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163ECFE-95D4-4012-B753-EDB0B70D37F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<sst xmlns="http://schemas.openxmlformats.org/spreadsheetml/2006/main" xmlns:r="http://schemas.openxmlformats.org/officeDocument/2006/relationships" xmlns:xdr="http://schemas.openxmlformats.org/drawingml/2006/spreadsheetDrawing" count="1335" uniqueCount="253">
  <si>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</si>
  <si>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</si>
  <si>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</si>
  <si>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</si>
  <si>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</si>
  <si>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</si>
  <si>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</si>
  <si>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</si>
  <si>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</si>
  <si>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</si>
  <si>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</si>
  <si>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</si>
  <si>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</si>
  <si>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</si>
  <si>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</si>
  <si>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</si>
  <si>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</si>
  <si>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</si>
  <si>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</si>
  <si>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</si>
  <si>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</si>
  <si>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</si>
  <si>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</si>
  <si>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</si>
  <si>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</si>
  <si>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</si>
  <si>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</si>
  <si>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</si>
  <si>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</si>
  <si>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</si>
  <si>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</si>
  <si>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</si>
  <si>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</si>
  <si>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</si>
  <si>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</si>
  <si>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</si>
  <si>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</si>
  <si>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</si>
  <si>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</si>
  <si>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</si>
  <si>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</si>
  <si>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</si>
  <si>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</si>
  <si>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</si>
  <si>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</si>
  <si>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</si>
  <si>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</si>
  <si>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</si>
  <si>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</si>
  <si>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</si>
  <si>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</si>
  <si>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</si>
  <si>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</si>
  <si>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</si>
  <si>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</si>
  <si>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</si>
  <si>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</si>
  <si>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</si>
  <si>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</si>
  <si>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</si>
  <si>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</si>
  <si>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</si>
  <si>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</si>
  <si>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</si>
  <si>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</si>
  <si>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</si>
  <si>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</si>
  <si>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</si>
  <si>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</si>
  <si>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</si>
  <si>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</si>
  <si>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</si>
  <si>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</si>
  <si>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</si>
  <si>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</si>
  <si>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</si>
  <si>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</si>
  <si>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</si>
  <si>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</si>
  <si>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</si>
  <si>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</si>
  <si>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</si>
  <si>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</si>
  <si>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</si>
  <si>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</si>
  <si>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</si>
  <si>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</si>
  <si>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</si>
  <si>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</si>
  <si>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</si>
  <si>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</si>
  <si>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</si>
  <si>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</si>
  <si>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</si>
  <si>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</si>
  <si>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</si>
  <si>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</si>
  <si>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</si>
  <si>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</si>
  <si>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</si>
  <si>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</si>
  <si>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</si>
  <si>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</si>
  <si>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</si>
  <si>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</si>
  <si>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</si>
  <si>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</si>
  <si>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</si>
  <si>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</si>
  <si>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</si>
  <si>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</si>
  <si>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</si>
  <si>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</si>
  <si>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</si>
  <si>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</si>
  <si>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</si>
  <si>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</si>
  <si>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</si>
  <si>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</si>
  <si>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</si>
  <si>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</si>
  <si>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</si>
  <si>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</si>
  <si>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</si>
  <si>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</si>
  <si>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</si>
  <si>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</si>
  <si>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</si>
  <si>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</si>
  <si>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</si>
  <si>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</si>
  <si>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</si>
  <si>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</si>
  <si>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</si>
  <si>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</si>
  <si>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</si>
  <si>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</si>
  <si>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</si>
  <si>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</si>
  <si>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</si>
  <si>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</si>
  <si>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</si>
  <si>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</si>
  <si>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</si>
  <si>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</si>
  <si>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</si>
  <si>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</si>
  <si>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</si>
  <si>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</si>
  <si>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</si>
  <si>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</si>
  <si>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</si>
  <si>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</si>
  <si>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</si>
  <si>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</si>
  <si>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</si>
  <si>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</si>
  <si>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</si>
  <si>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</si>
  <si>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</si>
  <si>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</si>
  <si>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</si>
  <si>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</si>
  <si>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</si>
  <si>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</si>
  <si>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</si>
  <si>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</si>
  <si>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</si>
  <si>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</si>
  <si>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</si>
  <si>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</si>
  <si>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</si>
  <si>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</si>
  <si>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</si>
  <si>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</si>
  <si>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</si>
  <si>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</si>
  <si>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Single-sex basic sanitation facilities</t>
  </si>
  <si>
    <t>Nauru</t>
  </si>
  <si>
    <t>No drinking water data available.</t>
  </si>
  <si>
    <t>No handwashing facilities data available.</t>
  </si>
  <si>
    <t>POPULATION OF SCHOOL AGE CHILDREN</t>
  </si>
  <si>
    <r>
      <t xml:space="preserve">School Age Population 
</t>
    </r>
    <r>
      <rPr>
        <sz val="8"/>
        <rFont val="Arial"/>
        <family val="2"/>
      </rPr>
      <t>Source: UN Population Div &amp; UNESCO</t>
    </r>
  </si>
  <si>
    <t>Improved (estimated from basic)</t>
  </si>
  <si>
    <t>The secondary school estimate is based on coverage in lower and upper secondary schools and the school age population for each level. The national estimate is based on coverage in primary and secondary schools and the number of primary (3) and secondary (2) schools reported in the 2015 EMIS (2015 Nauru Education Digest). The urban estimate is based on national data since 100% of the population resides in urban areas. Estimates for the proportion of primary schools with improved facilities and any facility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</si>
  <si>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</si>
  <si>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</si>
  <si>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</si>
  <si>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</si>
  <si>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</si>
  <si>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</si>
  <si>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</si>
  <si>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</si>
  <si>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</si>
  <si>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</si>
  <si>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</si>
  <si>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</si>
  <si>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</si>
  <si>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</si>
  <si>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</si>
  <si>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</si>
  <si>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</si>
  <si>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</si>
  <si>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</si>
  <si>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</si>
  <si>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</si>
  <si>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</si>
  <si>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</si>
  <si>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</si>
  <si>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</si>
  <si>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</si>
  <si>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</si>
  <si>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NRU_2016_UIS</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</si>
  <si>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</si>
  <si>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</si>
  <si>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</si>
  <si>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</si>
  <si>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</si>
  <si>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</si>
  <si>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</si>
  <si>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</si>
  <si>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</si>
  <si>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</si>
  <si>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</si>
  <si>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</si>
  <si>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</si>
  <si>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</si>
  <si>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</si>
  <si>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</si>
  <si>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</si>
  <si>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NRU_2019_UIS</t>
  </si>
  <si>
    <t>Basic drinking water</t>
  </si>
  <si>
    <t>Estimated from basic</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</si>
  <si>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</si>
  <si>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</si>
  <si>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</si>
  <si>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</si>
  <si>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</si>
  <si>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</si>
  <si>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NRU_2022_UIS</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</si>
  <si>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 The urban estimate is based on national data since 100% of the population resides in urban areas.</t>
  </si>
  <si>
    <t>The secondary school estimate is based on coverage in lower and upper secondary schools and the school age population for each level. The national estimate is based on coverage in primary and secondary schools. The urban estimate is based on national data since 100% of the population resides in urban areas.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</si>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</sst>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43244727927"/>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43244727927"/>
      </left>
      <right/>
      <top/>
      <bottom/>
      <diagonal/>
    </border>
    <border>
      <left style="dotted">
        <color theme="0" tint="-0.049043244727927"/>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5" fillId="0" borderId="0" applyNumberFormat="false" applyFill="false" applyBorder="false" applyAlignment="false" applyProtection="false"/>
    <xf numFmtId="0" fontId="19" fillId="0" borderId="237"/>
    <xf numFmtId="0" fontId="15" fillId="0" borderId="237"/>
    <xf numFmtId="0" fontId="19" fillId="0" borderId="237"/>
  </cellStyleXfs>
  <cellXfs count="104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5" fillId="29" borderId="63" xfId="0" applyNumberFormat="true" applyFont="true" applyFill="true" applyBorder="true" applyAlignment="true" applyProtection="true">
      <alignment horizontal="center" vertical="center"/>
    </xf>
    <xf numFmtId="1" fontId="66" fillId="30" borderId="64" xfId="0" applyNumberFormat="true" applyFont="true" applyFill="true" applyBorder="true" applyAlignment="true" applyProtection="true">
      <alignment horizontal="center" vertical="center"/>
    </xf>
    <xf numFmtId="164" fontId="72" fillId="36" borderId="65" xfId="0" applyNumberFormat="true" applyFont="true" applyFill="true" applyBorder="true" applyAlignment="true" applyProtection="true">
      <alignment horizontal="center" vertical="center"/>
    </xf>
    <xf numFmtId="0" fontId="73" fillId="37" borderId="66" xfId="0" applyNumberFormat="true" applyFont="true" applyFill="true" applyBorder="true" applyAlignment="true" applyProtection="true">
      <alignment horizontal="center" vertical="center"/>
    </xf>
    <xf numFmtId="0" fontId="74" fillId="38" borderId="67" xfId="0" applyNumberFormat="true" applyFont="true" applyFill="true" applyBorder="true" applyAlignment="true" applyProtection="true">
      <alignment horizontal="center" vertical="center"/>
    </xf>
    <xf numFmtId="0" fontId="75" fillId="39" borderId="68" xfId="0" applyNumberFormat="true" applyFont="true" applyFill="true" applyBorder="true" applyAlignment="true" applyProtection="true">
      <alignment horizontal="center" vertical="center"/>
    </xf>
    <xf numFmtId="0" fontId="76"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4"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1" fillId="2" borderId="70"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7" fillId="31" borderId="69" xfId="0" applyNumberFormat="true" applyFont="true" applyFill="true" applyBorder="true" applyAlignment="true" applyProtection="true">
      <alignment horizontal="center" vertical="center"/>
    </xf>
    <xf numFmtId="164" fontId="68" fillId="32" borderId="69" xfId="0" applyNumberFormat="true" applyFont="true" applyFill="true" applyBorder="true" applyAlignment="true" applyProtection="true">
      <alignment horizontal="center" vertical="center"/>
    </xf>
    <xf numFmtId="0" fontId="69" fillId="33" borderId="69" xfId="0" applyNumberFormat="true" applyFont="true" applyFill="true" applyBorder="true" applyAlignment="true" applyProtection="true">
      <alignment horizontal="center" vertical="center"/>
    </xf>
    <xf numFmtId="0" fontId="70" fillId="34" borderId="69" xfId="0" applyNumberFormat="true" applyFont="true" applyFill="true" applyBorder="true" applyAlignment="true" applyProtection="true">
      <alignment horizontal="center" vertical="center"/>
    </xf>
    <xf numFmtId="0" fontId="71"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0" xfId="16" applyFont="true" applyFill="true" applyBorder="true" applyAlignment="true">
      <alignment horizont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4" fillId="2" borderId="92" xfId="0" applyFont="true" applyFill="true" applyBorder="true" applyAlignment="true">
      <alignment vertical="center"/>
    </xf>
    <xf numFmtId="0" fontId="4" fillId="0" borderId="92" xfId="0" applyFont="true" applyFill="true" applyBorder="true" applyAlignment="true">
      <alignment vertical="center"/>
    </xf>
    <xf numFmtId="164" fontId="3" fillId="0" borderId="92" xfId="0" applyNumberFormat="true" applyFont="true" applyFill="true" applyBorder="true" applyAlignment="true">
      <alignment horizontal="center" vertical="center"/>
    </xf>
    <xf numFmtId="0" fontId="4" fillId="2" borderId="92" xfId="0" applyFont="true" applyFill="true" applyBorder="true" applyAlignment="true">
      <alignment horizontal="left" vertical="center"/>
    </xf>
    <xf numFmtId="164" fontId="3" fillId="2" borderId="92" xfId="0" applyNumberFormat="true" applyFont="true" applyFill="true" applyBorder="true" applyAlignment="true">
      <alignment horizontal="center" vertical="center"/>
    </xf>
    <xf numFmtId="0" fontId="8" fillId="43" borderId="92" xfId="0" applyFont="true" applyFill="true" applyBorder="true" applyAlignment="true">
      <alignment vertical="center"/>
    </xf>
    <xf numFmtId="164" fontId="1" fillId="0" borderId="92" xfId="0" applyNumberFormat="true" applyFont="true" applyBorder="true" applyAlignment="true">
      <alignment horizontal="center" vertical="center"/>
    </xf>
    <xf numFmtId="0" fontId="3" fillId="2" borderId="92" xfId="0" applyFont="true" applyFill="true" applyBorder="true" applyAlignment="true">
      <alignment horizontal="center"/>
    </xf>
    <xf numFmtId="0" fontId="3" fillId="0" borderId="92" xfId="0" applyFont="true" applyBorder="true" applyAlignment="true">
      <alignment horizontal="center" vertical="center" wrapText="true"/>
    </xf>
    <xf numFmtId="1" fontId="3" fillId="0" borderId="92" xfId="0" applyNumberFormat="true" applyFont="true" applyFill="true" applyBorder="true" applyAlignment="true">
      <alignment horizontal="center" vertical="center"/>
    </xf>
    <xf numFmtId="1" fontId="3" fillId="2" borderId="92" xfId="0" applyNumberFormat="true" applyFont="true" applyFill="true" applyBorder="true" applyAlignment="true">
      <alignment horizontal="center" vertical="center"/>
    </xf>
    <xf numFmtId="0" fontId="1" fillId="0" borderId="92" xfId="0" applyFont="true" applyBorder="true" applyAlignment="true">
      <alignment horizontal="center"/>
    </xf>
    <xf numFmtId="1" fontId="1" fillId="0" borderId="92" xfId="0" applyNumberFormat="true" applyFont="true" applyBorder="true" applyAlignment="true">
      <alignment horizontal="center"/>
    </xf>
    <xf numFmtId="0" fontId="79" fillId="27" borderId="15" xfId="0" applyFont="true" applyFill="true" applyBorder="true" applyAlignment="true">
      <alignment horizontal="left" vertical="center"/>
    </xf>
    <xf numFmtId="1" fontId="97" fillId="49" borderId="93" xfId="0" applyNumberFormat="true" applyFont="true" applyFill="true" applyBorder="true" applyAlignment="true" applyProtection="true">
      <alignment horizontal="center" vertical="center"/>
    </xf>
    <xf numFmtId="1" fontId="98" fillId="50" borderId="94" xfId="0" applyNumberFormat="true" applyFont="true" applyFill="true" applyBorder="true" applyAlignment="true" applyProtection="true">
      <alignment horizontal="center" vertical="center"/>
    </xf>
    <xf numFmtId="1" fontId="99" fillId="51" borderId="95" xfId="0" applyNumberFormat="true" applyFont="true" applyFill="true" applyBorder="true" applyAlignment="true" applyProtection="true">
      <alignment horizontal="center" vertical="center"/>
    </xf>
    <xf numFmtId="1" fontId="100" fillId="52" borderId="96" xfId="0" applyNumberFormat="true" applyFont="true" applyFill="true" applyBorder="true" applyAlignment="true" applyProtection="true">
      <alignment horizontal="center" vertical="center"/>
    </xf>
    <xf numFmtId="1" fontId="101" fillId="53" borderId="97" xfId="0" applyNumberFormat="true" applyFont="true" applyFill="true" applyBorder="true" applyAlignment="true" applyProtection="true">
      <alignment horizontal="center" vertical="center"/>
    </xf>
    <xf numFmtId="1" fontId="102" fillId="54" borderId="98" xfId="0" applyNumberFormat="true" applyFont="true" applyFill="true" applyBorder="true" applyAlignment="true" applyProtection="true">
      <alignment horizontal="center" vertical="center"/>
    </xf>
    <xf numFmtId="1" fontId="103" fillId="55" borderId="99" xfId="0" applyNumberFormat="true" applyFont="true" applyFill="true" applyBorder="true" applyAlignment="true" applyProtection="true">
      <alignment horizontal="center" vertical="center"/>
    </xf>
    <xf numFmtId="1" fontId="104" fillId="56" borderId="100" xfId="0" applyNumberFormat="true" applyFont="true" applyFill="true" applyBorder="true" applyAlignment="true" applyProtection="true">
      <alignment horizontal="center" vertical="center"/>
    </xf>
    <xf numFmtId="1" fontId="105" fillId="57" borderId="101" xfId="0" applyNumberFormat="true" applyFont="true" applyFill="true" applyBorder="true" applyAlignment="true" applyProtection="true">
      <alignment horizontal="center" vertical="center"/>
    </xf>
    <xf numFmtId="1" fontId="106" fillId="58" borderId="102" xfId="0" applyNumberFormat="true" applyFont="true" applyFill="true" applyBorder="true" applyAlignment="true" applyProtection="true">
      <alignment horizontal="center" vertical="center"/>
    </xf>
    <xf numFmtId="1" fontId="107" fillId="59" borderId="103" xfId="0" applyNumberFormat="true" applyFont="true" applyFill="true" applyBorder="true" applyAlignment="true" applyProtection="true">
      <alignment horizontal="center" vertical="center"/>
    </xf>
    <xf numFmtId="1" fontId="108" fillId="60" borderId="104" xfId="0" applyNumberFormat="true" applyFont="true" applyFill="true" applyBorder="true" applyAlignment="true" applyProtection="true">
      <alignment horizontal="center" vertical="center"/>
    </xf>
    <xf numFmtId="1" fontId="109" fillId="61" borderId="105" xfId="0" applyNumberFormat="true" applyFont="true" applyFill="true" applyBorder="true" applyAlignment="true" applyProtection="true">
      <alignment horizontal="center" vertical="center"/>
    </xf>
    <xf numFmtId="1" fontId="110" fillId="62" borderId="106" xfId="0" applyNumberFormat="true" applyFont="true" applyFill="true" applyBorder="true" applyAlignment="true" applyProtection="true">
      <alignment horizontal="center" vertical="center"/>
    </xf>
    <xf numFmtId="1" fontId="111" fillId="63" borderId="107" xfId="0" applyNumberFormat="true" applyFont="true" applyFill="true" applyBorder="true" applyAlignment="true" applyProtection="true">
      <alignment horizontal="center" vertical="center"/>
    </xf>
    <xf numFmtId="1" fontId="112" fillId="64" borderId="108" xfId="0" applyNumberFormat="true" applyFont="true" applyFill="true" applyBorder="true" applyAlignment="true" applyProtection="true">
      <alignment horizontal="center" vertical="center"/>
    </xf>
    <xf numFmtId="1" fontId="113" fillId="65" borderId="109" xfId="0" applyNumberFormat="true" applyFont="true" applyFill="true" applyBorder="true" applyAlignment="true" applyProtection="true">
      <alignment horizontal="center" vertical="center"/>
    </xf>
    <xf numFmtId="1" fontId="114" fillId="66" borderId="110" xfId="0" applyNumberFormat="true" applyFont="true" applyFill="true" applyBorder="true" applyAlignment="true" applyProtection="true">
      <alignment horizontal="center" vertical="center"/>
    </xf>
    <xf numFmtId="1" fontId="115" fillId="67" borderId="111" xfId="0" applyNumberFormat="true" applyFont="true" applyFill="true" applyBorder="true" applyAlignment="true" applyProtection="true">
      <alignment horizontal="center" vertical="center"/>
    </xf>
    <xf numFmtId="1" fontId="116" fillId="68" borderId="112" xfId="0" applyNumberFormat="true" applyFont="true" applyFill="true" applyBorder="true" applyAlignment="true" applyProtection="true">
      <alignment horizontal="center" vertical="center"/>
    </xf>
    <xf numFmtId="1" fontId="117" fillId="69" borderId="113" xfId="0" applyNumberFormat="true" applyFont="true" applyFill="true" applyBorder="true" applyAlignment="true" applyProtection="true">
      <alignment horizontal="center" vertical="center"/>
    </xf>
    <xf numFmtId="1" fontId="118" fillId="70" borderId="114" xfId="0" applyNumberFormat="true" applyFont="true" applyFill="true" applyBorder="true" applyAlignment="true" applyProtection="true">
      <alignment horizontal="center" vertical="center"/>
    </xf>
    <xf numFmtId="1" fontId="119" fillId="71" borderId="115" xfId="0" applyNumberFormat="true" applyFont="true" applyFill="true" applyBorder="true" applyAlignment="true" applyProtection="true">
      <alignment horizontal="center" vertical="center"/>
    </xf>
    <xf numFmtId="0" fontId="120" fillId="72" borderId="116" xfId="0" applyNumberFormat="true" applyFont="true" applyFill="true" applyBorder="true" applyAlignment="true" applyProtection="true">
      <alignment horizontal="center" vertical="center"/>
    </xf>
    <xf numFmtId="164" fontId="121" fillId="73" borderId="117" xfId="0" applyNumberFormat="true" applyFont="true" applyFill="true" applyBorder="true" applyAlignment="true" applyProtection="true">
      <alignment horizontal="center" vertical="center"/>
    </xf>
    <xf numFmtId="0" fontId="122" fillId="74" borderId="118" xfId="0" applyNumberFormat="true" applyFont="true" applyFill="true" applyBorder="true" applyAlignment="true" applyProtection="true">
      <alignment horizontal="center" vertical="center"/>
    </xf>
    <xf numFmtId="0" fontId="123" fillId="75" borderId="119" xfId="0" applyNumberFormat="true" applyFont="true" applyFill="true" applyBorder="true" applyAlignment="true" applyProtection="true">
      <alignment horizontal="center" vertical="center"/>
    </xf>
    <xf numFmtId="0" fontId="124" fillId="76" borderId="120" xfId="0" applyNumberFormat="true" applyFont="true" applyFill="true" applyBorder="true" applyAlignment="true" applyProtection="true">
      <alignment horizontal="center" vertical="center"/>
    </xf>
    <xf numFmtId="1" fontId="125" fillId="77" borderId="121" xfId="0" applyNumberFormat="true" applyFont="true" applyFill="true" applyBorder="true" applyAlignment="true" applyProtection="true">
      <alignment horizontal="center" vertical="center"/>
    </xf>
    <xf numFmtId="164" fontId="126" fillId="78" borderId="122" xfId="0" applyNumberFormat="true" applyFont="true" applyFill="true" applyBorder="true" applyAlignment="true" applyProtection="true">
      <alignment horizontal="center" vertical="center"/>
    </xf>
    <xf numFmtId="0" fontId="127" fillId="79" borderId="123" xfId="0" applyNumberFormat="true" applyFont="true" applyFill="true" applyBorder="true" applyAlignment="true" applyProtection="true">
      <alignment horizontal="center" vertical="center"/>
    </xf>
    <xf numFmtId="164" fontId="128" fillId="80" borderId="124" xfId="0" applyNumberFormat="true" applyFont="true" applyFill="true" applyBorder="true" applyAlignment="true" applyProtection="true">
      <alignment horizontal="center" vertical="center"/>
    </xf>
    <xf numFmtId="0" fontId="129" fillId="81" borderId="125" xfId="0" applyNumberFormat="true" applyFont="true" applyFill="true" applyBorder="true" applyAlignment="true" applyProtection="true">
      <alignment horizontal="center" vertical="center"/>
    </xf>
    <xf numFmtId="0" fontId="130" fillId="82" borderId="126" xfId="0" applyNumberFormat="true" applyFont="true" applyFill="true" applyBorder="true" applyAlignment="true" applyProtection="true">
      <alignment horizontal="center" vertical="center"/>
    </xf>
    <xf numFmtId="0" fontId="131" fillId="83" borderId="127" xfId="0" applyNumberFormat="true" applyFont="true" applyFill="true" applyBorder="true" applyAlignment="true" applyProtection="true">
      <alignment horizontal="center" vertical="center"/>
    </xf>
    <xf numFmtId="0" fontId="132" fillId="84" borderId="128" xfId="0" applyNumberFormat="true" applyFont="true" applyFill="true" applyBorder="true" applyAlignment="true" applyProtection="true">
      <alignment horizontal="center" vertical="center"/>
    </xf>
    <xf numFmtId="164" fontId="133" fillId="85" borderId="129" xfId="0" applyNumberFormat="true" applyFont="true" applyFill="true" applyBorder="true" applyAlignment="true" applyProtection="true">
      <alignment horizontal="center" vertical="center"/>
    </xf>
    <xf numFmtId="0" fontId="134" fillId="86" borderId="130" xfId="0" applyNumberFormat="true" applyFont="true" applyFill="true" applyBorder="true" applyAlignment="true" applyProtection="true">
      <alignment horizontal="center" vertical="center"/>
    </xf>
    <xf numFmtId="0" fontId="135" fillId="87" borderId="131" xfId="0" applyNumberFormat="true" applyFont="true" applyFill="true" applyBorder="true" applyAlignment="true" applyProtection="true">
      <alignment horizontal="center" vertical="center"/>
    </xf>
    <xf numFmtId="0" fontId="136" fillId="88" borderId="132" xfId="0" applyNumberFormat="true" applyFont="true" applyFill="true" applyBorder="true" applyAlignment="true" applyProtection="true">
      <alignment horizontal="center" vertical="center"/>
    </xf>
    <xf numFmtId="0" fontId="137" fillId="89" borderId="133" xfId="0" applyNumberFormat="true" applyFont="true" applyFill="true" applyBorder="true" applyAlignment="true" applyProtection="true">
      <alignment horizontal="center" vertical="center"/>
    </xf>
    <xf numFmtId="164" fontId="138" fillId="90" borderId="134" xfId="0" applyNumberFormat="true" applyFont="true" applyFill="true" applyBorder="true" applyAlignment="true" applyProtection="true">
      <alignment horizontal="center" vertical="center"/>
    </xf>
    <xf numFmtId="0" fontId="139" fillId="91" borderId="135" xfId="0" applyNumberFormat="true" applyFont="true" applyFill="true" applyBorder="true" applyAlignment="true" applyProtection="true">
      <alignment horizontal="center" vertical="center"/>
    </xf>
    <xf numFmtId="0" fontId="140" fillId="92" borderId="136" xfId="0" applyNumberFormat="true" applyFont="true" applyFill="true" applyBorder="true" applyAlignment="true" applyProtection="true">
      <alignment horizontal="center" vertical="center"/>
    </xf>
    <xf numFmtId="0" fontId="141" fillId="93" borderId="137" xfId="0" applyNumberFormat="true" applyFont="true" applyFill="true" applyBorder="true" applyAlignment="true" applyProtection="true">
      <alignment horizontal="center" vertical="center"/>
    </xf>
    <xf numFmtId="0" fontId="142" fillId="94" borderId="138" xfId="0" applyNumberFormat="true" applyFont="true" applyFill="true" applyBorder="true" applyAlignment="true" applyProtection="true">
      <alignment horizontal="center" vertical="center"/>
    </xf>
    <xf numFmtId="164" fontId="143" fillId="95" borderId="139" xfId="0" applyNumberFormat="true" applyFont="true" applyFill="true" applyBorder="true" applyAlignment="true" applyProtection="true">
      <alignment horizontal="center" vertical="center"/>
    </xf>
    <xf numFmtId="0" fontId="144" fillId="96" borderId="140" xfId="0" applyNumberFormat="true" applyFont="true" applyFill="true" applyBorder="true" applyAlignment="true" applyProtection="true">
      <alignment horizontal="center" vertical="center"/>
    </xf>
    <xf numFmtId="0" fontId="145" fillId="97" borderId="141" xfId="0" applyNumberFormat="true" applyFont="true" applyFill="true" applyBorder="true" applyAlignment="true" applyProtection="true">
      <alignment horizontal="center" vertical="center"/>
    </xf>
    <xf numFmtId="0" fontId="146" fillId="98" borderId="142" xfId="0" applyNumberFormat="true" applyFont="true" applyFill="true" applyBorder="true" applyAlignment="true" applyProtection="true">
      <alignment horizontal="center" vertical="center"/>
    </xf>
    <xf numFmtId="0" fontId="147" fillId="99" borderId="143" xfId="0" applyNumberFormat="true" applyFont="true" applyFill="true" applyBorder="true" applyAlignment="true" applyProtection="true">
      <alignment horizontal="center" vertical="center"/>
    </xf>
    <xf numFmtId="164" fontId="148" fillId="100" borderId="144" xfId="0" applyNumberFormat="true" applyFont="true" applyFill="true" applyBorder="true" applyAlignment="true" applyProtection="true">
      <alignment horizontal="center" vertical="center"/>
    </xf>
    <xf numFmtId="0" fontId="149" fillId="101" borderId="145" xfId="0" applyNumberFormat="true" applyFont="true" applyFill="true" applyBorder="true" applyAlignment="true" applyProtection="true">
      <alignment horizontal="center" vertical="center"/>
    </xf>
    <xf numFmtId="0" fontId="150" fillId="102" borderId="146" xfId="0" applyNumberFormat="true" applyFont="true" applyFill="true" applyBorder="true" applyAlignment="true" applyProtection="true">
      <alignment horizontal="center" vertical="center"/>
    </xf>
    <xf numFmtId="0" fontId="151" fillId="103" borderId="147" xfId="0" applyNumberFormat="true" applyFont="true" applyFill="true" applyBorder="true" applyAlignment="true" applyProtection="true">
      <alignment horizontal="center" vertical="center"/>
    </xf>
    <xf numFmtId="0" fontId="152" fillId="104" borderId="148" xfId="0" applyNumberFormat="true" applyFont="true" applyFill="true" applyBorder="true" applyAlignment="true" applyProtection="true">
      <alignment horizontal="center" vertical="center"/>
    </xf>
    <xf numFmtId="164" fontId="153" fillId="105" borderId="149" xfId="0" applyNumberFormat="true" applyFont="true" applyFill="true" applyBorder="true" applyAlignment="true" applyProtection="true">
      <alignment horizontal="center" vertical="center"/>
    </xf>
    <xf numFmtId="0" fontId="154" fillId="106" borderId="150" xfId="0" applyNumberFormat="true" applyFont="true" applyFill="true" applyBorder="true" applyAlignment="true" applyProtection="true">
      <alignment horizontal="center" vertical="center"/>
    </xf>
    <xf numFmtId="0" fontId="155" fillId="107" borderId="151" xfId="0" applyNumberFormat="true" applyFont="true" applyFill="true" applyBorder="true" applyAlignment="true" applyProtection="true">
      <alignment horizontal="center" vertical="center"/>
    </xf>
    <xf numFmtId="0" fontId="156" fillId="108" borderId="152" xfId="0" applyNumberFormat="true" applyFont="true" applyFill="true" applyBorder="true" applyAlignment="true" applyProtection="true">
      <alignment horizontal="center" vertical="center"/>
    </xf>
    <xf numFmtId="0" fontId="157" fillId="109" borderId="153" xfId="0" applyNumberFormat="true" applyFont="true" applyFill="true" applyBorder="true" applyAlignment="true" applyProtection="true">
      <alignment horizontal="center" vertical="center"/>
    </xf>
    <xf numFmtId="164" fontId="158" fillId="110" borderId="154" xfId="0" applyNumberFormat="true" applyFont="true" applyFill="true" applyBorder="true" applyAlignment="true" applyProtection="true">
      <alignment horizontal="center" vertical="center"/>
    </xf>
    <xf numFmtId="0" fontId="159" fillId="111" borderId="155" xfId="0" applyNumberFormat="true" applyFont="true" applyFill="true" applyBorder="true" applyAlignment="true" applyProtection="true">
      <alignment horizontal="center" vertical="center"/>
    </xf>
    <xf numFmtId="0" fontId="160" fillId="112" borderId="156" xfId="0" applyNumberFormat="true" applyFont="true" applyFill="true" applyBorder="true" applyAlignment="true" applyProtection="true">
      <alignment horizontal="center" vertical="center"/>
    </xf>
    <xf numFmtId="0" fontId="161" fillId="113" borderId="157" xfId="0" applyNumberFormat="true" applyFont="true" applyFill="true" applyBorder="true" applyAlignment="true" applyProtection="true">
      <alignment horizontal="center" vertical="center"/>
    </xf>
    <xf numFmtId="0" fontId="162" fillId="114" borderId="158" xfId="0" applyNumberFormat="true" applyFont="true" applyFill="true" applyBorder="true" applyAlignment="true" applyProtection="true">
      <alignment horizontal="center" vertical="center"/>
    </xf>
    <xf numFmtId="164" fontId="163" fillId="115" borderId="159" xfId="0" applyNumberFormat="true" applyFont="true" applyFill="true" applyBorder="true" applyAlignment="true" applyProtection="true">
      <alignment horizontal="center" vertical="center"/>
    </xf>
    <xf numFmtId="0" fontId="164" fillId="116" borderId="160" xfId="0" applyNumberFormat="true" applyFont="true" applyFill="true" applyBorder="true" applyAlignment="true" applyProtection="true">
      <alignment horizontal="center" vertical="center"/>
    </xf>
    <xf numFmtId="0" fontId="165" fillId="117" borderId="161" xfId="0" applyNumberFormat="true" applyFont="true" applyFill="true" applyBorder="true" applyAlignment="true" applyProtection="true">
      <alignment horizontal="center" vertical="center"/>
    </xf>
    <xf numFmtId="0" fontId="166" fillId="118" borderId="162" xfId="0" applyNumberFormat="true" applyFont="true" applyFill="true" applyBorder="true" applyAlignment="true" applyProtection="true">
      <alignment horizontal="center" vertical="center"/>
    </xf>
    <xf numFmtId="0" fontId="167" fillId="119" borderId="163" xfId="0" applyNumberFormat="true" applyFont="true" applyFill="true" applyBorder="true" applyAlignment="true" applyProtection="true">
      <alignment horizontal="center" vertical="center"/>
    </xf>
    <xf numFmtId="164" fontId="168" fillId="120" borderId="164" xfId="0" applyNumberFormat="true" applyFont="true" applyFill="true" applyBorder="true" applyAlignment="true" applyProtection="true">
      <alignment horizontal="center" vertical="center"/>
    </xf>
    <xf numFmtId="0" fontId="169" fillId="121" borderId="165" xfId="0" applyNumberFormat="true" applyFont="true" applyFill="true" applyBorder="true" applyAlignment="true" applyProtection="true">
      <alignment horizontal="center" vertical="center"/>
    </xf>
    <xf numFmtId="0" fontId="170" fillId="122" borderId="166" xfId="0" applyNumberFormat="true" applyFont="true" applyFill="true" applyBorder="true" applyAlignment="true" applyProtection="true">
      <alignment horizontal="center" vertical="center"/>
    </xf>
    <xf numFmtId="0" fontId="171" fillId="123" borderId="167" xfId="0" applyNumberFormat="true" applyFont="true" applyFill="true" applyBorder="true" applyAlignment="true" applyProtection="true">
      <alignment horizontal="center" vertical="center"/>
    </xf>
    <xf numFmtId="0" fontId="172" fillId="124" borderId="168" xfId="0" applyNumberFormat="true" applyFont="true" applyFill="true" applyBorder="true" applyAlignment="true" applyProtection="true">
      <alignment horizontal="center" vertical="center"/>
    </xf>
    <xf numFmtId="164" fontId="173" fillId="125" borderId="169" xfId="0" applyNumberFormat="true" applyFont="true" applyFill="true" applyBorder="true" applyAlignment="true" applyProtection="true">
      <alignment horizontal="center" vertical="center"/>
    </xf>
    <xf numFmtId="0" fontId="174" fillId="126" borderId="170" xfId="0" applyNumberFormat="true" applyFont="true" applyFill="true" applyBorder="true" applyAlignment="true" applyProtection="true">
      <alignment horizontal="center" vertical="center"/>
    </xf>
    <xf numFmtId="0" fontId="175" fillId="127" borderId="171" xfId="0" applyNumberFormat="true" applyFont="true" applyFill="true" applyBorder="true" applyAlignment="true" applyProtection="true">
      <alignment horizontal="center" vertical="center"/>
    </xf>
    <xf numFmtId="0" fontId="176" fillId="128" borderId="172" xfId="0" applyNumberFormat="true" applyFont="true" applyFill="true" applyBorder="true" applyAlignment="true" applyProtection="true">
      <alignment horizontal="center" vertical="center"/>
    </xf>
    <xf numFmtId="0" fontId="177" fillId="129" borderId="173" xfId="0" applyNumberFormat="true" applyFont="true" applyFill="true" applyBorder="true" applyAlignment="true" applyProtection="true">
      <alignment horizontal="center" vertical="center"/>
    </xf>
    <xf numFmtId="164" fontId="178" fillId="130" borderId="174" xfId="0" applyNumberFormat="true" applyFont="true" applyFill="true" applyBorder="true" applyAlignment="true" applyProtection="true">
      <alignment horizontal="center" vertical="center"/>
    </xf>
    <xf numFmtId="0" fontId="179" fillId="131" borderId="175" xfId="0" applyNumberFormat="true" applyFont="true" applyFill="true" applyBorder="true" applyAlignment="true" applyProtection="true">
      <alignment horizontal="center" vertical="center"/>
    </xf>
    <xf numFmtId="0" fontId="180" fillId="132" borderId="176" xfId="0" applyNumberFormat="true" applyFont="true" applyFill="true" applyBorder="true" applyAlignment="true" applyProtection="true">
      <alignment horizontal="center" vertical="center"/>
    </xf>
    <xf numFmtId="0" fontId="181" fillId="133" borderId="177" xfId="0" applyNumberFormat="true" applyFont="true" applyFill="true" applyBorder="true" applyAlignment="true" applyProtection="true">
      <alignment horizontal="center" vertical="center"/>
    </xf>
    <xf numFmtId="0" fontId="182" fillId="134" borderId="178" xfId="0" applyNumberFormat="true" applyFont="true" applyFill="true" applyBorder="true" applyAlignment="true" applyProtection="true">
      <alignment horizontal="center" vertical="center"/>
    </xf>
    <xf numFmtId="164" fontId="183" fillId="135" borderId="179" xfId="0" applyNumberFormat="true" applyFont="true" applyFill="true" applyBorder="true" applyAlignment="true" applyProtection="true">
      <alignment horizontal="center" vertical="center"/>
    </xf>
    <xf numFmtId="0" fontId="184" fillId="136" borderId="180" xfId="0" applyNumberFormat="true" applyFont="true" applyFill="true" applyBorder="true" applyAlignment="true" applyProtection="true">
      <alignment horizontal="center" vertical="center"/>
    </xf>
    <xf numFmtId="0" fontId="185" fillId="137" borderId="181" xfId="0" applyNumberFormat="true" applyFont="true" applyFill="true" applyBorder="true" applyAlignment="true" applyProtection="true">
      <alignment horizontal="center" vertical="center"/>
    </xf>
    <xf numFmtId="0" fontId="186" fillId="138" borderId="182" xfId="0" applyNumberFormat="true" applyFont="true" applyFill="true" applyBorder="true" applyAlignment="true" applyProtection="true">
      <alignment horizontal="center" vertical="center"/>
    </xf>
    <xf numFmtId="0" fontId="187" fillId="139" borderId="183" xfId="0" applyNumberFormat="true" applyFont="true" applyFill="true" applyBorder="true" applyAlignment="true" applyProtection="true">
      <alignment horizontal="center" vertical="center"/>
    </xf>
    <xf numFmtId="164" fontId="188" fillId="140" borderId="184" xfId="0" applyNumberFormat="true" applyFont="true" applyFill="true" applyBorder="true" applyAlignment="true" applyProtection="true">
      <alignment horizontal="center" vertical="center"/>
    </xf>
    <xf numFmtId="0" fontId="189" fillId="141" borderId="185" xfId="0" applyNumberFormat="true" applyFont="true" applyFill="true" applyBorder="true" applyAlignment="true" applyProtection="true">
      <alignment horizontal="center" vertical="center"/>
    </xf>
    <xf numFmtId="0" fontId="190" fillId="142" borderId="186" xfId="0" applyNumberFormat="true" applyFont="true" applyFill="true" applyBorder="true" applyAlignment="true" applyProtection="true">
      <alignment horizontal="center" vertical="center"/>
    </xf>
    <xf numFmtId="0" fontId="191" fillId="143" borderId="187" xfId="0" applyNumberFormat="true" applyFont="true" applyFill="true" applyBorder="true" applyAlignment="true" applyProtection="true">
      <alignment horizontal="center" vertical="center"/>
    </xf>
    <xf numFmtId="0" fontId="192" fillId="144" borderId="188" xfId="0" applyNumberFormat="true" applyFont="true" applyFill="true" applyBorder="true" applyAlignment="true" applyProtection="true">
      <alignment horizontal="center" vertical="center"/>
    </xf>
    <xf numFmtId="164" fontId="193" fillId="145" borderId="189" xfId="0" applyNumberFormat="true" applyFont="true" applyFill="true" applyBorder="true" applyAlignment="true" applyProtection="true">
      <alignment horizontal="center" vertical="center"/>
    </xf>
    <xf numFmtId="0" fontId="194" fillId="146" borderId="190" xfId="0" applyNumberFormat="true" applyFont="true" applyFill="true" applyBorder="true" applyAlignment="true" applyProtection="true">
      <alignment horizontal="center" vertical="center"/>
    </xf>
    <xf numFmtId="0" fontId="195" fillId="147" borderId="191" xfId="0" applyNumberFormat="true" applyFont="true" applyFill="true" applyBorder="true" applyAlignment="true" applyProtection="true">
      <alignment horizontal="center" vertical="center"/>
    </xf>
    <xf numFmtId="0" fontId="196" fillId="148" borderId="192" xfId="0" applyNumberFormat="true" applyFont="true" applyFill="true" applyBorder="true" applyAlignment="true" applyProtection="true">
      <alignment horizontal="center" vertical="center"/>
    </xf>
    <xf numFmtId="0" fontId="197" fillId="149" borderId="193" xfId="0" applyNumberFormat="true" applyFont="true" applyFill="true" applyBorder="true" applyAlignment="true" applyProtection="true">
      <alignment horizontal="center" vertical="center"/>
    </xf>
    <xf numFmtId="164" fontId="198" fillId="150" borderId="194" xfId="0" applyNumberFormat="true" applyFont="true" applyFill="true" applyBorder="true" applyAlignment="true" applyProtection="true">
      <alignment horizontal="center" vertical="center"/>
    </xf>
    <xf numFmtId="0" fontId="199" fillId="151" borderId="195" xfId="0" applyNumberFormat="true" applyFont="true" applyFill="true" applyBorder="true" applyAlignment="true" applyProtection="true">
      <alignment horizontal="center" vertical="center"/>
    </xf>
    <xf numFmtId="0" fontId="200" fillId="152" borderId="196" xfId="0" applyNumberFormat="true" applyFont="true" applyFill="true" applyBorder="true" applyAlignment="true" applyProtection="true">
      <alignment horizontal="center" vertical="center"/>
    </xf>
    <xf numFmtId="0" fontId="201" fillId="153" borderId="197" xfId="0" applyNumberFormat="true" applyFont="true" applyFill="true" applyBorder="true" applyAlignment="true" applyProtection="true">
      <alignment horizontal="center" vertical="center"/>
    </xf>
    <xf numFmtId="0" fontId="202" fillId="154" borderId="198" xfId="0" applyNumberFormat="true" applyFont="true" applyFill="true" applyBorder="true" applyAlignment="true" applyProtection="true">
      <alignment horizontal="center" vertical="center"/>
    </xf>
    <xf numFmtId="164" fontId="203" fillId="155" borderId="199" xfId="0" applyNumberFormat="true" applyFont="true" applyFill="true" applyBorder="true" applyAlignment="true" applyProtection="true">
      <alignment horizontal="center" vertical="center"/>
    </xf>
    <xf numFmtId="0" fontId="204" fillId="156" borderId="200" xfId="0" applyNumberFormat="true" applyFont="true" applyFill="true" applyBorder="true" applyAlignment="true" applyProtection="true">
      <alignment horizontal="center" vertical="center"/>
    </xf>
    <xf numFmtId="0" fontId="205" fillId="157" borderId="201" xfId="0" applyNumberFormat="true" applyFont="true" applyFill="true" applyBorder="true" applyAlignment="true" applyProtection="true">
      <alignment horizontal="center" vertical="center"/>
    </xf>
    <xf numFmtId="0" fontId="206" fillId="158" borderId="202" xfId="0" applyNumberFormat="true" applyFont="true" applyFill="true" applyBorder="true" applyAlignment="true" applyProtection="true">
      <alignment horizontal="center" vertical="center"/>
    </xf>
    <xf numFmtId="0" fontId="207" fillId="159" borderId="203" xfId="0" applyNumberFormat="true" applyFont="true" applyFill="true" applyBorder="true" applyAlignment="true" applyProtection="true">
      <alignment horizontal="center" vertical="center"/>
    </xf>
    <xf numFmtId="164" fontId="208" fillId="160" borderId="204" xfId="0" applyNumberFormat="true" applyFont="true" applyFill="true" applyBorder="true" applyAlignment="true" applyProtection="true">
      <alignment horizontal="center" vertical="center"/>
    </xf>
    <xf numFmtId="0" fontId="209" fillId="161" borderId="205" xfId="0" applyNumberFormat="true" applyFont="true" applyFill="true" applyBorder="true" applyAlignment="true" applyProtection="true">
      <alignment horizontal="center" vertical="center"/>
    </xf>
    <xf numFmtId="0" fontId="210" fillId="162" borderId="206" xfId="0" applyNumberFormat="true" applyFont="true" applyFill="true" applyBorder="true" applyAlignment="true" applyProtection="true">
      <alignment horizontal="center" vertical="center"/>
    </xf>
    <xf numFmtId="0" fontId="211" fillId="163" borderId="207" xfId="0" applyNumberFormat="true" applyFont="true" applyFill="true" applyBorder="true" applyAlignment="true" applyProtection="true">
      <alignment horizontal="center" vertical="center"/>
    </xf>
    <xf numFmtId="0" fontId="212" fillId="164" borderId="208" xfId="0" applyNumberFormat="true" applyFont="true" applyFill="true" applyBorder="true" applyAlignment="true" applyProtection="true">
      <alignment horizontal="center" vertical="center"/>
    </xf>
    <xf numFmtId="164" fontId="213" fillId="165" borderId="209" xfId="0" applyNumberFormat="true" applyFont="true" applyFill="true" applyBorder="true" applyAlignment="true" applyProtection="true">
      <alignment horizontal="center" vertical="center"/>
    </xf>
    <xf numFmtId="0" fontId="214" fillId="166" borderId="210" xfId="0" applyNumberFormat="true" applyFont="true" applyFill="true" applyBorder="true" applyAlignment="true" applyProtection="true">
      <alignment horizontal="center" vertical="center"/>
    </xf>
    <xf numFmtId="0" fontId="215" fillId="167" borderId="211" xfId="0" applyNumberFormat="true" applyFont="true" applyFill="true" applyBorder="true" applyAlignment="true" applyProtection="true">
      <alignment horizontal="center" vertical="center"/>
    </xf>
    <xf numFmtId="0" fontId="216" fillId="168" borderId="212" xfId="0" applyNumberFormat="true" applyFont="true" applyFill="true" applyBorder="true" applyAlignment="true" applyProtection="true">
      <alignment horizontal="center" vertical="center"/>
    </xf>
    <xf numFmtId="0" fontId="217" fillId="169" borderId="213" xfId="0" applyNumberFormat="true" applyFont="true" applyFill="true" applyBorder="true" applyAlignment="true" applyProtection="true">
      <alignment horizontal="center" vertical="center"/>
    </xf>
    <xf numFmtId="164" fontId="218" fillId="170" borderId="214" xfId="0" applyNumberFormat="true" applyFont="true" applyFill="true" applyBorder="true" applyAlignment="true" applyProtection="true">
      <alignment horizontal="center" vertical="center"/>
    </xf>
    <xf numFmtId="0" fontId="219" fillId="171" borderId="215" xfId="0" applyNumberFormat="true" applyFont="true" applyFill="true" applyBorder="true" applyAlignment="true" applyProtection="true">
      <alignment horizontal="center" vertical="center"/>
    </xf>
    <xf numFmtId="0" fontId="220" fillId="172" borderId="216" xfId="0" applyNumberFormat="true" applyFont="true" applyFill="true" applyBorder="true" applyAlignment="true" applyProtection="true">
      <alignment horizontal="center" vertical="center"/>
    </xf>
    <xf numFmtId="0" fontId="221" fillId="173" borderId="217" xfId="0" applyNumberFormat="true" applyFont="true" applyFill="true" applyBorder="true" applyAlignment="true" applyProtection="true">
      <alignment horizontal="center" vertical="center"/>
    </xf>
    <xf numFmtId="0" fontId="222" fillId="174" borderId="218" xfId="0" applyNumberFormat="true" applyFont="true" applyFill="true" applyBorder="true" applyAlignment="true" applyProtection="true">
      <alignment horizontal="center" vertical="center"/>
    </xf>
    <xf numFmtId="164" fontId="223" fillId="175" borderId="219" xfId="0" applyNumberFormat="true" applyFont="true" applyFill="true" applyBorder="true" applyAlignment="true" applyProtection="true">
      <alignment horizontal="center" vertical="center"/>
    </xf>
    <xf numFmtId="0" fontId="224" fillId="176" borderId="220" xfId="0" applyNumberFormat="true" applyFont="true" applyFill="true" applyBorder="true" applyAlignment="true" applyProtection="true">
      <alignment horizontal="center" vertical="center"/>
    </xf>
    <xf numFmtId="0" fontId="225" fillId="177" borderId="221" xfId="0" applyNumberFormat="true" applyFont="true" applyFill="true" applyBorder="true" applyAlignment="true" applyProtection="true">
      <alignment horizontal="center" vertical="center"/>
    </xf>
    <xf numFmtId="0" fontId="226" fillId="178" borderId="222" xfId="0" applyNumberFormat="true" applyFont="true" applyFill="true" applyBorder="true" applyAlignment="true" applyProtection="true">
      <alignment horizontal="center" vertical="center"/>
    </xf>
    <xf numFmtId="0" fontId="227" fillId="179" borderId="223" xfId="0" applyNumberFormat="true" applyFont="true" applyFill="true" applyBorder="true" applyAlignment="true" applyProtection="true">
      <alignment horizontal="center" vertical="center"/>
    </xf>
    <xf numFmtId="164" fontId="228" fillId="180" borderId="224" xfId="0" applyNumberFormat="true" applyFont="true" applyFill="true" applyBorder="true" applyAlignment="true" applyProtection="true">
      <alignment horizontal="center" vertical="center"/>
    </xf>
    <xf numFmtId="0" fontId="229" fillId="181" borderId="225" xfId="0" applyNumberFormat="true" applyFont="true" applyFill="true" applyBorder="true" applyAlignment="true" applyProtection="true">
      <alignment horizontal="center" vertical="center"/>
    </xf>
    <xf numFmtId="0" fontId="230" fillId="182" borderId="226" xfId="0" applyNumberFormat="true" applyFont="true" applyFill="true" applyBorder="true" applyAlignment="true" applyProtection="true">
      <alignment horizontal="center" vertical="center"/>
    </xf>
    <xf numFmtId="0" fontId="231" fillId="183" borderId="227" xfId="0" applyNumberFormat="true" applyFont="true" applyFill="true" applyBorder="true" applyAlignment="true" applyProtection="true">
      <alignment horizontal="center" vertical="center"/>
    </xf>
    <xf numFmtId="0" fontId="232" fillId="184" borderId="228" xfId="0" applyNumberFormat="true" applyFont="true" applyFill="true" applyBorder="true" applyAlignment="true" applyProtection="true">
      <alignment horizontal="center" vertical="center"/>
    </xf>
    <xf numFmtId="164" fontId="233" fillId="185" borderId="229" xfId="0" applyNumberFormat="true" applyFont="true" applyFill="true" applyBorder="true" applyAlignment="true" applyProtection="true">
      <alignment horizontal="center" vertical="center"/>
    </xf>
    <xf numFmtId="0" fontId="234" fillId="186" borderId="230" xfId="0" applyNumberFormat="true" applyFont="true" applyFill="true" applyBorder="true" applyAlignment="true" applyProtection="true">
      <alignment horizontal="center" vertical="center"/>
    </xf>
    <xf numFmtId="0" fontId="235" fillId="187" borderId="231" xfId="0" applyNumberFormat="true" applyFont="true" applyFill="true" applyBorder="true" applyAlignment="true" applyProtection="true">
      <alignment horizontal="center" vertical="center"/>
    </xf>
    <xf numFmtId="0" fontId="236" fillId="188" borderId="232" xfId="0" applyNumberFormat="true" applyFont="true" applyFill="true" applyBorder="true" applyAlignment="true" applyProtection="true">
      <alignment horizontal="center" vertical="center"/>
    </xf>
    <xf numFmtId="0" fontId="237" fillId="189" borderId="233" xfId="0" applyNumberFormat="true" applyFont="true" applyFill="true" applyBorder="true" applyAlignment="true" applyProtection="true">
      <alignment horizontal="center" vertical="center"/>
    </xf>
    <xf numFmtId="0" fontId="238" fillId="190" borderId="234" xfId="0" applyNumberFormat="true" applyFont="true" applyFill="true" applyBorder="true" applyAlignment="true" applyProtection="true">
      <alignment horizontal="center" vertical="center"/>
    </xf>
    <xf numFmtId="0" fontId="239" fillId="191" borderId="235" xfId="0" applyNumberFormat="true" applyFont="true" applyFill="true" applyBorder="true" applyAlignment="true" applyProtection="true">
      <alignment horizontal="center" vertical="center"/>
    </xf>
    <xf numFmtId="0" fontId="240" fillId="192" borderId="236" xfId="0" applyNumberFormat="true" applyFont="true" applyFill="true" applyBorder="true" applyAlignment="true" applyProtection="true">
      <alignment horizontal="center" vertical="center"/>
    </xf>
    <xf numFmtId="0" fontId="241" fillId="0" borderId="237" xfId="0" applyNumberFormat="true" applyFont="true" applyBorder="true" applyAlignment="true" applyProtection="true"/>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92" xfId="0" applyFont="true" applyBorder="true" applyAlignment="true">
      <alignment horizontal="left" vertical="center" wrapText="true"/>
    </xf>
    <xf numFmtId="0" fontId="3" fillId="0" borderId="90"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7" fillId="2" borderId="237" xfId="20" applyFont="true" applyFill="true"/>
    <xf numFmtId="0" fontId="26" fillId="2" borderId="237" xfId="20" applyFont="true" applyFill="true"/>
    <xf numFmtId="0" fontId="78" fillId="2" borderId="237" xfId="20" applyFont="true" applyFill="true"/>
    <xf numFmtId="0" fontId="63"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7"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7"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2" fillId="42" borderId="237"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237" xfId="22" applyFont="true" applyFill="true" applyAlignment="true">
      <alignment horizontal="left" vertical="center" wrapText="true"/>
    </xf>
    <xf numFmtId="0" fontId="242"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1" xfId="0" applyNumberFormat="true" applyFont="true" applyBorder="true" applyAlignment="true" applyProtection="true">
      <alignment horizontal="general" vertical="bottom" textRotation="0" wrapText="false" indent="0" shrinkToFit="false"/>
      <protection locked="true" hidden="false"/>
    </xf>
    <xf numFmtId="0" fontId="796"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43244727927"/>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43244727927"/>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43244727927"/>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80.034308409999994</c:v>
                </c:pt>
                <c:pt idx="1">
                  <c:v>1E-10</c:v>
                </c:pt>
                <c:pt idx="2">
                  <c:v>1E-10</c:v>
                </c:pt>
                <c:pt idx="3">
                  <c:v>1E-10</c:v>
                </c:pt>
                <c:pt idx="4">
                  <c:v>75</c:v>
                </c:pt>
                <c:pt idx="5">
                  <c:v>86.205787779999994</c:v>
                </c:pt>
              </c:numCache>
            </c:numRef>
          </c:val>
          <c:extLst>
            <c:ext xmlns:c16="http://schemas.microsoft.com/office/drawing/2014/chart" uri="{C3380CC4-5D6E-409C-BE32-E72D297353CC}">
              <c16:uniqueId val="{00000000-7712-40FF-976A-59B39B1725C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12-40FF-976A-59B39B1725C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12-40FF-976A-59B39B1725C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12-40FF-976A-59B39B1725C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12-40FF-976A-59B39B1725C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12-40FF-976A-59B39B1725C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12-40FF-976A-59B39B1725C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7712-40FF-976A-59B39B1725C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19.965691589999999</c:v>
                </c:pt>
                <c:pt idx="1">
                  <c:v>100</c:v>
                </c:pt>
                <c:pt idx="2">
                  <c:v>100</c:v>
                </c:pt>
                <c:pt idx="3">
                  <c:v>100</c:v>
                </c:pt>
                <c:pt idx="4">
                  <c:v>25</c:v>
                </c:pt>
                <c:pt idx="5">
                  <c:v>13.79421222</c:v>
                </c:pt>
              </c:numCache>
            </c:numRef>
          </c:val>
          <c:extLst>
            <c:ext xmlns:c16="http://schemas.microsoft.com/office/drawing/2014/chart" uri="{C3380CC4-5D6E-409C-BE32-E72D297353CC}">
              <c16:uniqueId val="{00000008-7712-40FF-976A-59B39B1725C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7712-40FF-976A-59B39B1725C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DC-4464-AAD4-95F90F590A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B3-43DF-95F5-8C581B5D8C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A5-4BC9-9F30-9CB9AF79A450}"/>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A5-4BC9-9F30-9CB9AF79A45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DC-4464-AAD4-95F90F590A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DC-4464-AAD4-95F90F590A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B3-43DF-95F5-8C581B5D8C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16544"/>
        <c:axId val="75118080"/>
      </c:scatterChart>
      <c:valAx>
        <c:axId val="751165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8080"/>
        <c:crosses val="autoZero"/>
        <c:crossBetween val="midCat"/>
        <c:majorUnit val="5"/>
      </c:valAx>
      <c:valAx>
        <c:axId val="75118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65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A3-4A2B-9F5C-2D639787817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2B-458C-A52C-C2E28079FE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A3-4A2B-9F5C-2D639787817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A3-4A2B-9F5C-2D639787817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2B-458C-A52C-C2E28079FE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65056"/>
        <c:axId val="75166848"/>
      </c:scatterChart>
      <c:valAx>
        <c:axId val="7516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848"/>
        <c:crosses val="autoZero"/>
        <c:crossBetween val="midCat"/>
        <c:majorUnit val="5"/>
      </c:valAx>
      <c:valAx>
        <c:axId val="75166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C4-453A-85D6-694976910D4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CD-4A92-B607-BF08C04D7C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C4-453A-85D6-694976910D4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C4-453A-85D6-694976910D4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CD-4A92-B607-BF08C04D7CF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684800"/>
        <c:axId val="84686336"/>
      </c:scatterChart>
      <c:valAx>
        <c:axId val="846848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6336"/>
        <c:crosses val="autoZero"/>
        <c:crossBetween val="midCat"/>
        <c:majorUnit val="5"/>
      </c:valAx>
      <c:valAx>
        <c:axId val="846863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848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63-40D4-983D-F4D7BFDF45E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92-4E01-A3F5-B493B8934E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60.5</c:v>
                </c:pt>
                <c:pt idx="11">
                  <c:v>60.5</c:v>
                </c:pt>
                <c:pt idx="12">
                  <c:v>60.5</c:v>
                </c:pt>
                <c:pt idx="13">
                  <c:v>60.5</c:v>
                </c:pt>
                <c:pt idx="14">
                  <c:v>60.5</c:v>
                </c:pt>
                <c:pt idx="15">
                  <c:v>66.2</c:v>
                </c:pt>
                <c:pt idx="16">
                  <c:v>71.8</c:v>
                </c:pt>
                <c:pt idx="17">
                  <c:v>77.5</c:v>
                </c:pt>
                <c:pt idx="18">
                  <c:v>83.1</c:v>
                </c:pt>
                <c:pt idx="19">
                  <c:v>88.7</c:v>
                </c:pt>
                <c:pt idx="20">
                  <c:v>94.4</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63-40D4-983D-F4D7BFDF45E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66.180000000000007</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63-40D4-983D-F4D7BFDF45E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92-4E01-A3F5-B493B8934EA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11136"/>
        <c:axId val="84825216"/>
      </c:scatterChart>
      <c:valAx>
        <c:axId val="8481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5"/>
      </c:valAx>
      <c:valAx>
        <c:axId val="8482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1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63-42A7-83B3-4B669E021F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F7C-4F5E-BE6A-4D17CA0D0A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63-42A7-83B3-4B669E021F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63-42A7-83B3-4B669E021F2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7C-4F5E-BE6A-4D17CA0D0A8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56192"/>
        <c:axId val="84857984"/>
      </c:scatterChart>
      <c:valAx>
        <c:axId val="8485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7984"/>
        <c:crosses val="autoZero"/>
        <c:crossBetween val="midCat"/>
        <c:majorUnit val="5"/>
      </c:valAx>
      <c:valAx>
        <c:axId val="8485798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561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94-4A94-8EBD-737AD8BDB80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28-478C-B7C5-50F9912B33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94-4A94-8EBD-737AD8BDB80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94-4A94-8EBD-737AD8BDB80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28-478C-B7C5-50F9912B33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53152"/>
        <c:axId val="85554688"/>
      </c:scatterChart>
      <c:valAx>
        <c:axId val="85553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4688"/>
        <c:crosses val="autoZero"/>
        <c:crossBetween val="midCat"/>
        <c:majorUnit val="5"/>
      </c:valAx>
      <c:valAx>
        <c:axId val="8555468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5315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EB-40D2-BA5D-1D26AA5917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B9-4114-88FE-BCA38F9E12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EB-40D2-BA5D-1D26AA5917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B9-4114-88FE-BCA38F9E12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90</c:v>
                </c:pt>
                <c:pt idx="14">
                  <c:v>90</c:v>
                </c:pt>
                <c:pt idx="15">
                  <c:v>90</c:v>
                </c:pt>
                <c:pt idx="16">
                  <c:v>90</c:v>
                </c:pt>
                <c:pt idx="17">
                  <c:v>90</c:v>
                </c:pt>
                <c:pt idx="18">
                  <c:v>90</c:v>
                </c:pt>
                <c:pt idx="19">
                  <c:v>90</c:v>
                </c:pt>
                <c:pt idx="20">
                  <c:v>90</c:v>
                </c:pt>
                <c:pt idx="21">
                  <c:v>90</c:v>
                </c:pt>
                <c:pt idx="22">
                  <c:v>90</c:v>
                </c:pt>
                <c:pt idx="23">
                  <c:v>90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EB-40D2-BA5D-1D26AA5917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B9-4114-88FE-BCA38F9E128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80.0343084145901</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8720"/>
        <c:axId val="85684608"/>
      </c:scatterChart>
      <c:valAx>
        <c:axId val="85678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608"/>
        <c:crosses val="autoZero"/>
        <c:crossBetween val="midCat"/>
        <c:majorUnit val="5"/>
      </c:valAx>
      <c:valAx>
        <c:axId val="8568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872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F0-4D8C-9649-DAD1C30F0B5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90</c:v>
                </c:pt>
                <c:pt idx="14">
                  <c:v>90</c:v>
                </c:pt>
                <c:pt idx="15">
                  <c:v>90</c:v>
                </c:pt>
                <c:pt idx="16">
                  <c:v>90</c:v>
                </c:pt>
                <c:pt idx="17">
                  <c:v>90</c:v>
                </c:pt>
                <c:pt idx="18">
                  <c:v>90</c:v>
                </c:pt>
                <c:pt idx="19">
                  <c:v>90</c:v>
                </c:pt>
                <c:pt idx="20">
                  <c:v>90</c:v>
                </c:pt>
                <c:pt idx="21">
                  <c:v>90</c:v>
                </c:pt>
                <c:pt idx="22">
                  <c:v>90</c:v>
                </c:pt>
                <c:pt idx="23">
                  <c:v>90</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F0-4D8C-9649-DAD1C30F0B5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E4-497C-BB3D-C8933E1F5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80.0343084145901</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F0-4D8C-9649-DAD1C30F0B5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93120"/>
        <c:axId val="85894656"/>
      </c:scatterChart>
      <c:valAx>
        <c:axId val="85893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94656"/>
        <c:crosses val="autoZero"/>
        <c:crossBetween val="midCat"/>
        <c:majorUnit val="5"/>
      </c:valAx>
      <c:valAx>
        <c:axId val="858946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93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13F-41D6-B795-0109EBD907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13F-41D6-B795-0109EBD907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8C-4EC9-B23E-6D60F77C70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13F-41D6-B795-0109EBD9074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7808"/>
        <c:axId val="86489344"/>
      </c:scatterChart>
      <c:valAx>
        <c:axId val="86487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9344"/>
        <c:crosses val="autoZero"/>
        <c:crossBetween val="midCat"/>
        <c:majorUnit val="5"/>
      </c:valAx>
      <c:valAx>
        <c:axId val="86489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78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93.1</c:v>
                </c:pt>
                <c:pt idx="14">
                  <c:v>93.1</c:v>
                </c:pt>
                <c:pt idx="15">
                  <c:v>93.1</c:v>
                </c:pt>
                <c:pt idx="16">
                  <c:v>93.1</c:v>
                </c:pt>
                <c:pt idx="17">
                  <c:v>93.1</c:v>
                </c:pt>
                <c:pt idx="18">
                  <c:v>93.1</c:v>
                </c:pt>
                <c:pt idx="19">
                  <c:v>93.1</c:v>
                </c:pt>
                <c:pt idx="20">
                  <c:v>93.1</c:v>
                </c:pt>
                <c:pt idx="21">
                  <c:v>93.1</c:v>
                </c:pt>
                <c:pt idx="22">
                  <c:v>93.1</c:v>
                </c:pt>
                <c:pt idx="23">
                  <c:v>93.1</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56-49C8-BF43-91E68F61D66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56-49C8-BF43-91E68F61D66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A4F-4855-B47E-7C8B8F8FDF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86.20578778135048</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56-49C8-BF43-91E68F61D66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32864"/>
        <c:axId val="86534400"/>
      </c:scatterChart>
      <c:valAx>
        <c:axId val="865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4400"/>
        <c:crosses val="autoZero"/>
        <c:crossBetween val="midCat"/>
        <c:majorUnit val="5"/>
      </c:valAx>
      <c:valAx>
        <c:axId val="86534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2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23E2-4EAD-9D08-B99799FAD5D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2-23E2-4EAD-9D08-B99799FAD5D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23E2-4EAD-9D08-B99799FAD5D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4-23E2-4EAD-9D08-B99799FAD5D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5-23E2-4EAD-9D08-B99799FAD5D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21-4C64-9BB0-91DA36A6B06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21-4C64-9BB0-91DA36A6B06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6F-453C-A4D2-06144230D8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21-4C64-9BB0-91DA36A6B06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6160"/>
        <c:axId val="89357696"/>
      </c:scatterChart>
      <c:valAx>
        <c:axId val="8935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7696"/>
        <c:crosses val="autoZero"/>
        <c:crossBetween val="midCat"/>
        <c:majorUnit val="5"/>
      </c:valAx>
      <c:valAx>
        <c:axId val="8935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87.5</c:v>
                </c:pt>
                <c:pt idx="14">
                  <c:v>87.5</c:v>
                </c:pt>
                <c:pt idx="15">
                  <c:v>87.5</c:v>
                </c:pt>
                <c:pt idx="16">
                  <c:v>87.5</c:v>
                </c:pt>
                <c:pt idx="17">
                  <c:v>87.5</c:v>
                </c:pt>
                <c:pt idx="18">
                  <c:v>87.5</c:v>
                </c:pt>
                <c:pt idx="19">
                  <c:v>87.5</c:v>
                </c:pt>
                <c:pt idx="20">
                  <c:v>87.5</c:v>
                </c:pt>
                <c:pt idx="21">
                  <c:v>87.5</c:v>
                </c:pt>
                <c:pt idx="22">
                  <c:v>87.5</c:v>
                </c:pt>
                <c:pt idx="23">
                  <c:v>87.5</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6F-423C-A50D-2DC9EF05C17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6F-423C-A50D-2DC9EF05C17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8B-441C-9EB5-919E99F5CC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75</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6F-423C-A50D-2DC9EF05C17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2288"/>
        <c:axId val="90014080"/>
      </c:scatterChart>
      <c:valAx>
        <c:axId val="90012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4080"/>
        <c:crosses val="autoZero"/>
        <c:crossBetween val="midCat"/>
        <c:majorUnit val="5"/>
      </c:valAx>
      <c:valAx>
        <c:axId val="9001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22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100</c:v>
                </c:pt>
                <c:pt idx="2">
                  <c:v>1E-10</c:v>
                </c:pt>
                <c:pt idx="3">
                  <c:v>1E-10</c:v>
                </c:pt>
                <c:pt idx="4">
                  <c:v>100</c:v>
                </c:pt>
                <c:pt idx="5">
                  <c:v>100</c:v>
                </c:pt>
              </c:numCache>
            </c:numRef>
          </c:val>
          <c:extLst>
            <c:ext xmlns:c16="http://schemas.microsoft.com/office/drawing/2014/chart" uri="{C3380CC4-5D6E-409C-BE32-E72D297353CC}">
              <c16:uniqueId val="{00000000-2E8C-4A6A-8C2F-5EE967AB814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1-2E8C-4A6A-8C2F-5EE967AB814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100</c:v>
                </c:pt>
                <c:pt idx="3">
                  <c:v>100</c:v>
                </c:pt>
                <c:pt idx="4">
                  <c:v>0</c:v>
                </c:pt>
                <c:pt idx="5">
                  <c:v>0</c:v>
                </c:pt>
              </c:numCache>
            </c:numRef>
          </c:val>
          <c:extLst>
            <c:ext xmlns:c16="http://schemas.microsoft.com/office/drawing/2014/chart" uri="{C3380CC4-5D6E-409C-BE32-E72D297353CC}">
              <c16:uniqueId val="{00000002-2E8C-4A6A-8C2F-5EE967AB814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c:v>
                </c:pt>
                <c:pt idx="2">
                  <c:v>1E-10</c:v>
                </c:pt>
                <c:pt idx="3">
                  <c:v>1E-10</c:v>
                </c:pt>
                <c:pt idx="4">
                  <c:v>0</c:v>
                </c:pt>
                <c:pt idx="5">
                  <c:v>0</c:v>
                </c:pt>
              </c:numCache>
            </c:numRef>
          </c:val>
          <c:extLst>
            <c:ext xmlns:c16="http://schemas.microsoft.com/office/drawing/2014/chart" uri="{C3380CC4-5D6E-409C-BE32-E72D297353CC}">
              <c16:uniqueId val="{00000003-2E8C-4A6A-8C2F-5EE967AB814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F36-4B96-BD85-1DB74430AE1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EA-4665-B02E-3E61C5A951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36-4B96-BD85-1DB74430AE1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EA-4665-B02E-3E61C5A951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CAF-4822-A9BB-BC0BAF34CD1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C7-4552-AE9D-364E2FC1D6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AF-4822-A9BB-BC0BAF34CD1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C7-4552-AE9D-364E2FC1D6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CAF-4822-A9BB-BC0BAF34CD1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C7-4552-AE9D-364E2FC1D6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1936"/>
        <c:axId val="121993472"/>
      </c:scatterChart>
      <c:valAx>
        <c:axId val="12199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472"/>
        <c:crosses val="autoZero"/>
        <c:crossBetween val="midCat"/>
        <c:majorUnit val="5"/>
      </c:valAx>
      <c:valAx>
        <c:axId val="12199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19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CD-4B7E-8C9D-E994599D727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E8-423A-AAA5-A637CB1194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CD-4B7E-8C9D-E994599D727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E8-423A-AAA5-A637CB1194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CD-4B7E-8C9D-E994599D727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E8-423A-AAA5-A637CB1194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478272"/>
        <c:axId val="135576192"/>
      </c:scatterChart>
      <c:valAx>
        <c:axId val="135478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6192"/>
        <c:crosses val="autoZero"/>
        <c:crossBetween val="midCat"/>
        <c:majorUnit val="5"/>
      </c:valAx>
      <c:valAx>
        <c:axId val="135576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EF-4115-B221-7B65AE896CB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08-4EEE-8592-6B7F138CF6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84.2</c:v>
                </c:pt>
                <c:pt idx="11">
                  <c:v>84.2</c:v>
                </c:pt>
                <c:pt idx="12">
                  <c:v>84.2</c:v>
                </c:pt>
                <c:pt idx="13">
                  <c:v>84.2</c:v>
                </c:pt>
                <c:pt idx="14">
                  <c:v>84.2</c:v>
                </c:pt>
                <c:pt idx="15">
                  <c:v>86.5</c:v>
                </c:pt>
                <c:pt idx="16">
                  <c:v>88.7</c:v>
                </c:pt>
                <c:pt idx="17">
                  <c:v>91</c:v>
                </c:pt>
                <c:pt idx="18">
                  <c:v>93.2</c:v>
                </c:pt>
                <c:pt idx="19">
                  <c:v>95.5</c:v>
                </c:pt>
                <c:pt idx="20">
                  <c:v>97.7</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EF-4115-B221-7B65AE896CB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08-4EEE-8592-6B7F138CF6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86.471999999999994</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6960"/>
        <c:axId val="162858496"/>
      </c:scatterChart>
      <c:valAx>
        <c:axId val="162856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496"/>
        <c:crosses val="autoZero"/>
        <c:crossBetween val="midCat"/>
        <c:majorUnit val="5"/>
      </c:valAx>
      <c:valAx>
        <c:axId val="162858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696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0D-4414-A1A6-FBFAC837E85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22-4249-8506-01E26E4B3F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84.3</c:v>
                </c:pt>
                <c:pt idx="11">
                  <c:v>84.3</c:v>
                </c:pt>
                <c:pt idx="12">
                  <c:v>84.3</c:v>
                </c:pt>
                <c:pt idx="13">
                  <c:v>84.3</c:v>
                </c:pt>
                <c:pt idx="14">
                  <c:v>84.3</c:v>
                </c:pt>
                <c:pt idx="15">
                  <c:v>86.5</c:v>
                </c:pt>
                <c:pt idx="16">
                  <c:v>88.8</c:v>
                </c:pt>
                <c:pt idx="17">
                  <c:v>91</c:v>
                </c:pt>
                <c:pt idx="18">
                  <c:v>93.3</c:v>
                </c:pt>
                <c:pt idx="19">
                  <c:v>95.5</c:v>
                </c:pt>
                <c:pt idx="20">
                  <c:v>97.8</c:v>
                </c:pt>
                <c:pt idx="21">
                  <c:v>100</c:v>
                </c:pt>
                <c:pt idx="22">
                  <c:v>100</c:v>
                </c:pt>
                <c:pt idx="23">
                  <c:v>100</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86.5</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0D-4414-A1A6-FBFAC837E85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22-4249-8506-01E26E4B3F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100</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CA-432F-B4F0-87BFC9FDC7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10-4E73-B0AB-136F80A8B5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CA-432F-B4F0-87BFC9FDC7B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10-4E73-B0AB-136F80A8B5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2019</c:v>
                </c:pt>
                <c:pt idx="2">
                  <c:v>2022</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5312"/>
        <c:axId val="362367616"/>
      </c:scatterChart>
      <c:valAx>
        <c:axId val="362365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7616"/>
        <c:crosses val="autoZero"/>
        <c:crossBetween val="midCat"/>
        <c:majorUnit val="5"/>
      </c:valAx>
      <c:valAx>
        <c:axId val="362367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5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57E764B-906A-42B6-8F06-7447A9AE918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74DCCD5E-F4CF-4774-B12A-D85B9DD93780}"/>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B2D191C8-BE9A-42A7-BC22-CCB57C5270F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0BBD59AB-20DE-4B86-8357-5CC3D3F8F00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58457C1D-34EF-4F1E-97A8-D5CB0635852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60BBE3C-7D05-47EC-A916-E36BA3713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99266910-67AF-4820-938E-C39D60F901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B934B95-BE8A-4E75-BCBE-38F37F6FF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9CD50E9-6BC1-4654-9010-CC96B4514EE1}"/>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45BFA55-2586-4775-9FE4-81A5907AF8E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4F60622F-7533-4A65-9D35-C37680A6EDB4}"/>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806363B-A0F3-4404-A996-4FE496B89AA5}"/>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1825D62-2F9F-44CE-A2FD-AEBD6D3C5BAB}"/>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EE9060F-8558-4938-B181-3A710D7E8BB4}"/>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704360F-E912-4BF7-A45D-DC67AD9CD556}"/>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79DBA-7787-4CE7-A92C-77406F59DDF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4" customWidth="true"/>
    <col min="2" max="2" width="2.375" style="274" customWidth="true"/>
    <col min="3" max="3" width="58" style="274" customWidth="true"/>
    <col min="4" max="4" width="7.75" style="274" customWidth="true"/>
    <col min="5" max="16384" width="7.75" style="274"/>
  </cols>
  <sheetData>
    <row xmlns:x14ac="http://schemas.microsoft.com/office/spreadsheetml/2009/9/ac" r="1" ht="29.25" customHeight="true" x14ac:dyDescent="0.25">
      <c r="A1" s="271"/>
      <c r="B1" s="272"/>
      <c r="C1" s="272"/>
      <c r="D1" s="272"/>
      <c r="E1" s="273"/>
      <c r="F1" s="273"/>
      <c r="G1" s="273"/>
      <c r="H1" s="273"/>
      <c r="I1" s="273"/>
      <c r="J1" s="273"/>
      <c r="K1" s="273"/>
      <c r="L1" s="273"/>
      <c r="M1" s="273"/>
      <c r="N1" s="273"/>
      <c r="O1" s="273"/>
      <c r="P1" s="273"/>
      <c r="Q1" s="273"/>
      <c r="R1" s="273"/>
    </row>
    <row xmlns:x14ac="http://schemas.microsoft.com/office/spreadsheetml/2009/9/ac" r="2" ht="23.25" x14ac:dyDescent="0.35">
      <c r="A2" s="272"/>
      <c r="B2" s="272"/>
      <c r="C2" s="275"/>
      <c r="D2" s="272"/>
      <c r="E2" s="273"/>
      <c r="F2" s="273"/>
      <c r="G2" s="272"/>
      <c r="H2" s="273"/>
      <c r="I2" s="273"/>
      <c r="J2" s="273"/>
      <c r="K2" s="273"/>
      <c r="L2" s="273"/>
      <c r="M2" s="273"/>
      <c r="N2" s="273"/>
      <c r="O2" s="273"/>
      <c r="P2" s="273"/>
      <c r="Q2" s="273"/>
      <c r="R2" s="273"/>
    </row>
    <row xmlns:x14ac="http://schemas.microsoft.com/office/spreadsheetml/2009/9/ac" r="3" ht="15" x14ac:dyDescent="0.2">
      <c r="A3" s="272"/>
      <c r="B3" s="272"/>
      <c r="C3" s="272"/>
      <c r="D3" s="272"/>
      <c r="F3" s="272"/>
      <c r="G3" s="272"/>
      <c r="H3" s="276"/>
      <c r="I3" s="276"/>
      <c r="J3" s="276"/>
      <c r="K3" s="276"/>
      <c r="L3" s="273"/>
      <c r="M3" s="273"/>
      <c r="N3" s="273"/>
      <c r="O3" s="273"/>
      <c r="P3" s="273"/>
      <c r="Q3" s="273"/>
      <c r="R3" s="273"/>
    </row>
    <row xmlns:x14ac="http://schemas.microsoft.com/office/spreadsheetml/2009/9/ac" r="4" ht="40.5" x14ac:dyDescent="0.2">
      <c r="A4" s="272"/>
      <c r="B4" s="272"/>
      <c r="C4" s="277" t="s">
        <v>143</v>
      </c>
      <c r="D4" s="272"/>
      <c r="E4" s="278"/>
      <c r="F4" s="273"/>
      <c r="G4" s="272"/>
      <c r="H4" s="273"/>
      <c r="I4" s="273"/>
      <c r="J4" s="273"/>
      <c r="K4" s="273"/>
      <c r="L4" s="273"/>
      <c r="M4" s="273"/>
      <c r="N4" s="273"/>
      <c r="O4" s="273"/>
      <c r="P4" s="273"/>
      <c r="Q4" s="273"/>
      <c r="R4" s="273"/>
    </row>
    <row xmlns:x14ac="http://schemas.microsoft.com/office/spreadsheetml/2009/9/ac" r="5" ht="20.25" x14ac:dyDescent="0.2">
      <c r="A5" s="272"/>
      <c r="B5" s="272"/>
      <c r="C5" s="279"/>
      <c r="D5" s="272"/>
      <c r="E5" s="278"/>
      <c r="F5" s="273"/>
      <c r="G5" s="272"/>
      <c r="H5" s="273"/>
      <c r="I5" s="273"/>
      <c r="J5" s="273"/>
      <c r="K5" s="273"/>
      <c r="L5" s="273"/>
      <c r="M5" s="273"/>
      <c r="N5" s="273"/>
      <c r="O5" s="273"/>
      <c r="P5" s="273"/>
      <c r="Q5" s="273"/>
      <c r="R5" s="273"/>
    </row>
    <row xmlns:x14ac="http://schemas.microsoft.com/office/spreadsheetml/2009/9/ac" r="6" ht="15" x14ac:dyDescent="0.2">
      <c r="A6" s="272"/>
      <c r="B6" s="272"/>
      <c r="C6" s="280" t="s">
        <v>150</v>
      </c>
      <c r="D6" s="273"/>
      <c r="E6" s="273"/>
      <c r="F6" s="273"/>
      <c r="G6" s="273"/>
      <c r="H6" s="273"/>
      <c r="I6" s="273"/>
      <c r="J6" s="273"/>
      <c r="K6" s="273"/>
      <c r="L6" s="273"/>
      <c r="M6" s="273"/>
      <c r="N6" s="273"/>
      <c r="O6" s="273"/>
      <c r="P6" s="273"/>
      <c r="Q6" s="273"/>
      <c r="R6" s="273"/>
    </row>
    <row xmlns:x14ac="http://schemas.microsoft.com/office/spreadsheetml/2009/9/ac" r="7" ht="26.25" x14ac:dyDescent="0.4">
      <c r="A7" s="272"/>
      <c r="B7" s="272"/>
      <c r="C7" s="281" t="str">
        <f>+'Water Data'!D1</f>
        <v>Nauru</v>
      </c>
      <c r="D7" s="273"/>
      <c r="E7" s="273"/>
      <c r="F7" s="273"/>
      <c r="G7" s="273"/>
      <c r="H7" s="273"/>
      <c r="I7" s="273"/>
      <c r="J7" s="273"/>
      <c r="K7" s="273"/>
      <c r="L7" s="273"/>
      <c r="M7" s="273"/>
      <c r="N7" s="273"/>
      <c r="O7" s="273"/>
      <c r="P7" s="273"/>
      <c r="Q7" s="273"/>
      <c r="R7" s="273"/>
    </row>
    <row xmlns:x14ac="http://schemas.microsoft.com/office/spreadsheetml/2009/9/ac" r="8" ht="15" x14ac:dyDescent="0.2">
      <c r="A8" s="272"/>
      <c r="B8" s="272"/>
      <c r="C8" s="272"/>
      <c r="D8" s="273"/>
      <c r="E8" s="273"/>
      <c r="F8" s="273"/>
      <c r="G8" s="273"/>
      <c r="H8" s="273"/>
      <c r="I8" s="273"/>
      <c r="J8" s="273"/>
      <c r="K8" s="273"/>
      <c r="L8" s="273"/>
      <c r="M8" s="273"/>
      <c r="N8" s="273"/>
      <c r="O8" s="273"/>
      <c r="P8" s="273"/>
      <c r="Q8" s="273"/>
      <c r="R8" s="273"/>
    </row>
    <row xmlns:x14ac="http://schemas.microsoft.com/office/spreadsheetml/2009/9/ac" r="9" ht="15" x14ac:dyDescent="0.2">
      <c r="A9" s="272"/>
      <c r="B9" s="272"/>
      <c r="C9" s="282" t="s">
        <v>242</v>
      </c>
      <c r="D9" s="273"/>
      <c r="E9" s="273"/>
      <c r="F9" s="273"/>
      <c r="G9" s="273"/>
      <c r="H9" s="273"/>
      <c r="I9" s="273"/>
      <c r="J9" s="273"/>
      <c r="K9" s="273"/>
      <c r="L9" s="273"/>
      <c r="M9" s="273"/>
      <c r="N9" s="273"/>
      <c r="O9" s="273"/>
      <c r="P9" s="273"/>
      <c r="Q9" s="273"/>
      <c r="R9" s="273"/>
    </row>
    <row xmlns:x14ac="http://schemas.microsoft.com/office/spreadsheetml/2009/9/ac" r="10" ht="15" x14ac:dyDescent="0.2">
      <c r="A10" s="272"/>
      <c r="B10" s="272"/>
      <c r="C10" s="280"/>
      <c r="D10" s="273"/>
      <c r="E10" s="273"/>
      <c r="F10" s="273"/>
      <c r="G10" s="273"/>
      <c r="H10" s="273"/>
      <c r="I10" s="273"/>
      <c r="J10" s="273"/>
      <c r="K10" s="273"/>
      <c r="L10" s="273"/>
      <c r="M10" s="273"/>
      <c r="N10" s="273"/>
      <c r="O10" s="273"/>
      <c r="P10" s="273"/>
      <c r="Q10" s="273"/>
      <c r="R10" s="273"/>
    </row>
    <row xmlns:x14ac="http://schemas.microsoft.com/office/spreadsheetml/2009/9/ac" r="11" ht="15.95" customHeight="true" x14ac:dyDescent="0.2">
      <c r="A11" s="272"/>
      <c r="C11" s="306" t="s">
        <v>32</v>
      </c>
      <c r="D11" s="283"/>
      <c r="E11" s="284"/>
      <c r="F11" s="283"/>
      <c r="G11" s="283"/>
      <c r="H11" s="273"/>
      <c r="I11" s="273"/>
      <c r="J11" s="273"/>
      <c r="K11" s="273"/>
      <c r="L11" s="273"/>
      <c r="M11" s="273"/>
      <c r="N11" s="273"/>
      <c r="O11" s="273"/>
      <c r="P11" s="273"/>
      <c r="Q11" s="273"/>
      <c r="R11" s="273"/>
    </row>
    <row xmlns:x14ac="http://schemas.microsoft.com/office/spreadsheetml/2009/9/ac" r="12" ht="9" customHeight="true" x14ac:dyDescent="0.2">
      <c r="A12" s="272"/>
      <c r="B12" s="273"/>
      <c r="C12" s="285"/>
      <c r="D12" s="283"/>
      <c r="E12" s="284"/>
      <c r="F12" s="283"/>
      <c r="G12" s="283"/>
      <c r="H12" s="273"/>
      <c r="I12" s="273"/>
      <c r="J12" s="273"/>
      <c r="K12" s="273"/>
      <c r="L12" s="273"/>
      <c r="M12" s="273"/>
      <c r="N12" s="273"/>
      <c r="O12" s="273"/>
      <c r="P12" s="273"/>
      <c r="Q12" s="273"/>
      <c r="R12" s="273"/>
    </row>
    <row xmlns:x14ac="http://schemas.microsoft.com/office/spreadsheetml/2009/9/ac" r="13" ht="24.95" customHeight="true" x14ac:dyDescent="0.25">
      <c r="A13" s="272"/>
      <c r="B13" s="273"/>
      <c r="C13" s="286" t="s">
        <v>144</v>
      </c>
      <c r="D13" s="283"/>
      <c r="E13" s="284"/>
      <c r="F13" s="283"/>
      <c r="G13" s="283"/>
      <c r="H13" s="273"/>
      <c r="I13" s="273"/>
      <c r="J13" s="273"/>
      <c r="K13" s="273"/>
      <c r="L13" s="273"/>
      <c r="M13" s="273"/>
      <c r="N13" s="273"/>
      <c r="O13" s="273"/>
      <c r="P13" s="273"/>
      <c r="Q13" s="273"/>
      <c r="R13" s="273"/>
    </row>
    <row xmlns:x14ac="http://schemas.microsoft.com/office/spreadsheetml/2009/9/ac" r="14" ht="21.95" customHeight="true" x14ac:dyDescent="0.2">
      <c r="A14" s="272"/>
      <c r="B14" s="287"/>
      <c r="C14" s="288" t="s">
        <v>151</v>
      </c>
      <c r="D14" s="283"/>
      <c r="E14" s="284"/>
      <c r="F14" s="283"/>
      <c r="G14" s="283"/>
      <c r="H14" s="273"/>
      <c r="I14" s="273"/>
      <c r="J14" s="273"/>
      <c r="K14" s="273"/>
      <c r="L14" s="273"/>
      <c r="M14" s="273"/>
      <c r="N14" s="273"/>
      <c r="O14" s="273"/>
      <c r="P14" s="273"/>
      <c r="Q14" s="273"/>
      <c r="R14" s="273"/>
    </row>
    <row xmlns:x14ac="http://schemas.microsoft.com/office/spreadsheetml/2009/9/ac" r="15" ht="15" x14ac:dyDescent="0.2">
      <c r="A15" s="272"/>
      <c r="B15" s="287"/>
      <c r="C15" s="289" t="s">
        <v>152</v>
      </c>
      <c r="D15" s="283"/>
      <c r="E15" s="284"/>
      <c r="F15" s="283"/>
      <c r="G15" s="283"/>
      <c r="H15" s="273"/>
      <c r="I15" s="273"/>
      <c r="J15" s="273"/>
      <c r="K15" s="273"/>
      <c r="L15" s="273"/>
      <c r="M15" s="273"/>
      <c r="N15" s="273"/>
      <c r="O15" s="273"/>
      <c r="P15" s="273"/>
      <c r="Q15" s="273"/>
      <c r="R15" s="273"/>
    </row>
    <row xmlns:x14ac="http://schemas.microsoft.com/office/spreadsheetml/2009/9/ac" r="16" ht="15" x14ac:dyDescent="0.2">
      <c r="A16" s="272"/>
      <c r="B16" s="287"/>
      <c r="C16" s="288" t="s">
        <v>235</v>
      </c>
      <c r="D16" s="283"/>
      <c r="E16" s="284"/>
      <c r="F16" s="283"/>
      <c r="G16" s="283"/>
      <c r="H16" s="273"/>
      <c r="I16" s="273"/>
      <c r="J16" s="273"/>
      <c r="K16" s="273"/>
      <c r="L16" s="273"/>
      <c r="M16" s="273"/>
      <c r="N16" s="273"/>
      <c r="O16" s="273"/>
      <c r="P16" s="273"/>
      <c r="Q16" s="273"/>
      <c r="R16" s="273"/>
    </row>
    <row xmlns:x14ac="http://schemas.microsoft.com/office/spreadsheetml/2009/9/ac" r="17" ht="26.1" customHeight="true" x14ac:dyDescent="0.2">
      <c r="A17" s="272"/>
      <c r="B17" s="284"/>
      <c r="C17" s="290"/>
      <c r="D17" s="283"/>
      <c r="E17" s="287"/>
      <c r="F17" s="283"/>
      <c r="G17" s="283"/>
      <c r="H17" s="273"/>
      <c r="I17" s="273"/>
      <c r="J17" s="273"/>
      <c r="K17" s="273"/>
      <c r="L17" s="273"/>
      <c r="M17" s="273"/>
      <c r="N17" s="273"/>
      <c r="O17" s="273"/>
      <c r="P17" s="273"/>
      <c r="Q17" s="273"/>
      <c r="R17" s="273"/>
    </row>
    <row xmlns:x14ac="http://schemas.microsoft.com/office/spreadsheetml/2009/9/ac" r="18" ht="15.75" x14ac:dyDescent="0.25">
      <c r="A18" s="272"/>
      <c r="B18" s="284"/>
      <c r="C18" s="291" t="s">
        <v>33</v>
      </c>
      <c r="D18" s="283"/>
      <c r="E18" s="292"/>
      <c r="F18" s="283"/>
      <c r="G18" s="283"/>
      <c r="H18" s="273"/>
      <c r="I18" s="273"/>
      <c r="J18" s="273"/>
      <c r="K18" s="273"/>
      <c r="L18" s="273"/>
      <c r="M18" s="273"/>
      <c r="N18" s="273"/>
      <c r="O18" s="273"/>
      <c r="P18" s="273"/>
      <c r="Q18" s="273"/>
      <c r="R18" s="273"/>
    </row>
    <row xmlns:x14ac="http://schemas.microsoft.com/office/spreadsheetml/2009/9/ac" r="19" ht="15" x14ac:dyDescent="0.2">
      <c r="A19" s="272"/>
      <c r="B19" s="284"/>
      <c r="C19" s="293" t="s">
        <v>145</v>
      </c>
      <c r="D19" s="283"/>
      <c r="E19" s="294"/>
      <c r="F19" s="283"/>
      <c r="G19" s="283"/>
      <c r="H19" s="273"/>
      <c r="I19" s="273"/>
      <c r="J19" s="273"/>
      <c r="K19" s="273"/>
      <c r="L19" s="273"/>
      <c r="M19" s="273"/>
      <c r="N19" s="273"/>
      <c r="O19" s="273"/>
      <c r="P19" s="273"/>
      <c r="Q19" s="273"/>
      <c r="R19" s="273"/>
    </row>
    <row xmlns:x14ac="http://schemas.microsoft.com/office/spreadsheetml/2009/9/ac" r="20" ht="15" x14ac:dyDescent="0.2">
      <c r="A20" s="272"/>
      <c r="B20" s="284"/>
      <c r="C20" s="361" t="s">
        <v>146</v>
      </c>
      <c r="D20" s="283"/>
      <c r="E20" s="295"/>
      <c r="F20" s="283"/>
      <c r="G20" s="283"/>
      <c r="H20" s="273"/>
      <c r="I20" s="273"/>
      <c r="J20" s="273"/>
      <c r="K20" s="273"/>
      <c r="L20" s="273"/>
      <c r="M20" s="273"/>
      <c r="N20" s="273"/>
      <c r="O20" s="273"/>
      <c r="P20" s="273"/>
      <c r="Q20" s="273"/>
      <c r="R20" s="273"/>
    </row>
    <row xmlns:x14ac="http://schemas.microsoft.com/office/spreadsheetml/2009/9/ac" r="21" ht="15" x14ac:dyDescent="0.2">
      <c r="A21" s="272"/>
      <c r="B21" s="284"/>
      <c r="C21" s="362" t="s">
        <v>147</v>
      </c>
      <c r="D21" s="283"/>
      <c r="E21" s="296"/>
      <c r="F21" s="283"/>
      <c r="G21" s="283"/>
      <c r="H21" s="273"/>
      <c r="I21" s="273"/>
      <c r="J21" s="273"/>
      <c r="K21" s="273"/>
      <c r="L21" s="273"/>
      <c r="M21" s="273"/>
      <c r="N21" s="273"/>
      <c r="O21" s="273"/>
      <c r="P21" s="273"/>
      <c r="Q21" s="273"/>
      <c r="R21" s="273"/>
    </row>
    <row xmlns:x14ac="http://schemas.microsoft.com/office/spreadsheetml/2009/9/ac" r="22" ht="15" x14ac:dyDescent="0.2">
      <c r="A22" s="272"/>
      <c r="B22" s="284"/>
      <c r="C22" s="363" t="s">
        <v>148</v>
      </c>
      <c r="D22" s="283"/>
      <c r="E22" s="283"/>
      <c r="F22" s="283"/>
      <c r="G22" s="283"/>
      <c r="H22" s="273"/>
      <c r="I22" s="273"/>
      <c r="J22" s="273"/>
      <c r="K22" s="273"/>
      <c r="L22" s="273"/>
      <c r="M22" s="273"/>
      <c r="N22" s="273"/>
      <c r="O22" s="273"/>
      <c r="P22" s="273"/>
      <c r="Q22" s="273"/>
      <c r="R22" s="273"/>
    </row>
    <row xmlns:x14ac="http://schemas.microsoft.com/office/spreadsheetml/2009/9/ac" r="23" ht="15" x14ac:dyDescent="0.2">
      <c r="A23" s="272"/>
      <c r="B23" s="284"/>
      <c r="C23" s="293" t="s">
        <v>149</v>
      </c>
      <c r="D23" s="283"/>
      <c r="E23" s="283"/>
      <c r="F23" s="283"/>
      <c r="G23" s="283"/>
      <c r="H23" s="273"/>
      <c r="I23" s="273"/>
      <c r="J23" s="273"/>
      <c r="K23" s="273"/>
      <c r="L23" s="273"/>
      <c r="M23" s="273"/>
      <c r="N23" s="273"/>
      <c r="O23" s="273"/>
      <c r="P23" s="273"/>
      <c r="Q23" s="273"/>
      <c r="R23" s="273"/>
    </row>
    <row xmlns:x14ac="http://schemas.microsoft.com/office/spreadsheetml/2009/9/ac" r="24" ht="15" x14ac:dyDescent="0.2">
      <c r="A24" s="272"/>
      <c r="B24" s="284"/>
      <c r="C24" s="297"/>
      <c r="D24" s="283"/>
      <c r="E24" s="283"/>
      <c r="F24" s="283"/>
      <c r="G24" s="283"/>
      <c r="H24" s="273"/>
      <c r="I24" s="273"/>
      <c r="J24" s="273"/>
      <c r="K24" s="273"/>
      <c r="L24" s="273"/>
      <c r="M24" s="273"/>
      <c r="N24" s="273"/>
      <c r="O24" s="273"/>
      <c r="P24" s="273"/>
      <c r="Q24" s="273"/>
      <c r="R24" s="273"/>
    </row>
    <row xmlns:x14ac="http://schemas.microsoft.com/office/spreadsheetml/2009/9/ac" r="25" ht="15.95" customHeight="true" x14ac:dyDescent="0.2">
      <c r="A25" s="298"/>
      <c r="B25" s="298"/>
      <c r="C25" s="299"/>
      <c r="D25" s="272"/>
      <c r="E25" s="273"/>
      <c r="F25" s="273"/>
      <c r="G25" s="273"/>
      <c r="H25" s="273"/>
      <c r="I25" s="273"/>
      <c r="J25" s="273"/>
      <c r="K25" s="273"/>
      <c r="L25" s="273"/>
      <c r="M25" s="273"/>
      <c r="N25" s="273"/>
      <c r="O25" s="273"/>
      <c r="P25" s="273"/>
      <c r="Q25" s="273"/>
      <c r="R25" s="273"/>
    </row>
    <row xmlns:x14ac="http://schemas.microsoft.com/office/spreadsheetml/2009/9/ac" r="26" ht="23.25" x14ac:dyDescent="0.2">
      <c r="A26" s="298"/>
      <c r="B26" s="298"/>
      <c r="C26" s="298"/>
      <c r="D26" s="272"/>
      <c r="E26" s="273"/>
      <c r="F26" s="273"/>
      <c r="G26" s="273"/>
      <c r="H26" s="273"/>
      <c r="I26" s="273"/>
      <c r="J26" s="273"/>
      <c r="K26" s="273"/>
      <c r="L26" s="273"/>
      <c r="M26" s="273"/>
      <c r="N26" s="273"/>
      <c r="O26" s="273"/>
      <c r="P26" s="273"/>
      <c r="Q26" s="273"/>
      <c r="R26" s="273"/>
    </row>
    <row xmlns:x14ac="http://schemas.microsoft.com/office/spreadsheetml/2009/9/ac" r="27" ht="15" x14ac:dyDescent="0.2">
      <c r="A27" s="300"/>
      <c r="B27" s="301"/>
      <c r="C27" s="302"/>
      <c r="D27" s="272"/>
      <c r="E27" s="273"/>
      <c r="F27" s="273"/>
      <c r="G27" s="273"/>
      <c r="H27" s="273"/>
      <c r="I27" s="273"/>
      <c r="J27" s="273"/>
      <c r="K27" s="273"/>
      <c r="L27" s="273"/>
      <c r="M27" s="273"/>
      <c r="N27" s="273"/>
      <c r="O27" s="273"/>
      <c r="P27" s="273"/>
      <c r="Q27" s="273"/>
      <c r="R27" s="273"/>
    </row>
    <row xmlns:x14ac="http://schemas.microsoft.com/office/spreadsheetml/2009/9/ac" r="28" ht="15" x14ac:dyDescent="0.2">
      <c r="A28" s="300"/>
      <c r="B28" s="301"/>
      <c r="C28" s="303"/>
      <c r="D28" s="272"/>
      <c r="E28" s="273"/>
      <c r="F28" s="273"/>
      <c r="G28" s="273"/>
      <c r="H28" s="273"/>
      <c r="I28" s="273"/>
      <c r="J28" s="273"/>
      <c r="K28" s="273"/>
      <c r="L28" s="273"/>
      <c r="M28" s="273"/>
      <c r="N28" s="273"/>
      <c r="O28" s="273"/>
      <c r="P28" s="273"/>
      <c r="Q28" s="273"/>
      <c r="R28" s="273"/>
    </row>
    <row xmlns:x14ac="http://schemas.microsoft.com/office/spreadsheetml/2009/9/ac" r="29" ht="15" x14ac:dyDescent="0.2">
      <c r="A29" s="300"/>
      <c r="B29" s="301"/>
      <c r="C29" s="304"/>
      <c r="D29" s="272"/>
      <c r="E29" s="273"/>
      <c r="F29" s="273"/>
      <c r="G29" s="273"/>
      <c r="H29" s="273"/>
      <c r="I29" s="273"/>
      <c r="J29" s="273"/>
      <c r="K29" s="273"/>
      <c r="L29" s="273"/>
      <c r="M29" s="273"/>
      <c r="N29" s="273"/>
      <c r="O29" s="273"/>
      <c r="P29" s="273"/>
      <c r="Q29" s="273"/>
      <c r="R29" s="273"/>
    </row>
    <row xmlns:x14ac="http://schemas.microsoft.com/office/spreadsheetml/2009/9/ac" r="30" ht="15" x14ac:dyDescent="0.2">
      <c r="A30" s="300"/>
      <c r="B30" s="301"/>
      <c r="C30" s="304"/>
      <c r="D30" s="272"/>
      <c r="E30" s="273"/>
      <c r="F30" s="273"/>
      <c r="G30" s="273"/>
      <c r="H30" s="273"/>
      <c r="I30" s="273"/>
      <c r="J30" s="273"/>
      <c r="K30" s="273"/>
      <c r="L30" s="273"/>
      <c r="M30" s="273"/>
      <c r="N30" s="273"/>
      <c r="O30" s="273"/>
      <c r="P30" s="273"/>
      <c r="Q30" s="273"/>
      <c r="R30" s="273"/>
    </row>
    <row xmlns:x14ac="http://schemas.microsoft.com/office/spreadsheetml/2009/9/ac" r="31" ht="15" x14ac:dyDescent="0.2">
      <c r="A31" s="300"/>
      <c r="B31" s="301"/>
      <c r="C31" s="304"/>
      <c r="D31" s="272"/>
      <c r="E31" s="273"/>
      <c r="F31" s="273"/>
      <c r="G31" s="273"/>
      <c r="H31" s="273"/>
      <c r="I31" s="273"/>
      <c r="J31" s="273"/>
      <c r="K31" s="273"/>
      <c r="L31" s="273"/>
      <c r="M31" s="273"/>
      <c r="N31" s="273"/>
      <c r="O31" s="273"/>
      <c r="P31" s="273"/>
      <c r="Q31" s="273"/>
      <c r="R31" s="273"/>
    </row>
    <row xmlns:x14ac="http://schemas.microsoft.com/office/spreadsheetml/2009/9/ac" r="32" ht="15" x14ac:dyDescent="0.2">
      <c r="A32" s="300"/>
      <c r="B32" s="301"/>
      <c r="C32" s="304"/>
      <c r="D32" s="272"/>
      <c r="E32" s="273"/>
      <c r="F32" s="273"/>
      <c r="G32" s="273"/>
      <c r="H32" s="273"/>
      <c r="I32" s="273"/>
      <c r="J32" s="273"/>
      <c r="K32" s="273"/>
      <c r="L32" s="273"/>
      <c r="M32" s="273"/>
      <c r="N32" s="273"/>
      <c r="O32" s="273"/>
      <c r="P32" s="273"/>
      <c r="Q32" s="273"/>
      <c r="R32" s="273"/>
    </row>
    <row xmlns:x14ac="http://schemas.microsoft.com/office/spreadsheetml/2009/9/ac" r="33" ht="15" x14ac:dyDescent="0.2">
      <c r="A33" s="300"/>
      <c r="B33" s="301"/>
      <c r="C33" s="304"/>
      <c r="D33" s="272"/>
      <c r="E33" s="273"/>
      <c r="F33" s="273"/>
      <c r="G33" s="273"/>
      <c r="H33" s="273"/>
      <c r="I33" s="273"/>
      <c r="J33" s="273"/>
      <c r="K33" s="273"/>
      <c r="L33" s="273"/>
      <c r="M33" s="273"/>
      <c r="N33" s="273"/>
      <c r="O33" s="273"/>
      <c r="P33" s="273"/>
      <c r="Q33" s="273"/>
      <c r="R33" s="273"/>
    </row>
    <row xmlns:x14ac="http://schemas.microsoft.com/office/spreadsheetml/2009/9/ac" r="34" ht="15" x14ac:dyDescent="0.2">
      <c r="A34" s="300"/>
      <c r="B34" s="301"/>
      <c r="D34" s="272"/>
      <c r="E34" s="273"/>
      <c r="F34" s="273"/>
      <c r="G34" s="273"/>
      <c r="H34" s="273"/>
      <c r="I34" s="273"/>
      <c r="J34" s="273"/>
      <c r="K34" s="273"/>
      <c r="L34" s="273"/>
      <c r="M34" s="273"/>
      <c r="N34" s="273"/>
      <c r="O34" s="273"/>
      <c r="P34" s="273"/>
      <c r="Q34" s="273"/>
      <c r="R34" s="273"/>
    </row>
    <row xmlns:x14ac="http://schemas.microsoft.com/office/spreadsheetml/2009/9/ac" r="35" ht="15" x14ac:dyDescent="0.2">
      <c r="A35" s="272"/>
      <c r="B35" s="272"/>
      <c r="C35" s="272"/>
      <c r="D35" s="272"/>
      <c r="E35" s="273"/>
      <c r="F35" s="273"/>
      <c r="G35" s="273"/>
      <c r="H35" s="273"/>
      <c r="I35" s="273"/>
      <c r="J35" s="273"/>
      <c r="K35" s="273"/>
      <c r="L35" s="273"/>
      <c r="M35" s="273"/>
      <c r="N35" s="273"/>
      <c r="O35" s="273"/>
      <c r="P35" s="273"/>
      <c r="Q35" s="273"/>
      <c r="R35" s="273"/>
    </row>
    <row xmlns:x14ac="http://schemas.microsoft.com/office/spreadsheetml/2009/9/ac" r="36" ht="15" x14ac:dyDescent="0.2">
      <c r="A36" s="272"/>
      <c r="B36" s="272"/>
      <c r="C36" s="272"/>
      <c r="D36" s="272"/>
      <c r="E36" s="273"/>
      <c r="F36" s="273"/>
      <c r="G36" s="273"/>
      <c r="H36" s="273"/>
      <c r="I36" s="273"/>
      <c r="J36" s="273"/>
      <c r="K36" s="273"/>
      <c r="L36" s="273"/>
      <c r="M36" s="273"/>
      <c r="N36" s="273"/>
      <c r="O36" s="273"/>
      <c r="P36" s="273"/>
      <c r="Q36" s="273"/>
      <c r="R36" s="273"/>
    </row>
    <row xmlns:x14ac="http://schemas.microsoft.com/office/spreadsheetml/2009/9/ac" r="37" ht="15" x14ac:dyDescent="0.2">
      <c r="A37" s="272"/>
      <c r="B37" s="272"/>
      <c r="C37" s="272"/>
      <c r="D37" s="272"/>
    </row>
    <row xmlns:x14ac="http://schemas.microsoft.com/office/spreadsheetml/2009/9/ac" r="38" ht="15" x14ac:dyDescent="0.2">
      <c r="A38" s="272"/>
      <c r="B38" s="272"/>
      <c r="C38" s="272"/>
      <c r="D38" s="272"/>
    </row>
    <row xmlns:x14ac="http://schemas.microsoft.com/office/spreadsheetml/2009/9/ac" r="39" ht="15" x14ac:dyDescent="0.2">
      <c r="A39" s="272"/>
      <c r="B39" s="272"/>
      <c r="C39" s="272"/>
      <c r="D39" s="272"/>
    </row>
    <row xmlns:x14ac="http://schemas.microsoft.com/office/spreadsheetml/2009/9/ac" r="40" ht="15" x14ac:dyDescent="0.2">
      <c r="A40" s="272"/>
      <c r="B40" s="272"/>
      <c r="C40" s="272"/>
      <c r="D40" s="272"/>
    </row>
    <row xmlns:x14ac="http://schemas.microsoft.com/office/spreadsheetml/2009/9/ac" r="46" x14ac:dyDescent="0.2">
      <c r="L46" s="305"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9" t="s">
        <v>31</v>
      </c>
      <c r="C1" s="416" t="s">
        <v>213</v>
      </c>
      <c r="D1" s="316" t="s">
        <v>178</v>
      </c>
      <c r="E1" s="316"/>
      <c r="F1" s="316"/>
      <c r="G1" s="316"/>
      <c r="H1" s="316"/>
      <c r="I1" s="327"/>
      <c r="J1" s="308"/>
      <c r="K1" s="308"/>
      <c r="L1" s="329" t="s">
        <v>31</v>
      </c>
      <c r="M1" s="416">
        <v>2019</v>
      </c>
      <c r="N1" s="316" t="s">
        <v>178</v>
      </c>
      <c r="O1" s="316"/>
      <c r="P1" s="316"/>
      <c r="Q1" s="316"/>
      <c r="R1" s="316"/>
      <c r="S1" s="327"/>
      <c r="T1" s="308"/>
      <c r="U1" s="308"/>
      <c r="V1" s="329" t="s">
        <v>31</v>
      </c>
      <c r="W1" s="416">
        <v>2022</v>
      </c>
      <c r="X1" s="316" t="s">
        <v>178</v>
      </c>
      <c r="Y1" s="316"/>
      <c r="Z1" s="316"/>
      <c r="AA1" s="316"/>
      <c r="AB1" s="316"/>
      <c r="AC1" s="327"/>
      <c r="AD1" s="308"/>
      <c r="AE1" s="308"/>
    </row>
    <row xmlns:x14ac="http://schemas.microsoft.com/office/spreadsheetml/2009/9/ac" r="2" s="310" customFormat="true" ht="30" customHeight="true" x14ac:dyDescent="0.25">
      <c r="A2" s="578" t="s">
        <v>234</v>
      </c>
      <c r="B2" s="317" t="s">
        <v>212</v>
      </c>
      <c r="C2" s="270" t="s">
        <v>176</v>
      </c>
      <c r="D2" s="270" t="s">
        <v>175</v>
      </c>
      <c r="E2" s="318"/>
      <c r="F2" s="318"/>
      <c r="G2" s="318"/>
      <c r="H2" s="318"/>
      <c r="I2" s="328"/>
      <c r="J2" s="311" t="s">
        <v>214</v>
      </c>
      <c r="K2" s="311"/>
      <c r="L2" s="317" t="s">
        <v>230</v>
      </c>
      <c r="M2" s="270" t="s">
        <v>176</v>
      </c>
      <c r="N2" s="270" t="s">
        <v>175</v>
      </c>
      <c r="O2" s="318"/>
      <c r="P2" s="318"/>
      <c r="Q2" s="318"/>
      <c r="R2" s="318"/>
      <c r="S2" s="328"/>
      <c r="T2" s="311" t="s">
        <v>214</v>
      </c>
      <c r="U2" s="311"/>
      <c r="V2" s="317" t="s">
        <v>239</v>
      </c>
      <c r="W2" s="270" t="s">
        <v>176</v>
      </c>
      <c r="X2" s="270" t="s">
        <v>175</v>
      </c>
      <c r="Y2" s="318"/>
      <c r="Z2" s="318"/>
      <c r="AA2" s="318"/>
      <c r="AB2" s="318"/>
      <c r="AC2" s="328"/>
      <c r="AD2" s="311" t="s">
        <v>214</v>
      </c>
      <c r="AE2" s="311"/>
    </row>
    <row xmlns:x14ac="http://schemas.microsoft.com/office/spreadsheetml/2009/9/ac" r="3" s="249" customFormat="true" ht="18" customHeight="true" x14ac:dyDescent="0.25">
      <c r="A3" s="578"/>
      <c r="B3" s="357" t="s">
        <v>167</v>
      </c>
      <c r="C3" s="358" t="s">
        <v>56</v>
      </c>
      <c r="D3" s="359" t="s">
        <v>7</v>
      </c>
      <c r="E3" s="359" t="s">
        <v>1</v>
      </c>
      <c r="F3" s="359" t="s">
        <v>2</v>
      </c>
      <c r="G3" s="359" t="s">
        <v>16</v>
      </c>
      <c r="H3" s="359" t="s">
        <v>17</v>
      </c>
      <c r="I3" s="360" t="s">
        <v>18</v>
      </c>
      <c r="J3" s="247"/>
      <c r="K3" s="247"/>
      <c r="L3" s="357" t="s">
        <v>167</v>
      </c>
      <c r="M3" s="358" t="s">
        <v>56</v>
      </c>
      <c r="N3" s="359" t="s">
        <v>7</v>
      </c>
      <c r="O3" s="359" t="s">
        <v>1</v>
      </c>
      <c r="P3" s="359" t="s">
        <v>2</v>
      </c>
      <c r="Q3" s="359" t="s">
        <v>16</v>
      </c>
      <c r="R3" s="359" t="s">
        <v>17</v>
      </c>
      <c r="S3" s="360" t="s">
        <v>18</v>
      </c>
      <c r="T3" s="247"/>
      <c r="U3" s="247"/>
      <c r="V3" s="357" t="s">
        <v>167</v>
      </c>
      <c r="W3" s="358" t="s">
        <v>56</v>
      </c>
      <c r="X3" s="359" t="s">
        <v>7</v>
      </c>
      <c r="Y3" s="359" t="s">
        <v>1</v>
      </c>
      <c r="Z3" s="359" t="s">
        <v>2</v>
      </c>
      <c r="AA3" s="359" t="s">
        <v>16</v>
      </c>
      <c r="AB3" s="359" t="s">
        <v>17</v>
      </c>
      <c r="AC3" s="360" t="s">
        <v>18</v>
      </c>
      <c r="AD3" s="247"/>
      <c r="AE3" s="247"/>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80" t="str">
        <f>IF(ISBLANK('Data Summary'!A6),"",'Data Summary'!A6)</f>
        <v>NRU_2016_UIS</v>
      </c>
      <c r="B4" s="125"/>
      <c r="C4" s="90" t="s">
        <v>3</v>
      </c>
      <c r="D4" s="7"/>
      <c r="E4" s="7"/>
      <c r="F4" s="7"/>
      <c r="G4" s="7"/>
      <c r="H4" s="7"/>
      <c r="I4" s="26"/>
      <c r="J4" s="24"/>
      <c r="K4" s="24"/>
      <c r="L4" s="125"/>
      <c r="M4" s="90" t="s">
        <v>3</v>
      </c>
      <c r="N4" s="7"/>
      <c r="O4" s="7"/>
      <c r="P4" s="7"/>
      <c r="Q4" s="7"/>
      <c r="R4" s="7"/>
      <c r="S4" s="26"/>
      <c r="T4" s="24"/>
      <c r="U4" s="24"/>
      <c r="V4" s="125"/>
      <c r="W4" s="90" t="s">
        <v>3</v>
      </c>
      <c r="X4" s="7">
        <v>0</v>
      </c>
      <c r="Y4" s="7">
        <v>0</v>
      </c>
      <c r="Z4" s="7"/>
      <c r="AA4" s="7"/>
      <c r="AB4" s="7">
        <v>0</v>
      </c>
      <c r="AC4" s="26">
        <v>0</v>
      </c>
      <c r="AD4" s="24"/>
      <c r="AE4" s="24"/>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80" t="str">
        <f ca="true">IF(ISBLANK('Data Summary'!A7),"",'Data Summary'!A7)</f>
        <v>NRU_2019_UIS</v>
      </c>
      <c r="B5" s="113"/>
      <c r="C5" s="90" t="s">
        <v>25</v>
      </c>
      <c r="D5" s="7"/>
      <c r="E5" s="7"/>
      <c r="F5" s="7"/>
      <c r="G5" s="7"/>
      <c r="H5" s="7"/>
      <c r="I5" s="26"/>
      <c r="J5" s="24"/>
      <c r="K5" s="24"/>
      <c r="L5" s="113"/>
      <c r="M5" s="90" t="s">
        <v>25</v>
      </c>
      <c r="N5" s="7"/>
      <c r="O5" s="7"/>
      <c r="P5" s="7"/>
      <c r="Q5" s="7"/>
      <c r="R5" s="7"/>
      <c r="S5" s="26"/>
      <c r="T5" s="24"/>
      <c r="U5" s="24"/>
      <c r="V5" s="113"/>
      <c r="W5" s="90" t="s">
        <v>25</v>
      </c>
      <c r="X5" s="7">
        <v>100</v>
      </c>
      <c r="Y5" s="7">
        <v>100</v>
      </c>
      <c r="Z5" s="7"/>
      <c r="AA5" s="7"/>
      <c r="AB5" s="7">
        <v>100</v>
      </c>
      <c r="AC5" s="26">
        <v>100</v>
      </c>
      <c r="AD5" s="24"/>
      <c r="AE5" s="24"/>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80" t="str">
        <f ca="true">IF(ISBLANK('Data Summary'!A8),"",'Data Summary'!A8)</f>
        <v>NRU_2022_UIS</v>
      </c>
      <c r="B6" s="125"/>
      <c r="C6" s="91" t="s">
        <v>26</v>
      </c>
      <c r="D6" s="19"/>
      <c r="E6" s="7"/>
      <c r="F6" s="7"/>
      <c r="G6" s="7"/>
      <c r="H6" s="7"/>
      <c r="I6" s="26"/>
      <c r="J6" s="24"/>
      <c r="K6" s="24"/>
      <c r="L6" s="125"/>
      <c r="M6" s="91" t="s">
        <v>26</v>
      </c>
      <c r="N6" s="19"/>
      <c r="O6" s="7"/>
      <c r="P6" s="7"/>
      <c r="Q6" s="7"/>
      <c r="R6" s="7"/>
      <c r="S6" s="26"/>
      <c r="T6" s="24"/>
      <c r="U6" s="24"/>
      <c r="V6" s="125"/>
      <c r="W6" s="91" t="s">
        <v>26</v>
      </c>
      <c r="X6" s="19"/>
      <c r="Y6" s="7"/>
      <c r="Z6" s="7"/>
      <c r="AA6" s="7"/>
      <c r="AB6" s="7"/>
      <c r="AC6" s="26"/>
      <c r="AD6" s="24"/>
      <c r="AE6" s="24"/>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81" t="str">
        <f ca="true">IF(ISBLANK('Data Summary'!A9),"",'Data Summary'!A9)</f>
        <v/>
      </c>
      <c r="B7" s="113"/>
      <c r="C7" s="91" t="s">
        <v>160</v>
      </c>
      <c r="D7" s="7"/>
      <c r="E7" s="7"/>
      <c r="F7" s="7"/>
      <c r="G7" s="7"/>
      <c r="H7" s="7"/>
      <c r="I7" s="26"/>
      <c r="J7" s="24"/>
      <c r="K7" s="24"/>
      <c r="L7" s="113"/>
      <c r="M7" s="91" t="s">
        <v>160</v>
      </c>
      <c r="N7" s="7"/>
      <c r="O7" s="7"/>
      <c r="P7" s="7"/>
      <c r="Q7" s="7"/>
      <c r="R7" s="7"/>
      <c r="S7" s="26"/>
      <c r="T7" s="24"/>
      <c r="U7" s="24"/>
      <c r="V7" s="113"/>
      <c r="W7" s="91" t="s">
        <v>160</v>
      </c>
      <c r="X7" s="7">
        <v>100</v>
      </c>
      <c r="Y7" s="7">
        <v>100</v>
      </c>
      <c r="Z7" s="7"/>
      <c r="AA7" s="7"/>
      <c r="AB7" s="7">
        <v>100</v>
      </c>
      <c r="AC7" s="26">
        <v>100</v>
      </c>
      <c r="AD7" s="24"/>
      <c r="AE7" s="24"/>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81" t="str">
        <f ca="true">IF(ISBLANK('Data Summary'!A10),"",'Data Summary'!A10)</f>
        <v/>
      </c>
      <c r="B8" s="125"/>
      <c r="C8" s="91" t="s">
        <v>161</v>
      </c>
      <c r="D8" s="19"/>
      <c r="E8" s="7"/>
      <c r="F8" s="7"/>
      <c r="G8" s="7"/>
      <c r="H8" s="7"/>
      <c r="I8" s="26"/>
      <c r="J8" s="24"/>
      <c r="K8" s="24"/>
      <c r="L8" s="125"/>
      <c r="M8" s="91" t="s">
        <v>161</v>
      </c>
      <c r="N8" s="19"/>
      <c r="O8" s="7"/>
      <c r="P8" s="7"/>
      <c r="Q8" s="7"/>
      <c r="R8" s="7"/>
      <c r="S8" s="26"/>
      <c r="T8" s="24"/>
      <c r="U8" s="24"/>
      <c r="V8" s="125"/>
      <c r="W8" s="91" t="s">
        <v>161</v>
      </c>
      <c r="X8" s="19"/>
      <c r="Y8" s="7"/>
      <c r="Z8" s="7"/>
      <c r="AA8" s="7"/>
      <c r="AB8" s="7"/>
      <c r="AC8" s="26"/>
      <c r="AD8" s="24"/>
      <c r="AE8" s="24"/>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81" t="str">
        <f ca="true">IF(ISBLANK('Data Summary'!A11),"",'Data Summary'!A11)</f>
        <v/>
      </c>
      <c r="B9" s="113"/>
      <c r="C9" s="91" t="s">
        <v>170</v>
      </c>
      <c r="D9" s="19"/>
      <c r="E9" s="7"/>
      <c r="F9" s="7"/>
      <c r="G9" s="7"/>
      <c r="H9" s="7"/>
      <c r="I9" s="26"/>
      <c r="J9" s="24"/>
      <c r="K9" s="24"/>
      <c r="L9" s="113"/>
      <c r="M9" s="91" t="s">
        <v>170</v>
      </c>
      <c r="N9" s="19">
        <v>80.0343084145901</v>
      </c>
      <c r="O9" s="19">
        <v>80.0343084145901</v>
      </c>
      <c r="P9" s="7"/>
      <c r="Q9" s="7"/>
      <c r="R9" s="7">
        <v>75</v>
      </c>
      <c r="S9" s="26">
        <v>86.20578778135048</v>
      </c>
      <c r="T9" s="24"/>
      <c r="U9" s="24"/>
      <c r="V9" s="113"/>
      <c r="W9" s="91" t="s">
        <v>170</v>
      </c>
      <c r="X9" s="19">
        <v>100</v>
      </c>
      <c r="Y9" s="7">
        <v>100</v>
      </c>
      <c r="Z9" s="7"/>
      <c r="AA9" s="7"/>
      <c r="AB9" s="7">
        <v>100</v>
      </c>
      <c r="AC9" s="26">
        <v>100</v>
      </c>
      <c r="AD9" s="24"/>
      <c r="AE9" s="24"/>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81" t="str">
        <f ca="true">IF(ISBLANK('Data Summary'!A12),"",'Data Summary'!A12)</f>
        <v/>
      </c>
      <c r="B10" s="116" t="s">
        <v>12</v>
      </c>
      <c r="C10" s="572" t="s">
        <v>180</v>
      </c>
      <c r="D10" s="572"/>
      <c r="E10" s="572"/>
      <c r="F10" s="572"/>
      <c r="G10" s="572"/>
      <c r="H10" s="572"/>
      <c r="I10" s="573"/>
      <c r="J10" s="11"/>
      <c r="K10" s="11"/>
      <c r="L10" s="116" t="s">
        <v>12</v>
      </c>
      <c r="M10" s="572" t="s">
        <v>241</v>
      </c>
      <c r="N10" s="572"/>
      <c r="O10" s="572"/>
      <c r="P10" s="572"/>
      <c r="Q10" s="572"/>
      <c r="R10" s="572"/>
      <c r="S10" s="573"/>
      <c r="T10" s="11"/>
      <c r="U10" s="11"/>
      <c r="V10" s="116" t="s">
        <v>12</v>
      </c>
      <c r="W10" s="580" t="s">
        <v>240</v>
      </c>
      <c r="X10" s="580"/>
      <c r="Y10" s="580"/>
      <c r="Z10" s="580"/>
      <c r="AA10" s="580"/>
      <c r="AB10" s="580"/>
      <c r="AC10" s="573"/>
      <c r="AD10" s="11"/>
      <c r="AE10" s="11"/>
      <c r="AF10" s="124"/>
      <c r="AP10" s="124"/>
      <c r="AZ10" s="124"/>
      <c r="BA10" s="574"/>
      <c r="BB10" s="574"/>
      <c r="BC10" s="574"/>
      <c r="BD10" s="574"/>
      <c r="BE10" s="574"/>
      <c r="BF10" s="574"/>
      <c r="BG10" s="574"/>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81" t="str">
        <f ca="true">IF(ISBLANK('Data Summary'!A13),"",'Data Summary'!A13)</f>
        <v/>
      </c>
      <c r="B11" s="116"/>
      <c r="C11" s="101" t="s">
        <v>120</v>
      </c>
      <c r="D11" s="54"/>
      <c r="E11" s="54"/>
      <c r="F11" s="54"/>
      <c r="G11" s="54"/>
      <c r="H11" s="54"/>
      <c r="I11" s="100"/>
      <c r="J11" s="11"/>
      <c r="K11" s="11"/>
      <c r="L11" s="116"/>
      <c r="M11" s="101" t="s">
        <v>120</v>
      </c>
      <c r="N11" s="54"/>
      <c r="O11" s="54"/>
      <c r="P11" s="54"/>
      <c r="Q11" s="54"/>
      <c r="R11" s="54"/>
      <c r="S11" s="374"/>
      <c r="T11" s="11"/>
      <c r="U11" s="11"/>
      <c r="V11" s="116"/>
      <c r="W11" s="101" t="s">
        <v>120</v>
      </c>
      <c r="X11" s="54" t="s">
        <v>158</v>
      </c>
      <c r="Y11" s="54" t="s">
        <v>158</v>
      </c>
      <c r="Z11" s="54"/>
      <c r="AA11" s="54"/>
      <c r="AB11" s="54" t="s">
        <v>158</v>
      </c>
      <c r="AC11" s="98" t="s">
        <v>158</v>
      </c>
      <c r="AD11" s="11"/>
      <c r="AE11" s="11"/>
      <c r="AF11" s="124"/>
      <c r="AP11" s="124"/>
      <c r="AZ11" s="124"/>
      <c r="BA11" s="124"/>
      <c r="BB11" s="141"/>
      <c r="BC11" s="141"/>
      <c r="BD11" s="141"/>
      <c r="BE11" s="141"/>
      <c r="BF11" s="141"/>
      <c r="BG11" s="141"/>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81" t="str">
        <f ca="true">IF(ISBLANK('Data Summary'!A14),"",'Data Summary'!A14)</f>
        <v/>
      </c>
      <c r="B12" s="116"/>
      <c r="C12" s="101" t="s">
        <v>126</v>
      </c>
      <c r="D12" s="54"/>
      <c r="E12" s="54"/>
      <c r="F12" s="54"/>
      <c r="G12" s="54"/>
      <c r="H12" s="54"/>
      <c r="I12" s="98"/>
      <c r="J12" s="11"/>
      <c r="K12" s="11"/>
      <c r="L12" s="116"/>
      <c r="M12" s="101" t="s">
        <v>126</v>
      </c>
      <c r="N12" s="54"/>
      <c r="O12" s="54"/>
      <c r="P12" s="54"/>
      <c r="Q12" s="54"/>
      <c r="R12" s="54"/>
      <c r="S12" s="98"/>
      <c r="T12" s="11"/>
      <c r="U12" s="11"/>
      <c r="V12" s="116"/>
      <c r="W12" s="101" t="s">
        <v>126</v>
      </c>
      <c r="X12" s="54" t="s">
        <v>158</v>
      </c>
      <c r="Y12" s="54" t="s">
        <v>158</v>
      </c>
      <c r="Z12" s="54"/>
      <c r="AA12" s="54"/>
      <c r="AB12" s="54" t="s">
        <v>158</v>
      </c>
      <c r="AC12" s="98" t="s">
        <v>158</v>
      </c>
      <c r="AD12" s="11"/>
      <c r="AE12" s="11"/>
      <c r="AF12" s="124"/>
      <c r="AP12" s="124"/>
      <c r="AZ12" s="124"/>
      <c r="BA12" s="124"/>
      <c r="BB12" s="141"/>
      <c r="BC12" s="141"/>
      <c r="BD12" s="141"/>
      <c r="BE12" s="141"/>
      <c r="BF12" s="141"/>
      <c r="BG12" s="141"/>
      <c r="BJ12" s="124"/>
      <c r="BT12" s="124"/>
      <c r="CD12" s="124"/>
      <c r="CN12" s="124"/>
      <c r="CX12" s="124"/>
      <c r="DH12" s="124"/>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81" t="str">
        <f ca="true">IF(ISBLANK('Data Summary'!A15),"",'Data Summary'!A15)</f>
        <v/>
      </c>
      <c r="B13" s="116"/>
      <c r="C13" s="101" t="s">
        <v>103</v>
      </c>
      <c r="D13" s="54"/>
      <c r="E13" s="54"/>
      <c r="F13" s="54"/>
      <c r="G13" s="54"/>
      <c r="H13" s="54"/>
      <c r="I13" s="98"/>
      <c r="J13" s="11"/>
      <c r="K13" s="11"/>
      <c r="L13" s="116"/>
      <c r="M13" s="101" t="s">
        <v>103</v>
      </c>
      <c r="N13" s="54" t="s">
        <v>158</v>
      </c>
      <c r="O13" s="54" t="s">
        <v>158</v>
      </c>
      <c r="P13" s="54"/>
      <c r="Q13" s="54"/>
      <c r="R13" s="54" t="s">
        <v>158</v>
      </c>
      <c r="S13" s="98" t="s">
        <v>158</v>
      </c>
      <c r="T13" s="11"/>
      <c r="U13" s="11"/>
      <c r="V13" s="116"/>
      <c r="W13" s="101" t="s">
        <v>103</v>
      </c>
      <c r="X13" s="54" t="s">
        <v>158</v>
      </c>
      <c r="Y13" s="54" t="s">
        <v>158</v>
      </c>
      <c r="Z13" s="54"/>
      <c r="AA13" s="54"/>
      <c r="AB13" s="54" t="s">
        <v>158</v>
      </c>
      <c r="AC13" s="98" t="s">
        <v>158</v>
      </c>
      <c r="AD13" s="11"/>
      <c r="AE13" s="11"/>
      <c r="AF13" s="124"/>
      <c r="AP13" s="124"/>
      <c r="AZ13" s="124"/>
      <c r="BA13" s="124"/>
      <c r="BB13" s="141"/>
      <c r="BC13" s="141"/>
      <c r="BD13" s="141"/>
      <c r="BE13" s="141"/>
      <c r="BF13" s="141"/>
      <c r="BG13" s="141"/>
      <c r="BJ13" s="124"/>
      <c r="BT13" s="124"/>
      <c r="CD13" s="124"/>
      <c r="CN13" s="124"/>
      <c r="CX13" s="124"/>
      <c r="DH13" s="124"/>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81" t="str">
        <f ca="true">IF(ISBLANK('Data Summary'!A16),"",'Data Summary'!A16)</f>
        <v/>
      </c>
      <c r="B14" s="117"/>
      <c r="C14" s="92" t="s">
        <v>23</v>
      </c>
      <c r="D14" s="10"/>
      <c r="E14" s="10"/>
      <c r="F14" s="10"/>
      <c r="G14" s="72"/>
      <c r="H14" s="73"/>
      <c r="I14" s="74"/>
      <c r="J14" s="11"/>
      <c r="K14" s="11"/>
      <c r="L14" s="117"/>
      <c r="M14" s="92" t="s">
        <v>23</v>
      </c>
      <c r="N14" s="10"/>
      <c r="O14" s="10"/>
      <c r="P14" s="10"/>
      <c r="Q14" s="72"/>
      <c r="R14" s="73"/>
      <c r="S14" s="74"/>
      <c r="T14" s="11"/>
      <c r="U14" s="11"/>
      <c r="V14" s="117"/>
      <c r="W14" s="92" t="s">
        <v>23</v>
      </c>
      <c r="X14" s="10"/>
      <c r="Y14" s="10"/>
      <c r="Z14" s="10"/>
      <c r="AA14" s="72"/>
      <c r="AB14" s="73"/>
      <c r="AC14" s="74"/>
      <c r="AD14" s="11"/>
      <c r="AE14" s="11"/>
      <c r="BB14" s="140"/>
      <c r="BC14" s="140"/>
      <c r="BD14" s="140"/>
      <c r="BE14" s="140"/>
      <c r="BF14" s="140"/>
      <c r="BG14" s="140"/>
    </row>
    <row xmlns:x14ac="http://schemas.microsoft.com/office/spreadsheetml/2009/9/ac" r="15" ht="15.75" customHeight="true" thickBot="true" x14ac:dyDescent="0.3">
      <c r="A15" s="381" t="str">
        <f ca="true">IF(ISBLANK('Data Summary'!A17),"",'Data Summary'!A17)</f>
        <v/>
      </c>
      <c r="B15" s="118"/>
      <c r="C15" s="93" t="s">
        <v>20</v>
      </c>
      <c r="D15" s="76"/>
      <c r="E15" s="76"/>
      <c r="F15" s="76"/>
      <c r="G15" s="76"/>
      <c r="H15" s="76"/>
      <c r="I15" s="29"/>
      <c r="J15" s="25"/>
      <c r="K15" s="25"/>
      <c r="L15" s="118"/>
      <c r="M15" s="93" t="s">
        <v>20</v>
      </c>
      <c r="N15" s="76"/>
      <c r="O15" s="76"/>
      <c r="P15" s="76"/>
      <c r="Q15" s="76"/>
      <c r="R15" s="76"/>
      <c r="S15" s="29"/>
      <c r="T15" s="25"/>
      <c r="U15" s="25"/>
      <c r="V15" s="118"/>
      <c r="W15" s="93" t="s">
        <v>20</v>
      </c>
      <c r="X15" s="76"/>
      <c r="Y15" s="76"/>
      <c r="Z15" s="76"/>
      <c r="AA15" s="76"/>
      <c r="AB15" s="76"/>
      <c r="AC15" s="29"/>
      <c r="AD15" s="25"/>
      <c r="AE15" s="25"/>
      <c r="BB15" s="140"/>
      <c r="BC15" s="140"/>
      <c r="BD15" s="140"/>
      <c r="BE15" s="140"/>
      <c r="BF15" s="140"/>
      <c r="BG15" s="140"/>
    </row>
    <row xmlns:x14ac="http://schemas.microsoft.com/office/spreadsheetml/2009/9/ac" r="16" s="3" customFormat="true" x14ac:dyDescent="0.25">
      <c r="A16" s="381" t="str">
        <f ca="true">IF(ISBLANK('Data Summary'!A18),"",'Data Summary'!A18)</f>
        <v/>
      </c>
      <c r="B16" s="119"/>
      <c r="L16" s="119"/>
      <c r="V16" s="119"/>
      <c r="AF16" s="119"/>
      <c r="AP16" s="119"/>
      <c r="AZ16" s="119"/>
      <c r="BA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81" t="str">
        <f ca="true">IF(ISBLANK('Data Summary'!A19),"",'Data Summary'!A19)</f>
        <v/>
      </c>
      <c r="B17" s="119"/>
      <c r="L17" s="119"/>
      <c r="V17" s="119"/>
      <c r="AF17" s="119"/>
      <c r="AP17" s="119"/>
      <c r="AZ17" s="119"/>
      <c r="BA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81" t="str">
        <f ca="true">IF(ISBLANK('Data Summary'!A20),"",'Data Summary'!A20)</f>
        <v/>
      </c>
      <c r="B18" s="119"/>
      <c r="L18" s="119"/>
      <c r="V18" s="119"/>
      <c r="AF18" s="119"/>
      <c r="AP18" s="119"/>
      <c r="AZ18" s="119"/>
      <c r="BA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81" t="str">
        <f ca="true">IF(ISBLANK('Data Summary'!A21),"",'Data Summary'!A21)</f>
        <v/>
      </c>
      <c r="B19" s="119"/>
      <c r="L19" s="119"/>
      <c r="V19" s="119"/>
      <c r="AF19" s="119"/>
      <c r="AP19" s="119"/>
      <c r="AZ19" s="119"/>
      <c r="BA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81" t="str">
        <f ca="true">IF(ISBLANK('Data Summary'!A22),"",'Data Summary'!A22)</f>
        <v/>
      </c>
      <c r="B20" s="119"/>
      <c r="L20" s="119"/>
      <c r="V20" s="119"/>
      <c r="AF20" s="119"/>
      <c r="AP20" s="119"/>
      <c r="AZ20" s="119"/>
      <c r="BA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81" t="str">
        <f ca="true">IF(ISBLANK('Data Summary'!A23),"",'Data Summary'!A23)</f>
        <v/>
      </c>
      <c r="B21" s="119"/>
      <c r="L21" s="119"/>
      <c r="V21" s="119"/>
      <c r="AF21" s="119"/>
      <c r="AP21" s="119"/>
      <c r="AZ21" s="119"/>
      <c r="BA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81" t="str">
        <f ca="true">IF(ISBLANK('Data Summary'!A24),"",'Data Summary'!A24)</f>
        <v/>
      </c>
      <c r="B22" s="119"/>
      <c r="L22" s="119"/>
      <c r="V22" s="119"/>
      <c r="AF22" s="119"/>
      <c r="AP22" s="119"/>
      <c r="AZ22" s="119"/>
      <c r="BA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81" t="str">
        <f ca="true">IF(ISBLANK('Data Summary'!A25),"",'Data Summary'!A25)</f>
        <v/>
      </c>
      <c r="B23" s="119"/>
      <c r="L23" s="119"/>
      <c r="V23" s="119"/>
      <c r="AF23" s="119"/>
      <c r="AP23" s="119"/>
      <c r="AZ23" s="119"/>
      <c r="BA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81" t="str">
        <f ca="true">IF(ISBLANK('Data Summary'!A26),"",'Data Summary'!A26)</f>
        <v/>
      </c>
      <c r="B24" s="119"/>
      <c r="L24" s="119"/>
      <c r="V24" s="119"/>
      <c r="AF24" s="119"/>
      <c r="AP24" s="119"/>
      <c r="AZ24" s="119"/>
      <c r="BA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81" t="str">
        <f ca="true">IF(ISBLANK('Data Summary'!A27),"",'Data Summary'!A27)</f>
        <v/>
      </c>
      <c r="B25" s="119"/>
      <c r="L25" s="119"/>
      <c r="V25" s="119"/>
      <c r="AF25" s="119"/>
      <c r="AP25" s="119"/>
      <c r="AZ25" s="119"/>
      <c r="BA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81" t="str">
        <f ca="true">IF(ISBLANK('Data Summary'!A28),"",'Data Summary'!A28)</f>
        <v/>
      </c>
      <c r="B26" s="119"/>
      <c r="L26" s="119"/>
      <c r="V26" s="119"/>
      <c r="AF26" s="119"/>
      <c r="AP26" s="119"/>
      <c r="AZ26" s="119"/>
      <c r="BA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81" t="str">
        <f ca="true">IF(ISBLANK('Data Summary'!A29),"",'Data Summary'!A29)</f>
        <v/>
      </c>
      <c r="B27" s="119"/>
      <c r="L27" s="119"/>
      <c r="V27" s="119"/>
      <c r="AF27" s="119"/>
      <c r="AP27" s="119"/>
      <c r="AZ27" s="119"/>
      <c r="BA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81" t="str">
        <f ca="true">IF(ISBLANK('Data Summary'!A30),"",'Data Summary'!A30)</f>
        <v/>
      </c>
      <c r="B28" s="119"/>
      <c r="L28" s="119"/>
      <c r="V28" s="119"/>
      <c r="AF28" s="119"/>
      <c r="AP28" s="119"/>
      <c r="AZ28" s="119"/>
      <c r="BA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81" t="str">
        <f ca="true">IF(ISBLANK('Data Summary'!A31),"",'Data Summary'!A31)</f>
        <v/>
      </c>
      <c r="B29" s="119"/>
      <c r="L29" s="119"/>
      <c r="V29" s="119"/>
      <c r="AF29" s="119"/>
      <c r="AP29" s="119"/>
      <c r="AZ29" s="119"/>
      <c r="BA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81" t="str">
        <f ca="true">IF(ISBLANK('Data Summary'!A32),"",'Data Summary'!A32)</f>
        <v/>
      </c>
      <c r="B30" s="119"/>
      <c r="L30" s="119"/>
      <c r="V30" s="119"/>
      <c r="AF30" s="119"/>
      <c r="AP30" s="119"/>
      <c r="AZ30" s="119"/>
      <c r="BA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81" t="str">
        <f ca="true">IF(ISBLANK('Data Summary'!A33),"",'Data Summary'!A33)</f>
        <v/>
      </c>
      <c r="B31" s="119"/>
      <c r="L31" s="119"/>
      <c r="V31" s="119"/>
      <c r="AF31" s="119"/>
      <c r="AP31" s="119"/>
      <c r="AZ31" s="119"/>
      <c r="BA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1"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1"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1"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1"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1"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1"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1"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1"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1"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1"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1"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1"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1"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1"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1"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1"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1"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1"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1"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1"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1"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1"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1"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1"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1"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1"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1"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1"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1"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1"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1"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1"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1"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1"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1"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1"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1"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1"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1"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1"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1"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1"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1"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1"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1"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1"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1"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1"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1"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1"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1"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1"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1"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1"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1"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1"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1"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1"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1"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1"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1"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1"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1"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1"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1"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1"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1"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1"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1"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1"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1"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1"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1"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1"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1"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1"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1"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1"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1"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1"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1"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1"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1"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1"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1"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1"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1"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1"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1"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1"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1"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1"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1"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1"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1"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1"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1"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1"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1"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1"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1"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1"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1"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1"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1"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1"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1"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1"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1"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1"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1"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1"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1"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1"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1"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1"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1"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1"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1"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1"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5"/>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5"/>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5"/>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5"/>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5"/>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5"/>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5"/>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5"/>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5"/>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5"/>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5"/>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5"/>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5"/>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5"/>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5"/>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5"/>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5"/>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5"/>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5"/>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5"/>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5"/>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5"/>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5"/>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5"/>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5"/>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5"/>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5"/>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5"/>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5"/>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5"/>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5"/>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5"/>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5"/>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5"/>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5"/>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5"/>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5"/>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5"/>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5"/>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5"/>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5"/>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5"/>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5"/>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5"/>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5"/>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5"/>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5"/>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5"/>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5"/>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5"/>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5"/>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5"/>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5"/>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5"/>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5"/>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5"/>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5"/>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5"/>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5"/>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5"/>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5"/>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5"/>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5"/>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5"/>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5"/>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5"/>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5"/>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5"/>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5"/>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5"/>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5"/>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5"/>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5"/>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5"/>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5"/>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5"/>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5"/>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5"/>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5"/>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5"/>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5"/>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5"/>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5"/>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5"/>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5"/>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5"/>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5"/>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5"/>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5"/>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5"/>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5"/>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5"/>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5"/>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5"/>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5"/>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5"/>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5"/>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5"/>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5"/>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5"/>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5"/>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5"/>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5"/>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5"/>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5"/>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5"/>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5"/>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5"/>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5"/>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5"/>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5"/>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5"/>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5"/>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5"/>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5"/>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5"/>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5"/>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5"/>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5"/>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5"/>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5"/>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5"/>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5"/>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5"/>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5"/>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5"/>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5"/>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5"/>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5"/>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5"/>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5"/>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5"/>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5"/>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5"/>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5"/>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5"/>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5"/>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5"/>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5"/>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5"/>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5"/>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5"/>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5"/>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5"/>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5"/>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5"/>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5"/>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5"/>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5"/>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5"/>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5"/>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5"/>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5"/>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5"/>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5"/>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5"/>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5"/>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5"/>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5"/>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5"/>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5"/>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5"/>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5"/>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5"/>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5"/>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5"/>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5"/>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5"/>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5"/>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5"/>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5"/>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5"/>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5"/>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5"/>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5"/>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5"/>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5"/>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5"/>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5"/>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5"/>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5"/>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5"/>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5"/>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5"/>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5"/>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5"/>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5"/>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5"/>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5"/>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5"/>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5"/>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5"/>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5"/>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5"/>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5"/>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5"/>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5"/>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5"/>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5"/>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5"/>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5"/>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5"/>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5"/>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5"/>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5"/>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5"/>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5"/>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5"/>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5"/>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5"/>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5"/>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5"/>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5"/>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5"/>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5"/>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5"/>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5"/>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5"/>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5"/>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5"/>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5"/>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5"/>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5"/>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5"/>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5"/>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5"/>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5"/>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5"/>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5"/>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5"/>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5"/>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5"/>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5"/>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5"/>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5"/>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5"/>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5"/>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5"/>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5"/>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5"/>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5"/>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5"/>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5"/>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5"/>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5"/>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5"/>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5"/>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5"/>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5"/>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5"/>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5"/>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5"/>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5"/>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5"/>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5"/>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5"/>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5"/>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5"/>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5"/>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5"/>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5"/>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5"/>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5"/>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5"/>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5"/>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5"/>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5"/>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5"/>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5"/>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5"/>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5"/>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5"/>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5"/>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5"/>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5"/>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5"/>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5"/>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5"/>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5"/>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5"/>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5"/>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5"/>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5"/>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5"/>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5"/>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5"/>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5"/>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5"/>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5"/>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5"/>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5"/>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5"/>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5"/>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5"/>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5"/>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5"/>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5"/>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5"/>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5"/>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5"/>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5"/>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5"/>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5"/>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5"/>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5"/>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5"/>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5"/>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5"/>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5"/>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5"/>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5"/>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5"/>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5"/>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5"/>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5"/>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5"/>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5"/>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5"/>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5"/>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5"/>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5"/>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5"/>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5"/>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5"/>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5"/>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5"/>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5"/>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5"/>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5"/>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5"/>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5"/>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5"/>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5"/>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5"/>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5"/>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5"/>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5"/>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5"/>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5"/>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5"/>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5"/>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5"/>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5"/>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5"/>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5"/>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5"/>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5"/>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5"/>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5"/>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5"/>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5"/>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5"/>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5"/>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5"/>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5"/>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5"/>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5"/>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5"/>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5"/>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5"/>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5"/>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5"/>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5"/>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5"/>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5"/>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5"/>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5"/>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5"/>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5"/>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5"/>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5"/>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5"/>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5"/>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5"/>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5"/>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5"/>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5"/>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5"/>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5"/>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5"/>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5"/>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5"/>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5"/>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5"/>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5"/>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5"/>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5"/>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5"/>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5"/>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5"/>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5"/>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5"/>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5"/>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5"/>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5"/>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5"/>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5"/>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5"/>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5"/>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5"/>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5"/>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5"/>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5"/>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5"/>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5"/>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5"/>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5"/>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5"/>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5"/>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5"/>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5"/>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5"/>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5"/>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5"/>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5"/>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5"/>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5"/>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5"/>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5"/>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5"/>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5"/>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5"/>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5"/>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5"/>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5"/>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5"/>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5"/>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5"/>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5"/>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5"/>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5"/>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5"/>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5"/>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5"/>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5"/>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5"/>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5"/>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5"/>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5"/>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5"/>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5"/>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5"/>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5"/>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5"/>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5"/>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5"/>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5"/>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5"/>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5"/>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5"/>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5"/>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5"/>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5"/>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5"/>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5"/>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5"/>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5"/>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5"/>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5"/>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5"/>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5"/>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5"/>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5"/>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5"/>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5"/>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5"/>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5"/>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5"/>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5"/>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5"/>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5"/>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5">
    <mergeCell ref="C10:I10"/>
    <mergeCell ref="BA10:BG10"/>
    <mergeCell ref="M10:S10"/>
    <mergeCell ref="A2:A3"/>
    <mergeCell ref="W10:AC10"/>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Nauru</v>
      </c>
      <c r="C2" s="104"/>
      <c r="D2" s="105"/>
      <c r="E2" s="105"/>
      <c r="F2" s="105"/>
      <c r="G2" s="106"/>
    </row>
    <row xmlns:x14ac="http://schemas.microsoft.com/office/spreadsheetml/2009/9/ac" r="3" x14ac:dyDescent="0.2">
      <c r="B3" s="581" t="s">
        <v>181</v>
      </c>
      <c r="C3" s="581"/>
      <c r="D3" s="581"/>
      <c r="E3" s="581"/>
      <c r="F3" s="581"/>
      <c r="G3" s="582"/>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88">
        <v>2000</v>
      </c>
      <c r="C5" s="932">
        <v>3911</v>
      </c>
      <c r="D5" s="933">
        <v>100</v>
      </c>
      <c r="E5" s="934">
        <v>861</v>
      </c>
      <c r="F5" s="935">
        <v>1637</v>
      </c>
      <c r="G5" s="936">
        <v>1413</v>
      </c>
    </row>
    <row xmlns:x14ac="http://schemas.microsoft.com/office/spreadsheetml/2009/9/ac" r="6" x14ac:dyDescent="0.2">
      <c r="B6" s="794">
        <v>2001</v>
      </c>
      <c r="C6" s="937">
        <v>3874</v>
      </c>
      <c r="D6" s="938">
        <v>100</v>
      </c>
      <c r="E6" s="939">
        <v>856</v>
      </c>
      <c r="F6" s="940">
        <v>1627</v>
      </c>
      <c r="G6" s="941">
        <v>1391</v>
      </c>
    </row>
    <row xmlns:x14ac="http://schemas.microsoft.com/office/spreadsheetml/2009/9/ac" r="7" x14ac:dyDescent="0.2">
      <c r="B7" s="800">
        <v>2002</v>
      </c>
      <c r="C7" s="942">
        <v>3852</v>
      </c>
      <c r="D7" s="943">
        <v>100</v>
      </c>
      <c r="E7" s="944">
        <v>847</v>
      </c>
      <c r="F7" s="945">
        <v>1633</v>
      </c>
      <c r="G7" s="946">
        <v>1372</v>
      </c>
    </row>
    <row xmlns:x14ac="http://schemas.microsoft.com/office/spreadsheetml/2009/9/ac" r="8" x14ac:dyDescent="0.2">
      <c r="B8" s="806">
        <v>2003</v>
      </c>
      <c r="C8" s="947">
        <v>3835</v>
      </c>
      <c r="D8" s="948">
        <v>100</v>
      </c>
      <c r="E8" s="949">
        <v>837</v>
      </c>
      <c r="F8" s="950">
        <v>1630</v>
      </c>
      <c r="G8" s="951">
        <v>1368</v>
      </c>
    </row>
    <row xmlns:x14ac="http://schemas.microsoft.com/office/spreadsheetml/2009/9/ac" r="9" x14ac:dyDescent="0.2">
      <c r="B9" s="812">
        <v>2004</v>
      </c>
      <c r="C9" s="952">
        <v>3812</v>
      </c>
      <c r="D9" s="953">
        <v>100</v>
      </c>
      <c r="E9" s="954">
        <v>817</v>
      </c>
      <c r="F9" s="955">
        <v>1592</v>
      </c>
      <c r="G9" s="956">
        <v>1403</v>
      </c>
    </row>
    <row xmlns:x14ac="http://schemas.microsoft.com/office/spreadsheetml/2009/9/ac" r="10" x14ac:dyDescent="0.2">
      <c r="B10" s="818">
        <v>2005</v>
      </c>
      <c r="C10" s="957">
        <v>3763</v>
      </c>
      <c r="D10" s="958">
        <v>100</v>
      </c>
      <c r="E10" s="959">
        <v>794</v>
      </c>
      <c r="F10" s="960">
        <v>1547</v>
      </c>
      <c r="G10" s="961">
        <v>1422</v>
      </c>
    </row>
    <row xmlns:x14ac="http://schemas.microsoft.com/office/spreadsheetml/2009/9/ac" r="11" x14ac:dyDescent="0.2">
      <c r="B11" s="824">
        <v>2006</v>
      </c>
      <c r="C11" s="962">
        <v>3701</v>
      </c>
      <c r="D11" s="963">
        <v>100</v>
      </c>
      <c r="E11" s="964">
        <v>772</v>
      </c>
      <c r="F11" s="965">
        <v>1503</v>
      </c>
      <c r="G11" s="966">
        <v>1426</v>
      </c>
    </row>
    <row xmlns:x14ac="http://schemas.microsoft.com/office/spreadsheetml/2009/9/ac" r="12" x14ac:dyDescent="0.2">
      <c r="B12" s="830">
        <v>2007</v>
      </c>
      <c r="C12" s="967">
        <v>3620</v>
      </c>
      <c r="D12" s="968">
        <v>100</v>
      </c>
      <c r="E12" s="969">
        <v>761</v>
      </c>
      <c r="F12" s="970">
        <v>1465</v>
      </c>
      <c r="G12" s="971">
        <v>1394</v>
      </c>
    </row>
    <row xmlns:x14ac="http://schemas.microsoft.com/office/spreadsheetml/2009/9/ac" r="13" x14ac:dyDescent="0.2">
      <c r="B13" s="836">
        <v>2008</v>
      </c>
      <c r="C13" s="972">
        <v>3543</v>
      </c>
      <c r="D13" s="973">
        <v>100</v>
      </c>
      <c r="E13" s="974">
        <v>759</v>
      </c>
      <c r="F13" s="975">
        <v>1428</v>
      </c>
      <c r="G13" s="976">
        <v>1356</v>
      </c>
    </row>
    <row xmlns:x14ac="http://schemas.microsoft.com/office/spreadsheetml/2009/9/ac" r="14" x14ac:dyDescent="0.2">
      <c r="B14" s="842">
        <v>2009</v>
      </c>
      <c r="C14" s="977">
        <v>3464</v>
      </c>
      <c r="D14" s="978">
        <v>100</v>
      </c>
      <c r="E14" s="979">
        <v>765</v>
      </c>
      <c r="F14" s="980">
        <v>1390</v>
      </c>
      <c r="G14" s="981">
        <v>1309</v>
      </c>
    </row>
    <row xmlns:x14ac="http://schemas.microsoft.com/office/spreadsheetml/2009/9/ac" r="15" x14ac:dyDescent="0.2">
      <c r="B15" s="848">
        <v>2010</v>
      </c>
      <c r="C15" s="982">
        <v>3396</v>
      </c>
      <c r="D15" s="983">
        <v>100</v>
      </c>
      <c r="E15" s="984">
        <v>774</v>
      </c>
      <c r="F15" s="985">
        <v>1363</v>
      </c>
      <c r="G15" s="986">
        <v>1259</v>
      </c>
    </row>
    <row xmlns:x14ac="http://schemas.microsoft.com/office/spreadsheetml/2009/9/ac" r="16" x14ac:dyDescent="0.2">
      <c r="B16" s="854">
        <v>2011</v>
      </c>
      <c r="C16" s="987">
        <v>3359</v>
      </c>
      <c r="D16" s="988">
        <v>100</v>
      </c>
      <c r="E16" s="989">
        <v>800</v>
      </c>
      <c r="F16" s="990">
        <v>1344</v>
      </c>
      <c r="G16" s="991">
        <v>1215</v>
      </c>
    </row>
    <row xmlns:x14ac="http://schemas.microsoft.com/office/spreadsheetml/2009/9/ac" r="17" x14ac:dyDescent="0.2">
      <c r="B17" s="860">
        <v>2012</v>
      </c>
      <c r="C17" s="992">
        <v>3377</v>
      </c>
      <c r="D17" s="993">
        <v>100</v>
      </c>
      <c r="E17" s="994">
        <v>843</v>
      </c>
      <c r="F17" s="995">
        <v>1344</v>
      </c>
      <c r="G17" s="996">
        <v>1190</v>
      </c>
    </row>
    <row xmlns:x14ac="http://schemas.microsoft.com/office/spreadsheetml/2009/9/ac" r="18" x14ac:dyDescent="0.2">
      <c r="B18" s="866">
        <v>2013</v>
      </c>
      <c r="C18" s="997">
        <v>3521</v>
      </c>
      <c r="D18" s="998">
        <v>100</v>
      </c>
      <c r="E18" s="999">
        <v>904</v>
      </c>
      <c r="F18" s="1000">
        <v>1391</v>
      </c>
      <c r="G18" s="1001">
        <v>1226</v>
      </c>
    </row>
    <row xmlns:x14ac="http://schemas.microsoft.com/office/spreadsheetml/2009/9/ac" r="19" x14ac:dyDescent="0.2">
      <c r="B19" s="872">
        <v>2014</v>
      </c>
      <c r="C19" s="1002">
        <v>3675</v>
      </c>
      <c r="D19" s="1003">
        <v>100</v>
      </c>
      <c r="E19" s="1004">
        <v>963</v>
      </c>
      <c r="F19" s="1005">
        <v>1456</v>
      </c>
      <c r="G19" s="1006">
        <v>1256</v>
      </c>
    </row>
    <row xmlns:x14ac="http://schemas.microsoft.com/office/spreadsheetml/2009/9/ac" r="20" x14ac:dyDescent="0.2">
      <c r="B20" s="878">
        <v>2015</v>
      </c>
      <c r="C20" s="1007">
        <v>3815</v>
      </c>
      <c r="D20" s="1008">
        <v>100</v>
      </c>
      <c r="E20" s="1009">
        <v>1012</v>
      </c>
      <c r="F20" s="1010">
        <v>1535</v>
      </c>
      <c r="G20" s="1011">
        <v>1268</v>
      </c>
    </row>
    <row xmlns:x14ac="http://schemas.microsoft.com/office/spreadsheetml/2009/9/ac" r="21" x14ac:dyDescent="0.2">
      <c r="B21" s="884">
        <v>2016</v>
      </c>
      <c r="C21" s="1012">
        <v>3934</v>
      </c>
      <c r="D21" s="1013">
        <v>100</v>
      </c>
      <c r="E21" s="1014">
        <v>1028</v>
      </c>
      <c r="F21" s="1015">
        <v>1618</v>
      </c>
      <c r="G21" s="1016">
        <v>1288</v>
      </c>
    </row>
    <row xmlns:x14ac="http://schemas.microsoft.com/office/spreadsheetml/2009/9/ac" r="22" x14ac:dyDescent="0.2">
      <c r="B22" s="890">
        <v>2017</v>
      </c>
      <c r="C22" s="1017">
        <v>4059</v>
      </c>
      <c r="D22" s="1018">
        <v>100</v>
      </c>
      <c r="E22" s="1019">
        <v>1041</v>
      </c>
      <c r="F22" s="1020">
        <v>1703</v>
      </c>
      <c r="G22" s="1021">
        <v>1315</v>
      </c>
    </row>
    <row xmlns:x14ac="http://schemas.microsoft.com/office/spreadsheetml/2009/9/ac" r="23" x14ac:dyDescent="0.2">
      <c r="B23" s="896">
        <v>2018</v>
      </c>
      <c r="C23" s="1022">
        <v>4181</v>
      </c>
      <c r="D23" s="1023">
        <v>100</v>
      </c>
      <c r="E23" s="1024">
        <v>1047</v>
      </c>
      <c r="F23" s="1025">
        <v>1788</v>
      </c>
      <c r="G23" s="1026">
        <v>1346</v>
      </c>
    </row>
    <row xmlns:x14ac="http://schemas.microsoft.com/office/spreadsheetml/2009/9/ac" r="24" x14ac:dyDescent="0.2">
      <c r="B24" s="902">
        <v>2019</v>
      </c>
      <c r="C24" s="1027">
        <v>4306</v>
      </c>
      <c r="D24" s="1028">
        <v>100</v>
      </c>
      <c r="E24" s="1029">
        <v>1057</v>
      </c>
      <c r="F24" s="1030">
        <v>1856</v>
      </c>
      <c r="G24" s="1031">
        <v>1393</v>
      </c>
    </row>
    <row xmlns:x14ac="http://schemas.microsoft.com/office/spreadsheetml/2009/9/ac" r="25" x14ac:dyDescent="0.2">
      <c r="B25" s="908">
        <v>2020</v>
      </c>
      <c r="C25" s="1032">
        <v>4053</v>
      </c>
      <c r="D25" s="1033">
        <v>100</v>
      </c>
      <c r="E25" s="1034">
        <v>698</v>
      </c>
      <c r="F25" s="1035">
        <v>1915</v>
      </c>
      <c r="G25" s="1036">
        <v>1440</v>
      </c>
    </row>
    <row xmlns:x14ac="http://schemas.microsoft.com/office/spreadsheetml/2009/9/ac" r="26" x14ac:dyDescent="0.2">
      <c r="B26" s="914">
        <v>2021</v>
      </c>
      <c r="C26" s="1037">
        <v>4158</v>
      </c>
      <c r="D26" s="1038">
        <v>100</v>
      </c>
      <c r="E26" s="1039">
        <v>694</v>
      </c>
      <c r="F26" s="1040">
        <v>1966</v>
      </c>
      <c r="G26" s="1041">
        <v>1498</v>
      </c>
    </row>
    <row xmlns:x14ac="http://schemas.microsoft.com/office/spreadsheetml/2009/9/ac" r="27" x14ac:dyDescent="0.2">
      <c r="B27" s="920">
        <v>2022</v>
      </c>
      <c r="C27" s="921">
        <v>4241</v>
      </c>
      <c r="D27" s="922">
        <v>100</v>
      </c>
      <c r="E27" s="923">
        <v>686</v>
      </c>
      <c r="F27" s="924">
        <v>1997</v>
      </c>
      <c r="G27" s="925">
        <v>1558</v>
      </c>
    </row>
    <row xmlns:x14ac="http://schemas.microsoft.com/office/spreadsheetml/2009/9/ac" r="28" x14ac:dyDescent="0.2">
      <c r="B28" s="926">
        <v>2023</v>
      </c>
      <c r="C28" s="1042">
        <v>4026</v>
      </c>
      <c r="D28" s="928">
        <v>100</v>
      </c>
      <c r="E28" s="1043">
        <v>891</v>
      </c>
      <c r="F28" s="1044">
        <v>1774</v>
      </c>
      <c r="G28" s="1045">
        <v>1361</v>
      </c>
    </row>
    <row xmlns:x14ac="http://schemas.microsoft.com/office/spreadsheetml/2009/9/ac" r="29" x14ac:dyDescent="0.2">
      <c r="B29" s="187">
        <v>2024</v>
      </c>
      <c r="C29" s="351"/>
      <c r="D29" s="352"/>
      <c r="E29" s="353"/>
      <c r="F29" s="354"/>
      <c r="G29" s="355"/>
    </row>
    <row xmlns:x14ac="http://schemas.microsoft.com/office/spreadsheetml/2009/9/ac" r="30" x14ac:dyDescent="0.2">
      <c r="B30" s="186">
        <v>2025</v>
      </c>
      <c r="C30" s="351"/>
      <c r="D30" s="352"/>
      <c r="E30" s="353"/>
      <c r="F30" s="354"/>
      <c r="G30" s="355"/>
    </row>
    <row xmlns:x14ac="http://schemas.microsoft.com/office/spreadsheetml/2009/9/ac" r="31" x14ac:dyDescent="0.2">
      <c r="B31" s="187">
        <v>2026</v>
      </c>
      <c r="C31" s="351"/>
      <c r="D31" s="352"/>
      <c r="E31" s="353"/>
      <c r="F31" s="354"/>
      <c r="G31" s="355"/>
    </row>
    <row xmlns:x14ac="http://schemas.microsoft.com/office/spreadsheetml/2009/9/ac" r="32" x14ac:dyDescent="0.2">
      <c r="B32" s="186">
        <v>2027</v>
      </c>
      <c r="C32" s="351"/>
      <c r="D32" s="352"/>
      <c r="E32" s="353"/>
      <c r="F32" s="354"/>
      <c r="G32" s="355"/>
    </row>
    <row xmlns:x14ac="http://schemas.microsoft.com/office/spreadsheetml/2009/9/ac" r="33" x14ac:dyDescent="0.2">
      <c r="B33" s="187">
        <v>2028</v>
      </c>
      <c r="C33" s="351"/>
      <c r="D33" s="352"/>
      <c r="E33" s="353"/>
      <c r="F33" s="354"/>
      <c r="G33" s="355"/>
    </row>
    <row xmlns:x14ac="http://schemas.microsoft.com/office/spreadsheetml/2009/9/ac" r="34" x14ac:dyDescent="0.2">
      <c r="B34" s="186">
        <v>2029</v>
      </c>
      <c r="C34" s="351"/>
      <c r="D34" s="352"/>
      <c r="E34" s="353"/>
      <c r="F34" s="354"/>
      <c r="G34" s="355"/>
    </row>
    <row xmlns:x14ac="http://schemas.microsoft.com/office/spreadsheetml/2009/9/ac" r="35" x14ac:dyDescent="0.2">
      <c r="B35" s="187">
        <v>2030</v>
      </c>
      <c r="C35" s="191"/>
      <c r="D35" s="188"/>
      <c r="E35" s="192"/>
      <c r="F35" s="189"/>
      <c r="G35" s="190"/>
    </row>
    <row xmlns:x14ac="http://schemas.microsoft.com/office/spreadsheetml/2009/9/ac" r="36" ht="14.25" x14ac:dyDescent="0.2">
      <c r="B36" s="111" t="s">
        <v>185</v>
      </c>
      <c r="G36" s="109"/>
    </row>
    <row xmlns:x14ac="http://schemas.microsoft.com/office/spreadsheetml/2009/9/ac" r="37" ht="14.25" x14ac:dyDescent="0.2">
      <c r="B37" s="111" t="s">
        <v>210</v>
      </c>
    </row>
    <row xmlns:x14ac="http://schemas.microsoft.com/office/spreadsheetml/2009/9/ac" r="38" ht="14.25" x14ac:dyDescent="0.2">
      <c r="B38" s="111" t="s">
        <v>238</v>
      </c>
    </row>
    <row xmlns:x14ac="http://schemas.microsoft.com/office/spreadsheetml/2009/9/ac" r="39" x14ac:dyDescent="0.2">
      <c r="B39" s="1047" t="s">
        <v>211</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AC244-B053-4915-8EA4-825E8DF1CAA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5" customWidth="true"/>
  </cols>
  <sheetData>
    <row xmlns:x14ac="http://schemas.microsoft.com/office/spreadsheetml/2009/9/ac" r="2" ht="33" customHeight="true" x14ac:dyDescent="0.25">
      <c r="B2" s="583" t="s">
        <v>215</v>
      </c>
      <c r="C2" s="583"/>
    </row>
    <row xmlns:x14ac="http://schemas.microsoft.com/office/spreadsheetml/2009/9/ac" r="3" ht="6" customHeight="true" x14ac:dyDescent="0.25">
      <c r="B3" s="364"/>
    </row>
    <row xmlns:x14ac="http://schemas.microsoft.com/office/spreadsheetml/2009/9/ac" r="4" ht="30" customHeight="true" x14ac:dyDescent="0.25">
      <c r="B4" s="366" t="s">
        <v>216</v>
      </c>
      <c r="C4" s="367" t="s">
        <v>217</v>
      </c>
    </row>
    <row xmlns:x14ac="http://schemas.microsoft.com/office/spreadsheetml/2009/9/ac" r="5" ht="30" customHeight="true" x14ac:dyDescent="0.25">
      <c r="B5" s="366" t="s">
        <v>48</v>
      </c>
      <c r="C5" s="367" t="s">
        <v>218</v>
      </c>
    </row>
    <row xmlns:x14ac="http://schemas.microsoft.com/office/spreadsheetml/2009/9/ac" r="6" ht="30" customHeight="true" x14ac:dyDescent="0.25">
      <c r="B6" s="366" t="s">
        <v>219</v>
      </c>
      <c r="C6" s="367" t="s">
        <v>220</v>
      </c>
    </row>
    <row xmlns:x14ac="http://schemas.microsoft.com/office/spreadsheetml/2009/9/ac" r="7" ht="30" customHeight="true" x14ac:dyDescent="0.25">
      <c r="B7" s="366" t="s">
        <v>221</v>
      </c>
      <c r="C7" s="367" t="s">
        <v>222</v>
      </c>
    </row>
    <row xmlns:x14ac="http://schemas.microsoft.com/office/spreadsheetml/2009/9/ac" r="8" ht="30" customHeight="true" x14ac:dyDescent="0.25">
      <c r="B8" s="366" t="s">
        <v>145</v>
      </c>
      <c r="C8" s="367" t="s">
        <v>223</v>
      </c>
    </row>
    <row xmlns:x14ac="http://schemas.microsoft.com/office/spreadsheetml/2009/9/ac" r="9" ht="30" customHeight="true" x14ac:dyDescent="0.25">
      <c r="B9" s="366" t="s">
        <v>224</v>
      </c>
      <c r="C9" s="367" t="s">
        <v>225</v>
      </c>
    </row>
    <row xmlns:x14ac="http://schemas.microsoft.com/office/spreadsheetml/2009/9/ac" r="10" ht="30" customHeight="true" x14ac:dyDescent="0.25">
      <c r="B10" s="366" t="s">
        <v>149</v>
      </c>
      <c r="C10" s="367" t="s">
        <v>226</v>
      </c>
    </row>
    <row xmlns:x14ac="http://schemas.microsoft.com/office/spreadsheetml/2009/9/ac" r="11" s="370" customFormat="true" ht="6.75" customHeight="true" x14ac:dyDescent="0.25">
      <c r="B11" s="368"/>
      <c r="C11" s="369"/>
    </row>
    <row xmlns:x14ac="http://schemas.microsoft.com/office/spreadsheetml/2009/9/ac" r="12" s="372" customFormat="true" ht="11.25" x14ac:dyDescent="0.2">
      <c r="B12" s="371" t="s">
        <v>227</v>
      </c>
    </row>
    <row xmlns:x14ac="http://schemas.microsoft.com/office/spreadsheetml/2009/9/ac" r="13" x14ac:dyDescent="0.25">
      <c r="B13" s="371" t="s">
        <v>233</v>
      </c>
    </row>
    <row xmlns:x14ac="http://schemas.microsoft.com/office/spreadsheetml/2009/9/ac" r="14" x14ac:dyDescent="0.25">
      <c r="B14" s="373" t="s">
        <v>228</v>
      </c>
    </row>
    <row xmlns:x14ac="http://schemas.microsoft.com/office/spreadsheetml/2009/9/ac" r="15" ht="76.5" customHeight="true" x14ac:dyDescent="0.25">
      <c r="B15" s="584" t="s">
        <v>229</v>
      </c>
      <c r="C15" s="58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C68D2-DA30-47CB-AFA3-64DFB9A6696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6" customWidth="true"/>
    <col min="2" max="2" width="12.375" style="586" customWidth="true"/>
    <col min="3" max="8" width="9" style="586" customWidth="true"/>
    <col min="9" max="9" width="12.375" style="586" customWidth="true"/>
    <col min="10" max="15" width="9" style="586" customWidth="true"/>
    <col min="16" max="16" width="12.375" style="586" customWidth="true"/>
    <col min="17" max="22" width="9" style="586" customWidth="true"/>
    <col min="23" max="38" width="9" style="586"/>
    <col min="39" max="16384" width="9" style="594"/>
  </cols>
  <sheetData>
    <row xmlns:x14ac="http://schemas.microsoft.com/office/spreadsheetml/2009/9/ac" r="1" s="586" customFormat="true" x14ac:dyDescent="0.2">
      <c r="A1" s="585" t="s">
        <v>151</v>
      </c>
      <c r="B1" s="585"/>
      <c r="C1" s="585"/>
      <c r="D1" s="585"/>
      <c r="E1" s="585"/>
      <c r="F1" s="585"/>
      <c r="G1" s="585"/>
      <c r="H1" s="585"/>
      <c r="I1" s="585"/>
      <c r="J1" s="585"/>
      <c r="K1" s="585"/>
      <c r="L1" s="585"/>
      <c r="M1" s="585"/>
      <c r="N1" s="585"/>
      <c r="O1" s="585"/>
      <c r="P1" s="585"/>
      <c r="Q1" s="585"/>
      <c r="R1" s="585"/>
      <c r="S1" s="585"/>
      <c r="T1" s="585"/>
      <c r="U1" s="585"/>
      <c r="V1" s="585"/>
    </row>
    <row xmlns:x14ac="http://schemas.microsoft.com/office/spreadsheetml/2009/9/ac" r="2" s="586" customFormat="true" x14ac:dyDescent="0.2">
      <c r="A2" s="585"/>
      <c r="B2" s="585"/>
      <c r="C2" s="585"/>
      <c r="D2" s="585"/>
      <c r="E2" s="585"/>
      <c r="F2" s="585"/>
      <c r="G2" s="585"/>
      <c r="H2" s="585"/>
      <c r="I2" s="585"/>
      <c r="J2" s="585"/>
      <c r="K2" s="585"/>
      <c r="L2" s="585"/>
      <c r="M2" s="585"/>
      <c r="N2" s="585"/>
      <c r="O2" s="585"/>
      <c r="P2" s="585"/>
      <c r="Q2" s="585"/>
      <c r="R2" s="585"/>
      <c r="S2" s="585"/>
      <c r="T2" s="585"/>
      <c r="U2" s="585"/>
      <c r="V2" s="585"/>
    </row>
    <row xmlns:x14ac="http://schemas.microsoft.com/office/spreadsheetml/2009/9/ac" r="3" s="586" customFormat="true" ht="18" x14ac:dyDescent="0.2">
      <c r="A3" s="587"/>
      <c r="B3" s="587"/>
      <c r="C3" s="587"/>
      <c r="D3" s="587"/>
      <c r="E3" s="587"/>
      <c r="F3" s="587"/>
      <c r="G3" s="587"/>
      <c r="H3" s="587"/>
      <c r="I3" s="587"/>
      <c r="J3" s="587"/>
      <c r="K3" s="587"/>
      <c r="L3" s="587"/>
      <c r="M3" s="587"/>
      <c r="N3" s="587"/>
      <c r="O3" s="587"/>
      <c r="P3" s="587"/>
      <c r="Q3" s="587"/>
      <c r="R3" s="587"/>
      <c r="S3" s="587"/>
      <c r="T3" s="587"/>
      <c r="U3" s="587"/>
      <c r="V3" s="587"/>
    </row>
    <row xmlns:x14ac="http://schemas.microsoft.com/office/spreadsheetml/2009/9/ac" r="4" ht="15.75" x14ac:dyDescent="0.25">
      <c r="B4" s="588" t="s">
        <v>13</v>
      </c>
      <c r="E4" s="589"/>
      <c r="I4" s="590" t="s">
        <v>14</v>
      </c>
      <c r="P4" s="591" t="s">
        <v>15</v>
      </c>
    </row>
    <row xmlns:x14ac="http://schemas.microsoft.com/office/spreadsheetml/2009/9/ac" r="6" x14ac:dyDescent="0.2">
      <c r="G6" s="592"/>
      <c r="H6" s="592"/>
      <c r="I6" s="592"/>
      <c r="K6" s="592"/>
      <c r="L6" s="592"/>
    </row>
    <row xmlns:x14ac="http://schemas.microsoft.com/office/spreadsheetml/2009/9/ac" r="7" ht="15.75" x14ac:dyDescent="0.2">
      <c r="G7" s="592"/>
      <c r="H7" s="592"/>
      <c r="I7" s="592"/>
      <c r="K7" s="593"/>
      <c r="L7" s="592"/>
    </row>
    <row xmlns:x14ac="http://schemas.microsoft.com/office/spreadsheetml/2009/9/ac" r="8" x14ac:dyDescent="0.2">
      <c r="G8" s="592"/>
      <c r="H8" s="592"/>
      <c r="I8" s="592"/>
      <c r="K8" s="592"/>
      <c r="L8" s="592"/>
    </row>
    <row xmlns:x14ac="http://schemas.microsoft.com/office/spreadsheetml/2009/9/ac" r="9" x14ac:dyDescent="0.2">
      <c r="G9" s="592"/>
      <c r="H9" s="592"/>
      <c r="I9" s="592"/>
      <c r="K9" s="592"/>
      <c r="L9" s="592"/>
    </row>
    <row xmlns:x14ac="http://schemas.microsoft.com/office/spreadsheetml/2009/9/ac" r="10" x14ac:dyDescent="0.2">
      <c r="G10" s="592"/>
      <c r="H10" s="592"/>
      <c r="I10" s="592"/>
      <c r="K10" s="592"/>
      <c r="L10" s="592"/>
    </row>
    <row xmlns:x14ac="http://schemas.microsoft.com/office/spreadsheetml/2009/9/ac" r="11" x14ac:dyDescent="0.2">
      <c r="G11" s="592"/>
      <c r="H11" s="592"/>
      <c r="I11" s="592"/>
      <c r="K11" s="592"/>
      <c r="L11" s="592"/>
    </row>
    <row xmlns:x14ac="http://schemas.microsoft.com/office/spreadsheetml/2009/9/ac" r="12" x14ac:dyDescent="0.2">
      <c r="G12" s="592"/>
      <c r="H12" s="592"/>
      <c r="I12" s="592"/>
      <c r="K12" s="592"/>
      <c r="L12" s="592"/>
    </row>
    <row xmlns:x14ac="http://schemas.microsoft.com/office/spreadsheetml/2009/9/ac" r="13" x14ac:dyDescent="0.2">
      <c r="G13" s="592"/>
      <c r="H13" s="592"/>
      <c r="I13" s="592"/>
      <c r="K13" s="592"/>
      <c r="L13" s="592"/>
    </row>
    <row xmlns:x14ac="http://schemas.microsoft.com/office/spreadsheetml/2009/9/ac" r="14" x14ac:dyDescent="0.2">
      <c r="G14" s="592"/>
      <c r="H14" s="592"/>
      <c r="I14" s="592"/>
      <c r="K14" s="592"/>
      <c r="L14" s="592"/>
    </row>
    <row xmlns:x14ac="http://schemas.microsoft.com/office/spreadsheetml/2009/9/ac" r="15" x14ac:dyDescent="0.2">
      <c r="G15" s="592"/>
      <c r="H15" s="592"/>
      <c r="I15" s="592"/>
      <c r="K15" s="592"/>
      <c r="L15" s="592"/>
    </row>
    <row xmlns:x14ac="http://schemas.microsoft.com/office/spreadsheetml/2009/9/ac" r="16" x14ac:dyDescent="0.2">
      <c r="G16" s="592"/>
      <c r="H16" s="592"/>
      <c r="I16" s="592"/>
      <c r="K16" s="592"/>
      <c r="L16" s="592"/>
    </row>
    <row xmlns:x14ac="http://schemas.microsoft.com/office/spreadsheetml/2009/9/ac" r="17" x14ac:dyDescent="0.2">
      <c r="G17" s="592"/>
      <c r="H17" s="592"/>
      <c r="I17" s="592"/>
      <c r="K17" s="592"/>
      <c r="L17" s="592"/>
    </row>
    <row xmlns:x14ac="http://schemas.microsoft.com/office/spreadsheetml/2009/9/ac" r="18" x14ac:dyDescent="0.2">
      <c r="G18" s="592"/>
      <c r="H18" s="592"/>
      <c r="I18" s="592"/>
      <c r="K18" s="592"/>
      <c r="L18" s="592"/>
    </row>
    <row xmlns:x14ac="http://schemas.microsoft.com/office/spreadsheetml/2009/9/ac" r="19" x14ac:dyDescent="0.2">
      <c r="G19" s="592"/>
      <c r="H19" s="592"/>
      <c r="I19" s="592"/>
      <c r="K19" s="592"/>
      <c r="L19" s="592"/>
    </row>
    <row xmlns:x14ac="http://schemas.microsoft.com/office/spreadsheetml/2009/9/ac" r="20" x14ac:dyDescent="0.2">
      <c r="G20" s="592"/>
      <c r="H20" s="592"/>
      <c r="I20" s="592"/>
      <c r="K20" s="592"/>
      <c r="L20" s="592"/>
    </row>
    <row xmlns:x14ac="http://schemas.microsoft.com/office/spreadsheetml/2009/9/ac" r="21" x14ac:dyDescent="0.2">
      <c r="G21" s="592"/>
      <c r="H21" s="592"/>
      <c r="I21" s="592"/>
      <c r="K21" s="592"/>
      <c r="L21" s="592"/>
    </row>
    <row xmlns:x14ac="http://schemas.microsoft.com/office/spreadsheetml/2009/9/ac" r="23" x14ac:dyDescent="0.2">
      <c r="B23" s="595"/>
    </row>
    <row xmlns:x14ac="http://schemas.microsoft.com/office/spreadsheetml/2009/9/ac" r="25" x14ac:dyDescent="0.2">
      <c r="B25" s="596"/>
      <c r="C25" s="596" t="str">
        <f>+IF(OR((C28="National*"),(D28="Urban*"),(E28="Rural*"),(F28="Pre-primary*"),(G28="Primary*"),(H28="Secondary^"),(C28="National*^"),(D28="Urban*^"),(E28="Rural*^"),(F28="Pre-primary*^"),(G28="Primary*^"),(H28="Secondary*^")),"*No basic service estimate available","")</f>
        <v>*No basic service estimate available</v>
      </c>
      <c r="J25" s="596" t="str">
        <f>+IF(OR((J28="National*"),(K28="Urban*"),(L28="Rural*"),(M28="Pre-primary*"),(N28="Primary*"),(O28="Secondary^"),(J28="National*^"),(K28="Urban*^"),(L28="Rural*^"),(M28="Pre-primary*^"),(N28="Primary*^"),(O28="Secondary*^")),"*No basic service estimate available","")</f>
        <v>*No basic service estimate available</v>
      </c>
      <c r="Q25" s="59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5"/>
      <c r="C26" s="596" t="str">
        <f>+IF(OR((C28="National*^"),(D28="Urban*^"),(E28="Rural*^"),(F28="Pre-primary*^"),(G28="Primary*^"),(H28="Secondary*^")),"^Facilities that cannot be classified as improved or unimproved are treated as limited","")</f>
        <v/>
      </c>
      <c r="J26" s="596" t="str">
        <f>+IF(OR((J28="National*^"),(K28="Urban*^"),(L28="Rural*^"),(M28="Pre-primary*^"),(N28="Primary*^"),(O28="Secondary*^")),"^Facilities that cannot be classified as improved or unimproved are treated as limited","")</f>
        <v/>
      </c>
      <c r="Q26" s="596" t="str">
        <f>+IF(OR((Q28="National*^"),(R28="Urban*^"),(S28="Rural*^"),(T28="Pre-primary*^"),(U28="Primary*^"),(V28="Secondary*^")),"^Facilities that cannot be classified as having water or not are treated as limited","")</f>
        <v/>
      </c>
    </row>
    <row xmlns:x14ac="http://schemas.microsoft.com/office/spreadsheetml/2009/9/ac" r="27" x14ac:dyDescent="0.2">
      <c r="B27" s="597" t="str">
        <f>+Introduction!C7</f>
        <v>Nauru</v>
      </c>
      <c r="C27" s="598" t="s">
        <v>204</v>
      </c>
      <c r="D27" s="598"/>
      <c r="E27" s="598"/>
      <c r="F27" s="598"/>
      <c r="G27" s="598"/>
      <c r="H27" s="598"/>
      <c r="I27" s="599" t="str">
        <f>+B27</f>
        <v>Nauru</v>
      </c>
      <c r="J27" s="600" t="s">
        <v>14</v>
      </c>
      <c r="K27" s="601"/>
      <c r="L27" s="601"/>
      <c r="M27" s="601"/>
      <c r="N27" s="601"/>
      <c r="O27" s="601"/>
      <c r="P27" s="602" t="str">
        <f>+B27</f>
        <v>Nauru</v>
      </c>
      <c r="Q27" s="603" t="s">
        <v>15</v>
      </c>
      <c r="R27" s="603"/>
      <c r="S27" s="603"/>
      <c r="T27" s="603"/>
      <c r="U27" s="603"/>
      <c r="V27" s="604"/>
      <c r="AM27" s="586"/>
      <c r="AN27" s="586"/>
      <c r="AO27" s="586"/>
      <c r="AP27" s="586"/>
      <c r="AQ27" s="586"/>
      <c r="AR27" s="586"/>
      <c r="AS27" s="586"/>
      <c r="AT27" s="586"/>
      <c r="AU27" s="586"/>
    </row>
    <row xmlns:x14ac="http://schemas.microsoft.com/office/spreadsheetml/2009/9/ac" r="28" x14ac:dyDescent="0.2">
      <c r="B28" s="605"/>
      <c r="C28" s="606" t="str">
        <f>IF(AND(C30=0.0000000001,C31=0.0000000001,C32=0.0000000001), "National*",IF(AND(C30=0.0000000001,ISNUMBER(C32)),"National*", "National"))</f>
        <v>National</v>
      </c>
      <c r="D28" s="607" t="str">
        <f>IF(AND(D30=0.0000000001,D31=0.0000000001,D32=0.0000000001), "Urban*",IF(AND(D30=0.0000000001,ISNUMBER(D32)),"Urban*", "Urban"))</f>
        <v>Urban</v>
      </c>
      <c r="E28" s="607" t="str">
        <f>IF(AND(E30=0.0000000001,E31=0.0000000001,E32=0.0000000001), "Rural*",IF(AND(E30=0.0000000001,ISNUMBER(E32)),"Rural*", "Rural"))</f>
        <v>Rural*</v>
      </c>
      <c r="F28" s="607" t="str">
        <f>IF(AND(F30=0.0000000001,F31=0.0000000001,F32=0.0000000001), "Pre-primary*",IF(AND(F30=0.0000000001,ISNUMBER(F32)),"Pre-primary*", "Pre-primary"))</f>
        <v>Pre-primary*</v>
      </c>
      <c r="G28" s="607" t="str">
        <f>IF(AND(G30=0.0000000001,G31=0.0000000001,G32=0.0000000001), "Primary*",IF(AND(G30=0.0000000001,ISNUMBER(G32)),"Primary*", "Primary"))</f>
        <v>Primary</v>
      </c>
      <c r="H28" s="607" t="str">
        <f>IF(AND(H30=0.0000000001,H31=0.0000000001,H32=0.0000000001), "Secondary*",IF(AND(H30=0.0000000001,ISNUMBER(H32)),"Secondary*", "Secondary"))</f>
        <v>Secondary</v>
      </c>
      <c r="I28" s="605"/>
      <c r="J28" s="608" t="str">
        <f>IF(AND(J30=0.0000000001,J31=0.0000000001,J32=0.0000000001), "National*",IF(AND(J30=0.0000000001,ISNUMBER(J32)),"National*", "National"))</f>
        <v>National</v>
      </c>
      <c r="K28" s="607" t="str">
        <f>IF(AND(K30=0.0000000001,K31=0.0000000001,K32=0.0000000001), "Urban*",IF(AND(K30=0.0000000001,ISNUMBER(K32)),"Urban*", "Urban"))</f>
        <v>Urban</v>
      </c>
      <c r="L28" s="607" t="str">
        <f>IF(AND(L30=0.0000000001,L31=0.0000000001,L32=0.0000000001), "Rural*",IF(AND(L30=0.0000000001,ISNUMBER(L32)),"Rural*", "Rural"))</f>
        <v>Rural*</v>
      </c>
      <c r="M28" s="607" t="str">
        <f>IF(AND(M30=0.0000000001,M31=0.0000000001,M32=0.0000000001), "Pre-primary*",IF(AND(M30=0.0000000001,ISNUMBER(M32)),"Pre-primary*", "Pre-primary"))</f>
        <v>Pre-primary*</v>
      </c>
      <c r="N28" s="607" t="str">
        <f>IF(AND(N30=0.0000000001,N31=0.0000000001,N32=0.0000000001), "Primary*",IF(AND(N30=0.0000000001,ISNUMBER(N32)),"Primary*", "Primary"))</f>
        <v>Primary</v>
      </c>
      <c r="O28" s="607" t="str">
        <f>IF(AND(O30=0.0000000001,O31=0.0000000001,O32=0.0000000001), "Secondary*",IF(AND(O30=0.0000000001,ISNUMBER(O32)),"Secondary*", "Secondary"))</f>
        <v>Secondary</v>
      </c>
      <c r="P28" s="609"/>
      <c r="Q28" s="610" t="str">
        <f>IF(AND(Q30=0.0000000001,Q31=0.0000000001,Q32=0.0000000001), "National*",IF(AND(Q30=0.0000000001,ISNUMBER(Q32)),"National*", "National"))</f>
        <v>National</v>
      </c>
      <c r="R28" s="607" t="str">
        <f>IF(AND(R30=0.0000000001,R31=0.0000000001,R32=0.0000000001), "Urban*",IF(AND(R30=0.0000000001,ISNUMBER(R32)),"Urban*", "Urban"))</f>
        <v>Urban*</v>
      </c>
      <c r="S28" s="607" t="str">
        <f>IF(AND(S30=0.0000000001,S31=0.0000000001,S32=0.0000000001), "Rural*",IF(AND(S30=0.0000000001,ISNUMBER(S32)),"Rural*", "Rural"))</f>
        <v>Rural*</v>
      </c>
      <c r="T28" s="607" t="str">
        <f>IF(AND(T30=0.0000000001,T31=0.0000000001,T32=0.0000000001), "Pre-primary*",IF(AND(T30=0.0000000001,ISNUMBER(T32)),"Pre-primary*", "Pre-primary"))</f>
        <v>Pre-primary*</v>
      </c>
      <c r="U28" s="607" t="str">
        <f>IF(AND(U30=0.0000000001,U31=0.0000000001,U32=0.0000000001), "Primary*",IF(AND(U30=0.0000000001,ISNUMBER(U32)),"Primary*", "Primary"))</f>
        <v>Primary</v>
      </c>
      <c r="V28" s="611" t="str">
        <f>IF(AND(V30=0.0000000001,V31=0.0000000001,V32=0.0000000001), "Secondary*",IF(AND(V30=0.0000000001,ISNUMBER(V32)),"Secondary*", "Secondary"))</f>
        <v>Secondary</v>
      </c>
      <c r="AM28" s="586"/>
      <c r="AN28" s="586"/>
      <c r="AO28" s="586"/>
      <c r="AP28" s="586"/>
      <c r="AQ28" s="586"/>
      <c r="AR28" s="586"/>
      <c r="AS28" s="586"/>
      <c r="AT28" s="586"/>
      <c r="AU28" s="586"/>
    </row>
    <row xmlns:x14ac="http://schemas.microsoft.com/office/spreadsheetml/2009/9/ac" r="29" ht="15.75" thickBot="true" x14ac:dyDescent="0.25">
      <c r="B29" s="605"/>
      <c r="C29" s="612">
        <f>IF(ISNUMBER(Regressions!B4), Regressions!B4, "-")</f>
        <v>2023</v>
      </c>
      <c r="D29" s="613">
        <f>C29</f>
        <v>2023</v>
      </c>
      <c r="E29" s="613">
        <f>D29</f>
        <v>2023</v>
      </c>
      <c r="F29" s="613">
        <f>E29</f>
        <v>2023</v>
      </c>
      <c r="G29" s="613">
        <f>F29</f>
        <v>2023</v>
      </c>
      <c r="H29" s="613">
        <f>F29</f>
        <v>2023</v>
      </c>
      <c r="I29" s="605"/>
      <c r="J29" s="614">
        <f>IF(ISNUMBER(Regressions!K4), Regressions!K4, "-")</f>
        <v>2023</v>
      </c>
      <c r="K29" s="615">
        <f>J29</f>
        <v>2023</v>
      </c>
      <c r="L29" s="615">
        <f>K29</f>
        <v>2023</v>
      </c>
      <c r="M29" s="615">
        <f>L29</f>
        <v>2023</v>
      </c>
      <c r="N29" s="615">
        <f>M29</f>
        <v>2023</v>
      </c>
      <c r="O29" s="615">
        <f>M29</f>
        <v>2023</v>
      </c>
      <c r="P29" s="609"/>
      <c r="Q29" s="616">
        <f>IF(ISNUMBER(Regressions!T4), Regressions!T4, "-")</f>
        <v>2023</v>
      </c>
      <c r="R29" s="617">
        <f>Q29</f>
        <v>2023</v>
      </c>
      <c r="S29" s="617">
        <f>R29</f>
        <v>2023</v>
      </c>
      <c r="T29" s="617">
        <f>S29</f>
        <v>2023</v>
      </c>
      <c r="U29" s="617">
        <f>T29</f>
        <v>2023</v>
      </c>
      <c r="V29" s="618">
        <f>T29</f>
        <v>2023</v>
      </c>
      <c r="AM29" s="586"/>
      <c r="AN29" s="586"/>
      <c r="AO29" s="586"/>
      <c r="AP29" s="586"/>
      <c r="AQ29" s="586"/>
      <c r="AR29" s="586"/>
      <c r="AS29" s="586"/>
      <c r="AT29" s="586"/>
      <c r="AU29" s="586"/>
    </row>
    <row xmlns:x14ac="http://schemas.microsoft.com/office/spreadsheetml/2009/9/ac" r="30" x14ac:dyDescent="0.2">
      <c r="B30" s="619" t="s">
        <v>154</v>
      </c>
      <c r="C30" s="620">
        <f>IF(ISNUMBER(Regressions!C4), Regressions!C4, 0.0000000001)</f>
        <v>100</v>
      </c>
      <c r="D30" s="620">
        <f>IF(ISNUMBER(Regressions!D4), Regressions!D4, 0.0000000001)</f>
        <v>100</v>
      </c>
      <c r="E30" s="620">
        <f>IF(ISNUMBER(Regressions!E4), Regressions!E4, 0.0000000001)</f>
        <v>1E-10</v>
      </c>
      <c r="F30" s="620">
        <f>IF(ISNUMBER(Regressions!F4), Regressions!F4, 0.0000000001)</f>
        <v>1E-10</v>
      </c>
      <c r="G30" s="620">
        <f>IF(ISNUMBER(Regressions!G4), Regressions!G4, 0.0000000001)</f>
        <v>100</v>
      </c>
      <c r="H30" s="620">
        <f>IF(ISNUMBER(Regressions!H4), Regressions!H4, 0.0000000001)</f>
        <v>100</v>
      </c>
      <c r="I30" s="621" t="s">
        <v>154</v>
      </c>
      <c r="J30" s="620">
        <f>IF(ISNUMBER(Regressions!L4), Regressions!L4,0.0000000001)</f>
        <v>100</v>
      </c>
      <c r="K30" s="620">
        <f>IF(ISNUMBER(Regressions!M4), Regressions!M4,0.0000000001)</f>
        <v>100</v>
      </c>
      <c r="L30" s="620">
        <f>IF(ISNUMBER(Regressions!N4), Regressions!N4,0.0000000001)</f>
        <v>1E-10</v>
      </c>
      <c r="M30" s="620">
        <f>IF(ISNUMBER(Regressions!O4), Regressions!O4,0.0000000001)</f>
        <v>1E-10</v>
      </c>
      <c r="N30" s="620">
        <f>IF(ISNUMBER(Regressions!P4), Regressions!P4,0.0000000001)</f>
        <v>100</v>
      </c>
      <c r="O30" s="620">
        <f>IF(ISNUMBER(Regressions!Q4), Regressions!Q4,0.0000000001)</f>
        <v>100</v>
      </c>
      <c r="P30" s="622" t="s">
        <v>154</v>
      </c>
      <c r="Q30" s="620">
        <f>IF(ISNUMBER(Regressions!U4), Regressions!U4,0.0000000001)</f>
        <v>80.034308409999994</v>
      </c>
      <c r="R30" s="620">
        <f>IF(ISNUMBER(Regressions!V4), Regressions!V4,0.0000000001)</f>
        <v>1E-10</v>
      </c>
      <c r="S30" s="620">
        <f>IF(ISNUMBER(Regressions!W4), Regressions!W4,0.0000000001)</f>
        <v>1E-10</v>
      </c>
      <c r="T30" s="620">
        <f>IF(ISNUMBER(Regressions!X4), Regressions!X4,0.0000000001)</f>
        <v>1E-10</v>
      </c>
      <c r="U30" s="620">
        <f>IF(ISNUMBER(Regressions!Y4), Regressions!Y4,0.0000000001)</f>
        <v>75</v>
      </c>
      <c r="V30" s="623">
        <f>IF(ISNUMBER(Regressions!Z4), Regressions!Z4,0.0000000001)</f>
        <v>86.205787779999994</v>
      </c>
      <c r="AM30" s="586"/>
      <c r="AN30" s="586"/>
      <c r="AO30" s="586"/>
      <c r="AP30" s="586"/>
      <c r="AQ30" s="586"/>
      <c r="AR30" s="586"/>
      <c r="AS30" s="586"/>
      <c r="AT30" s="586"/>
      <c r="AU30" s="586"/>
    </row>
    <row xmlns:x14ac="http://schemas.microsoft.com/office/spreadsheetml/2009/9/ac" r="31" x14ac:dyDescent="0.2">
      <c r="B31" s="624" t="s">
        <v>155</v>
      </c>
      <c r="C31" s="620">
        <f>IF(ISNUMBER(Regressions!C5), Regressions!C5, 0.0000000001)</f>
        <v>0</v>
      </c>
      <c r="D31" s="620">
        <f>IF(ISNUMBER(Regressions!D5), Regressions!D5, 0.0000000001)</f>
        <v>0</v>
      </c>
      <c r="E31" s="620">
        <f>IF(ISNUMBER(Regressions!E5), Regressions!E5, 0.0000000001)</f>
        <v>1E-10</v>
      </c>
      <c r="F31" s="620">
        <f>IF(ISNUMBER(Regressions!F5), Regressions!F5, 0.0000000001)</f>
        <v>1E-10</v>
      </c>
      <c r="G31" s="620">
        <f>IF(ISNUMBER(Regressions!G5), Regressions!G5, 0.0000000001)</f>
        <v>0</v>
      </c>
      <c r="H31" s="620">
        <f>IF(ISNUMBER(Regressions!H5), Regressions!H5, 0.0000000001)</f>
        <v>0</v>
      </c>
      <c r="I31" s="625" t="s">
        <v>155</v>
      </c>
      <c r="J31" s="620">
        <f>IF(ISNUMBER(Regressions!L5), Regressions!L5,0.0000000001)</f>
        <v>0</v>
      </c>
      <c r="K31" s="620">
        <f>IF(ISNUMBER(Regressions!M5), Regressions!M5,0.0000000001)</f>
        <v>0</v>
      </c>
      <c r="L31" s="620">
        <f>IF(ISNUMBER(Regressions!N5), Regressions!N5,0.0000000001)</f>
        <v>1E-10</v>
      </c>
      <c r="M31" s="620">
        <f>IF(ISNUMBER(Regressions!O5), Regressions!O5,0.0000000001)</f>
        <v>1E-10</v>
      </c>
      <c r="N31" s="620">
        <f>IF(ISNUMBER(Regressions!P5), Regressions!P5,0.0000000001)</f>
        <v>0</v>
      </c>
      <c r="O31" s="620">
        <f>IF(ISNUMBER(Regressions!Q5), Regressions!Q5,0.0000000001)</f>
        <v>0</v>
      </c>
      <c r="P31" s="626" t="s">
        <v>155</v>
      </c>
      <c r="Q31" s="620">
        <f>IF(ISNUMBER(Regressions!U5), Regressions!U5,0.0000000001)</f>
        <v>1E-10</v>
      </c>
      <c r="R31" s="620">
        <f>IF(ISNUMBER(Regressions!V5), Regressions!V5,0.0000000001)</f>
        <v>1E-10</v>
      </c>
      <c r="S31" s="620">
        <f>IF(ISNUMBER(Regressions!W5), Regressions!W5,0.0000000001)</f>
        <v>1E-10</v>
      </c>
      <c r="T31" s="620">
        <f>IF(ISNUMBER(Regressions!X5), Regressions!X5,0.0000000001)</f>
        <v>1E-10</v>
      </c>
      <c r="U31" s="620">
        <f>IF(ISNUMBER(Regressions!Y5), Regressions!Y5,0.0000000001)</f>
        <v>1E-10</v>
      </c>
      <c r="V31" s="623">
        <f>IF(ISNUMBER(Regressions!Z5), Regressions!Z5,0.0000000001)</f>
        <v>1E-10</v>
      </c>
      <c r="AM31" s="586"/>
      <c r="AN31" s="586"/>
      <c r="AO31" s="586"/>
      <c r="AP31" s="586"/>
      <c r="AQ31" s="586"/>
      <c r="AR31" s="586"/>
      <c r="AS31" s="586"/>
      <c r="AT31" s="586"/>
      <c r="AU31" s="586"/>
    </row>
    <row xmlns:x14ac="http://schemas.microsoft.com/office/spreadsheetml/2009/9/ac" r="32" x14ac:dyDescent="0.2">
      <c r="B32" s="624" t="s">
        <v>153</v>
      </c>
      <c r="C32" s="620">
        <f>IF(ISNUMBER(Regressions!C6), Regressions!C6, 0.0000000001)</f>
        <v>0</v>
      </c>
      <c r="D32" s="620">
        <f>IF(ISNUMBER(Regressions!D6), Regressions!D6, 0.0000000001)</f>
        <v>0</v>
      </c>
      <c r="E32" s="620">
        <f>IF(ISNUMBER(Regressions!E6), Regressions!E6, 0.0000000001)</f>
        <v>1E-10</v>
      </c>
      <c r="F32" s="620">
        <f>IF(ISNUMBER(Regressions!F6), Regressions!F6, 0.0000000001)</f>
        <v>1E-10</v>
      </c>
      <c r="G32" s="620">
        <f>IF(ISNUMBER(Regressions!G6), Regressions!G6, 0.0000000001)</f>
        <v>0</v>
      </c>
      <c r="H32" s="620">
        <f>IF(ISNUMBER(Regressions!H6), Regressions!H6, 0.0000000001)</f>
        <v>0</v>
      </c>
      <c r="I32" s="627" t="s">
        <v>153</v>
      </c>
      <c r="J32" s="620">
        <f>IF(ISNUMBER(Regressions!L6), Regressions!L6,0.0000000001)</f>
        <v>0</v>
      </c>
      <c r="K32" s="620">
        <f>IF(ISNUMBER(Regressions!M6), Regressions!M6,0.0000000001)</f>
        <v>0</v>
      </c>
      <c r="L32" s="620">
        <f>IF(ISNUMBER(Regressions!N6), Regressions!N6,0.0000000001)</f>
        <v>1E-10</v>
      </c>
      <c r="M32" s="620">
        <f>IF(ISNUMBER(Regressions!O6), Regressions!O6,0.0000000001)</f>
        <v>1E-10</v>
      </c>
      <c r="N32" s="620">
        <f>IF(ISNUMBER(Regressions!P6), Regressions!P6,0.0000000001)</f>
        <v>0</v>
      </c>
      <c r="O32" s="620">
        <f>IF(ISNUMBER(Regressions!Q6), Regressions!Q6,0.0000000001)</f>
        <v>0</v>
      </c>
      <c r="P32" s="628" t="s">
        <v>153</v>
      </c>
      <c r="Q32" s="620">
        <f>IF(ISNUMBER(Regressions!U6), Regressions!U6,0.0000000001)</f>
        <v>1E-10</v>
      </c>
      <c r="R32" s="620">
        <f>IF(ISNUMBER(Regressions!V6), Regressions!V6,0.0000000001)</f>
        <v>1E-10</v>
      </c>
      <c r="S32" s="620">
        <f>IF(ISNUMBER(Regressions!W6), Regressions!W6,0.0000000001)</f>
        <v>1E-10</v>
      </c>
      <c r="T32" s="620">
        <f>IF(ISNUMBER(Regressions!X6), Regressions!X6,0.0000000001)</f>
        <v>1E-10</v>
      </c>
      <c r="U32" s="620">
        <f>IF(ISNUMBER(Regressions!Y6), Regressions!Y6,0.0000000001)</f>
        <v>1E-10</v>
      </c>
      <c r="V32" s="623">
        <f>IF(ISNUMBER(Regressions!Z6), Regressions!Z6,0.0000000001)</f>
        <v>1E-10</v>
      </c>
      <c r="AM32" s="586"/>
      <c r="AN32" s="586"/>
      <c r="AO32" s="586"/>
      <c r="AP32" s="586"/>
      <c r="AQ32" s="586"/>
      <c r="AR32" s="586"/>
      <c r="AS32" s="586"/>
      <c r="AT32" s="586"/>
      <c r="AU32" s="586"/>
    </row>
    <row xmlns:x14ac="http://schemas.microsoft.com/office/spreadsheetml/2009/9/ac" r="33" ht="15.75" thickBot="true" x14ac:dyDescent="0.25">
      <c r="B33" s="629" t="s">
        <v>205</v>
      </c>
      <c r="C33" s="630">
        <f>IF(ISNUMBER(Regressions!C7), Regressions!C7, 0.0000000001)</f>
        <v>0</v>
      </c>
      <c r="D33" s="630">
        <f>IF(ISNUMBER(Regressions!D7), Regressions!D7, 0.0000000001)</f>
        <v>0</v>
      </c>
      <c r="E33" s="630">
        <f>IF(ISNUMBER(Regressions!E7), Regressions!E7, 0.0000000001)</f>
        <v>100</v>
      </c>
      <c r="F33" s="630">
        <f>IF(ISNUMBER(Regressions!F7), Regressions!F7, 0.0000000001)</f>
        <v>100</v>
      </c>
      <c r="G33" s="630">
        <f>IF(ISNUMBER(Regressions!G7), Regressions!G7, 0.0000000001)</f>
        <v>0</v>
      </c>
      <c r="H33" s="630">
        <f>IF(ISNUMBER(Regressions!H7), Regressions!H7, 0.0000000001)</f>
        <v>0</v>
      </c>
      <c r="I33" s="631" t="s">
        <v>205</v>
      </c>
      <c r="J33" s="632">
        <f>IF(ISNUMBER(Regressions!L7), Regressions!L7,0.0000000001)</f>
        <v>0</v>
      </c>
      <c r="K33" s="630">
        <f>IF(ISNUMBER(Regressions!M7), Regressions!M7,0.0000000001)</f>
        <v>0</v>
      </c>
      <c r="L33" s="630">
        <f>IF(ISNUMBER(Regressions!N7), Regressions!N7,0.0000000001)</f>
        <v>100</v>
      </c>
      <c r="M33" s="630">
        <f>IF(ISNUMBER(Regressions!O7), Regressions!O7,0.0000000001)</f>
        <v>100</v>
      </c>
      <c r="N33" s="630">
        <f>IF(ISNUMBER(Regressions!P7), Regressions!P7,0.0000000001)</f>
        <v>0</v>
      </c>
      <c r="O33" s="630">
        <f>IF(ISNUMBER(Regressions!Q7), Regressions!Q7,0.0000000001)</f>
        <v>0</v>
      </c>
      <c r="P33" s="633" t="s">
        <v>205</v>
      </c>
      <c r="Q33" s="632">
        <f>IF(ISNUMBER(Regressions!U7), Regressions!U7,0.0000000001)</f>
        <v>19.965691589999999</v>
      </c>
      <c r="R33" s="632">
        <f>IF(ISNUMBER(Regressions!V7), Regressions!V7,0.0000000001)</f>
        <v>100</v>
      </c>
      <c r="S33" s="630">
        <f>IF(ISNUMBER(Regressions!W7), Regressions!W7,0.0000000001)</f>
        <v>100</v>
      </c>
      <c r="T33" s="630">
        <f>IF(ISNUMBER(Regressions!X7), Regressions!X7,0.0000000001)</f>
        <v>100</v>
      </c>
      <c r="U33" s="630">
        <f>IF(ISNUMBER(Regressions!Y7), Regressions!Y7,0.0000000001)</f>
        <v>25</v>
      </c>
      <c r="V33" s="634">
        <f>IF(ISNUMBER(Regressions!Z7), Regressions!Z7,0.0000000001)</f>
        <v>13.79421222</v>
      </c>
    </row>
    <row xmlns:x14ac="http://schemas.microsoft.com/office/spreadsheetml/2009/9/ac" r="34" x14ac:dyDescent="0.2">
      <c r="B34" s="635" t="s">
        <v>236</v>
      </c>
    </row>
    <row xmlns:x14ac="http://schemas.microsoft.com/office/spreadsheetml/2009/9/ac" r="35" ht="6" customHeight="true" x14ac:dyDescent="0.2"/>
    <row xmlns:x14ac="http://schemas.microsoft.com/office/spreadsheetml/2009/9/ac" r="36" s="586" customFormat="true" ht="50.1" customHeight="true" x14ac:dyDescent="0.2">
      <c r="B36" s="636" t="s">
        <v>34</v>
      </c>
      <c r="C36" s="637" t="s">
        <v>243</v>
      </c>
      <c r="D36" s="637"/>
      <c r="E36" s="637"/>
      <c r="F36" s="637"/>
      <c r="G36" s="637"/>
      <c r="H36" s="637"/>
      <c r="I36" s="636" t="s">
        <v>34</v>
      </c>
      <c r="J36" s="638" t="s">
        <v>244</v>
      </c>
      <c r="K36" s="639"/>
      <c r="L36" s="639"/>
      <c r="M36" s="639"/>
      <c r="N36" s="639"/>
      <c r="O36" s="639"/>
      <c r="P36" s="636" t="s">
        <v>34</v>
      </c>
      <c r="Q36" s="640" t="s">
        <v>245</v>
      </c>
      <c r="R36" s="640"/>
      <c r="S36" s="640"/>
      <c r="T36" s="640"/>
      <c r="U36" s="640"/>
      <c r="V36" s="640"/>
    </row>
    <row xmlns:x14ac="http://schemas.microsoft.com/office/spreadsheetml/2009/9/ac" r="37" ht="50.1" customHeight="true" x14ac:dyDescent="0.2">
      <c r="B37" s="636" t="s">
        <v>35</v>
      </c>
      <c r="C37" s="641" t="s">
        <v>246</v>
      </c>
      <c r="D37" s="641"/>
      <c r="E37" s="641"/>
      <c r="F37" s="641"/>
      <c r="G37" s="641"/>
      <c r="H37" s="641"/>
      <c r="I37" s="636" t="s">
        <v>35</v>
      </c>
      <c r="J37" s="641" t="s">
        <v>247</v>
      </c>
      <c r="K37" s="641"/>
      <c r="L37" s="641"/>
      <c r="M37" s="641"/>
      <c r="N37" s="641"/>
      <c r="O37" s="641"/>
      <c r="P37" s="636" t="s">
        <v>35</v>
      </c>
      <c r="Q37" s="641" t="s">
        <v>248</v>
      </c>
      <c r="R37" s="641"/>
      <c r="S37" s="641"/>
      <c r="T37" s="641"/>
      <c r="U37" s="641"/>
      <c r="V37" s="641"/>
    </row>
    <row xmlns:x14ac="http://schemas.microsoft.com/office/spreadsheetml/2009/9/ac" r="38" ht="50.1" customHeight="true" x14ac:dyDescent="0.2">
      <c r="B38" s="636" t="s">
        <v>36</v>
      </c>
      <c r="C38" s="642" t="s">
        <v>249</v>
      </c>
      <c r="D38" s="642"/>
      <c r="E38" s="642"/>
      <c r="F38" s="642"/>
      <c r="G38" s="642"/>
      <c r="H38" s="642"/>
      <c r="I38" s="636" t="s">
        <v>36</v>
      </c>
      <c r="J38" s="642" t="s">
        <v>250</v>
      </c>
      <c r="K38" s="642"/>
      <c r="L38" s="642"/>
      <c r="M38" s="642"/>
      <c r="N38" s="642"/>
      <c r="O38" s="642"/>
      <c r="P38" s="636" t="s">
        <v>36</v>
      </c>
      <c r="Q38" s="642" t="s">
        <v>251</v>
      </c>
      <c r="R38" s="642"/>
      <c r="S38" s="642"/>
      <c r="T38" s="642"/>
      <c r="U38" s="642"/>
      <c r="V38" s="642"/>
    </row>
    <row xmlns:x14ac="http://schemas.microsoft.com/office/spreadsheetml/2009/9/ac" r="39" ht="50.1" customHeight="true" x14ac:dyDescent="0.2">
      <c r="B39" s="636" t="s">
        <v>205</v>
      </c>
      <c r="C39" s="643" t="s">
        <v>252</v>
      </c>
      <c r="D39" s="643"/>
      <c r="E39" s="643"/>
      <c r="F39" s="643"/>
      <c r="G39" s="643"/>
      <c r="H39" s="643"/>
      <c r="I39" s="636" t="s">
        <v>205</v>
      </c>
      <c r="J39" s="643" t="s">
        <v>252</v>
      </c>
      <c r="K39" s="643"/>
      <c r="L39" s="643"/>
      <c r="M39" s="643"/>
      <c r="N39" s="643"/>
      <c r="O39" s="643"/>
      <c r="P39" s="636" t="s">
        <v>205</v>
      </c>
      <c r="Q39" s="643" t="s">
        <v>252</v>
      </c>
      <c r="R39" s="643"/>
      <c r="S39" s="643"/>
      <c r="T39" s="643"/>
      <c r="U39" s="643"/>
      <c r="V39" s="64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S1" zoomScale="90" zoomScaleNormal="90" workbookViewId="0"/>
  </sheetViews>
  <sheetFormatPr xmlns:x14ac="http://schemas.microsoft.com/office/spreadsheetml/2009/9/ac" defaultColWidth="9" defaultRowHeight="12.75" x14ac:dyDescent="0.2"/>
  <cols>
    <col min="1" max="31" width="9" style="31"/>
    <col min="32" max="32" width="5.125" style="31" customWidth="true"/>
    <col min="33" max="16384" width="9" style="31"/>
  </cols>
  <sheetData>
    <row xmlns:x14ac="http://schemas.microsoft.com/office/spreadsheetml/2009/9/ac" r="1" s="34" customFormat="true" x14ac:dyDescent="0.2"/>
    <row xmlns:x14ac="http://schemas.microsoft.com/office/spreadsheetml/2009/9/ac" r="2" s="34" customFormat="true" ht="15.75" x14ac:dyDescent="0.25">
      <c r="A2" s="33" t="s">
        <v>156</v>
      </c>
    </row>
    <row xmlns:x14ac="http://schemas.microsoft.com/office/spreadsheetml/2009/9/ac" r="3" s="34" customFormat="true" ht="15.75" x14ac:dyDescent="0.25">
      <c r="A3" s="33"/>
    </row>
    <row xmlns:x14ac="http://schemas.microsoft.com/office/spreadsheetml/2009/9/ac" r="4" s="34" customFormat="true" x14ac:dyDescent="0.2">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row>
    <row xmlns:x14ac="http://schemas.microsoft.com/office/spreadsheetml/2009/9/ac" r="5" s="34" customFormat="true" x14ac:dyDescent="0.2">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row>
    <row xmlns:x14ac="http://schemas.microsoft.com/office/spreadsheetml/2009/9/ac" r="6" s="34" customFormat="true" x14ac:dyDescent="0.2">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row>
    <row xmlns:x14ac="http://schemas.microsoft.com/office/spreadsheetml/2009/9/ac" r="7" s="34" customFormat="true" x14ac:dyDescent="0.2">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row>
    <row xmlns:x14ac="http://schemas.microsoft.com/office/spreadsheetml/2009/9/ac" r="8" s="34" customFormat="true" x14ac:dyDescent="0.2">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row>
    <row xmlns:x14ac="http://schemas.microsoft.com/office/spreadsheetml/2009/9/ac" r="9" s="34" customFormat="true" x14ac:dyDescent="0.2">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row>
    <row xmlns:x14ac="http://schemas.microsoft.com/office/spreadsheetml/2009/9/ac" r="10" s="34" customFormat="true" x14ac:dyDescent="0.2">
      <c r="A10" s="97"/>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row>
    <row xmlns:x14ac="http://schemas.microsoft.com/office/spreadsheetml/2009/9/ac" r="11" s="34" customFormat="true" x14ac:dyDescent="0.2">
      <c r="A11" s="97"/>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row>
    <row xmlns:x14ac="http://schemas.microsoft.com/office/spreadsheetml/2009/9/ac" r="12" s="34" customFormat="true" x14ac:dyDescent="0.2">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row>
    <row xmlns:x14ac="http://schemas.microsoft.com/office/spreadsheetml/2009/9/ac" r="13" s="34" customFormat="true" x14ac:dyDescent="0.2">
      <c r="A13" s="97"/>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row>
    <row xmlns:x14ac="http://schemas.microsoft.com/office/spreadsheetml/2009/9/ac" r="14" s="34" customFormat="true"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row>
    <row xmlns:x14ac="http://schemas.microsoft.com/office/spreadsheetml/2009/9/ac" r="15" s="34" customFormat="true" x14ac:dyDescent="0.2">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row>
    <row xmlns:x14ac="http://schemas.microsoft.com/office/spreadsheetml/2009/9/ac" r="16" s="34" customFormat="true" x14ac:dyDescent="0.2">
      <c r="A16" s="97"/>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row>
    <row xmlns:x14ac="http://schemas.microsoft.com/office/spreadsheetml/2009/9/ac" r="17" s="34" customFormat="true" x14ac:dyDescent="0.2">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row>
    <row xmlns:x14ac="http://schemas.microsoft.com/office/spreadsheetml/2009/9/ac" r="18" s="34" customFormat="true" x14ac:dyDescent="0.2">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row>
    <row xmlns:x14ac="http://schemas.microsoft.com/office/spreadsheetml/2009/9/ac" r="19" s="34" customFormat="true" x14ac:dyDescent="0.2">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row>
    <row xmlns:x14ac="http://schemas.microsoft.com/office/spreadsheetml/2009/9/ac" r="20" s="34" customFormat="true" x14ac:dyDescent="0.2">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row>
    <row xmlns:x14ac="http://schemas.microsoft.com/office/spreadsheetml/2009/9/ac" r="21" s="34" customFormat="true" x14ac:dyDescent="0.2">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row>
    <row xmlns:x14ac="http://schemas.microsoft.com/office/spreadsheetml/2009/9/ac" r="22" s="34" customFormat="true" x14ac:dyDescent="0.2">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row>
    <row xmlns:x14ac="http://schemas.microsoft.com/office/spreadsheetml/2009/9/ac" r="23" s="34" customFormat="true" x14ac:dyDescent="0.2">
      <c r="A23" s="32" t="s">
        <v>236</v>
      </c>
    </row>
    <row xmlns:x14ac="http://schemas.microsoft.com/office/spreadsheetml/2009/9/ac" r="24" s="34" customFormat="true" x14ac:dyDescent="0.2">
      <c r="A24" s="32"/>
    </row>
    <row xmlns:x14ac="http://schemas.microsoft.com/office/spreadsheetml/2009/9/ac" r="25" s="34" customFormat="true" x14ac:dyDescent="0.2">
      <c r="A25" s="35"/>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row>
    <row xmlns:x14ac="http://schemas.microsoft.com/office/spreadsheetml/2009/9/ac" r="26" s="34" customFormat="true" x14ac:dyDescent="0.2">
      <c r="A26" s="35"/>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row>
    <row xmlns:x14ac="http://schemas.microsoft.com/office/spreadsheetml/2009/9/ac" r="27" s="34" customFormat="true" x14ac:dyDescent="0.2">
      <c r="A27" s="35"/>
      <c r="B27" s="35"/>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row>
    <row xmlns:x14ac="http://schemas.microsoft.com/office/spreadsheetml/2009/9/ac" r="28" s="34" customFormat="true" x14ac:dyDescent="0.2">
      <c r="A28" s="35"/>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row>
    <row xmlns:x14ac="http://schemas.microsoft.com/office/spreadsheetml/2009/9/ac" r="29" s="34" customFormat="true" x14ac:dyDescent="0.2">
      <c r="A29" s="35"/>
      <c r="B29" s="35"/>
      <c r="C29" s="35"/>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row>
    <row xmlns:x14ac="http://schemas.microsoft.com/office/spreadsheetml/2009/9/ac" r="30" s="34" customFormat="true" x14ac:dyDescent="0.2">
      <c r="A30" s="35"/>
      <c r="B30" s="35"/>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row>
    <row xmlns:x14ac="http://schemas.microsoft.com/office/spreadsheetml/2009/9/ac" r="31" s="34" customFormat="true" x14ac:dyDescent="0.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row>
    <row xmlns:x14ac="http://schemas.microsoft.com/office/spreadsheetml/2009/9/ac" r="32" s="34" customFormat="true" x14ac:dyDescent="0.2">
      <c r="A32" s="35"/>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row>
    <row xmlns:x14ac="http://schemas.microsoft.com/office/spreadsheetml/2009/9/ac" r="33" s="34" customFormat="true"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row>
    <row xmlns:x14ac="http://schemas.microsoft.com/office/spreadsheetml/2009/9/ac" r="34" s="34" customFormat="true" x14ac:dyDescent="0.2">
      <c r="A34" s="35"/>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row>
    <row xmlns:x14ac="http://schemas.microsoft.com/office/spreadsheetml/2009/9/ac" r="35" s="34" customFormat="true" x14ac:dyDescent="0.2">
      <c r="A35" s="35"/>
      <c r="B35" s="35"/>
      <c r="C35" s="35"/>
      <c r="D35" s="35"/>
      <c r="E35" s="35"/>
      <c r="F35" s="35"/>
      <c r="G35" s="35"/>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row>
    <row xmlns:x14ac="http://schemas.microsoft.com/office/spreadsheetml/2009/9/ac" r="36" s="34" customFormat="true" x14ac:dyDescent="0.2">
      <c r="A36" s="35"/>
      <c r="B36" s="35"/>
      <c r="C36" s="35"/>
      <c r="D36" s="35"/>
      <c r="E36" s="35"/>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row>
    <row xmlns:x14ac="http://schemas.microsoft.com/office/spreadsheetml/2009/9/ac" r="37" s="34" customFormat="true" x14ac:dyDescent="0.2">
      <c r="A37" s="35"/>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row>
    <row xmlns:x14ac="http://schemas.microsoft.com/office/spreadsheetml/2009/9/ac" r="38" s="34" customFormat="true" x14ac:dyDescent="0.2">
      <c r="A38" s="35"/>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row>
    <row xmlns:x14ac="http://schemas.microsoft.com/office/spreadsheetml/2009/9/ac" r="39" s="34" customFormat="true" x14ac:dyDescent="0.2">
      <c r="A39" s="35"/>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row>
    <row xmlns:x14ac="http://schemas.microsoft.com/office/spreadsheetml/2009/9/ac" r="40" s="34" customFormat="true" x14ac:dyDescent="0.2">
      <c r="A40" s="35"/>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row>
    <row xmlns:x14ac="http://schemas.microsoft.com/office/spreadsheetml/2009/9/ac" r="41" s="34" customFormat="true" x14ac:dyDescent="0.2">
      <c r="A41" s="35"/>
      <c r="B41" s="35"/>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row>
    <row xmlns:x14ac="http://schemas.microsoft.com/office/spreadsheetml/2009/9/ac" r="42" s="34" customFormat="true" x14ac:dyDescent="0.2">
      <c r="A42" s="35"/>
      <c r="B42" s="35"/>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row>
    <row xmlns:x14ac="http://schemas.microsoft.com/office/spreadsheetml/2009/9/ac" r="43" s="34" customFormat="true" x14ac:dyDescent="0.2">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row>
    <row xmlns:x14ac="http://schemas.microsoft.com/office/spreadsheetml/2009/9/ac" r="44" s="34" customFormat="true" x14ac:dyDescent="0.2">
      <c r="A44" s="32" t="s">
        <v>236</v>
      </c>
      <c r="B44" s="32"/>
    </row>
    <row xmlns:x14ac="http://schemas.microsoft.com/office/spreadsheetml/2009/9/ac" r="45" s="34" customFormat="true" x14ac:dyDescent="0.2"/>
    <row xmlns:x14ac="http://schemas.microsoft.com/office/spreadsheetml/2009/9/ac" r="46" s="34" customFormat="true"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row>
    <row xmlns:x14ac="http://schemas.microsoft.com/office/spreadsheetml/2009/9/ac" r="47" s="34" customFormat="true" x14ac:dyDescent="0.2">
      <c r="A47" s="82"/>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row>
    <row xmlns:x14ac="http://schemas.microsoft.com/office/spreadsheetml/2009/9/ac" r="48" s="34" customFormat="true"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row>
    <row xmlns:x14ac="http://schemas.microsoft.com/office/spreadsheetml/2009/9/ac" r="49" s="34" customFormat="true"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row>
    <row xmlns:x14ac="http://schemas.microsoft.com/office/spreadsheetml/2009/9/ac" r="50" s="34" customFormat="true"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row>
    <row xmlns:x14ac="http://schemas.microsoft.com/office/spreadsheetml/2009/9/ac" r="51" s="34" customFormat="true"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row>
    <row xmlns:x14ac="http://schemas.microsoft.com/office/spreadsheetml/2009/9/ac" r="52" s="34" customFormat="true"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row>
    <row xmlns:x14ac="http://schemas.microsoft.com/office/spreadsheetml/2009/9/ac" r="53" s="34" customFormat="true"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row>
    <row xmlns:x14ac="http://schemas.microsoft.com/office/spreadsheetml/2009/9/ac" r="54" s="34" customFormat="true" x14ac:dyDescent="0.2">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row>
    <row xmlns:x14ac="http://schemas.microsoft.com/office/spreadsheetml/2009/9/ac" r="55" s="34" customFormat="true" x14ac:dyDescent="0.2">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row>
    <row xmlns:x14ac="http://schemas.microsoft.com/office/spreadsheetml/2009/9/ac" r="56" s="34" customFormat="true" x14ac:dyDescent="0.2">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row>
    <row xmlns:x14ac="http://schemas.microsoft.com/office/spreadsheetml/2009/9/ac" r="57" s="34" customFormat="true" x14ac:dyDescent="0.2">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row>
    <row xmlns:x14ac="http://schemas.microsoft.com/office/spreadsheetml/2009/9/ac" r="58" s="34" customFormat="true" x14ac:dyDescent="0.2">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row>
    <row xmlns:x14ac="http://schemas.microsoft.com/office/spreadsheetml/2009/9/ac" r="59" s="34" customFormat="true" x14ac:dyDescent="0.2">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row>
    <row xmlns:x14ac="http://schemas.microsoft.com/office/spreadsheetml/2009/9/ac" r="60" s="34" customFormat="true" x14ac:dyDescent="0.2">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row>
    <row xmlns:x14ac="http://schemas.microsoft.com/office/spreadsheetml/2009/9/ac" r="61" s="34" customFormat="true" x14ac:dyDescent="0.2">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row>
    <row xmlns:x14ac="http://schemas.microsoft.com/office/spreadsheetml/2009/9/ac" r="62" s="34" customFormat="true" x14ac:dyDescent="0.2">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row>
    <row xmlns:x14ac="http://schemas.microsoft.com/office/spreadsheetml/2009/9/ac" r="63" s="34" customFormat="true" x14ac:dyDescent="0.2">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row>
    <row xmlns:x14ac="http://schemas.microsoft.com/office/spreadsheetml/2009/9/ac" r="64" s="34" customFormat="true" x14ac:dyDescent="0.2">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row>
    <row xmlns:x14ac="http://schemas.microsoft.com/office/spreadsheetml/2009/9/ac" r="65" s="34" customFormat="true" x14ac:dyDescent="0.2">
      <c r="A65" s="32" t="s">
        <v>236</v>
      </c>
      <c r="B65" s="32"/>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1" customWidth="true"/>
    <col min="2" max="2" width="9" style="31"/>
    <col min="3" max="3" width="5.875" style="31" customWidth="true"/>
    <col min="4" max="5" width="4.125" style="31" customWidth="true"/>
    <col min="6" max="6" width="3.875" style="31" customWidth="true"/>
    <col min="7" max="7" width="4.125" style="31" customWidth="true"/>
    <col min="8" max="9" width="3.875" style="31" customWidth="true"/>
    <col min="10" max="10" width="4.125" style="31" customWidth="true"/>
    <col min="11" max="12" width="3.875" style="31" customWidth="true"/>
    <col min="13" max="13" width="4.125" style="31" customWidth="true"/>
    <col min="14" max="15" width="3.875" style="31" customWidth="true"/>
    <col min="16" max="16" width="4.125" style="31" customWidth="true"/>
    <col min="17" max="18" width="3.875" style="31" customWidth="true"/>
    <col min="19" max="19" width="4.125" style="31" customWidth="true"/>
    <col min="20" max="21" width="3.875" style="31" customWidth="true"/>
    <col min="22" max="51" width="3.875" style="60" customWidth="true"/>
    <col min="52" max="69" width="3.875" style="64" customWidth="true"/>
    <col min="70" max="16384" width="9" style="31"/>
  </cols>
  <sheetData>
    <row xmlns:x14ac="http://schemas.microsoft.com/office/spreadsheetml/2009/9/ac" r="1" ht="18" x14ac:dyDescent="0.25">
      <c r="A1" s="36" t="s">
        <v>101</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row>
    <row xmlns:x14ac="http://schemas.microsoft.com/office/spreadsheetml/2009/9/ac" r="2" ht="15.75" x14ac:dyDescent="0.25">
      <c r="A2" s="38"/>
      <c r="B2" s="38"/>
      <c r="C2" s="38"/>
      <c r="D2" s="62" t="s">
        <v>13</v>
      </c>
      <c r="E2" s="62"/>
      <c r="F2" s="37"/>
      <c r="G2" s="62"/>
      <c r="H2" s="37"/>
      <c r="I2" s="37"/>
      <c r="J2" s="62"/>
      <c r="K2" s="39"/>
      <c r="L2" s="39"/>
      <c r="M2" s="62"/>
      <c r="N2" s="37"/>
      <c r="O2" s="37"/>
      <c r="P2" s="62"/>
      <c r="Q2" s="37"/>
      <c r="R2" s="37"/>
      <c r="S2" s="62"/>
      <c r="T2" s="37"/>
      <c r="U2" s="37"/>
      <c r="V2" s="61" t="s">
        <v>14</v>
      </c>
      <c r="W2" s="61"/>
      <c r="X2" s="39"/>
      <c r="Y2" s="39"/>
      <c r="Z2" s="39"/>
      <c r="AA2" s="61"/>
      <c r="AB2" s="39"/>
      <c r="AC2" s="39"/>
      <c r="AD2" s="39"/>
      <c r="AE2" s="39"/>
      <c r="AF2" s="61"/>
      <c r="AG2" s="39"/>
      <c r="AH2" s="39"/>
      <c r="AI2" s="39"/>
      <c r="AJ2" s="39"/>
      <c r="AK2" s="61"/>
      <c r="AL2" s="39"/>
      <c r="AM2" s="39"/>
      <c r="AN2" s="39"/>
      <c r="AO2" s="39"/>
      <c r="AP2" s="61"/>
      <c r="AQ2" s="39"/>
      <c r="AR2" s="39"/>
      <c r="AS2" s="39"/>
      <c r="AT2" s="39"/>
      <c r="AU2" s="61"/>
      <c r="AV2" s="39"/>
      <c r="AW2" s="39"/>
      <c r="AX2" s="39"/>
      <c r="AY2" s="39"/>
      <c r="AZ2" s="63" t="s">
        <v>15</v>
      </c>
      <c r="BA2" s="63"/>
      <c r="BB2" s="63"/>
      <c r="BC2" s="63"/>
      <c r="BD2" s="63"/>
      <c r="BE2" s="63"/>
      <c r="BF2" s="63"/>
      <c r="BG2" s="63"/>
      <c r="BH2" s="63"/>
      <c r="BI2" s="63"/>
      <c r="BJ2" s="63"/>
      <c r="BK2" s="63"/>
      <c r="BL2" s="63"/>
      <c r="BM2" s="63"/>
      <c r="BN2" s="63"/>
      <c r="BO2" s="63"/>
      <c r="BP2" s="63"/>
      <c r="BQ2" s="63"/>
    </row>
    <row xmlns:x14ac="http://schemas.microsoft.com/office/spreadsheetml/2009/9/ac" r="3" ht="14.25" x14ac:dyDescent="0.2">
      <c r="A3" s="42"/>
      <c r="B3" s="37"/>
      <c r="C3" s="37"/>
      <c r="D3" s="43" t="s">
        <v>7</v>
      </c>
      <c r="E3" s="43"/>
      <c r="F3" s="43"/>
      <c r="G3" s="43" t="s">
        <v>1</v>
      </c>
      <c r="I3" s="43"/>
      <c r="J3" s="43" t="s">
        <v>2</v>
      </c>
      <c r="L3" s="43"/>
      <c r="M3" s="43" t="s">
        <v>16</v>
      </c>
      <c r="O3" s="43"/>
      <c r="P3" s="43" t="s">
        <v>17</v>
      </c>
      <c r="R3" s="43"/>
      <c r="S3" s="43" t="s">
        <v>18</v>
      </c>
      <c r="U3" s="43"/>
      <c r="V3" s="43" t="s">
        <v>7</v>
      </c>
      <c r="W3" s="43"/>
      <c r="X3" s="43"/>
      <c r="Y3" s="43"/>
      <c r="Z3" s="43"/>
      <c r="AA3" s="43" t="s">
        <v>1</v>
      </c>
      <c r="AB3" s="34"/>
      <c r="AC3" s="43"/>
      <c r="AD3" s="43"/>
      <c r="AE3" s="43"/>
      <c r="AF3" s="43" t="s">
        <v>2</v>
      </c>
      <c r="AG3" s="34"/>
      <c r="AH3" s="43"/>
      <c r="AI3" s="43"/>
      <c r="AJ3" s="43"/>
      <c r="AK3" s="43" t="s">
        <v>16</v>
      </c>
      <c r="AL3" s="34"/>
      <c r="AM3" s="43"/>
      <c r="AN3" s="43"/>
      <c r="AO3" s="43"/>
      <c r="AP3" s="43" t="s">
        <v>17</v>
      </c>
      <c r="AQ3" s="34"/>
      <c r="AR3" s="43"/>
      <c r="AS3" s="43"/>
      <c r="AT3" s="43"/>
      <c r="AU3" s="43" t="s">
        <v>18</v>
      </c>
      <c r="AV3" s="34"/>
      <c r="AW3" s="43"/>
      <c r="AX3" s="43"/>
      <c r="AY3" s="43"/>
      <c r="AZ3" s="43" t="s">
        <v>7</v>
      </c>
      <c r="BA3" s="43"/>
      <c r="BB3" s="43"/>
      <c r="BC3" s="43" t="s">
        <v>1</v>
      </c>
      <c r="BD3" s="34"/>
      <c r="BE3" s="43"/>
      <c r="BF3" s="43" t="s">
        <v>2</v>
      </c>
      <c r="BG3" s="34"/>
      <c r="BH3" s="43"/>
      <c r="BI3" s="43" t="s">
        <v>16</v>
      </c>
      <c r="BJ3" s="34"/>
      <c r="BK3" s="43"/>
      <c r="BL3" s="43" t="s">
        <v>17</v>
      </c>
      <c r="BM3" s="34"/>
      <c r="BN3" s="43"/>
      <c r="BO3" s="43" t="s">
        <v>18</v>
      </c>
      <c r="BP3" s="34"/>
      <c r="BQ3" s="43"/>
    </row>
    <row xmlns:x14ac="http://schemas.microsoft.com/office/spreadsheetml/2009/9/ac" r="4" ht="164.25" x14ac:dyDescent="0.2">
      <c r="A4" s="44" t="s">
        <v>5</v>
      </c>
      <c r="B4" s="44" t="s">
        <v>6</v>
      </c>
      <c r="C4" s="44"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142</v>
      </c>
      <c r="BC4" s="135" t="s">
        <v>25</v>
      </c>
      <c r="BD4" s="136" t="s">
        <v>141</v>
      </c>
      <c r="BE4" s="137" t="s">
        <v>142</v>
      </c>
      <c r="BF4" s="135" t="s">
        <v>25</v>
      </c>
      <c r="BG4" s="136" t="s">
        <v>141</v>
      </c>
      <c r="BH4" s="137" t="s">
        <v>142</v>
      </c>
      <c r="BI4" s="135" t="s">
        <v>25</v>
      </c>
      <c r="BJ4" s="136" t="s">
        <v>141</v>
      </c>
      <c r="BK4" s="137" t="s">
        <v>142</v>
      </c>
      <c r="BL4" s="135" t="s">
        <v>25</v>
      </c>
      <c r="BM4" s="136" t="s">
        <v>141</v>
      </c>
      <c r="BN4" s="137" t="s">
        <v>142</v>
      </c>
      <c r="BO4" s="135" t="s">
        <v>25</v>
      </c>
      <c r="BP4" s="136" t="s">
        <v>141</v>
      </c>
      <c r="BQ4" s="137" t="s">
        <v>142</v>
      </c>
    </row>
    <row xmlns:x14ac="http://schemas.microsoft.com/office/spreadsheetml/2009/9/ac" r="5" ht="48" hidden="true" x14ac:dyDescent="0.2">
      <c r="A5" s="44" t="s">
        <v>39</v>
      </c>
      <c r="B5" s="44" t="s">
        <v>40</v>
      </c>
      <c r="C5" s="44" t="s">
        <v>41</v>
      </c>
      <c r="D5" s="126" t="s">
        <v>135</v>
      </c>
      <c r="E5" s="127" t="s">
        <v>42</v>
      </c>
      <c r="F5" s="128" t="s">
        <v>186</v>
      </c>
      <c r="G5" s="126" t="s">
        <v>136</v>
      </c>
      <c r="H5" s="127" t="s">
        <v>43</v>
      </c>
      <c r="I5" s="128" t="s">
        <v>187</v>
      </c>
      <c r="J5" s="126" t="s">
        <v>137</v>
      </c>
      <c r="K5" s="127" t="s">
        <v>44</v>
      </c>
      <c r="L5" s="128" t="s">
        <v>188</v>
      </c>
      <c r="M5" s="126" t="s">
        <v>138</v>
      </c>
      <c r="N5" s="127" t="s">
        <v>86</v>
      </c>
      <c r="O5" s="128" t="s">
        <v>189</v>
      </c>
      <c r="P5" s="126" t="s">
        <v>139</v>
      </c>
      <c r="Q5" s="127" t="s">
        <v>87</v>
      </c>
      <c r="R5" s="128" t="s">
        <v>190</v>
      </c>
      <c r="S5" s="126" t="s">
        <v>140</v>
      </c>
      <c r="T5" s="127" t="s">
        <v>88</v>
      </c>
      <c r="U5" s="129" t="s">
        <v>191</v>
      </c>
      <c r="V5" s="130" t="s">
        <v>129</v>
      </c>
      <c r="W5" s="131" t="s">
        <v>45</v>
      </c>
      <c r="X5" s="132" t="s">
        <v>65</v>
      </c>
      <c r="Y5" s="132" t="s">
        <v>66</v>
      </c>
      <c r="Z5" s="133" t="s">
        <v>192</v>
      </c>
      <c r="AA5" s="130" t="s">
        <v>130</v>
      </c>
      <c r="AB5" s="131" t="s">
        <v>46</v>
      </c>
      <c r="AC5" s="132" t="s">
        <v>67</v>
      </c>
      <c r="AD5" s="132" t="s">
        <v>68</v>
      </c>
      <c r="AE5" s="133" t="s">
        <v>193</v>
      </c>
      <c r="AF5" s="130" t="s">
        <v>131</v>
      </c>
      <c r="AG5" s="131" t="s">
        <v>47</v>
      </c>
      <c r="AH5" s="132" t="s">
        <v>69</v>
      </c>
      <c r="AI5" s="132" t="s">
        <v>70</v>
      </c>
      <c r="AJ5" s="133" t="s">
        <v>194</v>
      </c>
      <c r="AK5" s="130" t="s">
        <v>132</v>
      </c>
      <c r="AL5" s="131" t="s">
        <v>71</v>
      </c>
      <c r="AM5" s="132" t="s">
        <v>72</v>
      </c>
      <c r="AN5" s="132" t="s">
        <v>73</v>
      </c>
      <c r="AO5" s="133" t="s">
        <v>195</v>
      </c>
      <c r="AP5" s="130" t="s">
        <v>133</v>
      </c>
      <c r="AQ5" s="131" t="s">
        <v>74</v>
      </c>
      <c r="AR5" s="132" t="s">
        <v>75</v>
      </c>
      <c r="AS5" s="132" t="s">
        <v>76</v>
      </c>
      <c r="AT5" s="133" t="s">
        <v>196</v>
      </c>
      <c r="AU5" s="130" t="s">
        <v>134</v>
      </c>
      <c r="AV5" s="131" t="s">
        <v>77</v>
      </c>
      <c r="AW5" s="132" t="s">
        <v>78</v>
      </c>
      <c r="AX5" s="132" t="s">
        <v>79</v>
      </c>
      <c r="AY5" s="134" t="s">
        <v>197</v>
      </c>
      <c r="AZ5" s="135" t="s">
        <v>80</v>
      </c>
      <c r="BA5" s="136" t="s">
        <v>114</v>
      </c>
      <c r="BB5" s="137" t="s">
        <v>198</v>
      </c>
      <c r="BC5" s="135" t="s">
        <v>85</v>
      </c>
      <c r="BD5" s="136" t="s">
        <v>115</v>
      </c>
      <c r="BE5" s="137" t="s">
        <v>199</v>
      </c>
      <c r="BF5" s="135" t="s">
        <v>84</v>
      </c>
      <c r="BG5" s="136" t="s">
        <v>116</v>
      </c>
      <c r="BH5" s="137" t="s">
        <v>200</v>
      </c>
      <c r="BI5" s="135" t="s">
        <v>83</v>
      </c>
      <c r="BJ5" s="136" t="s">
        <v>117</v>
      </c>
      <c r="BK5" s="137" t="s">
        <v>201</v>
      </c>
      <c r="BL5" s="135" t="s">
        <v>82</v>
      </c>
      <c r="BM5" s="136" t="s">
        <v>118</v>
      </c>
      <c r="BN5" s="137" t="s">
        <v>202</v>
      </c>
      <c r="BO5" s="135" t="s">
        <v>81</v>
      </c>
      <c r="BP5" s="136" t="s">
        <v>119</v>
      </c>
      <c r="BQ5" s="137" t="s">
        <v>203</v>
      </c>
    </row>
    <row xmlns:x14ac="http://schemas.microsoft.com/office/spreadsheetml/2009/9/ac" r="6" x14ac:dyDescent="0.2">
      <c r="A6" s="331" t="str">
        <f>+RIGHT('Data Summary'!A6,LEN('Data Summary'!A6)-9)</f>
        <v>UIS</v>
      </c>
      <c r="B6" s="37" t="str">
        <f>+IF(ISTEXT('Data Summary'!B6),'Data Summary'!B6,"")</f>
        <v>Other</v>
      </c>
      <c r="C6" s="330">
        <f>+VALUE('Data Summary'!C6)</f>
        <v>2016</v>
      </c>
      <c r="D6" s="94" t="e">
        <f>+IF(AND(ISNUMBER('Water Data'!D4),'Data Summary'!BS6="Yes"),100-'Water Data'!D4,NA())</f>
        <v>#N/A</v>
      </c>
      <c r="E6" s="94" t="e">
        <f>+IF(AND(ISNUMBER('Water Data'!D6),'Data Summary'!BT6="Yes"),'Water Data'!D6,NA())</f>
        <v>#N/A</v>
      </c>
      <c r="F6" s="94" t="e">
        <f>+IF(AND(ISNUMBER('Water Data'!D9),'Data Summary'!BU6="Yes"),'Water Data'!D9,NA())</f>
        <v>#N/A</v>
      </c>
      <c r="G6" s="94" t="e">
        <f>+IF(AND(ISNUMBER('Water Data'!E4),'Data Summary'!BV6="Yes"),100-'Water Data'!E4,NA())</f>
        <v>#N/A</v>
      </c>
      <c r="H6" s="94" t="e">
        <f>+IF(AND(ISNUMBER('Water Data'!E6),'Data Summary'!BW6="Yes"),'Water Data'!E6,NA())</f>
        <v>#N/A</v>
      </c>
      <c r="I6" s="94" t="e">
        <f>+IF(AND(ISNUMBER('Water Data'!E9),'Data Summary'!BX6="Yes"),'Water Data'!E9,NA())</f>
        <v>#N/A</v>
      </c>
      <c r="J6" s="94" t="e">
        <f>+IF(AND(ISNUMBER('Water Data'!F4),'Data Summary'!BY6="Yes"),100-'Water Data'!F4,NA())</f>
        <v>#N/A</v>
      </c>
      <c r="K6" s="94" t="e">
        <f>+IF(AND(ISNUMBER('Water Data'!F6),'Data Summary'!BZ6="Yes"),'Water Data'!F6,NA())</f>
        <v>#N/A</v>
      </c>
      <c r="L6" s="94" t="e">
        <f>+IF(AND(ISNUMBER('Water Data'!F9),'Data Summary'!CA6="Yes"),'Water Data'!F9,NA())</f>
        <v>#N/A</v>
      </c>
      <c r="M6" s="94" t="e">
        <f>+IF(AND(ISNUMBER('Water Data'!G4),'Data Summary'!CB6="Yes"),100-'Water Data'!G4,NA())</f>
        <v>#N/A</v>
      </c>
      <c r="N6" s="94" t="e">
        <f>+IF(AND(ISNUMBER('Water Data'!G6),'Data Summary'!CC6="Yes"),'Water Data'!G6,NA())</f>
        <v>#N/A</v>
      </c>
      <c r="O6" s="94" t="e">
        <f>+IF(AND(ISNUMBER('Water Data'!G9),'Data Summary'!CD6="Yes"),'Water Data'!G9,NA())</f>
        <v>#N/A</v>
      </c>
      <c r="P6" s="94" t="e">
        <f>+IF(AND(ISNUMBER('Water Data'!H4),'Data Summary'!CE6="Yes"),100-'Water Data'!H4,NA())</f>
        <v>#N/A</v>
      </c>
      <c r="Q6" s="94" t="e">
        <f>+IF(AND(ISNUMBER('Water Data'!H6),'Data Summary'!CF6="Yes"),'Water Data'!H6,NA())</f>
        <v>#N/A</v>
      </c>
      <c r="R6" s="94" t="e">
        <f>+IF(AND(ISNUMBER('Water Data'!H9),'Data Summary'!CG6="Yes"),'Water Data'!H9,NA())</f>
        <v>#N/A</v>
      </c>
      <c r="S6" s="94" t="e">
        <f>+IF(AND(ISNUMBER('Water Data'!I4),'Data Summary'!CH6="Yes"),100-'Water Data'!I4,NA())</f>
        <v>#N/A</v>
      </c>
      <c r="T6" s="94" t="e">
        <f>+IF(AND(ISNUMBER('Water Data'!I6),'Data Summary'!CI6="Yes"),'Water Data'!I6,NA())</f>
        <v>#N/A</v>
      </c>
      <c r="U6" s="94" t="e">
        <f>+IF(AND(ISNUMBER('Water Data'!I9),'Data Summary'!CJ6="Yes"),'Water Data'!I9,NA())</f>
        <v>#N/A</v>
      </c>
      <c r="V6" s="95" t="e">
        <f>+IF(AND(ISNUMBER('Sanitation Data'!D4),'Data Summary'!CK6="Yes"),100-'Sanitation Data'!D4,NA())</f>
        <v>#N/A</v>
      </c>
      <c r="W6" s="95" t="e">
        <f>+IF(AND(ISNUMBER('Sanitation Data'!D6),'Data Summary'!CL6="Yes"),'Sanitation Data'!D6,NA())</f>
        <v>#N/A</v>
      </c>
      <c r="X6" s="95" t="e">
        <f>+IF(AND(ISNUMBER('Sanitation Data'!D10),'Data Summary'!CM6="Yes"),'Sanitation Data'!D10,NA())</f>
        <v>#N/A</v>
      </c>
      <c r="Y6" s="95" t="e">
        <f>+IF(AND(ISNUMBER('Sanitation Data'!D11),'Data Summary'!CN6="Yes"),'Sanitation Data'!D11,NA())</f>
        <v>#N/A</v>
      </c>
      <c r="Z6" s="95">
        <f>+IF(AND(ISNUMBER('Sanitation Data'!D12),'Data Summary'!CO6="Yes"),'Sanitation Data'!D12,NA())</f>
        <v>86.471999999999994</v>
      </c>
      <c r="AA6" s="95" t="e">
        <f>+IF(AND(ISNUMBER('Sanitation Data'!E4),'Data Summary'!CP6="Yes"),100-'Sanitation Data'!E4,NA())</f>
        <v>#N/A</v>
      </c>
      <c r="AB6" s="95" t="e">
        <f>+IF(AND(ISNUMBER('Sanitation Data'!E6),'Data Summary'!CQ6="Yes"),'Sanitation Data'!E6,NA())</f>
        <v>#N/A</v>
      </c>
      <c r="AC6" s="95" t="e">
        <f>+IF(AND(ISNUMBER('Sanitation Data'!E10),'Data Summary'!CR6="Yes"),'Sanitation Data'!E10,NA())</f>
        <v>#N/A</v>
      </c>
      <c r="AD6" s="95" t="e">
        <f>+IF(AND(ISNUMBER('Sanitation Data'!E11),'Data Summary'!CS6="Yes"),'Sanitation Data'!E11,NA())</f>
        <v>#N/A</v>
      </c>
      <c r="AE6" s="95">
        <f>+IF(AND(ISNUMBER('Sanitation Data'!E12),'Data Summary'!CT6="Yes"),'Sanitation Data'!E12,NA())</f>
        <v>86.5</v>
      </c>
      <c r="AF6" s="95" t="e">
        <f>+IF(AND(ISNUMBER('Sanitation Data'!F4),'Data Summary'!CU6="Yes"),100-'Sanitation Data'!F4,NA())</f>
        <v>#N/A</v>
      </c>
      <c r="AG6" s="95" t="e">
        <f>+IF(AND(ISNUMBER('Sanitation Data'!F6),'Data Summary'!CV6="Yes"),'Sanitation Data'!F6,NA())</f>
        <v>#N/A</v>
      </c>
      <c r="AH6" s="95" t="e">
        <f>+IF(AND(ISNUMBER('Sanitation Data'!F10),'Data Summary'!CW6="Yes"),'Sanitation Data'!F10,NA())</f>
        <v>#N/A</v>
      </c>
      <c r="AI6" s="95" t="e">
        <f>+IF(AND(ISNUMBER('Sanitation Data'!F11),'Data Summary'!CX6="Yes"),'Sanitation Data'!F11,NA())</f>
        <v>#N/A</v>
      </c>
      <c r="AJ6" s="95" t="e">
        <f>+IF(AND(ISNUMBER('Sanitation Data'!F12),'Data Summary'!CY6="Yes"),'Sanitation Data'!F12,NA())</f>
        <v>#N/A</v>
      </c>
      <c r="AK6" s="95" t="e">
        <f>+IF(AND(ISNUMBER('Sanitation Data'!G4),'Data Summary'!CZ6="Yes"),100-'Sanitation Data'!G4,NA())</f>
        <v>#N/A</v>
      </c>
      <c r="AL6" s="95" t="e">
        <f>+IF(AND(ISNUMBER('Sanitation Data'!G6),'Data Summary'!DA6="Yes"),'Sanitation Data'!G6,NA())</f>
        <v>#N/A</v>
      </c>
      <c r="AM6" s="95" t="e">
        <f>+IF(AND(ISNUMBER('Sanitation Data'!G10),'Data Summary'!DB6="Yes"),'Sanitation Data'!G10,NA())</f>
        <v>#N/A</v>
      </c>
      <c r="AN6" s="95" t="e">
        <f>+IF(AND(ISNUMBER('Sanitation Data'!G11),'Data Summary'!DC6="Yes"),'Sanitation Data'!G11,NA())</f>
        <v>#N/A</v>
      </c>
      <c r="AO6" s="95" t="e">
        <f>+IF(AND(ISNUMBER('Sanitation Data'!G12),'Data Summary'!DD6="Yes"),'Sanitation Data'!G12,NA())</f>
        <v>#N/A</v>
      </c>
      <c r="AP6" s="95">
        <f>+IF(AND(ISNUMBER('Sanitation Data'!H4),'Data Summary'!DE6="Yes"),100-'Sanitation Data'!H4,NA())</f>
        <v>100</v>
      </c>
      <c r="AQ6" s="95">
        <f>+IF(AND(ISNUMBER('Sanitation Data'!H6),'Data Summary'!DF6="Yes"),'Sanitation Data'!H6,NA())</f>
        <v>100</v>
      </c>
      <c r="AR6" s="95" t="e">
        <f>+IF(AND(ISNUMBER('Sanitation Data'!H10),'Data Summary'!DG6="Yes"),'Sanitation Data'!H10,NA())</f>
        <v>#N/A</v>
      </c>
      <c r="AS6" s="95" t="e">
        <f>+IF(AND(ISNUMBER('Sanitation Data'!H11),'Data Summary'!DH6="Yes"),'Sanitation Data'!H11,NA())</f>
        <v>#N/A</v>
      </c>
      <c r="AT6" s="95">
        <f>+IF(AND(ISNUMBER('Sanitation Data'!H12),'Data Summary'!DI6="Yes"),'Sanitation Data'!H12,NA())</f>
        <v>100</v>
      </c>
      <c r="AU6" s="95" t="e">
        <f>+IF(AND(ISNUMBER('Sanitation Data'!I4),'Data Summary'!DJ6="Yes"),100-'Sanitation Data'!I4,NA())</f>
        <v>#N/A</v>
      </c>
      <c r="AV6" s="95" t="e">
        <f>+IF(AND(ISNUMBER('Sanitation Data'!I6),'Data Summary'!DK6="Yes"),'Sanitation Data'!I6,NA())</f>
        <v>#N/A</v>
      </c>
      <c r="AW6" s="95" t="e">
        <f>+IF(AND(ISNUMBER('Sanitation Data'!I10),'Data Summary'!DL6="Yes"),'Sanitation Data'!I10,NA())</f>
        <v>#N/A</v>
      </c>
      <c r="AX6" s="95" t="e">
        <f>+IF(AND(ISNUMBER('Sanitation Data'!I11),'Data Summary'!DM6="Yes"),'Sanitation Data'!I11,NA())</f>
        <v>#N/A</v>
      </c>
      <c r="AY6" s="95">
        <f>+IF(AND(ISNUMBER('Sanitation Data'!I12),'Data Summary'!DN6="Yes"),'Sanitation Data'!I12,NA())</f>
        <v>66.180000000000007</v>
      </c>
      <c r="AZ6" s="96" t="e">
        <f>+IF(AND(ISNUMBER('Hygiene Data'!D5),'Data Summary'!DO6="Yes"),'Hygiene Data'!D5,NA())</f>
        <v>#N/A</v>
      </c>
      <c r="BA6" s="96" t="e">
        <f>+IF(AND(ISNUMBER('Hygiene Data'!D7),'Data Summary'!DP6="Yes"),'Hygiene Data'!D7,NA())</f>
        <v>#N/A</v>
      </c>
      <c r="BB6" s="96" t="e">
        <f>+IF(AND(ISNUMBER('Hygiene Data'!D9),'Data Summary'!DQ6="Yes"),'Hygiene Data'!D9,NA())</f>
        <v>#N/A</v>
      </c>
      <c r="BC6" s="96" t="e">
        <f>+IF(AND(ISNUMBER('Hygiene Data'!E5),'Data Summary'!DR6="Yes"),'Hygiene Data'!E5,NA())</f>
        <v>#N/A</v>
      </c>
      <c r="BD6" s="96" t="e">
        <f>+IF(AND(ISNUMBER('Hygiene Data'!E7),'Data Summary'!DS6="Yes"),'Hygiene Data'!E7,NA())</f>
        <v>#N/A</v>
      </c>
      <c r="BE6" s="96" t="e">
        <f>+IF(AND(ISNUMBER('Hygiene Data'!E9),'Data Summary'!DT6="Yes"),'Hygiene Data'!E9,NA())</f>
        <v>#N/A</v>
      </c>
      <c r="BF6" s="96" t="e">
        <f>+IF(AND(ISNUMBER('Hygiene Data'!F5),'Data Summary'!DU6="Yes"),'Hygiene Data'!F5,NA())</f>
        <v>#N/A</v>
      </c>
      <c r="BG6" s="96" t="e">
        <f>+IF(AND(ISNUMBER('Hygiene Data'!F7),'Data Summary'!DV6="Yes"),'Hygiene Data'!F7,NA())</f>
        <v>#N/A</v>
      </c>
      <c r="BH6" s="96" t="e">
        <f>+IF(AND(ISNUMBER('Hygiene Data'!F9),'Data Summary'!DW6="Yes"),'Hygiene Data'!F9,NA())</f>
        <v>#N/A</v>
      </c>
      <c r="BI6" s="96" t="e">
        <f>+IF(AND(ISNUMBER('Hygiene Data'!G5),'Data Summary'!DX6="Yes"),'Hygiene Data'!G5,NA())</f>
        <v>#N/A</v>
      </c>
      <c r="BJ6" s="96" t="e">
        <f>+IF(AND(ISNUMBER('Hygiene Data'!G7),'Data Summary'!DY6="Yes"),'Hygiene Data'!G7,NA())</f>
        <v>#N/A</v>
      </c>
      <c r="BK6" s="96" t="e">
        <f>+IF(AND(ISNUMBER('Hygiene Data'!G9),'Data Summary'!DZ6="Yes"),'Hygiene Data'!G9,NA())</f>
        <v>#N/A</v>
      </c>
      <c r="BL6" s="96" t="e">
        <f>+IF(AND(ISNUMBER('Hygiene Data'!H5),'Data Summary'!EA6="Yes"),'Hygiene Data'!H5,NA())</f>
        <v>#N/A</v>
      </c>
      <c r="BM6" s="96" t="e">
        <f>+IF(AND(ISNUMBER('Hygiene Data'!H7),'Data Summary'!EB6="Yes"),'Hygiene Data'!H7,NA())</f>
        <v>#N/A</v>
      </c>
      <c r="BN6" s="96" t="e">
        <f>+IF(AND(ISNUMBER('Hygiene Data'!H9),'Data Summary'!EC6="Yes"),'Hygiene Data'!H9,NA())</f>
        <v>#N/A</v>
      </c>
      <c r="BO6" s="96" t="e">
        <f>+IF(AND(ISNUMBER('Hygiene Data'!I5),'Data Summary'!ED6="Yes"),'Hygiene Data'!I5,NA())</f>
        <v>#N/A</v>
      </c>
      <c r="BP6" s="96" t="e">
        <f>+IF(AND(ISNUMBER('Hygiene Data'!I7),'Data Summary'!EE6="Yes"),'Hygiene Data'!I7,NA())</f>
        <v>#N/A</v>
      </c>
      <c r="BQ6" s="96" t="e">
        <f>+IF(AND(ISNUMBER('Hygiene Data'!I9),'Data Summary'!EF6="Yes"),'Hygiene Data'!I9,NA())</f>
        <v>#N/A</v>
      </c>
    </row>
    <row xmlns:x14ac="http://schemas.microsoft.com/office/spreadsheetml/2009/9/ac" r="7" x14ac:dyDescent="0.2">
      <c r="A7" s="331" t="str">
        <f ca="true">+RIGHT('Data Summary'!A7,LEN('Data Summary'!A7)-9)</f>
        <v>UIS</v>
      </c>
      <c r="B7" s="37" t="str">
        <f ca="true">+IF(ISTEXT('Data Summary'!B7),'Data Summary'!B7,"")</f>
        <v>Other</v>
      </c>
      <c r="C7" s="330">
        <f ca="true">+VALUE('Data Summary'!C7)</f>
        <v>2019</v>
      </c>
      <c r="D7" s="94">
        <f ca="true">+IF(AND(ISNUMBER(OFFSET('Water Data'!$D$4,0,10*ROW('Water Data'!D1))),'Data Summary'!BS7="Yes"),100-OFFSET('Water Data'!$D$4,0,10*ROW('Water Data'!D1)),NA())</f>
        <v>100</v>
      </c>
      <c r="E7" s="94">
        <f ca="true">+IF(AND(ISNUMBER(OFFSET('Water Data'!$D$6,0,10*ROW('Water Data'!D1))),'Data Summary'!BT7="Yes"),OFFSET('Water Data'!$D$6,0,10*ROW('Water Data'!D1)),NA())</f>
        <v>100</v>
      </c>
      <c r="F7" s="94">
        <f ca="true">+IF(AND(ISNUMBER(OFFSET('Water Data'!$D$9,0,10*ROW('Water Data'!D1))),'Data Summary'!BU7="Yes"),OFFSET('Water Data'!$D$9,0,10*ROW('Water Data'!D1)),NA())</f>
        <v>100</v>
      </c>
      <c r="G7" s="94">
        <f ca="true">+IF(AND(ISNUMBER(OFFSET('Water Data'!$E$4,0,10*ROW('Water Data'!E1))),'Data Summary'!BV7="Yes"),100-OFFSET('Water Data'!$E$4,0,10*ROW('Water Data'!E1)),NA())</f>
        <v>100</v>
      </c>
      <c r="H7" s="94">
        <f ca="true">+IF(AND(ISNUMBER(OFFSET('Water Data'!$E$6,0,10*ROW('Water Data'!E1))),'Data Summary'!BW7="Yes"),OFFSET('Water Data'!$E$6,0,10*ROW('Water Data'!E1)),NA())</f>
        <v>100</v>
      </c>
      <c r="I7" s="94">
        <f ca="true">+IF(AND(ISNUMBER(OFFSET('Water Data'!$E$9,0,10*ROW('Water Data'!E1))),'Data Summary'!BX7="Yes"),OFFSET('Water Data'!$E$9,0,10*ROW('Water Data'!E1)),NA())</f>
        <v>100</v>
      </c>
      <c r="J7" s="94" t="e">
        <f ca="true">+IF(AND(ISNUMBER(OFFSET('Water Data'!$F$4,0,10*ROW('Water Data'!F1))),'Data Summary'!BY7="Yes"),100-OFFSET('Water Data'!$F$4,0,10*ROW('Water Data'!F1)),NA())</f>
        <v>#N/A</v>
      </c>
      <c r="K7" s="94" t="e">
        <f ca="true">+IF(AND(ISNUMBER(OFFSET('Water Data'!$F$6,0,10*ROW('Water Data'!F1))),'Data Summary'!BZ7="Yes"),OFFSET('Water Data'!$F$6,0,10*ROW('Water Data'!F1)),NA())</f>
        <v>#N/A</v>
      </c>
      <c r="L7" s="94" t="e">
        <f ca="true">+IF(AND(ISNUMBER(OFFSET('Water Data'!$F$9,0,10*ROW('Water Data'!F1))),'Data Summary'!CA7="Yes"),OFFSET('Water Data'!$F$9,0,10*ROW('Water Data'!F1)),NA())</f>
        <v>#N/A</v>
      </c>
      <c r="M7" s="94" t="e">
        <f ca="true">+IF(AND(ISNUMBER(OFFSET('Water Data'!$G$4,0,10*ROW('Water Data'!G1))),'Data Summary'!CB7="Yes"),100-OFFSET('Water Data'!$G$4,0,10*ROW('Water Data'!G1)),NA())</f>
        <v>#N/A</v>
      </c>
      <c r="N7" s="94" t="e">
        <f ca="true">+IF(AND(ISNUMBER(OFFSET('Water Data'!$G$6,0,10*ROW('Water Data'!G1))),'Data Summary'!CC7="Yes"),OFFSET('Water Data'!$G$6,0,10*ROW('Water Data'!G1)),NA())</f>
        <v>#N/A</v>
      </c>
      <c r="O7" s="94" t="e">
        <f ca="true">+IF(AND(ISNUMBER(OFFSET('Water Data'!$G$9,0,10*ROW('Water Data'!G1))),'Data Summary'!CD7="Yes"),OFFSET('Water Data'!$G$9,0,10*ROW('Water Data'!G1)),NA())</f>
        <v>#N/A</v>
      </c>
      <c r="P7" s="94">
        <f ca="true">+IF(AND(ISNUMBER(OFFSET('Water Data'!$H$4,0,10*ROW('Water Data'!H1))),'Data Summary'!CE7="Yes"),100-OFFSET('Water Data'!$H$4,0,10*ROW('Water Data'!H1)),NA())</f>
        <v>100</v>
      </c>
      <c r="Q7" s="94">
        <f ca="true">+IF(AND(ISNUMBER(OFFSET('Water Data'!$H$6,0,10*ROW('Water Data'!H1))),'Data Summary'!CF7="Yes"),OFFSET('Water Data'!$H$6,0,10*ROW('Water Data'!H1)),NA())</f>
        <v>100</v>
      </c>
      <c r="R7" s="94">
        <f ca="true">+IF(AND(ISNUMBER(OFFSET('Water Data'!$H$9,0,10*ROW('Water Data'!H1))),'Data Summary'!CG7="Yes"),OFFSET('Water Data'!$H$9,0,10*ROW('Water Data'!H1)),NA())</f>
        <v>100</v>
      </c>
      <c r="S7" s="94">
        <f ca="true">+IF(AND(ISNUMBER(OFFSET('Water Data'!$I$4,0,10*ROW('Water Data'!I1))),'Data Summary'!CH7="Yes"),100-OFFSET('Water Data'!$I$4,0,10*ROW('Water Data'!I1)),NA())</f>
        <v>100</v>
      </c>
      <c r="T7" s="94">
        <f ca="true">+IF(AND(ISNUMBER(OFFSET('Water Data'!$I$6,0,10*ROW('Water Data'!I1))),'Data Summary'!CI7="Yes"),OFFSET('Water Data'!$I$6,0,10*ROW('Water Data'!I1)),NA())</f>
        <v>100</v>
      </c>
      <c r="U7" s="94">
        <f ca="true">+IF(AND(ISNUMBER(OFFSET('Water Data'!$I$9,0,10*ROW('Water Data'!I1))),'Data Summary'!CJ7="Yes"),OFFSET('Water Data'!$I$9,0,10*ROW('Water Data'!I1)),NA())</f>
        <v>100</v>
      </c>
      <c r="V7" s="95">
        <f ca="true">+IF(AND(ISNUMBER(OFFSET('Sanitation Data'!$D$4,0,10*ROW('Sanitation Data'!D1))),'Data Summary'!CK7="Yes"),100-OFFSET('Sanitation Data'!$D$4,0,10*ROW('Sanitation Data'!D1)),NA())</f>
        <v>100</v>
      </c>
      <c r="W7" s="95">
        <f ca="true">+IF(AND(ISNUMBER(OFFSET('Sanitation Data'!$D$6,0,10*ROW('Sanitation Data'!D1))),'Data Summary'!CL7="Yes"),OFFSET('Sanitation Data'!$D$6,0,10*ROW('Sanitation Data'!D1)),NA())</f>
        <v>100</v>
      </c>
      <c r="X7" s="95" t="e">
        <f ca="true">+IF(AND(ISNUMBER(OFFSET('Sanitation Data'!$D$10,0,10*ROW('Sanitation Data'!D1))),'Data Summary'!CM7="Yes"),OFFSET('Sanitation Data'!$D$10,0,10*ROW('Sanitation Data'!D1)),NA())</f>
        <v>#N/A</v>
      </c>
      <c r="Y7" s="95" t="e">
        <f ca="true">+IF(AND(ISNUMBER(OFFSET('Sanitation Data'!$D$11,0,10*ROW('Sanitation Data'!D1))),'Data Summary'!CN7="Yes"),OFFSET('Sanitation Data'!$D$11,0,10*ROW('Sanitation Data'!D1)),NA())</f>
        <v>#N/A</v>
      </c>
      <c r="Z7" s="95">
        <f ca="true">+IF(AND(ISNUMBER(OFFSET('Sanitation Data'!$D$12,0,10*ROW('Sanitation Data'!D1))),'Data Summary'!CO7="Yes"),OFFSET('Sanitation Data'!$D$12,0,10*ROW('Sanitation Data'!D1)),NA())</f>
        <v>100</v>
      </c>
      <c r="AA7" s="95">
        <f ca="true">+IF(AND(ISNUMBER(OFFSET('Sanitation Data'!$E$4,0,10*ROW('Sanitation Data'!E1))),'Data Summary'!CP7="Yes"),100-OFFSET('Sanitation Data'!$E$4,0,10*ROW('Sanitation Data'!E1)),NA())</f>
        <v>100</v>
      </c>
      <c r="AB7" s="95">
        <f ca="true">+IF(AND(ISNUMBER(OFFSET('Sanitation Data'!$E$6,0,10*ROW('Sanitation Data'!E1))),'Data Summary'!CQ7="Yes"),OFFSET('Sanitation Data'!$E$6,0,10*ROW('Sanitation Data'!E1)),NA())</f>
        <v>100</v>
      </c>
      <c r="AC7" s="95" t="e">
        <f ca="true">+IF(AND(ISNUMBER(OFFSET('Sanitation Data'!$E$10,0,10*ROW('Sanitation Data'!E1))),'Data Summary'!CR7="Yes"),OFFSET('Sanitation Data'!$E$10,0,10*ROW('Sanitation Data'!E1)),NA())</f>
        <v>#N/A</v>
      </c>
      <c r="AD7" s="95" t="e">
        <f ca="true">+IF(AND(ISNUMBER(OFFSET('Sanitation Data'!$E$11,0,10*ROW('Sanitation Data'!E1))),'Data Summary'!CS7="Yes"),OFFSET('Sanitation Data'!$E$11,0,10*ROW('Sanitation Data'!E1)),NA())</f>
        <v>#N/A</v>
      </c>
      <c r="AE7" s="95">
        <f ca="true">+IF(AND(ISNUMBER(OFFSET('Sanitation Data'!$E$12,0,10*ROW('Sanitation Data'!E1))),'Data Summary'!CT7="Yes"),OFFSET('Sanitation Data'!$E$12,0,10*ROW('Sanitation Data'!E1)),NA())</f>
        <v>100</v>
      </c>
      <c r="AF7" s="95" t="e">
        <f ca="true">+IF(AND(ISNUMBER(OFFSET('Sanitation Data'!$F$4,0,10*ROW('Sanitation Data'!F1))),'Data Summary'!CU7="Yes"),100-OFFSET('Sanitation Data'!$F$4,0,10*ROW('Sanitation Data'!F1)),NA())</f>
        <v>#N/A</v>
      </c>
      <c r="AG7" s="95" t="e">
        <f ca="true">+IF(AND(ISNUMBER(OFFSET('Sanitation Data'!$F$6,0,10*ROW('Sanitation Data'!F1))),'Data Summary'!CV7="Yes"),OFFSET('Sanitation Data'!$F$6,0,10*ROW('Sanitation Data'!F1)),NA())</f>
        <v>#N/A</v>
      </c>
      <c r="AH7" s="95" t="e">
        <f ca="true">+IF(AND(ISNUMBER(OFFSET('Sanitation Data'!$F$10,0,10*ROW('Sanitation Data'!F1))),'Data Summary'!CW7="Yes"),OFFSET('Sanitation Data'!$F$10,0,10*ROW('Sanitation Data'!F1)),NA())</f>
        <v>#N/A</v>
      </c>
      <c r="AI7" s="95" t="e">
        <f ca="true">+IF(AND(ISNUMBER(OFFSET('Sanitation Data'!$F$11,0,10*ROW('Sanitation Data'!F1))),'Data Summary'!CX7="Yes"),OFFSET('Sanitation Data'!$F$11,0,10*ROW('Sanitation Data'!F1)),NA())</f>
        <v>#N/A</v>
      </c>
      <c r="AJ7" s="95" t="e">
        <f ca="true">+IF(AND(ISNUMBER(OFFSET('Sanitation Data'!$F$12,0,10*ROW('Sanitation Data'!F1))),'Data Summary'!CY7="Yes"),OFFSET('Sanitation Data'!$F$12,0,10*ROW('Sanitation Data'!F1)),NA())</f>
        <v>#N/A</v>
      </c>
      <c r="AK7" s="95" t="e">
        <f ca="true">+IF(AND(ISNUMBER(OFFSET('Sanitation Data'!$G$4,0,10*ROW('Sanitation Data'!G1))),'Data Summary'!CZ7="Yes"),100-OFFSET('Sanitation Data'!$G$4,0,10*ROW('Sanitation Data'!G1)),NA())</f>
        <v>#N/A</v>
      </c>
      <c r="AL7" s="95" t="e">
        <f ca="true">+IF(AND(ISNUMBER(OFFSET('Sanitation Data'!$G$6,0,10*ROW('Sanitation Data'!G1))),'Data Summary'!DA7="Yes"),OFFSET('Sanitation Data'!$G$6,0,10*ROW('Sanitation Data'!G1)),NA())</f>
        <v>#N/A</v>
      </c>
      <c r="AM7" s="95" t="e">
        <f ca="true">+IF(AND(ISNUMBER(OFFSET('Sanitation Data'!$G$10,0,10*ROW('Sanitation Data'!G1))),'Data Summary'!DB7="Yes"),OFFSET('Sanitation Data'!$G$10,0,10*ROW('Sanitation Data'!G1)),NA())</f>
        <v>#N/A</v>
      </c>
      <c r="AN7" s="95" t="e">
        <f ca="true">+IF(AND(ISNUMBER(OFFSET('Sanitation Data'!$G$11,0,10*ROW('Sanitation Data'!G1))),'Data Summary'!DC7="Yes"),OFFSET('Sanitation Data'!$G$11,0,10*ROW('Sanitation Data'!G1)),NA())</f>
        <v>#N/A</v>
      </c>
      <c r="AO7" s="95" t="e">
        <f ca="true">+IF(AND(ISNUMBER(OFFSET('Sanitation Data'!$G$12,0,10*ROW('Sanitation Data'!G1))),'Data Summary'!DD7="Yes"),OFFSET('Sanitation Data'!$G$12,0,10*ROW('Sanitation Data'!G1)),NA())</f>
        <v>#N/A</v>
      </c>
      <c r="AP7" s="95">
        <f ca="true">+IF(AND(ISNUMBER(OFFSET('Sanitation Data'!$H$4,0,10*ROW('Sanitation Data'!H1))),'Data Summary'!DE7="Yes"),100-OFFSET('Sanitation Data'!$H$4,0,10*ROW('Sanitation Data'!H1)),NA())</f>
        <v>100</v>
      </c>
      <c r="AQ7" s="95">
        <f ca="true">+IF(AND(ISNUMBER(OFFSET('Sanitation Data'!$H$6,0,10*ROW('Sanitation Data'!H1))),'Data Summary'!DF7="Yes"),OFFSET('Sanitation Data'!$H$6,0,10*ROW('Sanitation Data'!H1)),NA())</f>
        <v>100</v>
      </c>
      <c r="AR7" s="95" t="e">
        <f ca="true">+IF(AND(ISNUMBER(OFFSET('Sanitation Data'!$H$10,0,10*ROW('Sanitation Data'!H1))),'Data Summary'!DG7="Yes"),OFFSET('Sanitation Data'!$H$10,0,10*ROW('Sanitation Data'!H1)),NA())</f>
        <v>#N/A</v>
      </c>
      <c r="AS7" s="95" t="e">
        <f ca="true">+IF(AND(ISNUMBER(OFFSET('Sanitation Data'!$H$11,0,10*ROW('Sanitation Data'!H1))),'Data Summary'!DH7="Yes"),OFFSET('Sanitation Data'!$H$11,0,10*ROW('Sanitation Data'!H1)),NA())</f>
        <v>#N/A</v>
      </c>
      <c r="AT7" s="95">
        <f ca="true">+IF(AND(ISNUMBER(OFFSET('Sanitation Data'!$H$12,0,10*ROW('Sanitation Data'!H1))),'Data Summary'!DI7="Yes"),OFFSET('Sanitation Data'!$H$12,0,10*ROW('Sanitation Data'!H1)),NA())</f>
        <v>100</v>
      </c>
      <c r="AU7" s="95">
        <f ca="true">+IF(AND(ISNUMBER(OFFSET('Sanitation Data'!$I$4,0,10*ROW('Sanitation Data'!I1))),'Data Summary'!DJ7="Yes"),100-OFFSET('Sanitation Data'!$I$4,0,10*ROW('Sanitation Data'!I1)),NA())</f>
        <v>100</v>
      </c>
      <c r="AV7" s="95">
        <f ca="true">+IF(AND(ISNUMBER(OFFSET('Sanitation Data'!$I$6,0,10*ROW('Sanitation Data'!I1))),'Data Summary'!DK7="Yes"),OFFSET('Sanitation Data'!$I$6,0,10*ROW('Sanitation Data'!I1)),NA())</f>
        <v>100</v>
      </c>
      <c r="AW7" s="95" t="e">
        <f ca="true">+IF(AND(ISNUMBER(OFFSET('Sanitation Data'!$I$10,0,10*ROW('Sanitation Data'!I1))),'Data Summary'!DL7="Yes"),OFFSET('Sanitation Data'!$I$10,0,10*ROW('Sanitation Data'!I1)),NA())</f>
        <v>#N/A</v>
      </c>
      <c r="AX7" s="95" t="e">
        <f ca="true">+IF(AND(ISNUMBER(OFFSET('Sanitation Data'!$I$11,0,10*ROW('Sanitation Data'!I1))),'Data Summary'!DM7="Yes"),OFFSET('Sanitation Data'!$I$11,0,10*ROW('Sanitation Data'!I1)),NA())</f>
        <v>#N/A</v>
      </c>
      <c r="AY7" s="95">
        <f ca="true">+IF(AND(ISNUMBER(OFFSET('Sanitation Data'!$I$12,0,10*ROW('Sanitation Data'!I1))),'Data Summary'!DN7="Yes"),OFFSET('Sanitation Data'!$I$12,0,10*ROW('Sanitation Data'!I1)),NA())</f>
        <v>100</v>
      </c>
      <c r="AZ7" s="96" t="e">
        <f ca="true">+IF(AND(ISNUMBER(OFFSET('Hygiene Data'!$D$5,0,10*ROW('Hygiene Data'!D1))),'Data Summary'!DO7="Yes"),OFFSET('Hygiene Data'!$D$5,0,10*ROW('Hygiene Data'!D1)),NA())</f>
        <v>#N/A</v>
      </c>
      <c r="BA7" s="96" t="e">
        <f ca="true">+IF(AND(ISNUMBER(OFFSET('Hygiene Data'!$D$7,0,10*ROW('Hygiene Data'!D1))),'Data Summary'!DP7="Yes"),OFFSET('Hygiene Data'!$D$7,0,10*ROW('Hygiene Data'!D1)),NA())</f>
        <v>#N/A</v>
      </c>
      <c r="BB7" s="96">
        <f ca="true">+IF(AND(ISNUMBER(OFFSET('Hygiene Data'!$D$9,0,10*ROW('Hygiene Data'!D1))),'Data Summary'!DQ7="Yes"),OFFSET('Hygiene Data'!$D$9,0,10*ROW('Hygiene Data'!D1)),NA())</f>
        <v>80.0343084145901</v>
      </c>
      <c r="BC7" s="96" t="e">
        <f ca="true">+IF(AND(ISNUMBER(OFFSET('Hygiene Data'!$E$5,0,10*ROW('Hygiene Data'!E1))),'Data Summary'!DR7="Yes"),OFFSET('Hygiene Data'!$E$5,0,10*ROW('Hygiene Data'!E1)),NA())</f>
        <v>#N/A</v>
      </c>
      <c r="BD7" s="96" t="e">
        <f ca="true">+IF(AND(ISNUMBER(OFFSET('Hygiene Data'!$E$7,0,10*ROW('Hygiene Data'!E1))),'Data Summary'!DS7="Yes"),OFFSET('Hygiene Data'!$E$7,0,10*ROW('Hygiene Data'!E1)),NA())</f>
        <v>#N/A</v>
      </c>
      <c r="BE7" s="96">
        <f ca="true">+IF(AND(ISNUMBER(OFFSET('Hygiene Data'!$E$9,0,10*ROW('Hygiene Data'!E1))),'Data Summary'!DT7="Yes"),OFFSET('Hygiene Data'!$E$9,0,10*ROW('Hygiene Data'!E1)),NA())</f>
        <v>80.0343084145901</v>
      </c>
      <c r="BF7" s="96" t="e">
        <f ca="true">+IF(AND(ISNUMBER(OFFSET('Hygiene Data'!$F$5,0,10*ROW('Hygiene Data'!F1))),'Data Summary'!DU7="Yes"),OFFSET('Hygiene Data'!$F$5,0,10*ROW('Hygiene Data'!F1)),NA())</f>
        <v>#N/A</v>
      </c>
      <c r="BG7" s="96" t="e">
        <f ca="true">+IF(AND(ISNUMBER(OFFSET('Hygiene Data'!$F$7,0,10*ROW('Hygiene Data'!F1))),'Data Summary'!DV7="Yes"),OFFSET('Hygiene Data'!$F$7,0,10*ROW('Hygiene Data'!F1)),NA())</f>
        <v>#N/A</v>
      </c>
      <c r="BH7" s="96" t="e">
        <f ca="true">+IF(AND(ISNUMBER(OFFSET('Hygiene Data'!$F$9,0,10*ROW('Hygiene Data'!F1))),'Data Summary'!DW7="Yes"),OFFSET('Hygiene Data'!$F$9,0,10*ROW('Hygiene Data'!F1)),NA())</f>
        <v>#N/A</v>
      </c>
      <c r="BI7" s="96" t="e">
        <f ca="true">+IF(AND(ISNUMBER(OFFSET('Hygiene Data'!$G$5,0,10*ROW('Hygiene Data'!G1))),'Data Summary'!DX7="Yes"),OFFSET('Hygiene Data'!$G$5,0,10*ROW('Hygiene Data'!G1)),NA())</f>
        <v>#N/A</v>
      </c>
      <c r="BJ7" s="96" t="e">
        <f ca="true">+IF(AND(ISNUMBER(OFFSET('Hygiene Data'!$G$7,0,10*ROW('Hygiene Data'!G1))),'Data Summary'!DY7="Yes"),OFFSET('Hygiene Data'!$G$7,0,10*ROW('Hygiene Data'!G1)),NA())</f>
        <v>#N/A</v>
      </c>
      <c r="BK7" s="96" t="e">
        <f ca="true">+IF(AND(ISNUMBER(OFFSET('Hygiene Data'!$G$9,0,10*ROW('Hygiene Data'!G1))),'Data Summary'!DZ7="Yes"),OFFSET('Hygiene Data'!$G$9,0,10*ROW('Hygiene Data'!G1)),NA())</f>
        <v>#N/A</v>
      </c>
      <c r="BL7" s="96" t="e">
        <f ca="true">+IF(AND(ISNUMBER(OFFSET('Hygiene Data'!$H$5,0,10*ROW('Hygiene Data'!H1))),'Data Summary'!EA7="Yes"),OFFSET('Hygiene Data'!$H$5,0,10*ROW('Hygiene Data'!H1)),NA())</f>
        <v>#N/A</v>
      </c>
      <c r="BM7" s="96" t="e">
        <f ca="true">+IF(AND(ISNUMBER(OFFSET('Hygiene Data'!$H$7,0,10*ROW('Hygiene Data'!H1))),'Data Summary'!EB7="Yes"),OFFSET('Hygiene Data'!$H$7,0,10*ROW('Hygiene Data'!H1)),NA())</f>
        <v>#N/A</v>
      </c>
      <c r="BN7" s="96">
        <f ca="true">+IF(AND(ISNUMBER(OFFSET('Hygiene Data'!$H$9,0,10*ROW('Hygiene Data'!H1))),'Data Summary'!EC7="Yes"),OFFSET('Hygiene Data'!$H$9,0,10*ROW('Hygiene Data'!H1)),NA())</f>
        <v>75</v>
      </c>
      <c r="BO7" s="96" t="e">
        <f ca="true">+IF(AND(ISNUMBER(OFFSET('Hygiene Data'!$I$5,0,10*ROW('Hygiene Data'!I1))),'Data Summary'!ED7="Yes"),OFFSET('Hygiene Data'!$I$5,0,10*ROW('Hygiene Data'!I1)),NA())</f>
        <v>#N/A</v>
      </c>
      <c r="BP7" s="96" t="e">
        <f ca="true">+IF(AND(ISNUMBER(OFFSET('Hygiene Data'!$I$7,0,10*ROW('Hygiene Data'!I1))),'Data Summary'!EE7="Yes"),OFFSET('Hygiene Data'!$I$7,0,10*ROW('Hygiene Data'!I1)),NA())</f>
        <v>#N/A</v>
      </c>
      <c r="BQ7" s="96">
        <f ca="true">+IF(AND(ISNUMBER(OFFSET('Hygiene Data'!$I$9,0,10*ROW('Hygiene Data'!I1))),'Data Summary'!EF7="Yes"),OFFSET('Hygiene Data'!$I$9,0,10*ROW('Hygiene Data'!I1)),NA())</f>
        <v>86.20578778135048</v>
      </c>
    </row>
    <row xmlns:x14ac="http://schemas.microsoft.com/office/spreadsheetml/2009/9/ac" r="8" x14ac:dyDescent="0.2">
      <c r="A8" s="331" t="str">
        <f ca="true">+RIGHT('Data Summary'!A8,LEN('Data Summary'!A8)-9)</f>
        <v>UIS</v>
      </c>
      <c r="B8" s="37" t="str">
        <f ca="true">+IF(ISTEXT('Data Summary'!B8),'Data Summary'!B8,"")</f>
        <v>Other</v>
      </c>
      <c r="C8" s="330">
        <f ca="true">+VALUE('Data Summary'!C8)</f>
        <v>2022</v>
      </c>
      <c r="D8" s="94">
        <f ca="true">+IF(AND(ISNUMBER(OFFSET('Water Data'!$D$4,0,10*ROW('Water Data'!D2))),'Data Summary'!BS8="Yes"),100-OFFSET('Water Data'!$D$4,0,10*ROW('Water Data'!D2)),NA())</f>
        <v>100</v>
      </c>
      <c r="E8" s="94">
        <f ca="true">+IF(AND(ISNUMBER(OFFSET('Water Data'!$D$6,0,10*ROW('Water Data'!D2))),'Data Summary'!BT8="Yes"),OFFSET('Water Data'!$D$6,0,10*ROW('Water Data'!D2)),NA())</f>
        <v>100</v>
      </c>
      <c r="F8" s="94">
        <f ca="true">+IF(AND(ISNUMBER(OFFSET('Water Data'!$D$9,0,10*ROW('Water Data'!D2))),'Data Summary'!BU8="Yes"),OFFSET('Water Data'!$D$9,0,10*ROW('Water Data'!D2)),NA())</f>
        <v>100</v>
      </c>
      <c r="G8" s="94">
        <f ca="true">+IF(AND(ISNUMBER(OFFSET('Water Data'!$E$4,0,10*ROW('Water Data'!E2))),'Data Summary'!BV8="Yes"),100-OFFSET('Water Data'!$E$4,0,10*ROW('Water Data'!E2)),NA())</f>
        <v>100</v>
      </c>
      <c r="H8" s="94">
        <f ca="true">+IF(AND(ISNUMBER(OFFSET('Water Data'!$E$6,0,10*ROW('Water Data'!E2))),'Data Summary'!BW8="Yes"),OFFSET('Water Data'!$E$6,0,10*ROW('Water Data'!E2)),NA())</f>
        <v>100</v>
      </c>
      <c r="I8" s="94">
        <f ca="true">+IF(AND(ISNUMBER(OFFSET('Water Data'!$E$9,0,10*ROW('Water Data'!E2))),'Data Summary'!BX8="Yes"),OFFSET('Water Data'!$E$9,0,10*ROW('Water Data'!E2)),NA())</f>
        <v>100</v>
      </c>
      <c r="J8" s="94" t="e">
        <f ca="true">+IF(AND(ISNUMBER(OFFSET('Water Data'!$F$4,0,10*ROW('Water Data'!F2))),'Data Summary'!BY8="Yes"),100-OFFSET('Water Data'!$F$4,0,10*ROW('Water Data'!F2)),NA())</f>
        <v>#N/A</v>
      </c>
      <c r="K8" s="94" t="e">
        <f ca="true">+IF(AND(ISNUMBER(OFFSET('Water Data'!$F$6,0,10*ROW('Water Data'!F2))),'Data Summary'!BZ8="Yes"),OFFSET('Water Data'!$F$6,0,10*ROW('Water Data'!F2)),NA())</f>
        <v>#N/A</v>
      </c>
      <c r="L8" s="94" t="e">
        <f ca="true">+IF(AND(ISNUMBER(OFFSET('Water Data'!$F$9,0,10*ROW('Water Data'!F2))),'Data Summary'!CA8="Yes"),OFFSET('Water Data'!$F$9,0,10*ROW('Water Data'!F2)),NA())</f>
        <v>#N/A</v>
      </c>
      <c r="M8" s="94" t="e">
        <f ca="true">+IF(AND(ISNUMBER(OFFSET('Water Data'!$G$4,0,10*ROW('Water Data'!G2))),'Data Summary'!CB8="Yes"),100-OFFSET('Water Data'!$G$4,0,10*ROW('Water Data'!G2)),NA())</f>
        <v>#N/A</v>
      </c>
      <c r="N8" s="94" t="e">
        <f ca="true">+IF(AND(ISNUMBER(OFFSET('Water Data'!$G$6,0,10*ROW('Water Data'!G2))),'Data Summary'!CC8="Yes"),OFFSET('Water Data'!$G$6,0,10*ROW('Water Data'!G2)),NA())</f>
        <v>#N/A</v>
      </c>
      <c r="O8" s="94" t="e">
        <f ca="true">+IF(AND(ISNUMBER(OFFSET('Water Data'!$G$9,0,10*ROW('Water Data'!G2))),'Data Summary'!CD8="Yes"),OFFSET('Water Data'!$G$9,0,10*ROW('Water Data'!G2)),NA())</f>
        <v>#N/A</v>
      </c>
      <c r="P8" s="94">
        <f ca="true">+IF(AND(ISNUMBER(OFFSET('Water Data'!$H$4,0,10*ROW('Water Data'!H2))),'Data Summary'!CE8="Yes"),100-OFFSET('Water Data'!$H$4,0,10*ROW('Water Data'!H2)),NA())</f>
        <v>100</v>
      </c>
      <c r="Q8" s="94">
        <f ca="true">+IF(AND(ISNUMBER(OFFSET('Water Data'!$H$6,0,10*ROW('Water Data'!H2))),'Data Summary'!CF8="Yes"),OFFSET('Water Data'!$H$6,0,10*ROW('Water Data'!H2)),NA())</f>
        <v>100</v>
      </c>
      <c r="R8" s="94">
        <f ca="true">+IF(AND(ISNUMBER(OFFSET('Water Data'!$H$9,0,10*ROW('Water Data'!H2))),'Data Summary'!CG8="Yes"),OFFSET('Water Data'!$H$9,0,10*ROW('Water Data'!H2)),NA())</f>
        <v>100</v>
      </c>
      <c r="S8" s="94">
        <f ca="true">+IF(AND(ISNUMBER(OFFSET('Water Data'!$I$4,0,10*ROW('Water Data'!I2))),'Data Summary'!CH8="Yes"),100-OFFSET('Water Data'!$I$4,0,10*ROW('Water Data'!I2)),NA())</f>
        <v>100</v>
      </c>
      <c r="T8" s="94">
        <f ca="true">+IF(AND(ISNUMBER(OFFSET('Water Data'!$I$6,0,10*ROW('Water Data'!I2))),'Data Summary'!CI8="Yes"),OFFSET('Water Data'!$I$6,0,10*ROW('Water Data'!I2)),NA())</f>
        <v>100</v>
      </c>
      <c r="U8" s="94">
        <f ca="true">+IF(AND(ISNUMBER(OFFSET('Water Data'!$I$9,0,10*ROW('Water Data'!I2))),'Data Summary'!CJ8="Yes"),OFFSET('Water Data'!$I$9,0,10*ROW('Water Data'!I2)),NA())</f>
        <v>100</v>
      </c>
      <c r="V8" s="95">
        <f ca="true">+IF(AND(ISNUMBER(OFFSET('Sanitation Data'!$D$4,0,10*ROW('Sanitation Data'!D2))),'Data Summary'!CK8="Yes"),100-OFFSET('Sanitation Data'!$D$4,0,10*ROW('Sanitation Data'!D2)),NA())</f>
        <v>100</v>
      </c>
      <c r="W8" s="95">
        <f ca="true">+IF(AND(ISNUMBER(OFFSET('Sanitation Data'!$D$6,0,10*ROW('Sanitation Data'!D2))),'Data Summary'!CL8="Yes"),OFFSET('Sanitation Data'!$D$6,0,10*ROW('Sanitation Data'!D2)),NA())</f>
        <v>100</v>
      </c>
      <c r="X8" s="95" t="e">
        <f ca="true">+IF(AND(ISNUMBER(OFFSET('Sanitation Data'!$D$10,0,10*ROW('Sanitation Data'!D2))),'Data Summary'!CM8="Yes"),OFFSET('Sanitation Data'!$D$10,0,10*ROW('Sanitation Data'!D2)),NA())</f>
        <v>#N/A</v>
      </c>
      <c r="Y8" s="95" t="e">
        <f ca="true">+IF(AND(ISNUMBER(OFFSET('Sanitation Data'!$D$11,0,10*ROW('Sanitation Data'!D2))),'Data Summary'!CN8="Yes"),OFFSET('Sanitation Data'!$D$11,0,10*ROW('Sanitation Data'!D2)),NA())</f>
        <v>#N/A</v>
      </c>
      <c r="Z8" s="95">
        <f ca="true">+IF(AND(ISNUMBER(OFFSET('Sanitation Data'!$D$12,0,10*ROW('Sanitation Data'!D2))),'Data Summary'!CO8="Yes"),OFFSET('Sanitation Data'!$D$12,0,10*ROW('Sanitation Data'!D2)),NA())</f>
        <v>100</v>
      </c>
      <c r="AA8" s="95">
        <f ca="true">+IF(AND(ISNUMBER(OFFSET('Sanitation Data'!$E$4,0,10*ROW('Sanitation Data'!E2))),'Data Summary'!CP8="Yes"),100-OFFSET('Sanitation Data'!$E$4,0,10*ROW('Sanitation Data'!E2)),NA())</f>
        <v>100</v>
      </c>
      <c r="AB8" s="95">
        <f ca="true">+IF(AND(ISNUMBER(OFFSET('Sanitation Data'!$E$6,0,10*ROW('Sanitation Data'!E2))),'Data Summary'!CQ8="Yes"),OFFSET('Sanitation Data'!$E$6,0,10*ROW('Sanitation Data'!E2)),NA())</f>
        <v>100</v>
      </c>
      <c r="AC8" s="95" t="e">
        <f ca="true">+IF(AND(ISNUMBER(OFFSET('Sanitation Data'!$E$10,0,10*ROW('Sanitation Data'!E2))),'Data Summary'!CR8="Yes"),OFFSET('Sanitation Data'!$E$10,0,10*ROW('Sanitation Data'!E2)),NA())</f>
        <v>#N/A</v>
      </c>
      <c r="AD8" s="95" t="e">
        <f ca="true">+IF(AND(ISNUMBER(OFFSET('Sanitation Data'!$E$11,0,10*ROW('Sanitation Data'!E2))),'Data Summary'!CS8="Yes"),OFFSET('Sanitation Data'!$E$11,0,10*ROW('Sanitation Data'!E2)),NA())</f>
        <v>#N/A</v>
      </c>
      <c r="AE8" s="95">
        <f ca="true">+IF(AND(ISNUMBER(OFFSET('Sanitation Data'!$E$12,0,10*ROW('Sanitation Data'!E2))),'Data Summary'!CT8="Yes"),OFFSET('Sanitation Data'!$E$12,0,10*ROW('Sanitation Data'!E2)),NA())</f>
        <v>100</v>
      </c>
      <c r="AF8" s="95" t="e">
        <f ca="true">+IF(AND(ISNUMBER(OFFSET('Sanitation Data'!$F$4,0,10*ROW('Sanitation Data'!F2))),'Data Summary'!CU8="Yes"),100-OFFSET('Sanitation Data'!$F$4,0,10*ROW('Sanitation Data'!F2)),NA())</f>
        <v>#N/A</v>
      </c>
      <c r="AG8" s="95" t="e">
        <f ca="true">+IF(AND(ISNUMBER(OFFSET('Sanitation Data'!$F$6,0,10*ROW('Sanitation Data'!F2))),'Data Summary'!CV8="Yes"),OFFSET('Sanitation Data'!$F$6,0,10*ROW('Sanitation Data'!F2)),NA())</f>
        <v>#N/A</v>
      </c>
      <c r="AH8" s="95" t="e">
        <f ca="true">+IF(AND(ISNUMBER(OFFSET('Sanitation Data'!$F$10,0,10*ROW('Sanitation Data'!F2))),'Data Summary'!CW8="Yes"),OFFSET('Sanitation Data'!$F$10,0,10*ROW('Sanitation Data'!F2)),NA())</f>
        <v>#N/A</v>
      </c>
      <c r="AI8" s="95" t="e">
        <f ca="true">+IF(AND(ISNUMBER(OFFSET('Sanitation Data'!$F$11,0,10*ROW('Sanitation Data'!F2))),'Data Summary'!CX8="Yes"),OFFSET('Sanitation Data'!$F$11,0,10*ROW('Sanitation Data'!F2)),NA())</f>
        <v>#N/A</v>
      </c>
      <c r="AJ8" s="95" t="e">
        <f ca="true">+IF(AND(ISNUMBER(OFFSET('Sanitation Data'!$F$12,0,10*ROW('Sanitation Data'!F2))),'Data Summary'!CY8="Yes"),OFFSET('Sanitation Data'!$F$12,0,10*ROW('Sanitation Data'!F2)),NA())</f>
        <v>#N/A</v>
      </c>
      <c r="AK8" s="95" t="e">
        <f ca="true">+IF(AND(ISNUMBER(OFFSET('Sanitation Data'!$G$4,0,10*ROW('Sanitation Data'!G2))),'Data Summary'!CZ8="Yes"),100-OFFSET('Sanitation Data'!$G$4,0,10*ROW('Sanitation Data'!G2)),NA())</f>
        <v>#N/A</v>
      </c>
      <c r="AL8" s="95" t="e">
        <f ca="true">+IF(AND(ISNUMBER(OFFSET('Sanitation Data'!$G$6,0,10*ROW('Sanitation Data'!G2))),'Data Summary'!DA8="Yes"),OFFSET('Sanitation Data'!$G$6,0,10*ROW('Sanitation Data'!G2)),NA())</f>
        <v>#N/A</v>
      </c>
      <c r="AM8" s="95" t="e">
        <f ca="true">+IF(AND(ISNUMBER(OFFSET('Sanitation Data'!$G$10,0,10*ROW('Sanitation Data'!G2))),'Data Summary'!DB8="Yes"),OFFSET('Sanitation Data'!$G$10,0,10*ROW('Sanitation Data'!G2)),NA())</f>
        <v>#N/A</v>
      </c>
      <c r="AN8" s="95" t="e">
        <f ca="true">+IF(AND(ISNUMBER(OFFSET('Sanitation Data'!$G$11,0,10*ROW('Sanitation Data'!G2))),'Data Summary'!DC8="Yes"),OFFSET('Sanitation Data'!$G$11,0,10*ROW('Sanitation Data'!G2)),NA())</f>
        <v>#N/A</v>
      </c>
      <c r="AO8" s="95" t="e">
        <f ca="true">+IF(AND(ISNUMBER(OFFSET('Sanitation Data'!$G$12,0,10*ROW('Sanitation Data'!G2))),'Data Summary'!DD8="Yes"),OFFSET('Sanitation Data'!$G$12,0,10*ROW('Sanitation Data'!G2)),NA())</f>
        <v>#N/A</v>
      </c>
      <c r="AP8" s="95">
        <f ca="true">+IF(AND(ISNUMBER(OFFSET('Sanitation Data'!$H$4,0,10*ROW('Sanitation Data'!H2))),'Data Summary'!DE8="Yes"),100-OFFSET('Sanitation Data'!$H$4,0,10*ROW('Sanitation Data'!H2)),NA())</f>
        <v>100</v>
      </c>
      <c r="AQ8" s="95">
        <f ca="true">+IF(AND(ISNUMBER(OFFSET('Sanitation Data'!$H$6,0,10*ROW('Sanitation Data'!H2))),'Data Summary'!DF8="Yes"),OFFSET('Sanitation Data'!$H$6,0,10*ROW('Sanitation Data'!H2)),NA())</f>
        <v>100</v>
      </c>
      <c r="AR8" s="95" t="e">
        <f ca="true">+IF(AND(ISNUMBER(OFFSET('Sanitation Data'!$H$10,0,10*ROW('Sanitation Data'!H2))),'Data Summary'!DG8="Yes"),OFFSET('Sanitation Data'!$H$10,0,10*ROW('Sanitation Data'!H2)),NA())</f>
        <v>#N/A</v>
      </c>
      <c r="AS8" s="95" t="e">
        <f ca="true">+IF(AND(ISNUMBER(OFFSET('Sanitation Data'!$H$11,0,10*ROW('Sanitation Data'!H2))),'Data Summary'!DH8="Yes"),OFFSET('Sanitation Data'!$H$11,0,10*ROW('Sanitation Data'!H2)),NA())</f>
        <v>#N/A</v>
      </c>
      <c r="AT8" s="95">
        <f ca="true">+IF(AND(ISNUMBER(OFFSET('Sanitation Data'!$H$12,0,10*ROW('Sanitation Data'!H2))),'Data Summary'!DI8="Yes"),OFFSET('Sanitation Data'!$H$12,0,10*ROW('Sanitation Data'!H2)),NA())</f>
        <v>100</v>
      </c>
      <c r="AU8" s="95">
        <f ca="true">+IF(AND(ISNUMBER(OFFSET('Sanitation Data'!$I$4,0,10*ROW('Sanitation Data'!I2))),'Data Summary'!DJ8="Yes"),100-OFFSET('Sanitation Data'!$I$4,0,10*ROW('Sanitation Data'!I2)),NA())</f>
        <v>100</v>
      </c>
      <c r="AV8" s="95">
        <f ca="true">+IF(AND(ISNUMBER(OFFSET('Sanitation Data'!$I$6,0,10*ROW('Sanitation Data'!I2))),'Data Summary'!DK8="Yes"),OFFSET('Sanitation Data'!$I$6,0,10*ROW('Sanitation Data'!I2)),NA())</f>
        <v>100</v>
      </c>
      <c r="AW8" s="95" t="e">
        <f ca="true">+IF(AND(ISNUMBER(OFFSET('Sanitation Data'!$I$10,0,10*ROW('Sanitation Data'!I2))),'Data Summary'!DL8="Yes"),OFFSET('Sanitation Data'!$I$10,0,10*ROW('Sanitation Data'!I2)),NA())</f>
        <v>#N/A</v>
      </c>
      <c r="AX8" s="95" t="e">
        <f ca="true">+IF(AND(ISNUMBER(OFFSET('Sanitation Data'!$I$11,0,10*ROW('Sanitation Data'!I2))),'Data Summary'!DM8="Yes"),OFFSET('Sanitation Data'!$I$11,0,10*ROW('Sanitation Data'!I2)),NA())</f>
        <v>#N/A</v>
      </c>
      <c r="AY8" s="95">
        <f ca="true">+IF(AND(ISNUMBER(OFFSET('Sanitation Data'!$I$12,0,10*ROW('Sanitation Data'!I2))),'Data Summary'!DN8="Yes"),OFFSET('Sanitation Data'!$I$12,0,10*ROW('Sanitation Data'!I2)),NA())</f>
        <v>100</v>
      </c>
      <c r="AZ8" s="96">
        <f ca="true">+IF(AND(ISNUMBER(OFFSET('Hygiene Data'!$D$5,0,10*ROW('Hygiene Data'!D2))),'Data Summary'!DO8="Yes"),OFFSET('Hygiene Data'!$D$5,0,10*ROW('Hygiene Data'!D2)),NA())</f>
        <v>100</v>
      </c>
      <c r="BA8" s="96">
        <f ca="true">+IF(AND(ISNUMBER(OFFSET('Hygiene Data'!$D$7,0,10*ROW('Hygiene Data'!D2))),'Data Summary'!DP8="Yes"),OFFSET('Hygiene Data'!$D$7,0,10*ROW('Hygiene Data'!D2)),NA())</f>
        <v>100</v>
      </c>
      <c r="BB8" s="96">
        <f ca="true">+IF(AND(ISNUMBER(OFFSET('Hygiene Data'!$D$9,0,10*ROW('Hygiene Data'!D2))),'Data Summary'!DQ8="Yes"),OFFSET('Hygiene Data'!$D$9,0,10*ROW('Hygiene Data'!D2)),NA())</f>
        <v>100</v>
      </c>
      <c r="BC8" s="96">
        <f ca="true">+IF(AND(ISNUMBER(OFFSET('Hygiene Data'!$E$5,0,10*ROW('Hygiene Data'!E2))),'Data Summary'!DR8="Yes"),OFFSET('Hygiene Data'!$E$5,0,10*ROW('Hygiene Data'!E2)),NA())</f>
        <v>100</v>
      </c>
      <c r="BD8" s="96">
        <f ca="true">+IF(AND(ISNUMBER(OFFSET('Hygiene Data'!$E$7,0,10*ROW('Hygiene Data'!E2))),'Data Summary'!DS8="Yes"),OFFSET('Hygiene Data'!$E$7,0,10*ROW('Hygiene Data'!E2)),NA())</f>
        <v>100</v>
      </c>
      <c r="BE8" s="96">
        <f ca="true">+IF(AND(ISNUMBER(OFFSET('Hygiene Data'!$E$9,0,10*ROW('Hygiene Data'!E2))),'Data Summary'!DT8="Yes"),OFFSET('Hygiene Data'!$E$9,0,10*ROW('Hygiene Data'!E2)),NA())</f>
        <v>100</v>
      </c>
      <c r="BF8" s="96" t="e">
        <f ca="true">+IF(AND(ISNUMBER(OFFSET('Hygiene Data'!$F$5,0,10*ROW('Hygiene Data'!F2))),'Data Summary'!DU8="Yes"),OFFSET('Hygiene Data'!$F$5,0,10*ROW('Hygiene Data'!F2)),NA())</f>
        <v>#N/A</v>
      </c>
      <c r="BG8" s="96" t="e">
        <f ca="true">+IF(AND(ISNUMBER(OFFSET('Hygiene Data'!$F$7,0,10*ROW('Hygiene Data'!F2))),'Data Summary'!DV8="Yes"),OFFSET('Hygiene Data'!$F$7,0,10*ROW('Hygiene Data'!F2)),NA())</f>
        <v>#N/A</v>
      </c>
      <c r="BH8" s="96" t="e">
        <f ca="true">+IF(AND(ISNUMBER(OFFSET('Hygiene Data'!$F$9,0,10*ROW('Hygiene Data'!F2))),'Data Summary'!DW8="Yes"),OFFSET('Hygiene Data'!$F$9,0,10*ROW('Hygiene Data'!F2)),NA())</f>
        <v>#N/A</v>
      </c>
      <c r="BI8" s="96" t="e">
        <f ca="true">+IF(AND(ISNUMBER(OFFSET('Hygiene Data'!$G$5,0,10*ROW('Hygiene Data'!G2))),'Data Summary'!DX8="Yes"),OFFSET('Hygiene Data'!$G$5,0,10*ROW('Hygiene Data'!G2)),NA())</f>
        <v>#N/A</v>
      </c>
      <c r="BJ8" s="96" t="e">
        <f ca="true">+IF(AND(ISNUMBER(OFFSET('Hygiene Data'!$G$7,0,10*ROW('Hygiene Data'!G2))),'Data Summary'!DY8="Yes"),OFFSET('Hygiene Data'!$G$7,0,10*ROW('Hygiene Data'!G2)),NA())</f>
        <v>#N/A</v>
      </c>
      <c r="BK8" s="96" t="e">
        <f ca="true">+IF(AND(ISNUMBER(OFFSET('Hygiene Data'!$G$9,0,10*ROW('Hygiene Data'!G2))),'Data Summary'!DZ8="Yes"),OFFSET('Hygiene Data'!$G$9,0,10*ROW('Hygiene Data'!G2)),NA())</f>
        <v>#N/A</v>
      </c>
      <c r="BL8" s="96">
        <f ca="true">+IF(AND(ISNUMBER(OFFSET('Hygiene Data'!$H$5,0,10*ROW('Hygiene Data'!H2))),'Data Summary'!EA8="Yes"),OFFSET('Hygiene Data'!$H$5,0,10*ROW('Hygiene Data'!H2)),NA())</f>
        <v>100</v>
      </c>
      <c r="BM8" s="96">
        <f ca="true">+IF(AND(ISNUMBER(OFFSET('Hygiene Data'!$H$7,0,10*ROW('Hygiene Data'!H2))),'Data Summary'!EB8="Yes"),OFFSET('Hygiene Data'!$H$7,0,10*ROW('Hygiene Data'!H2)),NA())</f>
        <v>100</v>
      </c>
      <c r="BN8" s="96">
        <f ca="true">+IF(AND(ISNUMBER(OFFSET('Hygiene Data'!$H$9,0,10*ROW('Hygiene Data'!H2))),'Data Summary'!EC8="Yes"),OFFSET('Hygiene Data'!$H$9,0,10*ROW('Hygiene Data'!H2)),NA())</f>
        <v>100</v>
      </c>
      <c r="BO8" s="96">
        <f ca="true">+IF(AND(ISNUMBER(OFFSET('Hygiene Data'!$I$5,0,10*ROW('Hygiene Data'!I2))),'Data Summary'!ED8="Yes"),OFFSET('Hygiene Data'!$I$5,0,10*ROW('Hygiene Data'!I2)),NA())</f>
        <v>100</v>
      </c>
      <c r="BP8" s="96">
        <f ca="true">+IF(AND(ISNUMBER(OFFSET('Hygiene Data'!$I$7,0,10*ROW('Hygiene Data'!I2))),'Data Summary'!EE8="Yes"),OFFSET('Hygiene Data'!$I$7,0,10*ROW('Hygiene Data'!I2)),NA())</f>
        <v>100</v>
      </c>
      <c r="BQ8" s="96">
        <f ca="true">+IF(AND(ISNUMBER(OFFSET('Hygiene Data'!$I$9,0,10*ROW('Hygiene Data'!I2))),'Data Summary'!EF8="Yes"),OFFSET('Hygiene Data'!$I$9,0,10*ROW('Hygiene Data'!I2)),NA())</f>
        <v>100</v>
      </c>
    </row>
    <row xmlns:x14ac="http://schemas.microsoft.com/office/spreadsheetml/2009/9/ac" r="9" x14ac:dyDescent="0.2">
      <c r="A9" s="331" t="e">
        <f ca="true">+RIGHT('Data Summary'!A9,LEN('Data Summary'!A9)-9)</f>
        <v>#VALUE!</v>
      </c>
      <c r="B9" s="37" t="str">
        <f ca="true">+IF(ISTEXT('Data Summary'!B9),'Data Summary'!B9,"")</f>
        <v/>
      </c>
      <c r="C9" s="330" t="e">
        <f ca="true">+VALUE('Data Summary'!C9)</f>
        <v>#VALUE!</v>
      </c>
      <c r="D9" s="94" t="e">
        <f ca="true">+IF(AND(ISNUMBER(OFFSET('Water Data'!$D$4,0,10*ROW('Water Data'!D3))),'Data Summary'!BS9="Yes"),100-OFFSET('Water Data'!$D$4,0,10*ROW('Water Data'!D3)),NA())</f>
        <v>#N/A</v>
      </c>
      <c r="E9" s="94" t="e">
        <f ca="true">+IF(AND(ISNUMBER(OFFSET('Water Data'!$D$6,0,10*ROW('Water Data'!D3))),'Data Summary'!BT9="Yes"),OFFSET('Water Data'!$D$6,0,10*ROW('Water Data'!D3)),NA())</f>
        <v>#N/A</v>
      </c>
      <c r="F9" s="94" t="e">
        <f ca="true">+IF(AND(ISNUMBER(OFFSET('Water Data'!$D$9,0,10*ROW('Water Data'!D3))),'Data Summary'!BU9="Yes"),OFFSET('Water Data'!$D$9,0,10*ROW('Water Data'!D3)),NA())</f>
        <v>#N/A</v>
      </c>
      <c r="G9" s="94" t="e">
        <f ca="true">+IF(AND(ISNUMBER(OFFSET('Water Data'!$E$4,0,10*ROW('Water Data'!E3))),'Data Summary'!BV9="Yes"),100-OFFSET('Water Data'!$E$4,0,10*ROW('Water Data'!E3)),NA())</f>
        <v>#N/A</v>
      </c>
      <c r="H9" s="94" t="e">
        <f ca="true">+IF(AND(ISNUMBER(OFFSET('Water Data'!$E$6,0,10*ROW('Water Data'!E3))),'Data Summary'!BW9="Yes"),OFFSET('Water Data'!$E$6,0,10*ROW('Water Data'!E3)),NA())</f>
        <v>#N/A</v>
      </c>
      <c r="I9" s="94" t="e">
        <f ca="true">+IF(AND(ISNUMBER(OFFSET('Water Data'!$E$9,0,10*ROW('Water Data'!E3))),'Data Summary'!BX9="Yes"),OFFSET('Water Data'!$E$9,0,10*ROW('Water Data'!E3)),NA())</f>
        <v>#N/A</v>
      </c>
      <c r="J9" s="94" t="e">
        <f ca="true">+IF(AND(ISNUMBER(OFFSET('Water Data'!$F$4,0,10*ROW('Water Data'!F3))),'Data Summary'!BY9="Yes"),100-OFFSET('Water Data'!$F$4,0,10*ROW('Water Data'!F3)),NA())</f>
        <v>#N/A</v>
      </c>
      <c r="K9" s="94" t="e">
        <f ca="true">+IF(AND(ISNUMBER(OFFSET('Water Data'!$F$6,0,10*ROW('Water Data'!F3))),'Data Summary'!BZ9="Yes"),OFFSET('Water Data'!$F$6,0,10*ROW('Water Data'!F3)),NA())</f>
        <v>#N/A</v>
      </c>
      <c r="L9" s="94" t="e">
        <f ca="true">+IF(AND(ISNUMBER(OFFSET('Water Data'!$F$9,0,10*ROW('Water Data'!F3))),'Data Summary'!CA9="Yes"),OFFSET('Water Data'!$F$9,0,10*ROW('Water Data'!F3)),NA())</f>
        <v>#N/A</v>
      </c>
      <c r="M9" s="94" t="e">
        <f ca="true">+IF(AND(ISNUMBER(OFFSET('Water Data'!$G$4,0,10*ROW('Water Data'!G3))),'Data Summary'!CB9="Yes"),100-OFFSET('Water Data'!$G$4,0,10*ROW('Water Data'!G3)),NA())</f>
        <v>#N/A</v>
      </c>
      <c r="N9" s="94" t="e">
        <f ca="true">+IF(AND(ISNUMBER(OFFSET('Water Data'!$G$6,0,10*ROW('Water Data'!G3))),'Data Summary'!CC9="Yes"),OFFSET('Water Data'!$G$6,0,10*ROW('Water Data'!G3)),NA())</f>
        <v>#N/A</v>
      </c>
      <c r="O9" s="94" t="e">
        <f ca="true">+IF(AND(ISNUMBER(OFFSET('Water Data'!$G$9,0,10*ROW('Water Data'!G3))),'Data Summary'!CD9="Yes"),OFFSET('Water Data'!$G$9,0,10*ROW('Water Data'!G3)),NA())</f>
        <v>#N/A</v>
      </c>
      <c r="P9" s="94" t="e">
        <f ca="true">+IF(AND(ISNUMBER(OFFSET('Water Data'!$H$4,0,10*ROW('Water Data'!H3))),'Data Summary'!CE9="Yes"),100-OFFSET('Water Data'!$H$4,0,10*ROW('Water Data'!H3)),NA())</f>
        <v>#N/A</v>
      </c>
      <c r="Q9" s="94" t="e">
        <f ca="true">+IF(AND(ISNUMBER(OFFSET('Water Data'!$H$6,0,10*ROW('Water Data'!H3))),'Data Summary'!CF9="Yes"),OFFSET('Water Data'!$H$6,0,10*ROW('Water Data'!H3)),NA())</f>
        <v>#N/A</v>
      </c>
      <c r="R9" s="94" t="e">
        <f ca="true">+IF(AND(ISNUMBER(OFFSET('Water Data'!$H$9,0,10*ROW('Water Data'!H3))),'Data Summary'!CG9="Yes"),OFFSET('Water Data'!$H$9,0,10*ROW('Water Data'!H3)),NA())</f>
        <v>#N/A</v>
      </c>
      <c r="S9" s="94" t="e">
        <f ca="true">+IF(AND(ISNUMBER(OFFSET('Water Data'!$I$4,0,10*ROW('Water Data'!I3))),'Data Summary'!CH9="Yes"),100-OFFSET('Water Data'!$I$4,0,10*ROW('Water Data'!I3)),NA())</f>
        <v>#N/A</v>
      </c>
      <c r="T9" s="94" t="e">
        <f ca="true">+IF(AND(ISNUMBER(OFFSET('Water Data'!$I$6,0,10*ROW('Water Data'!I3))),'Data Summary'!CI9="Yes"),OFFSET('Water Data'!$I$6,0,10*ROW('Water Data'!I3)),NA())</f>
        <v>#N/A</v>
      </c>
      <c r="U9" s="94" t="e">
        <f ca="true">+IF(AND(ISNUMBER(OFFSET('Water Data'!$I$9,0,10*ROW('Water Data'!I3))),'Data Summary'!CJ9="Yes"),OFFSET('Water Data'!$I$9,0,10*ROW('Water Data'!I3)),NA())</f>
        <v>#N/A</v>
      </c>
      <c r="V9" s="95" t="e">
        <f ca="true">+IF(AND(ISNUMBER(OFFSET('Sanitation Data'!$D$4,0,10*ROW('Sanitation Data'!D3))),'Data Summary'!CK9="Yes"),100-OFFSET('Sanitation Data'!$D$4,0,10*ROW('Sanitation Data'!D3)),NA())</f>
        <v>#N/A</v>
      </c>
      <c r="W9" s="95" t="e">
        <f ca="true">+IF(AND(ISNUMBER(OFFSET('Sanitation Data'!$D$6,0,10*ROW('Sanitation Data'!D3))),'Data Summary'!CL9="Yes"),OFFSET('Sanitation Data'!$D$6,0,10*ROW('Sanitation Data'!D3)),NA())</f>
        <v>#N/A</v>
      </c>
      <c r="X9" s="95" t="e">
        <f ca="true">+IF(AND(ISNUMBER(OFFSET('Sanitation Data'!$D$10,0,10*ROW('Sanitation Data'!D3))),'Data Summary'!CM9="Yes"),OFFSET('Sanitation Data'!$D$10,0,10*ROW('Sanitation Data'!D3)),NA())</f>
        <v>#N/A</v>
      </c>
      <c r="Y9" s="95" t="e">
        <f ca="true">+IF(AND(ISNUMBER(OFFSET('Sanitation Data'!$D$11,0,10*ROW('Sanitation Data'!D3))),'Data Summary'!CN9="Yes"),OFFSET('Sanitation Data'!$D$11,0,10*ROW('Sanitation Data'!D3)),NA())</f>
        <v>#N/A</v>
      </c>
      <c r="Z9" s="95" t="e">
        <f ca="true">+IF(AND(ISNUMBER(OFFSET('Sanitation Data'!$D$12,0,10*ROW('Sanitation Data'!D3))),'Data Summary'!CO9="Yes"),OFFSET('Sanitation Data'!$D$12,0,10*ROW('Sanitation Data'!D3)),NA())</f>
        <v>#N/A</v>
      </c>
      <c r="AA9" s="95" t="e">
        <f ca="true">+IF(AND(ISNUMBER(OFFSET('Sanitation Data'!$E$4,0,10*ROW('Sanitation Data'!E3))),'Data Summary'!CP9="Yes"),100-OFFSET('Sanitation Data'!$E$4,0,10*ROW('Sanitation Data'!E3)),NA())</f>
        <v>#N/A</v>
      </c>
      <c r="AB9" s="95" t="e">
        <f ca="true">+IF(AND(ISNUMBER(OFFSET('Sanitation Data'!$E$6,0,10*ROW('Sanitation Data'!E3))),'Data Summary'!CQ9="Yes"),OFFSET('Sanitation Data'!$E$6,0,10*ROW('Sanitation Data'!E3)),NA())</f>
        <v>#N/A</v>
      </c>
      <c r="AC9" s="95" t="e">
        <f ca="true">+IF(AND(ISNUMBER(OFFSET('Sanitation Data'!$E$10,0,10*ROW('Sanitation Data'!E3))),'Data Summary'!CR9="Yes"),OFFSET('Sanitation Data'!$E$10,0,10*ROW('Sanitation Data'!E3)),NA())</f>
        <v>#N/A</v>
      </c>
      <c r="AD9" s="95" t="e">
        <f ca="true">+IF(AND(ISNUMBER(OFFSET('Sanitation Data'!$E$11,0,10*ROW('Sanitation Data'!E3))),'Data Summary'!CS9="Yes"),OFFSET('Sanitation Data'!$E$11,0,10*ROW('Sanitation Data'!E3)),NA())</f>
        <v>#N/A</v>
      </c>
      <c r="AE9" s="95" t="e">
        <f ca="true">+IF(AND(ISNUMBER(OFFSET('Sanitation Data'!$E$12,0,10*ROW('Sanitation Data'!E3))),'Data Summary'!CT9="Yes"),OFFSET('Sanitation Data'!$E$12,0,10*ROW('Sanitation Data'!E3)),NA())</f>
        <v>#N/A</v>
      </c>
      <c r="AF9" s="95" t="e">
        <f ca="true">+IF(AND(ISNUMBER(OFFSET('Sanitation Data'!$F$4,0,10*ROW('Sanitation Data'!F3))),'Data Summary'!CU9="Yes"),100-OFFSET('Sanitation Data'!$F$4,0,10*ROW('Sanitation Data'!F3)),NA())</f>
        <v>#N/A</v>
      </c>
      <c r="AG9" s="95" t="e">
        <f ca="true">+IF(AND(ISNUMBER(OFFSET('Sanitation Data'!$F$6,0,10*ROW('Sanitation Data'!F3))),'Data Summary'!CV9="Yes"),OFFSET('Sanitation Data'!$F$6,0,10*ROW('Sanitation Data'!F3)),NA())</f>
        <v>#N/A</v>
      </c>
      <c r="AH9" s="95" t="e">
        <f ca="true">+IF(AND(ISNUMBER(OFFSET('Sanitation Data'!$F$10,0,10*ROW('Sanitation Data'!F3))),'Data Summary'!CW9="Yes"),OFFSET('Sanitation Data'!$F$10,0,10*ROW('Sanitation Data'!F3)),NA())</f>
        <v>#N/A</v>
      </c>
      <c r="AI9" s="95" t="e">
        <f ca="true">+IF(AND(ISNUMBER(OFFSET('Sanitation Data'!$F$11,0,10*ROW('Sanitation Data'!F3))),'Data Summary'!CX9="Yes"),OFFSET('Sanitation Data'!$F$11,0,10*ROW('Sanitation Data'!F3)),NA())</f>
        <v>#N/A</v>
      </c>
      <c r="AJ9" s="95" t="e">
        <f ca="true">+IF(AND(ISNUMBER(OFFSET('Sanitation Data'!$F$12,0,10*ROW('Sanitation Data'!F3))),'Data Summary'!CY9="Yes"),OFFSET('Sanitation Data'!$F$12,0,10*ROW('Sanitation Data'!F3)),NA())</f>
        <v>#N/A</v>
      </c>
      <c r="AK9" s="95" t="e">
        <f ca="true">+IF(AND(ISNUMBER(OFFSET('Sanitation Data'!$G$4,0,10*ROW('Sanitation Data'!G3))),'Data Summary'!CZ9="Yes"),100-OFFSET('Sanitation Data'!$G$4,0,10*ROW('Sanitation Data'!G3)),NA())</f>
        <v>#N/A</v>
      </c>
      <c r="AL9" s="95" t="e">
        <f ca="true">+IF(AND(ISNUMBER(OFFSET('Sanitation Data'!$G$6,0,10*ROW('Sanitation Data'!G3))),'Data Summary'!DA9="Yes"),OFFSET('Sanitation Data'!$G$6,0,10*ROW('Sanitation Data'!G3)),NA())</f>
        <v>#N/A</v>
      </c>
      <c r="AM9" s="95" t="e">
        <f ca="true">+IF(AND(ISNUMBER(OFFSET('Sanitation Data'!$G$10,0,10*ROW('Sanitation Data'!G3))),'Data Summary'!DB9="Yes"),OFFSET('Sanitation Data'!$G$10,0,10*ROW('Sanitation Data'!G3)),NA())</f>
        <v>#N/A</v>
      </c>
      <c r="AN9" s="95" t="e">
        <f ca="true">+IF(AND(ISNUMBER(OFFSET('Sanitation Data'!$G$11,0,10*ROW('Sanitation Data'!G3))),'Data Summary'!DC9="Yes"),OFFSET('Sanitation Data'!$G$11,0,10*ROW('Sanitation Data'!G3)),NA())</f>
        <v>#N/A</v>
      </c>
      <c r="AO9" s="95" t="e">
        <f ca="true">+IF(AND(ISNUMBER(OFFSET('Sanitation Data'!$G$12,0,10*ROW('Sanitation Data'!G3))),'Data Summary'!DD9="Yes"),OFFSET('Sanitation Data'!$G$12,0,10*ROW('Sanitation Data'!G3)),NA())</f>
        <v>#N/A</v>
      </c>
      <c r="AP9" s="95" t="e">
        <f ca="true">+IF(AND(ISNUMBER(OFFSET('Sanitation Data'!$H$4,0,10*ROW('Sanitation Data'!H3))),'Data Summary'!DE9="Yes"),100-OFFSET('Sanitation Data'!$H$4,0,10*ROW('Sanitation Data'!H3)),NA())</f>
        <v>#N/A</v>
      </c>
      <c r="AQ9" s="95" t="e">
        <f ca="true">+IF(AND(ISNUMBER(OFFSET('Sanitation Data'!$H$6,0,10*ROW('Sanitation Data'!H3))),'Data Summary'!DF9="Yes"),OFFSET('Sanitation Data'!$H$6,0,10*ROW('Sanitation Data'!H3)),NA())</f>
        <v>#N/A</v>
      </c>
      <c r="AR9" s="95" t="e">
        <f ca="true">+IF(AND(ISNUMBER(OFFSET('Sanitation Data'!$H$10,0,10*ROW('Sanitation Data'!H3))),'Data Summary'!DG9="Yes"),OFFSET('Sanitation Data'!$H$10,0,10*ROW('Sanitation Data'!H3)),NA())</f>
        <v>#N/A</v>
      </c>
      <c r="AS9" s="95" t="e">
        <f ca="true">+IF(AND(ISNUMBER(OFFSET('Sanitation Data'!$H$11,0,10*ROW('Sanitation Data'!H3))),'Data Summary'!DH9="Yes"),OFFSET('Sanitation Data'!$H$11,0,10*ROW('Sanitation Data'!H3)),NA())</f>
        <v>#N/A</v>
      </c>
      <c r="AT9" s="95" t="e">
        <f ca="true">+IF(AND(ISNUMBER(OFFSET('Sanitation Data'!$H$12,0,10*ROW('Sanitation Data'!H3))),'Data Summary'!DI9="Yes"),OFFSET('Sanitation Data'!$H$12,0,10*ROW('Sanitation Data'!H3)),NA())</f>
        <v>#N/A</v>
      </c>
      <c r="AU9" s="95" t="e">
        <f ca="true">+IF(AND(ISNUMBER(OFFSET('Sanitation Data'!$I$4,0,10*ROW('Sanitation Data'!I3))),'Data Summary'!DJ9="Yes"),100-OFFSET('Sanitation Data'!$I$4,0,10*ROW('Sanitation Data'!I3)),NA())</f>
        <v>#N/A</v>
      </c>
      <c r="AV9" s="95" t="e">
        <f ca="true">+IF(AND(ISNUMBER(OFFSET('Sanitation Data'!$I$6,0,10*ROW('Sanitation Data'!I3))),'Data Summary'!DK9="Yes"),OFFSET('Sanitation Data'!$I$6,0,10*ROW('Sanitation Data'!I3)),NA())</f>
        <v>#N/A</v>
      </c>
      <c r="AW9" s="95" t="e">
        <f ca="true">+IF(AND(ISNUMBER(OFFSET('Sanitation Data'!$I$10,0,10*ROW('Sanitation Data'!I3))),'Data Summary'!DL9="Yes"),OFFSET('Sanitation Data'!$I$10,0,10*ROW('Sanitation Data'!I3)),NA())</f>
        <v>#N/A</v>
      </c>
      <c r="AX9" s="95" t="e">
        <f ca="true">+IF(AND(ISNUMBER(OFFSET('Sanitation Data'!$I$11,0,10*ROW('Sanitation Data'!I3))),'Data Summary'!DM9="Yes"),OFFSET('Sanitation Data'!$I$11,0,10*ROW('Sanitation Data'!I3)),NA())</f>
        <v>#N/A</v>
      </c>
      <c r="AY9" s="95" t="e">
        <f ca="true">+IF(AND(ISNUMBER(OFFSET('Sanitation Data'!$I$12,0,10*ROW('Sanitation Data'!I3))),'Data Summary'!DN9="Yes"),OFFSET('Sanitation Data'!$I$12,0,10*ROW('Sanitation Data'!I3)),NA())</f>
        <v>#N/A</v>
      </c>
      <c r="AZ9" s="96" t="e">
        <f ca="true">+IF(AND(ISNUMBER(OFFSET('Hygiene Data'!$D$5,0,10*ROW('Hygiene Data'!D3))),'Data Summary'!DO9="Yes"),OFFSET('Hygiene Data'!$D$5,0,10*ROW('Hygiene Data'!D3)),NA())</f>
        <v>#N/A</v>
      </c>
      <c r="BA9" s="96" t="e">
        <f ca="true">+IF(AND(ISNUMBER(OFFSET('Hygiene Data'!$D$7,0,10*ROW('Hygiene Data'!D3))),'Data Summary'!DP9="Yes"),OFFSET('Hygiene Data'!$D$7,0,10*ROW('Hygiene Data'!D3)),NA())</f>
        <v>#N/A</v>
      </c>
      <c r="BB9" s="96" t="e">
        <f ca="true">+IF(AND(ISNUMBER(OFFSET('Hygiene Data'!$D$9,0,10*ROW('Hygiene Data'!D3))),'Data Summary'!DQ9="Yes"),OFFSET('Hygiene Data'!$D$9,0,10*ROW('Hygiene Data'!D3)),NA())</f>
        <v>#N/A</v>
      </c>
      <c r="BC9" s="96" t="e">
        <f ca="true">+IF(AND(ISNUMBER(OFFSET('Hygiene Data'!$E$5,0,10*ROW('Hygiene Data'!E3))),'Data Summary'!DR9="Yes"),OFFSET('Hygiene Data'!$E$5,0,10*ROW('Hygiene Data'!E3)),NA())</f>
        <v>#N/A</v>
      </c>
      <c r="BD9" s="96" t="e">
        <f ca="true">+IF(AND(ISNUMBER(OFFSET('Hygiene Data'!$E$7,0,10*ROW('Hygiene Data'!E3))),'Data Summary'!DS9="Yes"),OFFSET('Hygiene Data'!$E$7,0,10*ROW('Hygiene Data'!E3)),NA())</f>
        <v>#N/A</v>
      </c>
      <c r="BE9" s="96" t="e">
        <f ca="true">+IF(AND(ISNUMBER(OFFSET('Hygiene Data'!$E$9,0,10*ROW('Hygiene Data'!E3))),'Data Summary'!DT9="Yes"),OFFSET('Hygiene Data'!$E$9,0,10*ROW('Hygiene Data'!E3)),NA())</f>
        <v>#N/A</v>
      </c>
      <c r="BF9" s="96" t="e">
        <f ca="true">+IF(AND(ISNUMBER(OFFSET('Hygiene Data'!$F$5,0,10*ROW('Hygiene Data'!F3))),'Data Summary'!DU9="Yes"),OFFSET('Hygiene Data'!$F$5,0,10*ROW('Hygiene Data'!F3)),NA())</f>
        <v>#N/A</v>
      </c>
      <c r="BG9" s="96" t="e">
        <f ca="true">+IF(AND(ISNUMBER(OFFSET('Hygiene Data'!$F$7,0,10*ROW('Hygiene Data'!F3))),'Data Summary'!DV9="Yes"),OFFSET('Hygiene Data'!$F$7,0,10*ROW('Hygiene Data'!F3)),NA())</f>
        <v>#N/A</v>
      </c>
      <c r="BH9" s="96" t="e">
        <f ca="true">+IF(AND(ISNUMBER(OFFSET('Hygiene Data'!$F$9,0,10*ROW('Hygiene Data'!F3))),'Data Summary'!DW9="Yes"),OFFSET('Hygiene Data'!$F$9,0,10*ROW('Hygiene Data'!F3)),NA())</f>
        <v>#N/A</v>
      </c>
      <c r="BI9" s="96" t="e">
        <f ca="true">+IF(AND(ISNUMBER(OFFSET('Hygiene Data'!$G$5,0,10*ROW('Hygiene Data'!G3))),'Data Summary'!DX9="Yes"),OFFSET('Hygiene Data'!$G$5,0,10*ROW('Hygiene Data'!G3)),NA())</f>
        <v>#N/A</v>
      </c>
      <c r="BJ9" s="96" t="e">
        <f ca="true">+IF(AND(ISNUMBER(OFFSET('Hygiene Data'!$G$7,0,10*ROW('Hygiene Data'!G3))),'Data Summary'!DY9="Yes"),OFFSET('Hygiene Data'!$G$7,0,10*ROW('Hygiene Data'!G3)),NA())</f>
        <v>#N/A</v>
      </c>
      <c r="BK9" s="96" t="e">
        <f ca="true">+IF(AND(ISNUMBER(OFFSET('Hygiene Data'!$G$9,0,10*ROW('Hygiene Data'!G3))),'Data Summary'!DZ9="Yes"),OFFSET('Hygiene Data'!$G$9,0,10*ROW('Hygiene Data'!G3)),NA())</f>
        <v>#N/A</v>
      </c>
      <c r="BL9" s="96" t="e">
        <f ca="true">+IF(AND(ISNUMBER(OFFSET('Hygiene Data'!$H$5,0,10*ROW('Hygiene Data'!H3))),'Data Summary'!EA9="Yes"),OFFSET('Hygiene Data'!$H$5,0,10*ROW('Hygiene Data'!H3)),NA())</f>
        <v>#N/A</v>
      </c>
      <c r="BM9" s="96" t="e">
        <f ca="true">+IF(AND(ISNUMBER(OFFSET('Hygiene Data'!$H$7,0,10*ROW('Hygiene Data'!H3))),'Data Summary'!EB9="Yes"),OFFSET('Hygiene Data'!$H$7,0,10*ROW('Hygiene Data'!H3)),NA())</f>
        <v>#N/A</v>
      </c>
      <c r="BN9" s="96" t="e">
        <f ca="true">+IF(AND(ISNUMBER(OFFSET('Hygiene Data'!$H$9,0,10*ROW('Hygiene Data'!H3))),'Data Summary'!EC9="Yes"),OFFSET('Hygiene Data'!$H$9,0,10*ROW('Hygiene Data'!H3)),NA())</f>
        <v>#N/A</v>
      </c>
      <c r="BO9" s="96" t="e">
        <f ca="true">+IF(AND(ISNUMBER(OFFSET('Hygiene Data'!$I$5,0,10*ROW('Hygiene Data'!I3))),'Data Summary'!ED9="Yes"),OFFSET('Hygiene Data'!$I$5,0,10*ROW('Hygiene Data'!I3)),NA())</f>
        <v>#N/A</v>
      </c>
      <c r="BP9" s="96" t="e">
        <f ca="true">+IF(AND(ISNUMBER(OFFSET('Hygiene Data'!$I$7,0,10*ROW('Hygiene Data'!I3))),'Data Summary'!EE9="Yes"),OFFSET('Hygiene Data'!$I$7,0,10*ROW('Hygiene Data'!I3)),NA())</f>
        <v>#N/A</v>
      </c>
      <c r="BQ9" s="96" t="e">
        <f ca="true">+IF(AND(ISNUMBER(OFFSET('Hygiene Data'!$I$9,0,10*ROW('Hygiene Data'!I3))),'Data Summary'!EF9="Yes"),OFFSET('Hygiene Data'!$I$9,0,10*ROW('Hygiene Data'!I3)),NA())</f>
        <v>#N/A</v>
      </c>
    </row>
    <row xmlns:x14ac="http://schemas.microsoft.com/office/spreadsheetml/2009/9/ac" r="10" x14ac:dyDescent="0.2">
      <c r="A10" s="331" t="e">
        <f ca="true">+RIGHT('Data Summary'!A10,LEN('Data Summary'!A10)-9)</f>
        <v>#VALUE!</v>
      </c>
      <c r="B10" s="37" t="str">
        <f ca="true">+IF(ISTEXT('Data Summary'!B10),'Data Summary'!B10,"")</f>
        <v/>
      </c>
      <c r="C10" s="330" t="e">
        <f ca="true">+VALUE('Data Summary'!C10)</f>
        <v>#VALUE!</v>
      </c>
      <c r="D10" s="94" t="e">
        <f ca="true">+IF(AND(ISNUMBER(OFFSET('Water Data'!$D$4,0,10*ROW('Water Data'!D4))),'Data Summary'!BS10="Yes"),100-OFFSET('Water Data'!$D$4,0,10*ROW('Water Data'!D4)),NA())</f>
        <v>#N/A</v>
      </c>
      <c r="E10" s="94" t="e">
        <f ca="true">+IF(AND(ISNUMBER(OFFSET('Water Data'!$D$6,0,10*ROW('Water Data'!D4))),'Data Summary'!BT10="Yes"),OFFSET('Water Data'!$D$6,0,10*ROW('Water Data'!D4)),NA())</f>
        <v>#N/A</v>
      </c>
      <c r="F10" s="94" t="e">
        <f ca="true">+IF(AND(ISNUMBER(OFFSET('Water Data'!$D$9,0,10*ROW('Water Data'!D4))),'Data Summary'!BU10="Yes"),OFFSET('Water Data'!$D$9,0,10*ROW('Water Data'!D4)),NA())</f>
        <v>#N/A</v>
      </c>
      <c r="G10" s="94" t="e">
        <f ca="true">+IF(AND(ISNUMBER(OFFSET('Water Data'!$E$4,0,10*ROW('Water Data'!E4))),'Data Summary'!BV10="Yes"),100-OFFSET('Water Data'!$E$4,0,10*ROW('Water Data'!E4)),NA())</f>
        <v>#N/A</v>
      </c>
      <c r="H10" s="94" t="e">
        <f ca="true">+IF(AND(ISNUMBER(OFFSET('Water Data'!$E$6,0,10*ROW('Water Data'!E4))),'Data Summary'!BW10="Yes"),OFFSET('Water Data'!$E$6,0,10*ROW('Water Data'!E4)),NA())</f>
        <v>#N/A</v>
      </c>
      <c r="I10" s="94" t="e">
        <f ca="true">+IF(AND(ISNUMBER(OFFSET('Water Data'!$E$9,0,10*ROW('Water Data'!E4))),'Data Summary'!BX10="Yes"),OFFSET('Water Data'!$E$9,0,10*ROW('Water Data'!E4)),NA())</f>
        <v>#N/A</v>
      </c>
      <c r="J10" s="94" t="e">
        <f ca="true">+IF(AND(ISNUMBER(OFFSET('Water Data'!$F$4,0,10*ROW('Water Data'!F4))),'Data Summary'!BY10="Yes"),100-OFFSET('Water Data'!$F$4,0,10*ROW('Water Data'!F4)),NA())</f>
        <v>#N/A</v>
      </c>
      <c r="K10" s="94" t="e">
        <f ca="true">+IF(AND(ISNUMBER(OFFSET('Water Data'!$F$6,0,10*ROW('Water Data'!F4))),'Data Summary'!BZ10="Yes"),OFFSET('Water Data'!$F$6,0,10*ROW('Water Data'!F4)),NA())</f>
        <v>#N/A</v>
      </c>
      <c r="L10" s="94" t="e">
        <f ca="true">+IF(AND(ISNUMBER(OFFSET('Water Data'!$F$9,0,10*ROW('Water Data'!F4))),'Data Summary'!CA10="Yes"),OFFSET('Water Data'!$F$9,0,10*ROW('Water Data'!F4)),NA())</f>
        <v>#N/A</v>
      </c>
      <c r="M10" s="94" t="e">
        <f ca="true">+IF(AND(ISNUMBER(OFFSET('Water Data'!$G$4,0,10*ROW('Water Data'!G4))),'Data Summary'!CB10="Yes"),100-OFFSET('Water Data'!$G$4,0,10*ROW('Water Data'!G4)),NA())</f>
        <v>#N/A</v>
      </c>
      <c r="N10" s="94" t="e">
        <f ca="true">+IF(AND(ISNUMBER(OFFSET('Water Data'!$G$6,0,10*ROW('Water Data'!G4))),'Data Summary'!CC10="Yes"),OFFSET('Water Data'!$G$6,0,10*ROW('Water Data'!G4)),NA())</f>
        <v>#N/A</v>
      </c>
      <c r="O10" s="94" t="e">
        <f ca="true">+IF(AND(ISNUMBER(OFFSET('Water Data'!$G$9,0,10*ROW('Water Data'!G4))),'Data Summary'!CD10="Yes"),OFFSET('Water Data'!$G$9,0,10*ROW('Water Data'!G4)),NA())</f>
        <v>#N/A</v>
      </c>
      <c r="P10" s="94" t="e">
        <f ca="true">+IF(AND(ISNUMBER(OFFSET('Water Data'!$H$4,0,10*ROW('Water Data'!H4))),'Data Summary'!CE10="Yes"),100-OFFSET('Water Data'!$H$4,0,10*ROW('Water Data'!H4)),NA())</f>
        <v>#N/A</v>
      </c>
      <c r="Q10" s="94" t="e">
        <f ca="true">+IF(AND(ISNUMBER(OFFSET('Water Data'!$H$6,0,10*ROW('Water Data'!H4))),'Data Summary'!CF10="Yes"),OFFSET('Water Data'!$H$6,0,10*ROW('Water Data'!H4)),NA())</f>
        <v>#N/A</v>
      </c>
      <c r="R10" s="94" t="e">
        <f ca="true">+IF(AND(ISNUMBER(OFFSET('Water Data'!$H$9,0,10*ROW('Water Data'!H4))),'Data Summary'!CG10="Yes"),OFFSET('Water Data'!$H$9,0,10*ROW('Water Data'!H4)),NA())</f>
        <v>#N/A</v>
      </c>
      <c r="S10" s="94" t="e">
        <f ca="true">+IF(AND(ISNUMBER(OFFSET('Water Data'!$I$4,0,10*ROW('Water Data'!I4))),'Data Summary'!CH10="Yes"),100-OFFSET('Water Data'!$I$4,0,10*ROW('Water Data'!I4)),NA())</f>
        <v>#N/A</v>
      </c>
      <c r="T10" s="94" t="e">
        <f ca="true">+IF(AND(ISNUMBER(OFFSET('Water Data'!$I$6,0,10*ROW('Water Data'!I4))),'Data Summary'!CI10="Yes"),OFFSET('Water Data'!$I$6,0,10*ROW('Water Data'!I4)),NA())</f>
        <v>#N/A</v>
      </c>
      <c r="U10" s="94" t="e">
        <f ca="true">+IF(AND(ISNUMBER(OFFSET('Water Data'!$I$9,0,10*ROW('Water Data'!I4))),'Data Summary'!CJ10="Yes"),OFFSET('Water Data'!$I$9,0,10*ROW('Water Data'!I4)),NA())</f>
        <v>#N/A</v>
      </c>
      <c r="V10" s="95" t="e">
        <f ca="true">+IF(AND(ISNUMBER(OFFSET('Sanitation Data'!$D$4,0,10*ROW('Sanitation Data'!D4))),'Data Summary'!CK10="Yes"),100-OFFSET('Sanitation Data'!$D$4,0,10*ROW('Sanitation Data'!D4)),NA())</f>
        <v>#N/A</v>
      </c>
      <c r="W10" s="95" t="e">
        <f ca="true">+IF(AND(ISNUMBER(OFFSET('Sanitation Data'!$D$6,0,10*ROW('Sanitation Data'!D4))),'Data Summary'!CL10="Yes"),OFFSET('Sanitation Data'!$D$6,0,10*ROW('Sanitation Data'!D4)),NA())</f>
        <v>#N/A</v>
      </c>
      <c r="X10" s="95" t="e">
        <f ca="true">+IF(AND(ISNUMBER(OFFSET('Sanitation Data'!$D$10,0,10*ROW('Sanitation Data'!D4))),'Data Summary'!CM10="Yes"),OFFSET('Sanitation Data'!$D$10,0,10*ROW('Sanitation Data'!D4)),NA())</f>
        <v>#N/A</v>
      </c>
      <c r="Y10" s="95" t="e">
        <f ca="true">+IF(AND(ISNUMBER(OFFSET('Sanitation Data'!$D$11,0,10*ROW('Sanitation Data'!D4))),'Data Summary'!CN10="Yes"),OFFSET('Sanitation Data'!$D$11,0,10*ROW('Sanitation Data'!D4)),NA())</f>
        <v>#N/A</v>
      </c>
      <c r="Z10" s="95" t="e">
        <f ca="true">+IF(AND(ISNUMBER(OFFSET('Sanitation Data'!$D$12,0,10*ROW('Sanitation Data'!D4))),'Data Summary'!CO10="Yes"),OFFSET('Sanitation Data'!$D$12,0,10*ROW('Sanitation Data'!D4)),NA())</f>
        <v>#N/A</v>
      </c>
      <c r="AA10" s="95" t="e">
        <f ca="true">+IF(AND(ISNUMBER(OFFSET('Sanitation Data'!$E$4,0,10*ROW('Sanitation Data'!E4))),'Data Summary'!CP10="Yes"),100-OFFSET('Sanitation Data'!$E$4,0,10*ROW('Sanitation Data'!E4)),NA())</f>
        <v>#N/A</v>
      </c>
      <c r="AB10" s="95" t="e">
        <f ca="true">+IF(AND(ISNUMBER(OFFSET('Sanitation Data'!$E$6,0,10*ROW('Sanitation Data'!E4))),'Data Summary'!CQ10="Yes"),OFFSET('Sanitation Data'!$E$6,0,10*ROW('Sanitation Data'!E4)),NA())</f>
        <v>#N/A</v>
      </c>
      <c r="AC10" s="95" t="e">
        <f ca="true">+IF(AND(ISNUMBER(OFFSET('Sanitation Data'!$E$10,0,10*ROW('Sanitation Data'!E4))),'Data Summary'!CR10="Yes"),OFFSET('Sanitation Data'!$E$10,0,10*ROW('Sanitation Data'!E4)),NA())</f>
        <v>#N/A</v>
      </c>
      <c r="AD10" s="95" t="e">
        <f ca="true">+IF(AND(ISNUMBER(OFFSET('Sanitation Data'!$E$11,0,10*ROW('Sanitation Data'!E4))),'Data Summary'!CS10="Yes"),OFFSET('Sanitation Data'!$E$11,0,10*ROW('Sanitation Data'!E4)),NA())</f>
        <v>#N/A</v>
      </c>
      <c r="AE10" s="95" t="e">
        <f ca="true">+IF(AND(ISNUMBER(OFFSET('Sanitation Data'!$E$12,0,10*ROW('Sanitation Data'!E4))),'Data Summary'!CT10="Yes"),OFFSET('Sanitation Data'!$E$12,0,10*ROW('Sanitation Data'!E4)),NA())</f>
        <v>#N/A</v>
      </c>
      <c r="AF10" s="95" t="e">
        <f ca="true">+IF(AND(ISNUMBER(OFFSET('Sanitation Data'!$F$4,0,10*ROW('Sanitation Data'!F4))),'Data Summary'!CU10="Yes"),100-OFFSET('Sanitation Data'!$F$4,0,10*ROW('Sanitation Data'!F4)),NA())</f>
        <v>#N/A</v>
      </c>
      <c r="AG10" s="95" t="e">
        <f ca="true">+IF(AND(ISNUMBER(OFFSET('Sanitation Data'!$F$6,0,10*ROW('Sanitation Data'!F4))),'Data Summary'!CV10="Yes"),OFFSET('Sanitation Data'!$F$6,0,10*ROW('Sanitation Data'!F4)),NA())</f>
        <v>#N/A</v>
      </c>
      <c r="AH10" s="95" t="e">
        <f ca="true">+IF(AND(ISNUMBER(OFFSET('Sanitation Data'!$F$10,0,10*ROW('Sanitation Data'!F4))),'Data Summary'!CW10="Yes"),OFFSET('Sanitation Data'!$F$10,0,10*ROW('Sanitation Data'!F4)),NA())</f>
        <v>#N/A</v>
      </c>
      <c r="AI10" s="95" t="e">
        <f ca="true">+IF(AND(ISNUMBER(OFFSET('Sanitation Data'!$F$11,0,10*ROW('Sanitation Data'!F4))),'Data Summary'!CX10="Yes"),OFFSET('Sanitation Data'!$F$11,0,10*ROW('Sanitation Data'!F4)),NA())</f>
        <v>#N/A</v>
      </c>
      <c r="AJ10" s="95" t="e">
        <f ca="true">+IF(AND(ISNUMBER(OFFSET('Sanitation Data'!$F$12,0,10*ROW('Sanitation Data'!F4))),'Data Summary'!CY10="Yes"),OFFSET('Sanitation Data'!$F$12,0,10*ROW('Sanitation Data'!F4)),NA())</f>
        <v>#N/A</v>
      </c>
      <c r="AK10" s="95" t="e">
        <f ca="true">+IF(AND(ISNUMBER(OFFSET('Sanitation Data'!$G$4,0,10*ROW('Sanitation Data'!G4))),'Data Summary'!CZ10="Yes"),100-OFFSET('Sanitation Data'!$G$4,0,10*ROW('Sanitation Data'!G4)),NA())</f>
        <v>#N/A</v>
      </c>
      <c r="AL10" s="95" t="e">
        <f ca="true">+IF(AND(ISNUMBER(OFFSET('Sanitation Data'!$G$6,0,10*ROW('Sanitation Data'!G4))),'Data Summary'!DA10="Yes"),OFFSET('Sanitation Data'!$G$6,0,10*ROW('Sanitation Data'!G4)),NA())</f>
        <v>#N/A</v>
      </c>
      <c r="AM10" s="95" t="e">
        <f ca="true">+IF(AND(ISNUMBER(OFFSET('Sanitation Data'!$G$10,0,10*ROW('Sanitation Data'!G4))),'Data Summary'!DB10="Yes"),OFFSET('Sanitation Data'!$G$10,0,10*ROW('Sanitation Data'!G4)),NA())</f>
        <v>#N/A</v>
      </c>
      <c r="AN10" s="95" t="e">
        <f ca="true">+IF(AND(ISNUMBER(OFFSET('Sanitation Data'!$G$11,0,10*ROW('Sanitation Data'!G4))),'Data Summary'!DC10="Yes"),OFFSET('Sanitation Data'!$G$11,0,10*ROW('Sanitation Data'!G4)),NA())</f>
        <v>#N/A</v>
      </c>
      <c r="AO10" s="95" t="e">
        <f ca="true">+IF(AND(ISNUMBER(OFFSET('Sanitation Data'!$G$12,0,10*ROW('Sanitation Data'!G4))),'Data Summary'!DD10="Yes"),OFFSET('Sanitation Data'!$G$12,0,10*ROW('Sanitation Data'!G4)),NA())</f>
        <v>#N/A</v>
      </c>
      <c r="AP10" s="95" t="e">
        <f ca="true">+IF(AND(ISNUMBER(OFFSET('Sanitation Data'!$H$4,0,10*ROW('Sanitation Data'!H4))),'Data Summary'!DE10="Yes"),100-OFFSET('Sanitation Data'!$H$4,0,10*ROW('Sanitation Data'!H4)),NA())</f>
        <v>#N/A</v>
      </c>
      <c r="AQ10" s="95" t="e">
        <f ca="true">+IF(AND(ISNUMBER(OFFSET('Sanitation Data'!$H$6,0,10*ROW('Sanitation Data'!H4))),'Data Summary'!DF10="Yes"),OFFSET('Sanitation Data'!$H$6,0,10*ROW('Sanitation Data'!H4)),NA())</f>
        <v>#N/A</v>
      </c>
      <c r="AR10" s="95" t="e">
        <f ca="true">+IF(AND(ISNUMBER(OFFSET('Sanitation Data'!$H$10,0,10*ROW('Sanitation Data'!H4))),'Data Summary'!DG10="Yes"),OFFSET('Sanitation Data'!$H$10,0,10*ROW('Sanitation Data'!H4)),NA())</f>
        <v>#N/A</v>
      </c>
      <c r="AS10" s="95" t="e">
        <f ca="true">+IF(AND(ISNUMBER(OFFSET('Sanitation Data'!$H$11,0,10*ROW('Sanitation Data'!H4))),'Data Summary'!DH10="Yes"),OFFSET('Sanitation Data'!$H$11,0,10*ROW('Sanitation Data'!H4)),NA())</f>
        <v>#N/A</v>
      </c>
      <c r="AT10" s="95" t="e">
        <f ca="true">+IF(AND(ISNUMBER(OFFSET('Sanitation Data'!$H$12,0,10*ROW('Sanitation Data'!H4))),'Data Summary'!DI10="Yes"),OFFSET('Sanitation Data'!$H$12,0,10*ROW('Sanitation Data'!H4)),NA())</f>
        <v>#N/A</v>
      </c>
      <c r="AU10" s="95" t="e">
        <f ca="true">+IF(AND(ISNUMBER(OFFSET('Sanitation Data'!$I$4,0,10*ROW('Sanitation Data'!I4))),'Data Summary'!DJ10="Yes"),100-OFFSET('Sanitation Data'!$I$4,0,10*ROW('Sanitation Data'!I4)),NA())</f>
        <v>#N/A</v>
      </c>
      <c r="AV10" s="95" t="e">
        <f ca="true">+IF(AND(ISNUMBER(OFFSET('Sanitation Data'!$I$6,0,10*ROW('Sanitation Data'!I4))),'Data Summary'!DK10="Yes"),OFFSET('Sanitation Data'!$I$6,0,10*ROW('Sanitation Data'!I4)),NA())</f>
        <v>#N/A</v>
      </c>
      <c r="AW10" s="95" t="e">
        <f ca="true">+IF(AND(ISNUMBER(OFFSET('Sanitation Data'!$I$10,0,10*ROW('Sanitation Data'!I4))),'Data Summary'!DL10="Yes"),OFFSET('Sanitation Data'!$I$10,0,10*ROW('Sanitation Data'!I4)),NA())</f>
        <v>#N/A</v>
      </c>
      <c r="AX10" s="95" t="e">
        <f ca="true">+IF(AND(ISNUMBER(OFFSET('Sanitation Data'!$I$11,0,10*ROW('Sanitation Data'!I4))),'Data Summary'!DM10="Yes"),OFFSET('Sanitation Data'!$I$11,0,10*ROW('Sanitation Data'!I4)),NA())</f>
        <v>#N/A</v>
      </c>
      <c r="AY10" s="95" t="e">
        <f ca="true">+IF(AND(ISNUMBER(OFFSET('Sanitation Data'!$I$12,0,10*ROW('Sanitation Data'!I4))),'Data Summary'!DN10="Yes"),OFFSET('Sanitation Data'!$I$12,0,10*ROW('Sanitation Data'!I4)),NA())</f>
        <v>#N/A</v>
      </c>
      <c r="AZ10" s="96" t="e">
        <f ca="true">+IF(AND(ISNUMBER(OFFSET('Hygiene Data'!$D$5,0,10*ROW('Hygiene Data'!D4))),'Data Summary'!DO10="Yes"),OFFSET('Hygiene Data'!$D$5,0,10*ROW('Hygiene Data'!D4)),NA())</f>
        <v>#N/A</v>
      </c>
      <c r="BA10" s="96" t="e">
        <f ca="true">+IF(AND(ISNUMBER(OFFSET('Hygiene Data'!$D$7,0,10*ROW('Hygiene Data'!D4))),'Data Summary'!DP10="Yes"),OFFSET('Hygiene Data'!$D$7,0,10*ROW('Hygiene Data'!D4)),NA())</f>
        <v>#N/A</v>
      </c>
      <c r="BB10" s="96" t="e">
        <f ca="true">+IF(AND(ISNUMBER(OFFSET('Hygiene Data'!$D$9,0,10*ROW('Hygiene Data'!D4))),'Data Summary'!DQ10="Yes"),OFFSET('Hygiene Data'!$D$9,0,10*ROW('Hygiene Data'!D4)),NA())</f>
        <v>#N/A</v>
      </c>
      <c r="BC10" s="96" t="e">
        <f ca="true">+IF(AND(ISNUMBER(OFFSET('Hygiene Data'!$E$5,0,10*ROW('Hygiene Data'!E4))),'Data Summary'!DR10="Yes"),OFFSET('Hygiene Data'!$E$5,0,10*ROW('Hygiene Data'!E4)),NA())</f>
        <v>#N/A</v>
      </c>
      <c r="BD10" s="96" t="e">
        <f ca="true">+IF(AND(ISNUMBER(OFFSET('Hygiene Data'!$E$7,0,10*ROW('Hygiene Data'!E4))),'Data Summary'!DS10="Yes"),OFFSET('Hygiene Data'!$E$7,0,10*ROW('Hygiene Data'!E4)),NA())</f>
        <v>#N/A</v>
      </c>
      <c r="BE10" s="96" t="e">
        <f ca="true">+IF(AND(ISNUMBER(OFFSET('Hygiene Data'!$E$9,0,10*ROW('Hygiene Data'!E4))),'Data Summary'!DT10="Yes"),OFFSET('Hygiene Data'!$E$9,0,10*ROW('Hygiene Data'!E4)),NA())</f>
        <v>#N/A</v>
      </c>
      <c r="BF10" s="96" t="e">
        <f ca="true">+IF(AND(ISNUMBER(OFFSET('Hygiene Data'!$F$5,0,10*ROW('Hygiene Data'!F4))),'Data Summary'!DU10="Yes"),OFFSET('Hygiene Data'!$F$5,0,10*ROW('Hygiene Data'!F4)),NA())</f>
        <v>#N/A</v>
      </c>
      <c r="BG10" s="96" t="e">
        <f ca="true">+IF(AND(ISNUMBER(OFFSET('Hygiene Data'!$F$7,0,10*ROW('Hygiene Data'!F4))),'Data Summary'!DV10="Yes"),OFFSET('Hygiene Data'!$F$7,0,10*ROW('Hygiene Data'!F4)),NA())</f>
        <v>#N/A</v>
      </c>
      <c r="BH10" s="96" t="e">
        <f ca="true">+IF(AND(ISNUMBER(OFFSET('Hygiene Data'!$F$9,0,10*ROW('Hygiene Data'!F4))),'Data Summary'!DW10="Yes"),OFFSET('Hygiene Data'!$F$9,0,10*ROW('Hygiene Data'!F4)),NA())</f>
        <v>#N/A</v>
      </c>
      <c r="BI10" s="96" t="e">
        <f ca="true">+IF(AND(ISNUMBER(OFFSET('Hygiene Data'!$G$5,0,10*ROW('Hygiene Data'!G4))),'Data Summary'!DX10="Yes"),OFFSET('Hygiene Data'!$G$5,0,10*ROW('Hygiene Data'!G4)),NA())</f>
        <v>#N/A</v>
      </c>
      <c r="BJ10" s="96" t="e">
        <f ca="true">+IF(AND(ISNUMBER(OFFSET('Hygiene Data'!$G$7,0,10*ROW('Hygiene Data'!G4))),'Data Summary'!DY10="Yes"),OFFSET('Hygiene Data'!$G$7,0,10*ROW('Hygiene Data'!G4)),NA())</f>
        <v>#N/A</v>
      </c>
      <c r="BK10" s="96" t="e">
        <f ca="true">+IF(AND(ISNUMBER(OFFSET('Hygiene Data'!$G$9,0,10*ROW('Hygiene Data'!G4))),'Data Summary'!DZ10="Yes"),OFFSET('Hygiene Data'!$G$9,0,10*ROW('Hygiene Data'!G4)),NA())</f>
        <v>#N/A</v>
      </c>
      <c r="BL10" s="96" t="e">
        <f ca="true">+IF(AND(ISNUMBER(OFFSET('Hygiene Data'!$H$5,0,10*ROW('Hygiene Data'!H4))),'Data Summary'!EA10="Yes"),OFFSET('Hygiene Data'!$H$5,0,10*ROW('Hygiene Data'!H4)),NA())</f>
        <v>#N/A</v>
      </c>
      <c r="BM10" s="96" t="e">
        <f ca="true">+IF(AND(ISNUMBER(OFFSET('Hygiene Data'!$H$7,0,10*ROW('Hygiene Data'!H4))),'Data Summary'!EB10="Yes"),OFFSET('Hygiene Data'!$H$7,0,10*ROW('Hygiene Data'!H4)),NA())</f>
        <v>#N/A</v>
      </c>
      <c r="BN10" s="96" t="e">
        <f ca="true">+IF(AND(ISNUMBER(OFFSET('Hygiene Data'!$H$9,0,10*ROW('Hygiene Data'!H4))),'Data Summary'!EC10="Yes"),OFFSET('Hygiene Data'!$H$9,0,10*ROW('Hygiene Data'!H4)),NA())</f>
        <v>#N/A</v>
      </c>
      <c r="BO10" s="96" t="e">
        <f ca="true">+IF(AND(ISNUMBER(OFFSET('Hygiene Data'!$I$5,0,10*ROW('Hygiene Data'!I4))),'Data Summary'!ED10="Yes"),OFFSET('Hygiene Data'!$I$5,0,10*ROW('Hygiene Data'!I4)),NA())</f>
        <v>#N/A</v>
      </c>
      <c r="BP10" s="96" t="e">
        <f ca="true">+IF(AND(ISNUMBER(OFFSET('Hygiene Data'!$I$7,0,10*ROW('Hygiene Data'!I4))),'Data Summary'!EE10="Yes"),OFFSET('Hygiene Data'!$I$7,0,10*ROW('Hygiene Data'!I4)),NA())</f>
        <v>#N/A</v>
      </c>
      <c r="BQ10" s="96" t="e">
        <f ca="true">+IF(AND(ISNUMBER(OFFSET('Hygiene Data'!$I$9,0,10*ROW('Hygiene Data'!I4))),'Data Summary'!EF10="Yes"),OFFSET('Hygiene Data'!$I$9,0,10*ROW('Hygiene Data'!I4)),NA())</f>
        <v>#N/A</v>
      </c>
    </row>
    <row xmlns:x14ac="http://schemas.microsoft.com/office/spreadsheetml/2009/9/ac" r="11" x14ac:dyDescent="0.2">
      <c r="A11" s="331" t="e">
        <f ca="true">+RIGHT('Data Summary'!A11,LEN('Data Summary'!A11)-9)</f>
        <v>#VALUE!</v>
      </c>
      <c r="B11" s="37" t="str">
        <f ca="true">+IF(ISTEXT('Data Summary'!B11),'Data Summary'!B11,"")</f>
        <v/>
      </c>
      <c r="C11" s="330" t="e">
        <f ca="true">+VALUE('Data Summary'!C11)</f>
        <v>#VALUE!</v>
      </c>
      <c r="D11" s="94" t="e">
        <f ca="true">+IF(AND(ISNUMBER(OFFSET('Water Data'!$D$4,0,10*ROW('Water Data'!D5))),'Data Summary'!BS11="Yes"),100-OFFSET('Water Data'!$D$4,0,10*ROW('Water Data'!D5)),NA())</f>
        <v>#N/A</v>
      </c>
      <c r="E11" s="94" t="e">
        <f ca="true">+IF(AND(ISNUMBER(OFFSET('Water Data'!$D$6,0,10*ROW('Water Data'!D5))),'Data Summary'!BT11="Yes"),OFFSET('Water Data'!$D$6,0,10*ROW('Water Data'!D5)),NA())</f>
        <v>#N/A</v>
      </c>
      <c r="F11" s="94" t="e">
        <f ca="true">+IF(AND(ISNUMBER(OFFSET('Water Data'!$D$9,0,10*ROW('Water Data'!D5))),'Data Summary'!BU11="Yes"),OFFSET('Water Data'!$D$9,0,10*ROW('Water Data'!D5)),NA())</f>
        <v>#N/A</v>
      </c>
      <c r="G11" s="94" t="e">
        <f ca="true">+IF(AND(ISNUMBER(OFFSET('Water Data'!$E$4,0,10*ROW('Water Data'!E5))),'Data Summary'!BV11="Yes"),100-OFFSET('Water Data'!$E$4,0,10*ROW('Water Data'!E5)),NA())</f>
        <v>#N/A</v>
      </c>
      <c r="H11" s="94" t="e">
        <f ca="true">+IF(AND(ISNUMBER(OFFSET('Water Data'!$E$6,0,10*ROW('Water Data'!E5))),'Data Summary'!BW11="Yes"),OFFSET('Water Data'!$E$6,0,10*ROW('Water Data'!E5)),NA())</f>
        <v>#N/A</v>
      </c>
      <c r="I11" s="94" t="e">
        <f ca="true">+IF(AND(ISNUMBER(OFFSET('Water Data'!$E$9,0,10*ROW('Water Data'!E5))),'Data Summary'!BX11="Yes"),OFFSET('Water Data'!$E$9,0,10*ROW('Water Data'!E5)),NA())</f>
        <v>#N/A</v>
      </c>
      <c r="J11" s="94" t="e">
        <f ca="true">+IF(AND(ISNUMBER(OFFSET('Water Data'!$F$4,0,10*ROW('Water Data'!F5))),'Data Summary'!BY11="Yes"),100-OFFSET('Water Data'!$F$4,0,10*ROW('Water Data'!F5)),NA())</f>
        <v>#N/A</v>
      </c>
      <c r="K11" s="94" t="e">
        <f ca="true">+IF(AND(ISNUMBER(OFFSET('Water Data'!$F$6,0,10*ROW('Water Data'!F5))),'Data Summary'!BZ11="Yes"),OFFSET('Water Data'!$F$6,0,10*ROW('Water Data'!F5)),NA())</f>
        <v>#N/A</v>
      </c>
      <c r="L11" s="94" t="e">
        <f ca="true">+IF(AND(ISNUMBER(OFFSET('Water Data'!$F$9,0,10*ROW('Water Data'!F5))),'Data Summary'!CA11="Yes"),OFFSET('Water Data'!$F$9,0,10*ROW('Water Data'!F5)),NA())</f>
        <v>#N/A</v>
      </c>
      <c r="M11" s="94" t="e">
        <f ca="true">+IF(AND(ISNUMBER(OFFSET('Water Data'!$G$4,0,10*ROW('Water Data'!G5))),'Data Summary'!CB11="Yes"),100-OFFSET('Water Data'!$G$4,0,10*ROW('Water Data'!G5)),NA())</f>
        <v>#N/A</v>
      </c>
      <c r="N11" s="94" t="e">
        <f ca="true">+IF(AND(ISNUMBER(OFFSET('Water Data'!$G$6,0,10*ROW('Water Data'!G5))),'Data Summary'!CC11="Yes"),OFFSET('Water Data'!$G$6,0,10*ROW('Water Data'!G5)),NA())</f>
        <v>#N/A</v>
      </c>
      <c r="O11" s="94" t="e">
        <f ca="true">+IF(AND(ISNUMBER(OFFSET('Water Data'!$G$9,0,10*ROW('Water Data'!G5))),'Data Summary'!CD11="Yes"),OFFSET('Water Data'!$G$9,0,10*ROW('Water Data'!G5)),NA())</f>
        <v>#N/A</v>
      </c>
      <c r="P11" s="94" t="e">
        <f ca="true">+IF(AND(ISNUMBER(OFFSET('Water Data'!$H$4,0,10*ROW('Water Data'!H5))),'Data Summary'!CE11="Yes"),100-OFFSET('Water Data'!$H$4,0,10*ROW('Water Data'!H5)),NA())</f>
        <v>#N/A</v>
      </c>
      <c r="Q11" s="94" t="e">
        <f ca="true">+IF(AND(ISNUMBER(OFFSET('Water Data'!$H$6,0,10*ROW('Water Data'!H5))),'Data Summary'!CF11="Yes"),OFFSET('Water Data'!$H$6,0,10*ROW('Water Data'!H5)),NA())</f>
        <v>#N/A</v>
      </c>
      <c r="R11" s="94" t="e">
        <f ca="true">+IF(AND(ISNUMBER(OFFSET('Water Data'!$H$9,0,10*ROW('Water Data'!H5))),'Data Summary'!CG11="Yes"),OFFSET('Water Data'!$H$9,0,10*ROW('Water Data'!H5)),NA())</f>
        <v>#N/A</v>
      </c>
      <c r="S11" s="94" t="e">
        <f ca="true">+IF(AND(ISNUMBER(OFFSET('Water Data'!$I$4,0,10*ROW('Water Data'!I5))),'Data Summary'!CH11="Yes"),100-OFFSET('Water Data'!$I$4,0,10*ROW('Water Data'!I5)),NA())</f>
        <v>#N/A</v>
      </c>
      <c r="T11" s="94" t="e">
        <f ca="true">+IF(AND(ISNUMBER(OFFSET('Water Data'!$I$6,0,10*ROW('Water Data'!I5))),'Data Summary'!CI11="Yes"),OFFSET('Water Data'!$I$6,0,10*ROW('Water Data'!I5)),NA())</f>
        <v>#N/A</v>
      </c>
      <c r="U11" s="94" t="e">
        <f ca="true">+IF(AND(ISNUMBER(OFFSET('Water Data'!$I$9,0,10*ROW('Water Data'!I5))),'Data Summary'!CJ11="Yes"),OFFSET('Water Data'!$I$9,0,10*ROW('Water Data'!I5)),NA())</f>
        <v>#N/A</v>
      </c>
      <c r="V11" s="95" t="e">
        <f ca="true">+IF(AND(ISNUMBER(OFFSET('Sanitation Data'!$D$4,0,10*ROW('Sanitation Data'!D5))),'Data Summary'!CK11="Yes"),100-OFFSET('Sanitation Data'!$D$4,0,10*ROW('Sanitation Data'!D5)),NA())</f>
        <v>#N/A</v>
      </c>
      <c r="W11" s="95" t="e">
        <f ca="true">+IF(AND(ISNUMBER(OFFSET('Sanitation Data'!$D$6,0,10*ROW('Sanitation Data'!D5))),'Data Summary'!CL11="Yes"),OFFSET('Sanitation Data'!$D$6,0,10*ROW('Sanitation Data'!D5)),NA())</f>
        <v>#N/A</v>
      </c>
      <c r="X11" s="95" t="e">
        <f ca="true">+IF(AND(ISNUMBER(OFFSET('Sanitation Data'!$D$10,0,10*ROW('Sanitation Data'!D5))),'Data Summary'!CM11="Yes"),OFFSET('Sanitation Data'!$D$10,0,10*ROW('Sanitation Data'!D5)),NA())</f>
        <v>#N/A</v>
      </c>
      <c r="Y11" s="95" t="e">
        <f ca="true">+IF(AND(ISNUMBER(OFFSET('Sanitation Data'!$D$11,0,10*ROW('Sanitation Data'!D5))),'Data Summary'!CN11="Yes"),OFFSET('Sanitation Data'!$D$11,0,10*ROW('Sanitation Data'!D5)),NA())</f>
        <v>#N/A</v>
      </c>
      <c r="Z11" s="95" t="e">
        <f ca="true">+IF(AND(ISNUMBER(OFFSET('Sanitation Data'!$D$12,0,10*ROW('Sanitation Data'!D5))),'Data Summary'!CO11="Yes"),OFFSET('Sanitation Data'!$D$12,0,10*ROW('Sanitation Data'!D5)),NA())</f>
        <v>#N/A</v>
      </c>
      <c r="AA11" s="95" t="e">
        <f ca="true">+IF(AND(ISNUMBER(OFFSET('Sanitation Data'!$E$4,0,10*ROW('Sanitation Data'!E5))),'Data Summary'!CP11="Yes"),100-OFFSET('Sanitation Data'!$E$4,0,10*ROW('Sanitation Data'!E5)),NA())</f>
        <v>#N/A</v>
      </c>
      <c r="AB11" s="95" t="e">
        <f ca="true">+IF(AND(ISNUMBER(OFFSET('Sanitation Data'!$E$6,0,10*ROW('Sanitation Data'!E5))),'Data Summary'!CQ11="Yes"),OFFSET('Sanitation Data'!$E$6,0,10*ROW('Sanitation Data'!E5)),NA())</f>
        <v>#N/A</v>
      </c>
      <c r="AC11" s="95" t="e">
        <f ca="true">+IF(AND(ISNUMBER(OFFSET('Sanitation Data'!$E$10,0,10*ROW('Sanitation Data'!E5))),'Data Summary'!CR11="Yes"),OFFSET('Sanitation Data'!$E$10,0,10*ROW('Sanitation Data'!E5)),NA())</f>
        <v>#N/A</v>
      </c>
      <c r="AD11" s="95" t="e">
        <f ca="true">+IF(AND(ISNUMBER(OFFSET('Sanitation Data'!$E$11,0,10*ROW('Sanitation Data'!E5))),'Data Summary'!CS11="Yes"),OFFSET('Sanitation Data'!$E$11,0,10*ROW('Sanitation Data'!E5)),NA())</f>
        <v>#N/A</v>
      </c>
      <c r="AE11" s="95" t="e">
        <f ca="true">+IF(AND(ISNUMBER(OFFSET('Sanitation Data'!$E$12,0,10*ROW('Sanitation Data'!E5))),'Data Summary'!CT11="Yes"),OFFSET('Sanitation Data'!$E$12,0,10*ROW('Sanitation Data'!E5)),NA())</f>
        <v>#N/A</v>
      </c>
      <c r="AF11" s="95" t="e">
        <f ca="true">+IF(AND(ISNUMBER(OFFSET('Sanitation Data'!$F$4,0,10*ROW('Sanitation Data'!F5))),'Data Summary'!CU11="Yes"),100-OFFSET('Sanitation Data'!$F$4,0,10*ROW('Sanitation Data'!F5)),NA())</f>
        <v>#N/A</v>
      </c>
      <c r="AG11" s="95" t="e">
        <f ca="true">+IF(AND(ISNUMBER(OFFSET('Sanitation Data'!$F$6,0,10*ROW('Sanitation Data'!F5))),'Data Summary'!CV11="Yes"),OFFSET('Sanitation Data'!$F$6,0,10*ROW('Sanitation Data'!F5)),NA())</f>
        <v>#N/A</v>
      </c>
      <c r="AH11" s="95" t="e">
        <f ca="true">+IF(AND(ISNUMBER(OFFSET('Sanitation Data'!$F$10,0,10*ROW('Sanitation Data'!F5))),'Data Summary'!CW11="Yes"),OFFSET('Sanitation Data'!$F$10,0,10*ROW('Sanitation Data'!F5)),NA())</f>
        <v>#N/A</v>
      </c>
      <c r="AI11" s="95" t="e">
        <f ca="true">+IF(AND(ISNUMBER(OFFSET('Sanitation Data'!$F$11,0,10*ROW('Sanitation Data'!F5))),'Data Summary'!CX11="Yes"),OFFSET('Sanitation Data'!$F$11,0,10*ROW('Sanitation Data'!F5)),NA())</f>
        <v>#N/A</v>
      </c>
      <c r="AJ11" s="95" t="e">
        <f ca="true">+IF(AND(ISNUMBER(OFFSET('Sanitation Data'!$F$12,0,10*ROW('Sanitation Data'!F5))),'Data Summary'!CY11="Yes"),OFFSET('Sanitation Data'!$F$12,0,10*ROW('Sanitation Data'!F5)),NA())</f>
        <v>#N/A</v>
      </c>
      <c r="AK11" s="95" t="e">
        <f ca="true">+IF(AND(ISNUMBER(OFFSET('Sanitation Data'!$G$4,0,10*ROW('Sanitation Data'!G5))),'Data Summary'!CZ11="Yes"),100-OFFSET('Sanitation Data'!$G$4,0,10*ROW('Sanitation Data'!G5)),NA())</f>
        <v>#N/A</v>
      </c>
      <c r="AL11" s="95" t="e">
        <f ca="true">+IF(AND(ISNUMBER(OFFSET('Sanitation Data'!$G$6,0,10*ROW('Sanitation Data'!G5))),'Data Summary'!DA11="Yes"),OFFSET('Sanitation Data'!$G$6,0,10*ROW('Sanitation Data'!G5)),NA())</f>
        <v>#N/A</v>
      </c>
      <c r="AM11" s="95" t="e">
        <f ca="true">+IF(AND(ISNUMBER(OFFSET('Sanitation Data'!$G$10,0,10*ROW('Sanitation Data'!G5))),'Data Summary'!DB11="Yes"),OFFSET('Sanitation Data'!$G$10,0,10*ROW('Sanitation Data'!G5)),NA())</f>
        <v>#N/A</v>
      </c>
      <c r="AN11" s="95" t="e">
        <f ca="true">+IF(AND(ISNUMBER(OFFSET('Sanitation Data'!$G$11,0,10*ROW('Sanitation Data'!G5))),'Data Summary'!DC11="Yes"),OFFSET('Sanitation Data'!$G$11,0,10*ROW('Sanitation Data'!G5)),NA())</f>
        <v>#N/A</v>
      </c>
      <c r="AO11" s="95" t="e">
        <f ca="true">+IF(AND(ISNUMBER(OFFSET('Sanitation Data'!$G$12,0,10*ROW('Sanitation Data'!G5))),'Data Summary'!DD11="Yes"),OFFSET('Sanitation Data'!$G$12,0,10*ROW('Sanitation Data'!G5)),NA())</f>
        <v>#N/A</v>
      </c>
      <c r="AP11" s="95" t="e">
        <f ca="true">+IF(AND(ISNUMBER(OFFSET('Sanitation Data'!$H$4,0,10*ROW('Sanitation Data'!H5))),'Data Summary'!DE11="Yes"),100-OFFSET('Sanitation Data'!$H$4,0,10*ROW('Sanitation Data'!H5)),NA())</f>
        <v>#N/A</v>
      </c>
      <c r="AQ11" s="95" t="e">
        <f ca="true">+IF(AND(ISNUMBER(OFFSET('Sanitation Data'!$H$6,0,10*ROW('Sanitation Data'!H5))),'Data Summary'!DF11="Yes"),OFFSET('Sanitation Data'!$H$6,0,10*ROW('Sanitation Data'!H5)),NA())</f>
        <v>#N/A</v>
      </c>
      <c r="AR11" s="95" t="e">
        <f ca="true">+IF(AND(ISNUMBER(OFFSET('Sanitation Data'!$H$10,0,10*ROW('Sanitation Data'!H5))),'Data Summary'!DG11="Yes"),OFFSET('Sanitation Data'!$H$10,0,10*ROW('Sanitation Data'!H5)),NA())</f>
        <v>#N/A</v>
      </c>
      <c r="AS11" s="95" t="e">
        <f ca="true">+IF(AND(ISNUMBER(OFFSET('Sanitation Data'!$H$11,0,10*ROW('Sanitation Data'!H5))),'Data Summary'!DH11="Yes"),OFFSET('Sanitation Data'!$H$11,0,10*ROW('Sanitation Data'!H5)),NA())</f>
        <v>#N/A</v>
      </c>
      <c r="AT11" s="95" t="e">
        <f ca="true">+IF(AND(ISNUMBER(OFFSET('Sanitation Data'!$H$12,0,10*ROW('Sanitation Data'!H5))),'Data Summary'!DI11="Yes"),OFFSET('Sanitation Data'!$H$12,0,10*ROW('Sanitation Data'!H5)),NA())</f>
        <v>#N/A</v>
      </c>
      <c r="AU11" s="95" t="e">
        <f ca="true">+IF(AND(ISNUMBER(OFFSET('Sanitation Data'!$I$4,0,10*ROW('Sanitation Data'!I5))),'Data Summary'!DJ11="Yes"),100-OFFSET('Sanitation Data'!$I$4,0,10*ROW('Sanitation Data'!I5)),NA())</f>
        <v>#N/A</v>
      </c>
      <c r="AV11" s="95" t="e">
        <f ca="true">+IF(AND(ISNUMBER(OFFSET('Sanitation Data'!$I$6,0,10*ROW('Sanitation Data'!I5))),'Data Summary'!DK11="Yes"),OFFSET('Sanitation Data'!$I$6,0,10*ROW('Sanitation Data'!I5)),NA())</f>
        <v>#N/A</v>
      </c>
      <c r="AW11" s="95" t="e">
        <f ca="true">+IF(AND(ISNUMBER(OFFSET('Sanitation Data'!$I$10,0,10*ROW('Sanitation Data'!I5))),'Data Summary'!DL11="Yes"),OFFSET('Sanitation Data'!$I$10,0,10*ROW('Sanitation Data'!I5)),NA())</f>
        <v>#N/A</v>
      </c>
      <c r="AX11" s="95" t="e">
        <f ca="true">+IF(AND(ISNUMBER(OFFSET('Sanitation Data'!$I$11,0,10*ROW('Sanitation Data'!I5))),'Data Summary'!DM11="Yes"),OFFSET('Sanitation Data'!$I$11,0,10*ROW('Sanitation Data'!I5)),NA())</f>
        <v>#N/A</v>
      </c>
      <c r="AY11" s="95" t="e">
        <f ca="true">+IF(AND(ISNUMBER(OFFSET('Sanitation Data'!$I$12,0,10*ROW('Sanitation Data'!I5))),'Data Summary'!DN11="Yes"),OFFSET('Sanitation Data'!$I$12,0,10*ROW('Sanitation Data'!I5)),NA())</f>
        <v>#N/A</v>
      </c>
      <c r="AZ11" s="96" t="e">
        <f ca="true">+IF(AND(ISNUMBER(OFFSET('Hygiene Data'!$D$5,0,10*ROW('Hygiene Data'!D5))),'Data Summary'!DO11="Yes"),OFFSET('Hygiene Data'!$D$5,0,10*ROW('Hygiene Data'!D5)),NA())</f>
        <v>#N/A</v>
      </c>
      <c r="BA11" s="96" t="e">
        <f ca="true">+IF(AND(ISNUMBER(OFFSET('Hygiene Data'!$D$7,0,10*ROW('Hygiene Data'!D5))),'Data Summary'!DP11="Yes"),OFFSET('Hygiene Data'!$D$7,0,10*ROW('Hygiene Data'!D5)),NA())</f>
        <v>#N/A</v>
      </c>
      <c r="BB11" s="96" t="e">
        <f ca="true">+IF(AND(ISNUMBER(OFFSET('Hygiene Data'!$D$9,0,10*ROW('Hygiene Data'!D5))),'Data Summary'!DQ11="Yes"),OFFSET('Hygiene Data'!$D$9,0,10*ROW('Hygiene Data'!D5)),NA())</f>
        <v>#N/A</v>
      </c>
      <c r="BC11" s="96" t="e">
        <f ca="true">+IF(AND(ISNUMBER(OFFSET('Hygiene Data'!$E$5,0,10*ROW('Hygiene Data'!E5))),'Data Summary'!DR11="Yes"),OFFSET('Hygiene Data'!$E$5,0,10*ROW('Hygiene Data'!E5)),NA())</f>
        <v>#N/A</v>
      </c>
      <c r="BD11" s="96" t="e">
        <f ca="true">+IF(AND(ISNUMBER(OFFSET('Hygiene Data'!$E$7,0,10*ROW('Hygiene Data'!E5))),'Data Summary'!DS11="Yes"),OFFSET('Hygiene Data'!$E$7,0,10*ROW('Hygiene Data'!E5)),NA())</f>
        <v>#N/A</v>
      </c>
      <c r="BE11" s="96" t="e">
        <f ca="true">+IF(AND(ISNUMBER(OFFSET('Hygiene Data'!$E$9,0,10*ROW('Hygiene Data'!E5))),'Data Summary'!DT11="Yes"),OFFSET('Hygiene Data'!$E$9,0,10*ROW('Hygiene Data'!E5)),NA())</f>
        <v>#N/A</v>
      </c>
      <c r="BF11" s="96" t="e">
        <f ca="true">+IF(AND(ISNUMBER(OFFSET('Hygiene Data'!$F$5,0,10*ROW('Hygiene Data'!F5))),'Data Summary'!DU11="Yes"),OFFSET('Hygiene Data'!$F$5,0,10*ROW('Hygiene Data'!F5)),NA())</f>
        <v>#N/A</v>
      </c>
      <c r="BG11" s="96" t="e">
        <f ca="true">+IF(AND(ISNUMBER(OFFSET('Hygiene Data'!$F$7,0,10*ROW('Hygiene Data'!F5))),'Data Summary'!DV11="Yes"),OFFSET('Hygiene Data'!$F$7,0,10*ROW('Hygiene Data'!F5)),NA())</f>
        <v>#N/A</v>
      </c>
      <c r="BH11" s="96" t="e">
        <f ca="true">+IF(AND(ISNUMBER(OFFSET('Hygiene Data'!$F$9,0,10*ROW('Hygiene Data'!F5))),'Data Summary'!DW11="Yes"),OFFSET('Hygiene Data'!$F$9,0,10*ROW('Hygiene Data'!F5)),NA())</f>
        <v>#N/A</v>
      </c>
      <c r="BI11" s="96" t="e">
        <f ca="true">+IF(AND(ISNUMBER(OFFSET('Hygiene Data'!$G$5,0,10*ROW('Hygiene Data'!G5))),'Data Summary'!DX11="Yes"),OFFSET('Hygiene Data'!$G$5,0,10*ROW('Hygiene Data'!G5)),NA())</f>
        <v>#N/A</v>
      </c>
      <c r="BJ11" s="96" t="e">
        <f ca="true">+IF(AND(ISNUMBER(OFFSET('Hygiene Data'!$G$7,0,10*ROW('Hygiene Data'!G5))),'Data Summary'!DY11="Yes"),OFFSET('Hygiene Data'!$G$7,0,10*ROW('Hygiene Data'!G5)),NA())</f>
        <v>#N/A</v>
      </c>
      <c r="BK11" s="96" t="e">
        <f ca="true">+IF(AND(ISNUMBER(OFFSET('Hygiene Data'!$G$9,0,10*ROW('Hygiene Data'!G5))),'Data Summary'!DZ11="Yes"),OFFSET('Hygiene Data'!$G$9,0,10*ROW('Hygiene Data'!G5)),NA())</f>
        <v>#N/A</v>
      </c>
      <c r="BL11" s="96" t="e">
        <f ca="true">+IF(AND(ISNUMBER(OFFSET('Hygiene Data'!$H$5,0,10*ROW('Hygiene Data'!H5))),'Data Summary'!EA11="Yes"),OFFSET('Hygiene Data'!$H$5,0,10*ROW('Hygiene Data'!H5)),NA())</f>
        <v>#N/A</v>
      </c>
      <c r="BM11" s="96" t="e">
        <f ca="true">+IF(AND(ISNUMBER(OFFSET('Hygiene Data'!$H$7,0,10*ROW('Hygiene Data'!H5))),'Data Summary'!EB11="Yes"),OFFSET('Hygiene Data'!$H$7,0,10*ROW('Hygiene Data'!H5)),NA())</f>
        <v>#N/A</v>
      </c>
      <c r="BN11" s="96" t="e">
        <f ca="true">+IF(AND(ISNUMBER(OFFSET('Hygiene Data'!$H$9,0,10*ROW('Hygiene Data'!H5))),'Data Summary'!EC11="Yes"),OFFSET('Hygiene Data'!$H$9,0,10*ROW('Hygiene Data'!H5)),NA())</f>
        <v>#N/A</v>
      </c>
      <c r="BO11" s="96" t="e">
        <f ca="true">+IF(AND(ISNUMBER(OFFSET('Hygiene Data'!$I$5,0,10*ROW('Hygiene Data'!I5))),'Data Summary'!ED11="Yes"),OFFSET('Hygiene Data'!$I$5,0,10*ROW('Hygiene Data'!I5)),NA())</f>
        <v>#N/A</v>
      </c>
      <c r="BP11" s="96" t="e">
        <f ca="true">+IF(AND(ISNUMBER(OFFSET('Hygiene Data'!$I$7,0,10*ROW('Hygiene Data'!I5))),'Data Summary'!EE11="Yes"),OFFSET('Hygiene Data'!$I$7,0,10*ROW('Hygiene Data'!I5)),NA())</f>
        <v>#N/A</v>
      </c>
      <c r="BQ11" s="96" t="e">
        <f ca="true">+IF(AND(ISNUMBER(OFFSET('Hygiene Data'!$I$9,0,10*ROW('Hygiene Data'!I5))),'Data Summary'!EF11="Yes"),OFFSET('Hygiene Data'!$I$9,0,10*ROW('Hygiene Data'!I5)),NA())</f>
        <v>#N/A</v>
      </c>
    </row>
    <row xmlns:x14ac="http://schemas.microsoft.com/office/spreadsheetml/2009/9/ac" r="12" x14ac:dyDescent="0.2">
      <c r="A12" s="331" t="e">
        <f ca="true">+RIGHT('Data Summary'!A12,LEN('Data Summary'!A12)-9)</f>
        <v>#VALUE!</v>
      </c>
      <c r="B12" s="37" t="str">
        <f ca="true">+IF(ISTEXT('Data Summary'!B12),'Data Summary'!B12,"")</f>
        <v/>
      </c>
      <c r="C12" s="330" t="e">
        <f ca="true">+VALUE('Data Summary'!C12)</f>
        <v>#VALUE!</v>
      </c>
      <c r="D12" s="94" t="e">
        <f ca="true">+IF(AND(ISNUMBER(OFFSET('Water Data'!$D$4,0,10*ROW('Water Data'!D6))),'Data Summary'!BS12="Yes"),100-OFFSET('Water Data'!$D$4,0,10*ROW('Water Data'!D6)),NA())</f>
        <v>#N/A</v>
      </c>
      <c r="E12" s="94" t="e">
        <f ca="true">+IF(AND(ISNUMBER(OFFSET('Water Data'!$D$6,0,10*ROW('Water Data'!D6))),'Data Summary'!BT12="Yes"),OFFSET('Water Data'!$D$6,0,10*ROW('Water Data'!D6)),NA())</f>
        <v>#N/A</v>
      </c>
      <c r="F12" s="94" t="e">
        <f ca="true">+IF(AND(ISNUMBER(OFFSET('Water Data'!$D$9,0,10*ROW('Water Data'!D6))),'Data Summary'!BU12="Yes"),OFFSET('Water Data'!$D$9,0,10*ROW('Water Data'!D6)),NA())</f>
        <v>#N/A</v>
      </c>
      <c r="G12" s="94" t="e">
        <f ca="true">+IF(AND(ISNUMBER(OFFSET('Water Data'!$E$4,0,10*ROW('Water Data'!E6))),'Data Summary'!BV12="Yes"),100-OFFSET('Water Data'!$E$4,0,10*ROW('Water Data'!E6)),NA())</f>
        <v>#N/A</v>
      </c>
      <c r="H12" s="94" t="e">
        <f ca="true">+IF(AND(ISNUMBER(OFFSET('Water Data'!$E$6,0,10*ROW('Water Data'!E6))),'Data Summary'!BW12="Yes"),OFFSET('Water Data'!$E$6,0,10*ROW('Water Data'!E6)),NA())</f>
        <v>#N/A</v>
      </c>
      <c r="I12" s="94" t="e">
        <f ca="true">+IF(AND(ISNUMBER(OFFSET('Water Data'!$E$9,0,10*ROW('Water Data'!E6))),'Data Summary'!BX12="Yes"),OFFSET('Water Data'!$E$9,0,10*ROW('Water Data'!E6)),NA())</f>
        <v>#N/A</v>
      </c>
      <c r="J12" s="94" t="e">
        <f ca="true">+IF(AND(ISNUMBER(OFFSET('Water Data'!$F$4,0,10*ROW('Water Data'!F6))),'Data Summary'!BY12="Yes"),100-OFFSET('Water Data'!$F$4,0,10*ROW('Water Data'!F6)),NA())</f>
        <v>#N/A</v>
      </c>
      <c r="K12" s="94" t="e">
        <f ca="true">+IF(AND(ISNUMBER(OFFSET('Water Data'!$F$6,0,10*ROW('Water Data'!F6))),'Data Summary'!BZ12="Yes"),OFFSET('Water Data'!$F$6,0,10*ROW('Water Data'!F6)),NA())</f>
        <v>#N/A</v>
      </c>
      <c r="L12" s="94" t="e">
        <f ca="true">+IF(AND(ISNUMBER(OFFSET('Water Data'!$F$9,0,10*ROW('Water Data'!F6))),'Data Summary'!CA12="Yes"),OFFSET('Water Data'!$F$9,0,10*ROW('Water Data'!F6)),NA())</f>
        <v>#N/A</v>
      </c>
      <c r="M12" s="94" t="e">
        <f ca="true">+IF(AND(ISNUMBER(OFFSET('Water Data'!$G$4,0,10*ROW('Water Data'!G6))),'Data Summary'!CB12="Yes"),100-OFFSET('Water Data'!$G$4,0,10*ROW('Water Data'!G6)),NA())</f>
        <v>#N/A</v>
      </c>
      <c r="N12" s="94" t="e">
        <f ca="true">+IF(AND(ISNUMBER(OFFSET('Water Data'!$G$6,0,10*ROW('Water Data'!G6))),'Data Summary'!CC12="Yes"),OFFSET('Water Data'!$G$6,0,10*ROW('Water Data'!G6)),NA())</f>
        <v>#N/A</v>
      </c>
      <c r="O12" s="94" t="e">
        <f ca="true">+IF(AND(ISNUMBER(OFFSET('Water Data'!$G$9,0,10*ROW('Water Data'!G6))),'Data Summary'!CD12="Yes"),OFFSET('Water Data'!$G$9,0,10*ROW('Water Data'!G6)),NA())</f>
        <v>#N/A</v>
      </c>
      <c r="P12" s="94" t="e">
        <f ca="true">+IF(AND(ISNUMBER(OFFSET('Water Data'!$H$4,0,10*ROW('Water Data'!H6))),'Data Summary'!CE12="Yes"),100-OFFSET('Water Data'!$H$4,0,10*ROW('Water Data'!H6)),NA())</f>
        <v>#N/A</v>
      </c>
      <c r="Q12" s="94" t="e">
        <f ca="true">+IF(AND(ISNUMBER(OFFSET('Water Data'!$H$6,0,10*ROW('Water Data'!H6))),'Data Summary'!CF12="Yes"),OFFSET('Water Data'!$H$6,0,10*ROW('Water Data'!H6)),NA())</f>
        <v>#N/A</v>
      </c>
      <c r="R12" s="94" t="e">
        <f ca="true">+IF(AND(ISNUMBER(OFFSET('Water Data'!$H$9,0,10*ROW('Water Data'!H6))),'Data Summary'!CG12="Yes"),OFFSET('Water Data'!$H$9,0,10*ROW('Water Data'!H6)),NA())</f>
        <v>#N/A</v>
      </c>
      <c r="S12" s="94" t="e">
        <f ca="true">+IF(AND(ISNUMBER(OFFSET('Water Data'!$I$4,0,10*ROW('Water Data'!I6))),'Data Summary'!CH12="Yes"),100-OFFSET('Water Data'!$I$4,0,10*ROW('Water Data'!I6)),NA())</f>
        <v>#N/A</v>
      </c>
      <c r="T12" s="94" t="e">
        <f ca="true">+IF(AND(ISNUMBER(OFFSET('Water Data'!$I$6,0,10*ROW('Water Data'!I6))),'Data Summary'!CI12="Yes"),OFFSET('Water Data'!$I$6,0,10*ROW('Water Data'!I6)),NA())</f>
        <v>#N/A</v>
      </c>
      <c r="U12" s="94" t="e">
        <f ca="true">+IF(AND(ISNUMBER(OFFSET('Water Data'!$I$9,0,10*ROW('Water Data'!I6))),'Data Summary'!CJ12="Yes"),OFFSET('Water Data'!$I$9,0,10*ROW('Water Data'!I6)),NA())</f>
        <v>#N/A</v>
      </c>
      <c r="V12" s="95" t="e">
        <f ca="true">+IF(AND(ISNUMBER(OFFSET('Sanitation Data'!$D$4,0,10*ROW('Sanitation Data'!D6))),'Data Summary'!CK12="Yes"),100-OFFSET('Sanitation Data'!$D$4,0,10*ROW('Sanitation Data'!D6)),NA())</f>
        <v>#N/A</v>
      </c>
      <c r="W12" s="95" t="e">
        <f ca="true">+IF(AND(ISNUMBER(OFFSET('Sanitation Data'!$D$6,0,10*ROW('Sanitation Data'!D6))),'Data Summary'!CL12="Yes"),OFFSET('Sanitation Data'!$D$6,0,10*ROW('Sanitation Data'!D6)),NA())</f>
        <v>#N/A</v>
      </c>
      <c r="X12" s="95" t="e">
        <f ca="true">+IF(AND(ISNUMBER(OFFSET('Sanitation Data'!$D$10,0,10*ROW('Sanitation Data'!D6))),'Data Summary'!CM12="Yes"),OFFSET('Sanitation Data'!$D$10,0,10*ROW('Sanitation Data'!D6)),NA())</f>
        <v>#N/A</v>
      </c>
      <c r="Y12" s="95" t="e">
        <f ca="true">+IF(AND(ISNUMBER(OFFSET('Sanitation Data'!$D$11,0,10*ROW('Sanitation Data'!D6))),'Data Summary'!CN12="Yes"),OFFSET('Sanitation Data'!$D$11,0,10*ROW('Sanitation Data'!D6)),NA())</f>
        <v>#N/A</v>
      </c>
      <c r="Z12" s="95" t="e">
        <f ca="true">+IF(AND(ISNUMBER(OFFSET('Sanitation Data'!$D$12,0,10*ROW('Sanitation Data'!D6))),'Data Summary'!CO12="Yes"),OFFSET('Sanitation Data'!$D$12,0,10*ROW('Sanitation Data'!D6)),NA())</f>
        <v>#N/A</v>
      </c>
      <c r="AA12" s="95" t="e">
        <f ca="true">+IF(AND(ISNUMBER(OFFSET('Sanitation Data'!$E$4,0,10*ROW('Sanitation Data'!E6))),'Data Summary'!CP12="Yes"),100-OFFSET('Sanitation Data'!$E$4,0,10*ROW('Sanitation Data'!E6)),NA())</f>
        <v>#N/A</v>
      </c>
      <c r="AB12" s="95" t="e">
        <f ca="true">+IF(AND(ISNUMBER(OFFSET('Sanitation Data'!$E$6,0,10*ROW('Sanitation Data'!E6))),'Data Summary'!CQ12="Yes"),OFFSET('Sanitation Data'!$E$6,0,10*ROW('Sanitation Data'!E6)),NA())</f>
        <v>#N/A</v>
      </c>
      <c r="AC12" s="95" t="e">
        <f ca="true">+IF(AND(ISNUMBER(OFFSET('Sanitation Data'!$E$10,0,10*ROW('Sanitation Data'!E6))),'Data Summary'!CR12="Yes"),OFFSET('Sanitation Data'!$E$10,0,10*ROW('Sanitation Data'!E6)),NA())</f>
        <v>#N/A</v>
      </c>
      <c r="AD12" s="95" t="e">
        <f ca="true">+IF(AND(ISNUMBER(OFFSET('Sanitation Data'!$E$11,0,10*ROW('Sanitation Data'!E6))),'Data Summary'!CS12="Yes"),OFFSET('Sanitation Data'!$E$11,0,10*ROW('Sanitation Data'!E6)),NA())</f>
        <v>#N/A</v>
      </c>
      <c r="AE12" s="95" t="e">
        <f ca="true">+IF(AND(ISNUMBER(OFFSET('Sanitation Data'!$E$12,0,10*ROW('Sanitation Data'!E6))),'Data Summary'!CT12="Yes"),OFFSET('Sanitation Data'!$E$12,0,10*ROW('Sanitation Data'!E6)),NA())</f>
        <v>#N/A</v>
      </c>
      <c r="AF12" s="95" t="e">
        <f ca="true">+IF(AND(ISNUMBER(OFFSET('Sanitation Data'!$F$4,0,10*ROW('Sanitation Data'!F6))),'Data Summary'!CU12="Yes"),100-OFFSET('Sanitation Data'!$F$4,0,10*ROW('Sanitation Data'!F6)),NA())</f>
        <v>#N/A</v>
      </c>
      <c r="AG12" s="95" t="e">
        <f ca="true">+IF(AND(ISNUMBER(OFFSET('Sanitation Data'!$F$6,0,10*ROW('Sanitation Data'!F6))),'Data Summary'!CV12="Yes"),OFFSET('Sanitation Data'!$F$6,0,10*ROW('Sanitation Data'!F6)),NA())</f>
        <v>#N/A</v>
      </c>
      <c r="AH12" s="95" t="e">
        <f ca="true">+IF(AND(ISNUMBER(OFFSET('Sanitation Data'!$F$10,0,10*ROW('Sanitation Data'!F6))),'Data Summary'!CW12="Yes"),OFFSET('Sanitation Data'!$F$10,0,10*ROW('Sanitation Data'!F6)),NA())</f>
        <v>#N/A</v>
      </c>
      <c r="AI12" s="95" t="e">
        <f ca="true">+IF(AND(ISNUMBER(OFFSET('Sanitation Data'!$F$11,0,10*ROW('Sanitation Data'!F6))),'Data Summary'!CX12="Yes"),OFFSET('Sanitation Data'!$F$11,0,10*ROW('Sanitation Data'!F6)),NA())</f>
        <v>#N/A</v>
      </c>
      <c r="AJ12" s="95" t="e">
        <f ca="true">+IF(AND(ISNUMBER(OFFSET('Sanitation Data'!$F$12,0,10*ROW('Sanitation Data'!F6))),'Data Summary'!CY12="Yes"),OFFSET('Sanitation Data'!$F$12,0,10*ROW('Sanitation Data'!F6)),NA())</f>
        <v>#N/A</v>
      </c>
      <c r="AK12" s="95" t="e">
        <f ca="true">+IF(AND(ISNUMBER(OFFSET('Sanitation Data'!$G$4,0,10*ROW('Sanitation Data'!G6))),'Data Summary'!CZ12="Yes"),100-OFFSET('Sanitation Data'!$G$4,0,10*ROW('Sanitation Data'!G6)),NA())</f>
        <v>#N/A</v>
      </c>
      <c r="AL12" s="95" t="e">
        <f ca="true">+IF(AND(ISNUMBER(OFFSET('Sanitation Data'!$G$6,0,10*ROW('Sanitation Data'!G6))),'Data Summary'!DA12="Yes"),OFFSET('Sanitation Data'!$G$6,0,10*ROW('Sanitation Data'!G6)),NA())</f>
        <v>#N/A</v>
      </c>
      <c r="AM12" s="95" t="e">
        <f ca="true">+IF(AND(ISNUMBER(OFFSET('Sanitation Data'!$G$10,0,10*ROW('Sanitation Data'!G6))),'Data Summary'!DB12="Yes"),OFFSET('Sanitation Data'!$G$10,0,10*ROW('Sanitation Data'!G6)),NA())</f>
        <v>#N/A</v>
      </c>
      <c r="AN12" s="95" t="e">
        <f ca="true">+IF(AND(ISNUMBER(OFFSET('Sanitation Data'!$G$11,0,10*ROW('Sanitation Data'!G6))),'Data Summary'!DC12="Yes"),OFFSET('Sanitation Data'!$G$11,0,10*ROW('Sanitation Data'!G6)),NA())</f>
        <v>#N/A</v>
      </c>
      <c r="AO12" s="95" t="e">
        <f ca="true">+IF(AND(ISNUMBER(OFFSET('Sanitation Data'!$G$12,0,10*ROW('Sanitation Data'!G6))),'Data Summary'!DD12="Yes"),OFFSET('Sanitation Data'!$G$12,0,10*ROW('Sanitation Data'!G6)),NA())</f>
        <v>#N/A</v>
      </c>
      <c r="AP12" s="95" t="e">
        <f ca="true">+IF(AND(ISNUMBER(OFFSET('Sanitation Data'!$H$4,0,10*ROW('Sanitation Data'!H6))),'Data Summary'!DE12="Yes"),100-OFFSET('Sanitation Data'!$H$4,0,10*ROW('Sanitation Data'!H6)),NA())</f>
        <v>#N/A</v>
      </c>
      <c r="AQ12" s="95" t="e">
        <f ca="true">+IF(AND(ISNUMBER(OFFSET('Sanitation Data'!$H$6,0,10*ROW('Sanitation Data'!H6))),'Data Summary'!DF12="Yes"),OFFSET('Sanitation Data'!$H$6,0,10*ROW('Sanitation Data'!H6)),NA())</f>
        <v>#N/A</v>
      </c>
      <c r="AR12" s="95" t="e">
        <f ca="true">+IF(AND(ISNUMBER(OFFSET('Sanitation Data'!$H$10,0,10*ROW('Sanitation Data'!H6))),'Data Summary'!DG12="Yes"),OFFSET('Sanitation Data'!$H$10,0,10*ROW('Sanitation Data'!H6)),NA())</f>
        <v>#N/A</v>
      </c>
      <c r="AS12" s="95" t="e">
        <f ca="true">+IF(AND(ISNUMBER(OFFSET('Sanitation Data'!$H$11,0,10*ROW('Sanitation Data'!H6))),'Data Summary'!DH12="Yes"),OFFSET('Sanitation Data'!$H$11,0,10*ROW('Sanitation Data'!H6)),NA())</f>
        <v>#N/A</v>
      </c>
      <c r="AT12" s="95" t="e">
        <f ca="true">+IF(AND(ISNUMBER(OFFSET('Sanitation Data'!$H$12,0,10*ROW('Sanitation Data'!H6))),'Data Summary'!DI12="Yes"),OFFSET('Sanitation Data'!$H$12,0,10*ROW('Sanitation Data'!H6)),NA())</f>
        <v>#N/A</v>
      </c>
      <c r="AU12" s="95" t="e">
        <f ca="true">+IF(AND(ISNUMBER(OFFSET('Sanitation Data'!$I$4,0,10*ROW('Sanitation Data'!I6))),'Data Summary'!DJ12="Yes"),100-OFFSET('Sanitation Data'!$I$4,0,10*ROW('Sanitation Data'!I6)),NA())</f>
        <v>#N/A</v>
      </c>
      <c r="AV12" s="95" t="e">
        <f ca="true">+IF(AND(ISNUMBER(OFFSET('Sanitation Data'!$I$6,0,10*ROW('Sanitation Data'!I6))),'Data Summary'!DK12="Yes"),OFFSET('Sanitation Data'!$I$6,0,10*ROW('Sanitation Data'!I6)),NA())</f>
        <v>#N/A</v>
      </c>
      <c r="AW12" s="95" t="e">
        <f ca="true">+IF(AND(ISNUMBER(OFFSET('Sanitation Data'!$I$10,0,10*ROW('Sanitation Data'!I6))),'Data Summary'!DL12="Yes"),OFFSET('Sanitation Data'!$I$10,0,10*ROW('Sanitation Data'!I6)),NA())</f>
        <v>#N/A</v>
      </c>
      <c r="AX12" s="95" t="e">
        <f ca="true">+IF(AND(ISNUMBER(OFFSET('Sanitation Data'!$I$11,0,10*ROW('Sanitation Data'!I6))),'Data Summary'!DM12="Yes"),OFFSET('Sanitation Data'!$I$11,0,10*ROW('Sanitation Data'!I6)),NA())</f>
        <v>#N/A</v>
      </c>
      <c r="AY12" s="95" t="e">
        <f ca="true">+IF(AND(ISNUMBER(OFFSET('Sanitation Data'!$I$12,0,10*ROW('Sanitation Data'!I6))),'Data Summary'!DN12="Yes"),OFFSET('Sanitation Data'!$I$12,0,10*ROW('Sanitation Data'!I6)),NA())</f>
        <v>#N/A</v>
      </c>
      <c r="AZ12" s="96" t="e">
        <f ca="true">+IF(AND(ISNUMBER(OFFSET('Hygiene Data'!$D$5,0,10*ROW('Hygiene Data'!D6))),'Data Summary'!DO12="Yes"),OFFSET('Hygiene Data'!$D$5,0,10*ROW('Hygiene Data'!D6)),NA())</f>
        <v>#N/A</v>
      </c>
      <c r="BA12" s="96" t="e">
        <f ca="true">+IF(AND(ISNUMBER(OFFSET('Hygiene Data'!$D$7,0,10*ROW('Hygiene Data'!D6))),'Data Summary'!DP12="Yes"),OFFSET('Hygiene Data'!$D$7,0,10*ROW('Hygiene Data'!D6)),NA())</f>
        <v>#N/A</v>
      </c>
      <c r="BB12" s="96" t="e">
        <f ca="true">+IF(AND(ISNUMBER(OFFSET('Hygiene Data'!$D$9,0,10*ROW('Hygiene Data'!D6))),'Data Summary'!DQ12="Yes"),OFFSET('Hygiene Data'!$D$9,0,10*ROW('Hygiene Data'!D6)),NA())</f>
        <v>#N/A</v>
      </c>
      <c r="BC12" s="96" t="e">
        <f ca="true">+IF(AND(ISNUMBER(OFFSET('Hygiene Data'!$E$5,0,10*ROW('Hygiene Data'!E6))),'Data Summary'!DR12="Yes"),OFFSET('Hygiene Data'!$E$5,0,10*ROW('Hygiene Data'!E6)),NA())</f>
        <v>#N/A</v>
      </c>
      <c r="BD12" s="96" t="e">
        <f ca="true">+IF(AND(ISNUMBER(OFFSET('Hygiene Data'!$E$7,0,10*ROW('Hygiene Data'!E6))),'Data Summary'!DS12="Yes"),OFFSET('Hygiene Data'!$E$7,0,10*ROW('Hygiene Data'!E6)),NA())</f>
        <v>#N/A</v>
      </c>
      <c r="BE12" s="96" t="e">
        <f ca="true">+IF(AND(ISNUMBER(OFFSET('Hygiene Data'!$E$9,0,10*ROW('Hygiene Data'!E6))),'Data Summary'!DT12="Yes"),OFFSET('Hygiene Data'!$E$9,0,10*ROW('Hygiene Data'!E6)),NA())</f>
        <v>#N/A</v>
      </c>
      <c r="BF12" s="96" t="e">
        <f ca="true">+IF(AND(ISNUMBER(OFFSET('Hygiene Data'!$F$5,0,10*ROW('Hygiene Data'!F6))),'Data Summary'!DU12="Yes"),OFFSET('Hygiene Data'!$F$5,0,10*ROW('Hygiene Data'!F6)),NA())</f>
        <v>#N/A</v>
      </c>
      <c r="BG12" s="96" t="e">
        <f ca="true">+IF(AND(ISNUMBER(OFFSET('Hygiene Data'!$F$7,0,10*ROW('Hygiene Data'!F6))),'Data Summary'!DV12="Yes"),OFFSET('Hygiene Data'!$F$7,0,10*ROW('Hygiene Data'!F6)),NA())</f>
        <v>#N/A</v>
      </c>
      <c r="BH12" s="96" t="e">
        <f ca="true">+IF(AND(ISNUMBER(OFFSET('Hygiene Data'!$F$9,0,10*ROW('Hygiene Data'!F6))),'Data Summary'!DW12="Yes"),OFFSET('Hygiene Data'!$F$9,0,10*ROW('Hygiene Data'!F6)),NA())</f>
        <v>#N/A</v>
      </c>
      <c r="BI12" s="96" t="e">
        <f ca="true">+IF(AND(ISNUMBER(OFFSET('Hygiene Data'!$G$5,0,10*ROW('Hygiene Data'!G6))),'Data Summary'!DX12="Yes"),OFFSET('Hygiene Data'!$G$5,0,10*ROW('Hygiene Data'!G6)),NA())</f>
        <v>#N/A</v>
      </c>
      <c r="BJ12" s="96" t="e">
        <f ca="true">+IF(AND(ISNUMBER(OFFSET('Hygiene Data'!$G$7,0,10*ROW('Hygiene Data'!G6))),'Data Summary'!DY12="Yes"),OFFSET('Hygiene Data'!$G$7,0,10*ROW('Hygiene Data'!G6)),NA())</f>
        <v>#N/A</v>
      </c>
      <c r="BK12" s="96" t="e">
        <f ca="true">+IF(AND(ISNUMBER(OFFSET('Hygiene Data'!$G$9,0,10*ROW('Hygiene Data'!G6))),'Data Summary'!DZ12="Yes"),OFFSET('Hygiene Data'!$G$9,0,10*ROW('Hygiene Data'!G6)),NA())</f>
        <v>#N/A</v>
      </c>
      <c r="BL12" s="96" t="e">
        <f ca="true">+IF(AND(ISNUMBER(OFFSET('Hygiene Data'!$H$5,0,10*ROW('Hygiene Data'!H6))),'Data Summary'!EA12="Yes"),OFFSET('Hygiene Data'!$H$5,0,10*ROW('Hygiene Data'!H6)),NA())</f>
        <v>#N/A</v>
      </c>
      <c r="BM12" s="96" t="e">
        <f ca="true">+IF(AND(ISNUMBER(OFFSET('Hygiene Data'!$H$7,0,10*ROW('Hygiene Data'!H6))),'Data Summary'!EB12="Yes"),OFFSET('Hygiene Data'!$H$7,0,10*ROW('Hygiene Data'!H6)),NA())</f>
        <v>#N/A</v>
      </c>
      <c r="BN12" s="96" t="e">
        <f ca="true">+IF(AND(ISNUMBER(OFFSET('Hygiene Data'!$H$9,0,10*ROW('Hygiene Data'!H6))),'Data Summary'!EC12="Yes"),OFFSET('Hygiene Data'!$H$9,0,10*ROW('Hygiene Data'!H6)),NA())</f>
        <v>#N/A</v>
      </c>
      <c r="BO12" s="96" t="e">
        <f ca="true">+IF(AND(ISNUMBER(OFFSET('Hygiene Data'!$I$5,0,10*ROW('Hygiene Data'!I6))),'Data Summary'!ED12="Yes"),OFFSET('Hygiene Data'!$I$5,0,10*ROW('Hygiene Data'!I6)),NA())</f>
        <v>#N/A</v>
      </c>
      <c r="BP12" s="96" t="e">
        <f ca="true">+IF(AND(ISNUMBER(OFFSET('Hygiene Data'!$I$7,0,10*ROW('Hygiene Data'!I6))),'Data Summary'!EE12="Yes"),OFFSET('Hygiene Data'!$I$7,0,10*ROW('Hygiene Data'!I6)),NA())</f>
        <v>#N/A</v>
      </c>
      <c r="BQ12" s="96" t="e">
        <f ca="true">+IF(AND(ISNUMBER(OFFSET('Hygiene Data'!$I$9,0,10*ROW('Hygiene Data'!I6))),'Data Summary'!EF12="Yes"),OFFSET('Hygiene Data'!$I$9,0,10*ROW('Hygiene Data'!I6)),NA())</f>
        <v>#N/A</v>
      </c>
    </row>
    <row xmlns:x14ac="http://schemas.microsoft.com/office/spreadsheetml/2009/9/ac" r="13" x14ac:dyDescent="0.2">
      <c r="A13" s="331" t="e">
        <f ca="true">+RIGHT('Data Summary'!A13,LEN('Data Summary'!A13)-9)</f>
        <v>#VALUE!</v>
      </c>
      <c r="B13" s="37" t="str">
        <f ca="true">+IF(ISTEXT('Data Summary'!B13),'Data Summary'!B13,"")</f>
        <v/>
      </c>
      <c r="C13" s="330" t="e">
        <f ca="true">+VALUE('Data Summary'!C13)</f>
        <v>#VALUE!</v>
      </c>
      <c r="D13" s="94" t="e">
        <f ca="true">+IF(AND(ISNUMBER(OFFSET('Water Data'!$D$4,0,10*ROW('Water Data'!D7))),'Data Summary'!BS13="Yes"),100-OFFSET('Water Data'!$D$4,0,10*ROW('Water Data'!D7)),NA())</f>
        <v>#N/A</v>
      </c>
      <c r="E13" s="94" t="e">
        <f ca="true">+IF(AND(ISNUMBER(OFFSET('Water Data'!$D$6,0,10*ROW('Water Data'!D7))),'Data Summary'!BT13="Yes"),OFFSET('Water Data'!$D$6,0,10*ROW('Water Data'!D7)),NA())</f>
        <v>#N/A</v>
      </c>
      <c r="F13" s="94" t="e">
        <f ca="true">+IF(AND(ISNUMBER(OFFSET('Water Data'!$D$9,0,10*ROW('Water Data'!D7))),'Data Summary'!BU13="Yes"),OFFSET('Water Data'!$D$9,0,10*ROW('Water Data'!D7)),NA())</f>
        <v>#N/A</v>
      </c>
      <c r="G13" s="94" t="e">
        <f ca="true">+IF(AND(ISNUMBER(OFFSET('Water Data'!$E$4,0,10*ROW('Water Data'!E7))),'Data Summary'!BV13="Yes"),100-OFFSET('Water Data'!$E$4,0,10*ROW('Water Data'!E7)),NA())</f>
        <v>#N/A</v>
      </c>
      <c r="H13" s="94" t="e">
        <f ca="true">+IF(AND(ISNUMBER(OFFSET('Water Data'!$E$6,0,10*ROW('Water Data'!E7))),'Data Summary'!BW13="Yes"),OFFSET('Water Data'!$E$6,0,10*ROW('Water Data'!E7)),NA())</f>
        <v>#N/A</v>
      </c>
      <c r="I13" s="94" t="e">
        <f ca="true">+IF(AND(ISNUMBER(OFFSET('Water Data'!$E$9,0,10*ROW('Water Data'!E7))),'Data Summary'!BX13="Yes"),OFFSET('Water Data'!$E$9,0,10*ROW('Water Data'!E7)),NA())</f>
        <v>#N/A</v>
      </c>
      <c r="J13" s="94" t="e">
        <f ca="true">+IF(AND(ISNUMBER(OFFSET('Water Data'!$F$4,0,10*ROW('Water Data'!F7))),'Data Summary'!BY13="Yes"),100-OFFSET('Water Data'!$F$4,0,10*ROW('Water Data'!F7)),NA())</f>
        <v>#N/A</v>
      </c>
      <c r="K13" s="94" t="e">
        <f ca="true">+IF(AND(ISNUMBER(OFFSET('Water Data'!$F$6,0,10*ROW('Water Data'!F7))),'Data Summary'!BZ13="Yes"),OFFSET('Water Data'!$F$6,0,10*ROW('Water Data'!F7)),NA())</f>
        <v>#N/A</v>
      </c>
      <c r="L13" s="94" t="e">
        <f ca="true">+IF(AND(ISNUMBER(OFFSET('Water Data'!$F$9,0,10*ROW('Water Data'!F7))),'Data Summary'!CA13="Yes"),OFFSET('Water Data'!$F$9,0,10*ROW('Water Data'!F7)),NA())</f>
        <v>#N/A</v>
      </c>
      <c r="M13" s="94" t="e">
        <f ca="true">+IF(AND(ISNUMBER(OFFSET('Water Data'!$G$4,0,10*ROW('Water Data'!G7))),'Data Summary'!CB13="Yes"),100-OFFSET('Water Data'!$G$4,0,10*ROW('Water Data'!G7)),NA())</f>
        <v>#N/A</v>
      </c>
      <c r="N13" s="94" t="e">
        <f ca="true">+IF(AND(ISNUMBER(OFFSET('Water Data'!$G$6,0,10*ROW('Water Data'!G7))),'Data Summary'!CC13="Yes"),OFFSET('Water Data'!$G$6,0,10*ROW('Water Data'!G7)),NA())</f>
        <v>#N/A</v>
      </c>
      <c r="O13" s="94" t="e">
        <f ca="true">+IF(AND(ISNUMBER(OFFSET('Water Data'!$G$9,0,10*ROW('Water Data'!G7))),'Data Summary'!CD13="Yes"),OFFSET('Water Data'!$G$9,0,10*ROW('Water Data'!G7)),NA())</f>
        <v>#N/A</v>
      </c>
      <c r="P13" s="94" t="e">
        <f ca="true">+IF(AND(ISNUMBER(OFFSET('Water Data'!$H$4,0,10*ROW('Water Data'!H7))),'Data Summary'!CE13="Yes"),100-OFFSET('Water Data'!$H$4,0,10*ROW('Water Data'!H7)),NA())</f>
        <v>#N/A</v>
      </c>
      <c r="Q13" s="94" t="e">
        <f ca="true">+IF(AND(ISNUMBER(OFFSET('Water Data'!$H$6,0,10*ROW('Water Data'!H7))),'Data Summary'!CF13="Yes"),OFFSET('Water Data'!$H$6,0,10*ROW('Water Data'!H7)),NA())</f>
        <v>#N/A</v>
      </c>
      <c r="R13" s="94" t="e">
        <f ca="true">+IF(AND(ISNUMBER(OFFSET('Water Data'!$H$9,0,10*ROW('Water Data'!H7))),'Data Summary'!CG13="Yes"),OFFSET('Water Data'!$H$9,0,10*ROW('Water Data'!H7)),NA())</f>
        <v>#N/A</v>
      </c>
      <c r="S13" s="94" t="e">
        <f ca="true">+IF(AND(ISNUMBER(OFFSET('Water Data'!$I$4,0,10*ROW('Water Data'!I7))),'Data Summary'!CH13="Yes"),100-OFFSET('Water Data'!$I$4,0,10*ROW('Water Data'!I7)),NA())</f>
        <v>#N/A</v>
      </c>
      <c r="T13" s="94" t="e">
        <f ca="true">+IF(AND(ISNUMBER(OFFSET('Water Data'!$I$6,0,10*ROW('Water Data'!I7))),'Data Summary'!CI13="Yes"),OFFSET('Water Data'!$I$6,0,10*ROW('Water Data'!I7)),NA())</f>
        <v>#N/A</v>
      </c>
      <c r="U13" s="94" t="e">
        <f ca="true">+IF(AND(ISNUMBER(OFFSET('Water Data'!$I$9,0,10*ROW('Water Data'!I7))),'Data Summary'!CJ13="Yes"),OFFSET('Water Data'!$I$9,0,10*ROW('Water Data'!I7)),NA())</f>
        <v>#N/A</v>
      </c>
      <c r="V13" s="95" t="e">
        <f ca="true">+IF(AND(ISNUMBER(OFFSET('Sanitation Data'!$D$4,0,10*ROW('Sanitation Data'!D7))),'Data Summary'!CK13="Yes"),100-OFFSET('Sanitation Data'!$D$4,0,10*ROW('Sanitation Data'!D7)),NA())</f>
        <v>#N/A</v>
      </c>
      <c r="W13" s="95" t="e">
        <f ca="true">+IF(AND(ISNUMBER(OFFSET('Sanitation Data'!$D$6,0,10*ROW('Sanitation Data'!D7))),'Data Summary'!CL13="Yes"),OFFSET('Sanitation Data'!$D$6,0,10*ROW('Sanitation Data'!D7)),NA())</f>
        <v>#N/A</v>
      </c>
      <c r="X13" s="95" t="e">
        <f ca="true">+IF(AND(ISNUMBER(OFFSET('Sanitation Data'!$D$10,0,10*ROW('Sanitation Data'!D7))),'Data Summary'!CM13="Yes"),OFFSET('Sanitation Data'!$D$10,0,10*ROW('Sanitation Data'!D7)),NA())</f>
        <v>#N/A</v>
      </c>
      <c r="Y13" s="95" t="e">
        <f ca="true">+IF(AND(ISNUMBER(OFFSET('Sanitation Data'!$D$11,0,10*ROW('Sanitation Data'!D7))),'Data Summary'!CN13="Yes"),OFFSET('Sanitation Data'!$D$11,0,10*ROW('Sanitation Data'!D7)),NA())</f>
        <v>#N/A</v>
      </c>
      <c r="Z13" s="95" t="e">
        <f ca="true">+IF(AND(ISNUMBER(OFFSET('Sanitation Data'!$D$12,0,10*ROW('Sanitation Data'!D7))),'Data Summary'!CO13="Yes"),OFFSET('Sanitation Data'!$D$12,0,10*ROW('Sanitation Data'!D7)),NA())</f>
        <v>#N/A</v>
      </c>
      <c r="AA13" s="95" t="e">
        <f ca="true">+IF(AND(ISNUMBER(OFFSET('Sanitation Data'!$E$4,0,10*ROW('Sanitation Data'!E7))),'Data Summary'!CP13="Yes"),100-OFFSET('Sanitation Data'!$E$4,0,10*ROW('Sanitation Data'!E7)),NA())</f>
        <v>#N/A</v>
      </c>
      <c r="AB13" s="95" t="e">
        <f ca="true">+IF(AND(ISNUMBER(OFFSET('Sanitation Data'!$E$6,0,10*ROW('Sanitation Data'!E7))),'Data Summary'!CQ13="Yes"),OFFSET('Sanitation Data'!$E$6,0,10*ROW('Sanitation Data'!E7)),NA())</f>
        <v>#N/A</v>
      </c>
      <c r="AC13" s="95" t="e">
        <f ca="true">+IF(AND(ISNUMBER(OFFSET('Sanitation Data'!$E$10,0,10*ROW('Sanitation Data'!E7))),'Data Summary'!CR13="Yes"),OFFSET('Sanitation Data'!$E$10,0,10*ROW('Sanitation Data'!E7)),NA())</f>
        <v>#N/A</v>
      </c>
      <c r="AD13" s="95" t="e">
        <f ca="true">+IF(AND(ISNUMBER(OFFSET('Sanitation Data'!$E$11,0,10*ROW('Sanitation Data'!E7))),'Data Summary'!CS13="Yes"),OFFSET('Sanitation Data'!$E$11,0,10*ROW('Sanitation Data'!E7)),NA())</f>
        <v>#N/A</v>
      </c>
      <c r="AE13" s="95" t="e">
        <f ca="true">+IF(AND(ISNUMBER(OFFSET('Sanitation Data'!$E$12,0,10*ROW('Sanitation Data'!E7))),'Data Summary'!CT13="Yes"),OFFSET('Sanitation Data'!$E$12,0,10*ROW('Sanitation Data'!E7)),NA())</f>
        <v>#N/A</v>
      </c>
      <c r="AF13" s="95" t="e">
        <f ca="true">+IF(AND(ISNUMBER(OFFSET('Sanitation Data'!$F$4,0,10*ROW('Sanitation Data'!F7))),'Data Summary'!CU13="Yes"),100-OFFSET('Sanitation Data'!$F$4,0,10*ROW('Sanitation Data'!F7)),NA())</f>
        <v>#N/A</v>
      </c>
      <c r="AG13" s="95" t="e">
        <f ca="true">+IF(AND(ISNUMBER(OFFSET('Sanitation Data'!$F$6,0,10*ROW('Sanitation Data'!F7))),'Data Summary'!CV13="Yes"),OFFSET('Sanitation Data'!$F$6,0,10*ROW('Sanitation Data'!F7)),NA())</f>
        <v>#N/A</v>
      </c>
      <c r="AH13" s="95" t="e">
        <f ca="true">+IF(AND(ISNUMBER(OFFSET('Sanitation Data'!$F$10,0,10*ROW('Sanitation Data'!F7))),'Data Summary'!CW13="Yes"),OFFSET('Sanitation Data'!$F$10,0,10*ROW('Sanitation Data'!F7)),NA())</f>
        <v>#N/A</v>
      </c>
      <c r="AI13" s="95" t="e">
        <f ca="true">+IF(AND(ISNUMBER(OFFSET('Sanitation Data'!$F$11,0,10*ROW('Sanitation Data'!F7))),'Data Summary'!CX13="Yes"),OFFSET('Sanitation Data'!$F$11,0,10*ROW('Sanitation Data'!F7)),NA())</f>
        <v>#N/A</v>
      </c>
      <c r="AJ13" s="95" t="e">
        <f ca="true">+IF(AND(ISNUMBER(OFFSET('Sanitation Data'!$F$12,0,10*ROW('Sanitation Data'!F7))),'Data Summary'!CY13="Yes"),OFFSET('Sanitation Data'!$F$12,0,10*ROW('Sanitation Data'!F7)),NA())</f>
        <v>#N/A</v>
      </c>
      <c r="AK13" s="95" t="e">
        <f ca="true">+IF(AND(ISNUMBER(OFFSET('Sanitation Data'!$G$4,0,10*ROW('Sanitation Data'!G7))),'Data Summary'!CZ13="Yes"),100-OFFSET('Sanitation Data'!$G$4,0,10*ROW('Sanitation Data'!G7)),NA())</f>
        <v>#N/A</v>
      </c>
      <c r="AL13" s="95" t="e">
        <f ca="true">+IF(AND(ISNUMBER(OFFSET('Sanitation Data'!$G$6,0,10*ROW('Sanitation Data'!G7))),'Data Summary'!DA13="Yes"),OFFSET('Sanitation Data'!$G$6,0,10*ROW('Sanitation Data'!G7)),NA())</f>
        <v>#N/A</v>
      </c>
      <c r="AM13" s="95" t="e">
        <f ca="true">+IF(AND(ISNUMBER(OFFSET('Sanitation Data'!$G$10,0,10*ROW('Sanitation Data'!G7))),'Data Summary'!DB13="Yes"),OFFSET('Sanitation Data'!$G$10,0,10*ROW('Sanitation Data'!G7)),NA())</f>
        <v>#N/A</v>
      </c>
      <c r="AN13" s="95" t="e">
        <f ca="true">+IF(AND(ISNUMBER(OFFSET('Sanitation Data'!$G$11,0,10*ROW('Sanitation Data'!G7))),'Data Summary'!DC13="Yes"),OFFSET('Sanitation Data'!$G$11,0,10*ROW('Sanitation Data'!G7)),NA())</f>
        <v>#N/A</v>
      </c>
      <c r="AO13" s="95" t="e">
        <f ca="true">+IF(AND(ISNUMBER(OFFSET('Sanitation Data'!$G$12,0,10*ROW('Sanitation Data'!G7))),'Data Summary'!DD13="Yes"),OFFSET('Sanitation Data'!$G$12,0,10*ROW('Sanitation Data'!G7)),NA())</f>
        <v>#N/A</v>
      </c>
      <c r="AP13" s="95" t="e">
        <f ca="true">+IF(AND(ISNUMBER(OFFSET('Sanitation Data'!$H$4,0,10*ROW('Sanitation Data'!H7))),'Data Summary'!DE13="Yes"),100-OFFSET('Sanitation Data'!$H$4,0,10*ROW('Sanitation Data'!H7)),NA())</f>
        <v>#N/A</v>
      </c>
      <c r="AQ13" s="95" t="e">
        <f ca="true">+IF(AND(ISNUMBER(OFFSET('Sanitation Data'!$H$6,0,10*ROW('Sanitation Data'!H7))),'Data Summary'!DF13="Yes"),OFFSET('Sanitation Data'!$H$6,0,10*ROW('Sanitation Data'!H7)),NA())</f>
        <v>#N/A</v>
      </c>
      <c r="AR13" s="95" t="e">
        <f ca="true">+IF(AND(ISNUMBER(OFFSET('Sanitation Data'!$H$10,0,10*ROW('Sanitation Data'!H7))),'Data Summary'!DG13="Yes"),OFFSET('Sanitation Data'!$H$10,0,10*ROW('Sanitation Data'!H7)),NA())</f>
        <v>#N/A</v>
      </c>
      <c r="AS13" s="95" t="e">
        <f ca="true">+IF(AND(ISNUMBER(OFFSET('Sanitation Data'!$H$11,0,10*ROW('Sanitation Data'!H7))),'Data Summary'!DH13="Yes"),OFFSET('Sanitation Data'!$H$11,0,10*ROW('Sanitation Data'!H7)),NA())</f>
        <v>#N/A</v>
      </c>
      <c r="AT13" s="95" t="e">
        <f ca="true">+IF(AND(ISNUMBER(OFFSET('Sanitation Data'!$H$12,0,10*ROW('Sanitation Data'!H7))),'Data Summary'!DI13="Yes"),OFFSET('Sanitation Data'!$H$12,0,10*ROW('Sanitation Data'!H7)),NA())</f>
        <v>#N/A</v>
      </c>
      <c r="AU13" s="95" t="e">
        <f ca="true">+IF(AND(ISNUMBER(OFFSET('Sanitation Data'!$I$4,0,10*ROW('Sanitation Data'!I7))),'Data Summary'!DJ13="Yes"),100-OFFSET('Sanitation Data'!$I$4,0,10*ROW('Sanitation Data'!I7)),NA())</f>
        <v>#N/A</v>
      </c>
      <c r="AV13" s="95" t="e">
        <f ca="true">+IF(AND(ISNUMBER(OFFSET('Sanitation Data'!$I$6,0,10*ROW('Sanitation Data'!I7))),'Data Summary'!DK13="Yes"),OFFSET('Sanitation Data'!$I$6,0,10*ROW('Sanitation Data'!I7)),NA())</f>
        <v>#N/A</v>
      </c>
      <c r="AW13" s="95" t="e">
        <f ca="true">+IF(AND(ISNUMBER(OFFSET('Sanitation Data'!$I$10,0,10*ROW('Sanitation Data'!I7))),'Data Summary'!DL13="Yes"),OFFSET('Sanitation Data'!$I$10,0,10*ROW('Sanitation Data'!I7)),NA())</f>
        <v>#N/A</v>
      </c>
      <c r="AX13" s="95" t="e">
        <f ca="true">+IF(AND(ISNUMBER(OFFSET('Sanitation Data'!$I$11,0,10*ROW('Sanitation Data'!I7))),'Data Summary'!DM13="Yes"),OFFSET('Sanitation Data'!$I$11,0,10*ROW('Sanitation Data'!I7)),NA())</f>
        <v>#N/A</v>
      </c>
      <c r="AY13" s="95" t="e">
        <f ca="true">+IF(AND(ISNUMBER(OFFSET('Sanitation Data'!$I$12,0,10*ROW('Sanitation Data'!I7))),'Data Summary'!DN13="Yes"),OFFSET('Sanitation Data'!$I$12,0,10*ROW('Sanitation Data'!I7)),NA())</f>
        <v>#N/A</v>
      </c>
      <c r="AZ13" s="96" t="e">
        <f ca="true">+IF(AND(ISNUMBER(OFFSET('Hygiene Data'!$D$5,0,10*ROW('Hygiene Data'!D7))),'Data Summary'!DO13="Yes"),OFFSET('Hygiene Data'!$D$5,0,10*ROW('Hygiene Data'!D7)),NA())</f>
        <v>#N/A</v>
      </c>
      <c r="BA13" s="96" t="e">
        <f ca="true">+IF(AND(ISNUMBER(OFFSET('Hygiene Data'!$D$7,0,10*ROW('Hygiene Data'!D7))),'Data Summary'!DP13="Yes"),OFFSET('Hygiene Data'!$D$7,0,10*ROW('Hygiene Data'!D7)),NA())</f>
        <v>#N/A</v>
      </c>
      <c r="BB13" s="96" t="e">
        <f ca="true">+IF(AND(ISNUMBER(OFFSET('Hygiene Data'!$D$9,0,10*ROW('Hygiene Data'!D7))),'Data Summary'!DQ13="Yes"),OFFSET('Hygiene Data'!$D$9,0,10*ROW('Hygiene Data'!D7)),NA())</f>
        <v>#N/A</v>
      </c>
      <c r="BC13" s="96" t="e">
        <f ca="true">+IF(AND(ISNUMBER(OFFSET('Hygiene Data'!$E$5,0,10*ROW('Hygiene Data'!E7))),'Data Summary'!DR13="Yes"),OFFSET('Hygiene Data'!$E$5,0,10*ROW('Hygiene Data'!E7)),NA())</f>
        <v>#N/A</v>
      </c>
      <c r="BD13" s="96" t="e">
        <f ca="true">+IF(AND(ISNUMBER(OFFSET('Hygiene Data'!$E$7,0,10*ROW('Hygiene Data'!E7))),'Data Summary'!DS13="Yes"),OFFSET('Hygiene Data'!$E$7,0,10*ROW('Hygiene Data'!E7)),NA())</f>
        <v>#N/A</v>
      </c>
      <c r="BE13" s="96" t="e">
        <f ca="true">+IF(AND(ISNUMBER(OFFSET('Hygiene Data'!$E$9,0,10*ROW('Hygiene Data'!E7))),'Data Summary'!DT13="Yes"),OFFSET('Hygiene Data'!$E$9,0,10*ROW('Hygiene Data'!E7)),NA())</f>
        <v>#N/A</v>
      </c>
      <c r="BF13" s="96" t="e">
        <f ca="true">+IF(AND(ISNUMBER(OFFSET('Hygiene Data'!$F$5,0,10*ROW('Hygiene Data'!F7))),'Data Summary'!DU13="Yes"),OFFSET('Hygiene Data'!$F$5,0,10*ROW('Hygiene Data'!F7)),NA())</f>
        <v>#N/A</v>
      </c>
      <c r="BG13" s="96" t="e">
        <f ca="true">+IF(AND(ISNUMBER(OFFSET('Hygiene Data'!$F$7,0,10*ROW('Hygiene Data'!F7))),'Data Summary'!DV13="Yes"),OFFSET('Hygiene Data'!$F$7,0,10*ROW('Hygiene Data'!F7)),NA())</f>
        <v>#N/A</v>
      </c>
      <c r="BH13" s="96" t="e">
        <f ca="true">+IF(AND(ISNUMBER(OFFSET('Hygiene Data'!$F$9,0,10*ROW('Hygiene Data'!F7))),'Data Summary'!DW13="Yes"),OFFSET('Hygiene Data'!$F$9,0,10*ROW('Hygiene Data'!F7)),NA())</f>
        <v>#N/A</v>
      </c>
      <c r="BI13" s="96" t="e">
        <f ca="true">+IF(AND(ISNUMBER(OFFSET('Hygiene Data'!$G$5,0,10*ROW('Hygiene Data'!G7))),'Data Summary'!DX13="Yes"),OFFSET('Hygiene Data'!$G$5,0,10*ROW('Hygiene Data'!G7)),NA())</f>
        <v>#N/A</v>
      </c>
      <c r="BJ13" s="96" t="e">
        <f ca="true">+IF(AND(ISNUMBER(OFFSET('Hygiene Data'!$G$7,0,10*ROW('Hygiene Data'!G7))),'Data Summary'!DY13="Yes"),OFFSET('Hygiene Data'!$G$7,0,10*ROW('Hygiene Data'!G7)),NA())</f>
        <v>#N/A</v>
      </c>
      <c r="BK13" s="96" t="e">
        <f ca="true">+IF(AND(ISNUMBER(OFFSET('Hygiene Data'!$G$9,0,10*ROW('Hygiene Data'!G7))),'Data Summary'!DZ13="Yes"),OFFSET('Hygiene Data'!$G$9,0,10*ROW('Hygiene Data'!G7)),NA())</f>
        <v>#N/A</v>
      </c>
      <c r="BL13" s="96" t="e">
        <f ca="true">+IF(AND(ISNUMBER(OFFSET('Hygiene Data'!$H$5,0,10*ROW('Hygiene Data'!H7))),'Data Summary'!EA13="Yes"),OFFSET('Hygiene Data'!$H$5,0,10*ROW('Hygiene Data'!H7)),NA())</f>
        <v>#N/A</v>
      </c>
      <c r="BM13" s="96" t="e">
        <f ca="true">+IF(AND(ISNUMBER(OFFSET('Hygiene Data'!$H$7,0,10*ROW('Hygiene Data'!H7))),'Data Summary'!EB13="Yes"),OFFSET('Hygiene Data'!$H$7,0,10*ROW('Hygiene Data'!H7)),NA())</f>
        <v>#N/A</v>
      </c>
      <c r="BN13" s="96" t="e">
        <f ca="true">+IF(AND(ISNUMBER(OFFSET('Hygiene Data'!$H$9,0,10*ROW('Hygiene Data'!H7))),'Data Summary'!EC13="Yes"),OFFSET('Hygiene Data'!$H$9,0,10*ROW('Hygiene Data'!H7)),NA())</f>
        <v>#N/A</v>
      </c>
      <c r="BO13" s="96" t="e">
        <f ca="true">+IF(AND(ISNUMBER(OFFSET('Hygiene Data'!$I$5,0,10*ROW('Hygiene Data'!I7))),'Data Summary'!ED13="Yes"),OFFSET('Hygiene Data'!$I$5,0,10*ROW('Hygiene Data'!I7)),NA())</f>
        <v>#N/A</v>
      </c>
      <c r="BP13" s="96" t="e">
        <f ca="true">+IF(AND(ISNUMBER(OFFSET('Hygiene Data'!$I$7,0,10*ROW('Hygiene Data'!I7))),'Data Summary'!EE13="Yes"),OFFSET('Hygiene Data'!$I$7,0,10*ROW('Hygiene Data'!I7)),NA())</f>
        <v>#N/A</v>
      </c>
      <c r="BQ13" s="96" t="e">
        <f ca="true">+IF(AND(ISNUMBER(OFFSET('Hygiene Data'!$I$9,0,10*ROW('Hygiene Data'!I7))),'Data Summary'!EF13="Yes"),OFFSET('Hygiene Data'!$I$9,0,10*ROW('Hygiene Data'!I7)),NA())</f>
        <v>#N/A</v>
      </c>
    </row>
    <row xmlns:x14ac="http://schemas.microsoft.com/office/spreadsheetml/2009/9/ac" r="14" x14ac:dyDescent="0.2">
      <c r="A14" s="331" t="e">
        <f ca="true">+RIGHT('Data Summary'!A14,LEN('Data Summary'!A14)-9)</f>
        <v>#VALUE!</v>
      </c>
      <c r="B14" s="37" t="str">
        <f ca="true">+IF(ISTEXT('Data Summary'!B14),'Data Summary'!B14,"")</f>
        <v/>
      </c>
      <c r="C14" s="330" t="e">
        <f ca="true">+VALUE('Data Summary'!C14)</f>
        <v>#VALUE!</v>
      </c>
      <c r="D14" s="94" t="e">
        <f ca="true">+IF(AND(ISNUMBER(OFFSET('Water Data'!$D$4,0,10*ROW('Water Data'!D8))),'Data Summary'!BS14="Yes"),100-OFFSET('Water Data'!$D$4,0,10*ROW('Water Data'!D8)),NA())</f>
        <v>#N/A</v>
      </c>
      <c r="E14" s="94" t="e">
        <f ca="true">+IF(AND(ISNUMBER(OFFSET('Water Data'!$D$6,0,10*ROW('Water Data'!D8))),'Data Summary'!BT14="Yes"),OFFSET('Water Data'!$D$6,0,10*ROW('Water Data'!D8)),NA())</f>
        <v>#N/A</v>
      </c>
      <c r="F14" s="94" t="e">
        <f ca="true">+IF(AND(ISNUMBER(OFFSET('Water Data'!$D$9,0,10*ROW('Water Data'!D8))),'Data Summary'!BU14="Yes"),OFFSET('Water Data'!$D$9,0,10*ROW('Water Data'!D8)),NA())</f>
        <v>#N/A</v>
      </c>
      <c r="G14" s="94" t="e">
        <f ca="true">+IF(AND(ISNUMBER(OFFSET('Water Data'!$E$4,0,10*ROW('Water Data'!E8))),'Data Summary'!BV14="Yes"),100-OFFSET('Water Data'!$E$4,0,10*ROW('Water Data'!E8)),NA())</f>
        <v>#N/A</v>
      </c>
      <c r="H14" s="94" t="e">
        <f ca="true">+IF(AND(ISNUMBER(OFFSET('Water Data'!$E$6,0,10*ROW('Water Data'!E8))),'Data Summary'!BW14="Yes"),OFFSET('Water Data'!$E$6,0,10*ROW('Water Data'!E8)),NA())</f>
        <v>#N/A</v>
      </c>
      <c r="I14" s="94" t="e">
        <f ca="true">+IF(AND(ISNUMBER(OFFSET('Water Data'!$E$9,0,10*ROW('Water Data'!E8))),'Data Summary'!BX14="Yes"),OFFSET('Water Data'!$E$9,0,10*ROW('Water Data'!E8)),NA())</f>
        <v>#N/A</v>
      </c>
      <c r="J14" s="94" t="e">
        <f ca="true">+IF(AND(ISNUMBER(OFFSET('Water Data'!$F$4,0,10*ROW('Water Data'!F8))),'Data Summary'!BY14="Yes"),100-OFFSET('Water Data'!$F$4,0,10*ROW('Water Data'!F8)),NA())</f>
        <v>#N/A</v>
      </c>
      <c r="K14" s="94" t="e">
        <f ca="true">+IF(AND(ISNUMBER(OFFSET('Water Data'!$F$6,0,10*ROW('Water Data'!F8))),'Data Summary'!BZ14="Yes"),OFFSET('Water Data'!$F$6,0,10*ROW('Water Data'!F8)),NA())</f>
        <v>#N/A</v>
      </c>
      <c r="L14" s="94" t="e">
        <f ca="true">+IF(AND(ISNUMBER(OFFSET('Water Data'!$F$9,0,10*ROW('Water Data'!F8))),'Data Summary'!CA14="Yes"),OFFSET('Water Data'!$F$9,0,10*ROW('Water Data'!F8)),NA())</f>
        <v>#N/A</v>
      </c>
      <c r="M14" s="94" t="e">
        <f ca="true">+IF(AND(ISNUMBER(OFFSET('Water Data'!$G$4,0,10*ROW('Water Data'!G8))),'Data Summary'!CB14="Yes"),100-OFFSET('Water Data'!$G$4,0,10*ROW('Water Data'!G8)),NA())</f>
        <v>#N/A</v>
      </c>
      <c r="N14" s="94" t="e">
        <f ca="true">+IF(AND(ISNUMBER(OFFSET('Water Data'!$G$6,0,10*ROW('Water Data'!G8))),'Data Summary'!CC14="Yes"),OFFSET('Water Data'!$G$6,0,10*ROW('Water Data'!G8)),NA())</f>
        <v>#N/A</v>
      </c>
      <c r="O14" s="94" t="e">
        <f ca="true">+IF(AND(ISNUMBER(OFFSET('Water Data'!$G$9,0,10*ROW('Water Data'!G8))),'Data Summary'!CD14="Yes"),OFFSET('Water Data'!$G$9,0,10*ROW('Water Data'!G8)),NA())</f>
        <v>#N/A</v>
      </c>
      <c r="P14" s="94" t="e">
        <f ca="true">+IF(AND(ISNUMBER(OFFSET('Water Data'!$H$4,0,10*ROW('Water Data'!H8))),'Data Summary'!CE14="Yes"),100-OFFSET('Water Data'!$H$4,0,10*ROW('Water Data'!H8)),NA())</f>
        <v>#N/A</v>
      </c>
      <c r="Q14" s="94" t="e">
        <f ca="true">+IF(AND(ISNUMBER(OFFSET('Water Data'!$H$6,0,10*ROW('Water Data'!H8))),'Data Summary'!CF14="Yes"),OFFSET('Water Data'!$H$6,0,10*ROW('Water Data'!H8)),NA())</f>
        <v>#N/A</v>
      </c>
      <c r="R14" s="94" t="e">
        <f ca="true">+IF(AND(ISNUMBER(OFFSET('Water Data'!$H$9,0,10*ROW('Water Data'!H8))),'Data Summary'!CG14="Yes"),OFFSET('Water Data'!$H$9,0,10*ROW('Water Data'!H8)),NA())</f>
        <v>#N/A</v>
      </c>
      <c r="S14" s="94" t="e">
        <f ca="true">+IF(AND(ISNUMBER(OFFSET('Water Data'!$I$4,0,10*ROW('Water Data'!I8))),'Data Summary'!CH14="Yes"),100-OFFSET('Water Data'!$I$4,0,10*ROW('Water Data'!I8)),NA())</f>
        <v>#N/A</v>
      </c>
      <c r="T14" s="94" t="e">
        <f ca="true">+IF(AND(ISNUMBER(OFFSET('Water Data'!$I$6,0,10*ROW('Water Data'!I8))),'Data Summary'!CI14="Yes"),OFFSET('Water Data'!$I$6,0,10*ROW('Water Data'!I8)),NA())</f>
        <v>#N/A</v>
      </c>
      <c r="U14" s="94" t="e">
        <f ca="true">+IF(AND(ISNUMBER(OFFSET('Water Data'!$I$9,0,10*ROW('Water Data'!I8))),'Data Summary'!CJ14="Yes"),OFFSET('Water Data'!$I$9,0,10*ROW('Water Data'!I8)),NA())</f>
        <v>#N/A</v>
      </c>
      <c r="V14" s="95" t="e">
        <f ca="true">+IF(AND(ISNUMBER(OFFSET('Sanitation Data'!$D$4,0,10*ROW('Sanitation Data'!D8))),'Data Summary'!CK14="Yes"),100-OFFSET('Sanitation Data'!$D$4,0,10*ROW('Sanitation Data'!D8)),NA())</f>
        <v>#N/A</v>
      </c>
      <c r="W14" s="95" t="e">
        <f ca="true">+IF(AND(ISNUMBER(OFFSET('Sanitation Data'!$D$6,0,10*ROW('Sanitation Data'!D8))),'Data Summary'!CL14="Yes"),OFFSET('Sanitation Data'!$D$6,0,10*ROW('Sanitation Data'!D8)),NA())</f>
        <v>#N/A</v>
      </c>
      <c r="X14" s="95" t="e">
        <f ca="true">+IF(AND(ISNUMBER(OFFSET('Sanitation Data'!$D$10,0,10*ROW('Sanitation Data'!D8))),'Data Summary'!CM14="Yes"),OFFSET('Sanitation Data'!$D$10,0,10*ROW('Sanitation Data'!D8)),NA())</f>
        <v>#N/A</v>
      </c>
      <c r="Y14" s="95" t="e">
        <f ca="true">+IF(AND(ISNUMBER(OFFSET('Sanitation Data'!$D$11,0,10*ROW('Sanitation Data'!D8))),'Data Summary'!CN14="Yes"),OFFSET('Sanitation Data'!$D$11,0,10*ROW('Sanitation Data'!D8)),NA())</f>
        <v>#N/A</v>
      </c>
      <c r="Z14" s="95" t="e">
        <f ca="true">+IF(AND(ISNUMBER(OFFSET('Sanitation Data'!$D$12,0,10*ROW('Sanitation Data'!D8))),'Data Summary'!CO14="Yes"),OFFSET('Sanitation Data'!$D$12,0,10*ROW('Sanitation Data'!D8)),NA())</f>
        <v>#N/A</v>
      </c>
      <c r="AA14" s="95" t="e">
        <f ca="true">+IF(AND(ISNUMBER(OFFSET('Sanitation Data'!$E$4,0,10*ROW('Sanitation Data'!E8))),'Data Summary'!CP14="Yes"),100-OFFSET('Sanitation Data'!$E$4,0,10*ROW('Sanitation Data'!E8)),NA())</f>
        <v>#N/A</v>
      </c>
      <c r="AB14" s="95" t="e">
        <f ca="true">+IF(AND(ISNUMBER(OFFSET('Sanitation Data'!$E$6,0,10*ROW('Sanitation Data'!E8))),'Data Summary'!CQ14="Yes"),OFFSET('Sanitation Data'!$E$6,0,10*ROW('Sanitation Data'!E8)),NA())</f>
        <v>#N/A</v>
      </c>
      <c r="AC14" s="95" t="e">
        <f ca="true">+IF(AND(ISNUMBER(OFFSET('Sanitation Data'!$E$10,0,10*ROW('Sanitation Data'!E8))),'Data Summary'!CR14="Yes"),OFFSET('Sanitation Data'!$E$10,0,10*ROW('Sanitation Data'!E8)),NA())</f>
        <v>#N/A</v>
      </c>
      <c r="AD14" s="95" t="e">
        <f ca="true">+IF(AND(ISNUMBER(OFFSET('Sanitation Data'!$E$11,0,10*ROW('Sanitation Data'!E8))),'Data Summary'!CS14="Yes"),OFFSET('Sanitation Data'!$E$11,0,10*ROW('Sanitation Data'!E8)),NA())</f>
        <v>#N/A</v>
      </c>
      <c r="AE14" s="95" t="e">
        <f ca="true">+IF(AND(ISNUMBER(OFFSET('Sanitation Data'!$E$12,0,10*ROW('Sanitation Data'!E8))),'Data Summary'!CT14="Yes"),OFFSET('Sanitation Data'!$E$12,0,10*ROW('Sanitation Data'!E8)),NA())</f>
        <v>#N/A</v>
      </c>
      <c r="AF14" s="95" t="e">
        <f ca="true">+IF(AND(ISNUMBER(OFFSET('Sanitation Data'!$F$4,0,10*ROW('Sanitation Data'!F8))),'Data Summary'!CU14="Yes"),100-OFFSET('Sanitation Data'!$F$4,0,10*ROW('Sanitation Data'!F8)),NA())</f>
        <v>#N/A</v>
      </c>
      <c r="AG14" s="95" t="e">
        <f ca="true">+IF(AND(ISNUMBER(OFFSET('Sanitation Data'!$F$6,0,10*ROW('Sanitation Data'!F8))),'Data Summary'!CV14="Yes"),OFFSET('Sanitation Data'!$F$6,0,10*ROW('Sanitation Data'!F8)),NA())</f>
        <v>#N/A</v>
      </c>
      <c r="AH14" s="95" t="e">
        <f ca="true">+IF(AND(ISNUMBER(OFFSET('Sanitation Data'!$F$10,0,10*ROW('Sanitation Data'!F8))),'Data Summary'!CW14="Yes"),OFFSET('Sanitation Data'!$F$10,0,10*ROW('Sanitation Data'!F8)),NA())</f>
        <v>#N/A</v>
      </c>
      <c r="AI14" s="95" t="e">
        <f ca="true">+IF(AND(ISNUMBER(OFFSET('Sanitation Data'!$F$11,0,10*ROW('Sanitation Data'!F8))),'Data Summary'!CX14="Yes"),OFFSET('Sanitation Data'!$F$11,0,10*ROW('Sanitation Data'!F8)),NA())</f>
        <v>#N/A</v>
      </c>
      <c r="AJ14" s="95" t="e">
        <f ca="true">+IF(AND(ISNUMBER(OFFSET('Sanitation Data'!$F$12,0,10*ROW('Sanitation Data'!F8))),'Data Summary'!CY14="Yes"),OFFSET('Sanitation Data'!$F$12,0,10*ROW('Sanitation Data'!F8)),NA())</f>
        <v>#N/A</v>
      </c>
      <c r="AK14" s="95" t="e">
        <f ca="true">+IF(AND(ISNUMBER(OFFSET('Sanitation Data'!$G$4,0,10*ROW('Sanitation Data'!G8))),'Data Summary'!CZ14="Yes"),100-OFFSET('Sanitation Data'!$G$4,0,10*ROW('Sanitation Data'!G8)),NA())</f>
        <v>#N/A</v>
      </c>
      <c r="AL14" s="95" t="e">
        <f ca="true">+IF(AND(ISNUMBER(OFFSET('Sanitation Data'!$G$6,0,10*ROW('Sanitation Data'!G8))),'Data Summary'!DA14="Yes"),OFFSET('Sanitation Data'!$G$6,0,10*ROW('Sanitation Data'!G8)),NA())</f>
        <v>#N/A</v>
      </c>
      <c r="AM14" s="95" t="e">
        <f ca="true">+IF(AND(ISNUMBER(OFFSET('Sanitation Data'!$G$10,0,10*ROW('Sanitation Data'!G8))),'Data Summary'!DB14="Yes"),OFFSET('Sanitation Data'!$G$10,0,10*ROW('Sanitation Data'!G8)),NA())</f>
        <v>#N/A</v>
      </c>
      <c r="AN14" s="95" t="e">
        <f ca="true">+IF(AND(ISNUMBER(OFFSET('Sanitation Data'!$G$11,0,10*ROW('Sanitation Data'!G8))),'Data Summary'!DC14="Yes"),OFFSET('Sanitation Data'!$G$11,0,10*ROW('Sanitation Data'!G8)),NA())</f>
        <v>#N/A</v>
      </c>
      <c r="AO14" s="95" t="e">
        <f ca="true">+IF(AND(ISNUMBER(OFFSET('Sanitation Data'!$G$12,0,10*ROW('Sanitation Data'!G8))),'Data Summary'!DD14="Yes"),OFFSET('Sanitation Data'!$G$12,0,10*ROW('Sanitation Data'!G8)),NA())</f>
        <v>#N/A</v>
      </c>
      <c r="AP14" s="95" t="e">
        <f ca="true">+IF(AND(ISNUMBER(OFFSET('Sanitation Data'!$H$4,0,10*ROW('Sanitation Data'!H8))),'Data Summary'!DE14="Yes"),100-OFFSET('Sanitation Data'!$H$4,0,10*ROW('Sanitation Data'!H8)),NA())</f>
        <v>#N/A</v>
      </c>
      <c r="AQ14" s="95" t="e">
        <f ca="true">+IF(AND(ISNUMBER(OFFSET('Sanitation Data'!$H$6,0,10*ROW('Sanitation Data'!H8))),'Data Summary'!DF14="Yes"),OFFSET('Sanitation Data'!$H$6,0,10*ROW('Sanitation Data'!H8)),NA())</f>
        <v>#N/A</v>
      </c>
      <c r="AR14" s="95" t="e">
        <f ca="true">+IF(AND(ISNUMBER(OFFSET('Sanitation Data'!$H$10,0,10*ROW('Sanitation Data'!H8))),'Data Summary'!DG14="Yes"),OFFSET('Sanitation Data'!$H$10,0,10*ROW('Sanitation Data'!H8)),NA())</f>
        <v>#N/A</v>
      </c>
      <c r="AS14" s="95" t="e">
        <f ca="true">+IF(AND(ISNUMBER(OFFSET('Sanitation Data'!$H$11,0,10*ROW('Sanitation Data'!H8))),'Data Summary'!DH14="Yes"),OFFSET('Sanitation Data'!$H$11,0,10*ROW('Sanitation Data'!H8)),NA())</f>
        <v>#N/A</v>
      </c>
      <c r="AT14" s="95" t="e">
        <f ca="true">+IF(AND(ISNUMBER(OFFSET('Sanitation Data'!$H$12,0,10*ROW('Sanitation Data'!H8))),'Data Summary'!DI14="Yes"),OFFSET('Sanitation Data'!$H$12,0,10*ROW('Sanitation Data'!H8)),NA())</f>
        <v>#N/A</v>
      </c>
      <c r="AU14" s="95" t="e">
        <f ca="true">+IF(AND(ISNUMBER(OFFSET('Sanitation Data'!$I$4,0,10*ROW('Sanitation Data'!I8))),'Data Summary'!DJ14="Yes"),100-OFFSET('Sanitation Data'!$I$4,0,10*ROW('Sanitation Data'!I8)),NA())</f>
        <v>#N/A</v>
      </c>
      <c r="AV14" s="95" t="e">
        <f ca="true">+IF(AND(ISNUMBER(OFFSET('Sanitation Data'!$I$6,0,10*ROW('Sanitation Data'!I8))),'Data Summary'!DK14="Yes"),OFFSET('Sanitation Data'!$I$6,0,10*ROW('Sanitation Data'!I8)),NA())</f>
        <v>#N/A</v>
      </c>
      <c r="AW14" s="95" t="e">
        <f ca="true">+IF(AND(ISNUMBER(OFFSET('Sanitation Data'!$I$10,0,10*ROW('Sanitation Data'!I8))),'Data Summary'!DL14="Yes"),OFFSET('Sanitation Data'!$I$10,0,10*ROW('Sanitation Data'!I8)),NA())</f>
        <v>#N/A</v>
      </c>
      <c r="AX14" s="95" t="e">
        <f ca="true">+IF(AND(ISNUMBER(OFFSET('Sanitation Data'!$I$11,0,10*ROW('Sanitation Data'!I8))),'Data Summary'!DM14="Yes"),OFFSET('Sanitation Data'!$I$11,0,10*ROW('Sanitation Data'!I8)),NA())</f>
        <v>#N/A</v>
      </c>
      <c r="AY14" s="95" t="e">
        <f ca="true">+IF(AND(ISNUMBER(OFFSET('Sanitation Data'!$I$12,0,10*ROW('Sanitation Data'!I8))),'Data Summary'!DN14="Yes"),OFFSET('Sanitation Data'!$I$12,0,10*ROW('Sanitation Data'!I8)),NA())</f>
        <v>#N/A</v>
      </c>
      <c r="AZ14" s="96" t="e">
        <f ca="true">+IF(AND(ISNUMBER(OFFSET('Hygiene Data'!$D$5,0,10*ROW('Hygiene Data'!D8))),'Data Summary'!DO14="Yes"),OFFSET('Hygiene Data'!$D$5,0,10*ROW('Hygiene Data'!D8)),NA())</f>
        <v>#N/A</v>
      </c>
      <c r="BA14" s="96" t="e">
        <f ca="true">+IF(AND(ISNUMBER(OFFSET('Hygiene Data'!$D$7,0,10*ROW('Hygiene Data'!D8))),'Data Summary'!DP14="Yes"),OFFSET('Hygiene Data'!$D$7,0,10*ROW('Hygiene Data'!D8)),NA())</f>
        <v>#N/A</v>
      </c>
      <c r="BB14" s="96" t="e">
        <f ca="true">+IF(AND(ISNUMBER(OFFSET('Hygiene Data'!$D$9,0,10*ROW('Hygiene Data'!D8))),'Data Summary'!DQ14="Yes"),OFFSET('Hygiene Data'!$D$9,0,10*ROW('Hygiene Data'!D8)),NA())</f>
        <v>#N/A</v>
      </c>
      <c r="BC14" s="96" t="e">
        <f ca="true">+IF(AND(ISNUMBER(OFFSET('Hygiene Data'!$E$5,0,10*ROW('Hygiene Data'!E8))),'Data Summary'!DR14="Yes"),OFFSET('Hygiene Data'!$E$5,0,10*ROW('Hygiene Data'!E8)),NA())</f>
        <v>#N/A</v>
      </c>
      <c r="BD14" s="96" t="e">
        <f ca="true">+IF(AND(ISNUMBER(OFFSET('Hygiene Data'!$E$7,0,10*ROW('Hygiene Data'!E8))),'Data Summary'!DS14="Yes"),OFFSET('Hygiene Data'!$E$7,0,10*ROW('Hygiene Data'!E8)),NA())</f>
        <v>#N/A</v>
      </c>
      <c r="BE14" s="96" t="e">
        <f ca="true">+IF(AND(ISNUMBER(OFFSET('Hygiene Data'!$E$9,0,10*ROW('Hygiene Data'!E8))),'Data Summary'!DT14="Yes"),OFFSET('Hygiene Data'!$E$9,0,10*ROW('Hygiene Data'!E8)),NA())</f>
        <v>#N/A</v>
      </c>
      <c r="BF14" s="96" t="e">
        <f ca="true">+IF(AND(ISNUMBER(OFFSET('Hygiene Data'!$F$5,0,10*ROW('Hygiene Data'!F8))),'Data Summary'!DU14="Yes"),OFFSET('Hygiene Data'!$F$5,0,10*ROW('Hygiene Data'!F8)),NA())</f>
        <v>#N/A</v>
      </c>
      <c r="BG14" s="96" t="e">
        <f ca="true">+IF(AND(ISNUMBER(OFFSET('Hygiene Data'!$F$7,0,10*ROW('Hygiene Data'!F8))),'Data Summary'!DV14="Yes"),OFFSET('Hygiene Data'!$F$7,0,10*ROW('Hygiene Data'!F8)),NA())</f>
        <v>#N/A</v>
      </c>
      <c r="BH14" s="96" t="e">
        <f ca="true">+IF(AND(ISNUMBER(OFFSET('Hygiene Data'!$F$9,0,10*ROW('Hygiene Data'!F8))),'Data Summary'!DW14="Yes"),OFFSET('Hygiene Data'!$F$9,0,10*ROW('Hygiene Data'!F8)),NA())</f>
        <v>#N/A</v>
      </c>
      <c r="BI14" s="96" t="e">
        <f ca="true">+IF(AND(ISNUMBER(OFFSET('Hygiene Data'!$G$5,0,10*ROW('Hygiene Data'!G8))),'Data Summary'!DX14="Yes"),OFFSET('Hygiene Data'!$G$5,0,10*ROW('Hygiene Data'!G8)),NA())</f>
        <v>#N/A</v>
      </c>
      <c r="BJ14" s="96" t="e">
        <f ca="true">+IF(AND(ISNUMBER(OFFSET('Hygiene Data'!$G$7,0,10*ROW('Hygiene Data'!G8))),'Data Summary'!DY14="Yes"),OFFSET('Hygiene Data'!$G$7,0,10*ROW('Hygiene Data'!G8)),NA())</f>
        <v>#N/A</v>
      </c>
      <c r="BK14" s="96" t="e">
        <f ca="true">+IF(AND(ISNUMBER(OFFSET('Hygiene Data'!$G$9,0,10*ROW('Hygiene Data'!G8))),'Data Summary'!DZ14="Yes"),OFFSET('Hygiene Data'!$G$9,0,10*ROW('Hygiene Data'!G8)),NA())</f>
        <v>#N/A</v>
      </c>
      <c r="BL14" s="96" t="e">
        <f ca="true">+IF(AND(ISNUMBER(OFFSET('Hygiene Data'!$H$5,0,10*ROW('Hygiene Data'!H8))),'Data Summary'!EA14="Yes"),OFFSET('Hygiene Data'!$H$5,0,10*ROW('Hygiene Data'!H8)),NA())</f>
        <v>#N/A</v>
      </c>
      <c r="BM14" s="96" t="e">
        <f ca="true">+IF(AND(ISNUMBER(OFFSET('Hygiene Data'!$H$7,0,10*ROW('Hygiene Data'!H8))),'Data Summary'!EB14="Yes"),OFFSET('Hygiene Data'!$H$7,0,10*ROW('Hygiene Data'!H8)),NA())</f>
        <v>#N/A</v>
      </c>
      <c r="BN14" s="96" t="e">
        <f ca="true">+IF(AND(ISNUMBER(OFFSET('Hygiene Data'!$H$9,0,10*ROW('Hygiene Data'!H8))),'Data Summary'!EC14="Yes"),OFFSET('Hygiene Data'!$H$9,0,10*ROW('Hygiene Data'!H8)),NA())</f>
        <v>#N/A</v>
      </c>
      <c r="BO14" s="96" t="e">
        <f ca="true">+IF(AND(ISNUMBER(OFFSET('Hygiene Data'!$I$5,0,10*ROW('Hygiene Data'!I8))),'Data Summary'!ED14="Yes"),OFFSET('Hygiene Data'!$I$5,0,10*ROW('Hygiene Data'!I8)),NA())</f>
        <v>#N/A</v>
      </c>
      <c r="BP14" s="96" t="e">
        <f ca="true">+IF(AND(ISNUMBER(OFFSET('Hygiene Data'!$I$7,0,10*ROW('Hygiene Data'!I8))),'Data Summary'!EE14="Yes"),OFFSET('Hygiene Data'!$I$7,0,10*ROW('Hygiene Data'!I8)),NA())</f>
        <v>#N/A</v>
      </c>
      <c r="BQ14" s="96" t="e">
        <f ca="true">+IF(AND(ISNUMBER(OFFSET('Hygiene Data'!$I$9,0,10*ROW('Hygiene Data'!I8))),'Data Summary'!EF14="Yes"),OFFSET('Hygiene Data'!$I$9,0,10*ROW('Hygiene Data'!I8)),NA())</f>
        <v>#N/A</v>
      </c>
    </row>
    <row xmlns:x14ac="http://schemas.microsoft.com/office/spreadsheetml/2009/9/ac" r="15" x14ac:dyDescent="0.2">
      <c r="A15" s="331" t="e">
        <f ca="true">+RIGHT('Data Summary'!A15,LEN('Data Summary'!A15)-9)</f>
        <v>#VALUE!</v>
      </c>
      <c r="B15" s="37" t="str">
        <f ca="true">+IF(ISTEXT('Data Summary'!B15),'Data Summary'!B15,"")</f>
        <v/>
      </c>
      <c r="C15" s="330" t="e">
        <f ca="true">+VALUE('Data Summary'!C15)</f>
        <v>#VALUE!</v>
      </c>
      <c r="D15" s="94" t="e">
        <f ca="true">+IF(AND(ISNUMBER(OFFSET('Water Data'!$D$4,0,10*ROW('Water Data'!D9))),'Data Summary'!BS15="Yes"),100-OFFSET('Water Data'!$D$4,0,10*ROW('Water Data'!D9)),NA())</f>
        <v>#N/A</v>
      </c>
      <c r="E15" s="94" t="e">
        <f ca="true">+IF(AND(ISNUMBER(OFFSET('Water Data'!$D$6,0,10*ROW('Water Data'!D9))),'Data Summary'!BT15="Yes"),OFFSET('Water Data'!$D$6,0,10*ROW('Water Data'!D9)),NA())</f>
        <v>#N/A</v>
      </c>
      <c r="F15" s="94" t="e">
        <f ca="true">+IF(AND(ISNUMBER(OFFSET('Water Data'!$D$9,0,10*ROW('Water Data'!D9))),'Data Summary'!BU15="Yes"),OFFSET('Water Data'!$D$9,0,10*ROW('Water Data'!D9)),NA())</f>
        <v>#N/A</v>
      </c>
      <c r="G15" s="94" t="e">
        <f ca="true">+IF(AND(ISNUMBER(OFFSET('Water Data'!$E$4,0,10*ROW('Water Data'!E9))),'Data Summary'!BV15="Yes"),100-OFFSET('Water Data'!$E$4,0,10*ROW('Water Data'!E9)),NA())</f>
        <v>#N/A</v>
      </c>
      <c r="H15" s="94" t="e">
        <f ca="true">+IF(AND(ISNUMBER(OFFSET('Water Data'!$E$6,0,10*ROW('Water Data'!E9))),'Data Summary'!BW15="Yes"),OFFSET('Water Data'!$E$6,0,10*ROW('Water Data'!E9)),NA())</f>
        <v>#N/A</v>
      </c>
      <c r="I15" s="94" t="e">
        <f ca="true">+IF(AND(ISNUMBER(OFFSET('Water Data'!$E$9,0,10*ROW('Water Data'!E9))),'Data Summary'!BX15="Yes"),OFFSET('Water Data'!$E$9,0,10*ROW('Water Data'!E9)),NA())</f>
        <v>#N/A</v>
      </c>
      <c r="J15" s="94" t="e">
        <f ca="true">+IF(AND(ISNUMBER(OFFSET('Water Data'!$F$4,0,10*ROW('Water Data'!F9))),'Data Summary'!BY15="Yes"),100-OFFSET('Water Data'!$F$4,0,10*ROW('Water Data'!F9)),NA())</f>
        <v>#N/A</v>
      </c>
      <c r="K15" s="94" t="e">
        <f ca="true">+IF(AND(ISNUMBER(OFFSET('Water Data'!$F$6,0,10*ROW('Water Data'!F9))),'Data Summary'!BZ15="Yes"),OFFSET('Water Data'!$F$6,0,10*ROW('Water Data'!F9)),NA())</f>
        <v>#N/A</v>
      </c>
      <c r="L15" s="94" t="e">
        <f ca="true">+IF(AND(ISNUMBER(OFFSET('Water Data'!$F$9,0,10*ROW('Water Data'!F9))),'Data Summary'!CA15="Yes"),OFFSET('Water Data'!$F$9,0,10*ROW('Water Data'!F9)),NA())</f>
        <v>#N/A</v>
      </c>
      <c r="M15" s="94" t="e">
        <f ca="true">+IF(AND(ISNUMBER(OFFSET('Water Data'!$G$4,0,10*ROW('Water Data'!G9))),'Data Summary'!CB15="Yes"),100-OFFSET('Water Data'!$G$4,0,10*ROW('Water Data'!G9)),NA())</f>
        <v>#N/A</v>
      </c>
      <c r="N15" s="94" t="e">
        <f ca="true">+IF(AND(ISNUMBER(OFFSET('Water Data'!$G$6,0,10*ROW('Water Data'!G9))),'Data Summary'!CC15="Yes"),OFFSET('Water Data'!$G$6,0,10*ROW('Water Data'!G9)),NA())</f>
        <v>#N/A</v>
      </c>
      <c r="O15" s="94" t="e">
        <f ca="true">+IF(AND(ISNUMBER(OFFSET('Water Data'!$G$9,0,10*ROW('Water Data'!G9))),'Data Summary'!CD15="Yes"),OFFSET('Water Data'!$G$9,0,10*ROW('Water Data'!G9)),NA())</f>
        <v>#N/A</v>
      </c>
      <c r="P15" s="94" t="e">
        <f ca="true">+IF(AND(ISNUMBER(OFFSET('Water Data'!$H$4,0,10*ROW('Water Data'!H9))),'Data Summary'!CE15="Yes"),100-OFFSET('Water Data'!$H$4,0,10*ROW('Water Data'!H9)),NA())</f>
        <v>#N/A</v>
      </c>
      <c r="Q15" s="94" t="e">
        <f ca="true">+IF(AND(ISNUMBER(OFFSET('Water Data'!$H$6,0,10*ROW('Water Data'!H9))),'Data Summary'!CF15="Yes"),OFFSET('Water Data'!$H$6,0,10*ROW('Water Data'!H9)),NA())</f>
        <v>#N/A</v>
      </c>
      <c r="R15" s="94" t="e">
        <f ca="true">+IF(AND(ISNUMBER(OFFSET('Water Data'!$H$9,0,10*ROW('Water Data'!H9))),'Data Summary'!CG15="Yes"),OFFSET('Water Data'!$H$9,0,10*ROW('Water Data'!H9)),NA())</f>
        <v>#N/A</v>
      </c>
      <c r="S15" s="94" t="e">
        <f ca="true">+IF(AND(ISNUMBER(OFFSET('Water Data'!$I$4,0,10*ROW('Water Data'!I9))),'Data Summary'!CH15="Yes"),100-OFFSET('Water Data'!$I$4,0,10*ROW('Water Data'!I9)),NA())</f>
        <v>#N/A</v>
      </c>
      <c r="T15" s="94" t="e">
        <f ca="true">+IF(AND(ISNUMBER(OFFSET('Water Data'!$I$6,0,10*ROW('Water Data'!I9))),'Data Summary'!CI15="Yes"),OFFSET('Water Data'!$I$6,0,10*ROW('Water Data'!I9)),NA())</f>
        <v>#N/A</v>
      </c>
      <c r="U15" s="94" t="e">
        <f ca="true">+IF(AND(ISNUMBER(OFFSET('Water Data'!$I$9,0,10*ROW('Water Data'!I9))),'Data Summary'!CJ15="Yes"),OFFSET('Water Data'!$I$9,0,10*ROW('Water Data'!I9)),NA())</f>
        <v>#N/A</v>
      </c>
      <c r="V15" s="95" t="e">
        <f ca="true">+IF(AND(ISNUMBER(OFFSET('Sanitation Data'!$D$4,0,10*ROW('Sanitation Data'!D9))),'Data Summary'!CK15="Yes"),100-OFFSET('Sanitation Data'!$D$4,0,10*ROW('Sanitation Data'!D9)),NA())</f>
        <v>#N/A</v>
      </c>
      <c r="W15" s="95" t="e">
        <f ca="true">+IF(AND(ISNUMBER(OFFSET('Sanitation Data'!$D$6,0,10*ROW('Sanitation Data'!D9))),'Data Summary'!CL15="Yes"),OFFSET('Sanitation Data'!$D$6,0,10*ROW('Sanitation Data'!D9)),NA())</f>
        <v>#N/A</v>
      </c>
      <c r="X15" s="95" t="e">
        <f ca="true">+IF(AND(ISNUMBER(OFFSET('Sanitation Data'!$D$10,0,10*ROW('Sanitation Data'!D9))),'Data Summary'!CM15="Yes"),OFFSET('Sanitation Data'!$D$10,0,10*ROW('Sanitation Data'!D9)),NA())</f>
        <v>#N/A</v>
      </c>
      <c r="Y15" s="95" t="e">
        <f ca="true">+IF(AND(ISNUMBER(OFFSET('Sanitation Data'!$D$11,0,10*ROW('Sanitation Data'!D9))),'Data Summary'!CN15="Yes"),OFFSET('Sanitation Data'!$D$11,0,10*ROW('Sanitation Data'!D9)),NA())</f>
        <v>#N/A</v>
      </c>
      <c r="Z15" s="95" t="e">
        <f ca="true">+IF(AND(ISNUMBER(OFFSET('Sanitation Data'!$D$12,0,10*ROW('Sanitation Data'!D9))),'Data Summary'!CO15="Yes"),OFFSET('Sanitation Data'!$D$12,0,10*ROW('Sanitation Data'!D9)),NA())</f>
        <v>#N/A</v>
      </c>
      <c r="AA15" s="95" t="e">
        <f ca="true">+IF(AND(ISNUMBER(OFFSET('Sanitation Data'!$E$4,0,10*ROW('Sanitation Data'!E9))),'Data Summary'!CP15="Yes"),100-OFFSET('Sanitation Data'!$E$4,0,10*ROW('Sanitation Data'!E9)),NA())</f>
        <v>#N/A</v>
      </c>
      <c r="AB15" s="95" t="e">
        <f ca="true">+IF(AND(ISNUMBER(OFFSET('Sanitation Data'!$E$6,0,10*ROW('Sanitation Data'!E9))),'Data Summary'!CQ15="Yes"),OFFSET('Sanitation Data'!$E$6,0,10*ROW('Sanitation Data'!E9)),NA())</f>
        <v>#N/A</v>
      </c>
      <c r="AC15" s="95" t="e">
        <f ca="true">+IF(AND(ISNUMBER(OFFSET('Sanitation Data'!$E$10,0,10*ROW('Sanitation Data'!E9))),'Data Summary'!CR15="Yes"),OFFSET('Sanitation Data'!$E$10,0,10*ROW('Sanitation Data'!E9)),NA())</f>
        <v>#N/A</v>
      </c>
      <c r="AD15" s="95" t="e">
        <f ca="true">+IF(AND(ISNUMBER(OFFSET('Sanitation Data'!$E$11,0,10*ROW('Sanitation Data'!E9))),'Data Summary'!CS15="Yes"),OFFSET('Sanitation Data'!$E$11,0,10*ROW('Sanitation Data'!E9)),NA())</f>
        <v>#N/A</v>
      </c>
      <c r="AE15" s="95" t="e">
        <f ca="true">+IF(AND(ISNUMBER(OFFSET('Sanitation Data'!$E$12,0,10*ROW('Sanitation Data'!E9))),'Data Summary'!CT15="Yes"),OFFSET('Sanitation Data'!$E$12,0,10*ROW('Sanitation Data'!E9)),NA())</f>
        <v>#N/A</v>
      </c>
      <c r="AF15" s="95" t="e">
        <f ca="true">+IF(AND(ISNUMBER(OFFSET('Sanitation Data'!$F$4,0,10*ROW('Sanitation Data'!F9))),'Data Summary'!CU15="Yes"),100-OFFSET('Sanitation Data'!$F$4,0,10*ROW('Sanitation Data'!F9)),NA())</f>
        <v>#N/A</v>
      </c>
      <c r="AG15" s="95" t="e">
        <f ca="true">+IF(AND(ISNUMBER(OFFSET('Sanitation Data'!$F$6,0,10*ROW('Sanitation Data'!F9))),'Data Summary'!CV15="Yes"),OFFSET('Sanitation Data'!$F$6,0,10*ROW('Sanitation Data'!F9)),NA())</f>
        <v>#N/A</v>
      </c>
      <c r="AH15" s="95" t="e">
        <f ca="true">+IF(AND(ISNUMBER(OFFSET('Sanitation Data'!$F$10,0,10*ROW('Sanitation Data'!F9))),'Data Summary'!CW15="Yes"),OFFSET('Sanitation Data'!$F$10,0,10*ROW('Sanitation Data'!F9)),NA())</f>
        <v>#N/A</v>
      </c>
      <c r="AI15" s="95" t="e">
        <f ca="true">+IF(AND(ISNUMBER(OFFSET('Sanitation Data'!$F$11,0,10*ROW('Sanitation Data'!F9))),'Data Summary'!CX15="Yes"),OFFSET('Sanitation Data'!$F$11,0,10*ROW('Sanitation Data'!F9)),NA())</f>
        <v>#N/A</v>
      </c>
      <c r="AJ15" s="95" t="e">
        <f ca="true">+IF(AND(ISNUMBER(OFFSET('Sanitation Data'!$F$12,0,10*ROW('Sanitation Data'!F9))),'Data Summary'!CY15="Yes"),OFFSET('Sanitation Data'!$F$12,0,10*ROW('Sanitation Data'!F9)),NA())</f>
        <v>#N/A</v>
      </c>
      <c r="AK15" s="95" t="e">
        <f ca="true">+IF(AND(ISNUMBER(OFFSET('Sanitation Data'!$G$4,0,10*ROW('Sanitation Data'!G9))),'Data Summary'!CZ15="Yes"),100-OFFSET('Sanitation Data'!$G$4,0,10*ROW('Sanitation Data'!G9)),NA())</f>
        <v>#N/A</v>
      </c>
      <c r="AL15" s="95" t="e">
        <f ca="true">+IF(AND(ISNUMBER(OFFSET('Sanitation Data'!$G$6,0,10*ROW('Sanitation Data'!G9))),'Data Summary'!DA15="Yes"),OFFSET('Sanitation Data'!$G$6,0,10*ROW('Sanitation Data'!G9)),NA())</f>
        <v>#N/A</v>
      </c>
      <c r="AM15" s="95" t="e">
        <f ca="true">+IF(AND(ISNUMBER(OFFSET('Sanitation Data'!$G$10,0,10*ROW('Sanitation Data'!G9))),'Data Summary'!DB15="Yes"),OFFSET('Sanitation Data'!$G$10,0,10*ROW('Sanitation Data'!G9)),NA())</f>
        <v>#N/A</v>
      </c>
      <c r="AN15" s="95" t="e">
        <f ca="true">+IF(AND(ISNUMBER(OFFSET('Sanitation Data'!$G$11,0,10*ROW('Sanitation Data'!G9))),'Data Summary'!DC15="Yes"),OFFSET('Sanitation Data'!$G$11,0,10*ROW('Sanitation Data'!G9)),NA())</f>
        <v>#N/A</v>
      </c>
      <c r="AO15" s="95" t="e">
        <f ca="true">+IF(AND(ISNUMBER(OFFSET('Sanitation Data'!$G$12,0,10*ROW('Sanitation Data'!G9))),'Data Summary'!DD15="Yes"),OFFSET('Sanitation Data'!$G$12,0,10*ROW('Sanitation Data'!G9)),NA())</f>
        <v>#N/A</v>
      </c>
      <c r="AP15" s="95" t="e">
        <f ca="true">+IF(AND(ISNUMBER(OFFSET('Sanitation Data'!$H$4,0,10*ROW('Sanitation Data'!H9))),'Data Summary'!DE15="Yes"),100-OFFSET('Sanitation Data'!$H$4,0,10*ROW('Sanitation Data'!H9)),NA())</f>
        <v>#N/A</v>
      </c>
      <c r="AQ15" s="95" t="e">
        <f ca="true">+IF(AND(ISNUMBER(OFFSET('Sanitation Data'!$H$6,0,10*ROW('Sanitation Data'!H9))),'Data Summary'!DF15="Yes"),OFFSET('Sanitation Data'!$H$6,0,10*ROW('Sanitation Data'!H9)),NA())</f>
        <v>#N/A</v>
      </c>
      <c r="AR15" s="95" t="e">
        <f ca="true">+IF(AND(ISNUMBER(OFFSET('Sanitation Data'!$H$10,0,10*ROW('Sanitation Data'!H9))),'Data Summary'!DG15="Yes"),OFFSET('Sanitation Data'!$H$10,0,10*ROW('Sanitation Data'!H9)),NA())</f>
        <v>#N/A</v>
      </c>
      <c r="AS15" s="95" t="e">
        <f ca="true">+IF(AND(ISNUMBER(OFFSET('Sanitation Data'!$H$11,0,10*ROW('Sanitation Data'!H9))),'Data Summary'!DH15="Yes"),OFFSET('Sanitation Data'!$H$11,0,10*ROW('Sanitation Data'!H9)),NA())</f>
        <v>#N/A</v>
      </c>
      <c r="AT15" s="95" t="e">
        <f ca="true">+IF(AND(ISNUMBER(OFFSET('Sanitation Data'!$H$12,0,10*ROW('Sanitation Data'!H9))),'Data Summary'!DI15="Yes"),OFFSET('Sanitation Data'!$H$12,0,10*ROW('Sanitation Data'!H9)),NA())</f>
        <v>#N/A</v>
      </c>
      <c r="AU15" s="95" t="e">
        <f ca="true">+IF(AND(ISNUMBER(OFFSET('Sanitation Data'!$I$4,0,10*ROW('Sanitation Data'!I9))),'Data Summary'!DJ15="Yes"),100-OFFSET('Sanitation Data'!$I$4,0,10*ROW('Sanitation Data'!I9)),NA())</f>
        <v>#N/A</v>
      </c>
      <c r="AV15" s="95" t="e">
        <f ca="true">+IF(AND(ISNUMBER(OFFSET('Sanitation Data'!$I$6,0,10*ROW('Sanitation Data'!I9))),'Data Summary'!DK15="Yes"),OFFSET('Sanitation Data'!$I$6,0,10*ROW('Sanitation Data'!I9)),NA())</f>
        <v>#N/A</v>
      </c>
      <c r="AW15" s="95" t="e">
        <f ca="true">+IF(AND(ISNUMBER(OFFSET('Sanitation Data'!$I$10,0,10*ROW('Sanitation Data'!I9))),'Data Summary'!DL15="Yes"),OFFSET('Sanitation Data'!$I$10,0,10*ROW('Sanitation Data'!I9)),NA())</f>
        <v>#N/A</v>
      </c>
      <c r="AX15" s="95" t="e">
        <f ca="true">+IF(AND(ISNUMBER(OFFSET('Sanitation Data'!$I$11,0,10*ROW('Sanitation Data'!I9))),'Data Summary'!DM15="Yes"),OFFSET('Sanitation Data'!$I$11,0,10*ROW('Sanitation Data'!I9)),NA())</f>
        <v>#N/A</v>
      </c>
      <c r="AY15" s="95" t="e">
        <f ca="true">+IF(AND(ISNUMBER(OFFSET('Sanitation Data'!$I$12,0,10*ROW('Sanitation Data'!I9))),'Data Summary'!DN15="Yes"),OFFSET('Sanitation Data'!$I$12,0,10*ROW('Sanitation Data'!I9)),NA())</f>
        <v>#N/A</v>
      </c>
      <c r="AZ15" s="96" t="e">
        <f ca="true">+IF(AND(ISNUMBER(OFFSET('Hygiene Data'!$D$5,0,10*ROW('Hygiene Data'!D9))),'Data Summary'!DO15="Yes"),OFFSET('Hygiene Data'!$D$5,0,10*ROW('Hygiene Data'!D9)),NA())</f>
        <v>#N/A</v>
      </c>
      <c r="BA15" s="96" t="e">
        <f ca="true">+IF(AND(ISNUMBER(OFFSET('Hygiene Data'!$D$7,0,10*ROW('Hygiene Data'!D9))),'Data Summary'!DP15="Yes"),OFFSET('Hygiene Data'!$D$7,0,10*ROW('Hygiene Data'!D9)),NA())</f>
        <v>#N/A</v>
      </c>
      <c r="BB15" s="96" t="e">
        <f ca="true">+IF(AND(ISNUMBER(OFFSET('Hygiene Data'!$D$9,0,10*ROW('Hygiene Data'!D9))),'Data Summary'!DQ15="Yes"),OFFSET('Hygiene Data'!$D$9,0,10*ROW('Hygiene Data'!D9)),NA())</f>
        <v>#N/A</v>
      </c>
      <c r="BC15" s="96" t="e">
        <f ca="true">+IF(AND(ISNUMBER(OFFSET('Hygiene Data'!$E$5,0,10*ROW('Hygiene Data'!E9))),'Data Summary'!DR15="Yes"),OFFSET('Hygiene Data'!$E$5,0,10*ROW('Hygiene Data'!E9)),NA())</f>
        <v>#N/A</v>
      </c>
      <c r="BD15" s="96" t="e">
        <f ca="true">+IF(AND(ISNUMBER(OFFSET('Hygiene Data'!$E$7,0,10*ROW('Hygiene Data'!E9))),'Data Summary'!DS15="Yes"),OFFSET('Hygiene Data'!$E$7,0,10*ROW('Hygiene Data'!E9)),NA())</f>
        <v>#N/A</v>
      </c>
      <c r="BE15" s="96" t="e">
        <f ca="true">+IF(AND(ISNUMBER(OFFSET('Hygiene Data'!$E$9,0,10*ROW('Hygiene Data'!E9))),'Data Summary'!DT15="Yes"),OFFSET('Hygiene Data'!$E$9,0,10*ROW('Hygiene Data'!E9)),NA())</f>
        <v>#N/A</v>
      </c>
      <c r="BF15" s="96" t="e">
        <f ca="true">+IF(AND(ISNUMBER(OFFSET('Hygiene Data'!$F$5,0,10*ROW('Hygiene Data'!F9))),'Data Summary'!DU15="Yes"),OFFSET('Hygiene Data'!$F$5,0,10*ROW('Hygiene Data'!F9)),NA())</f>
        <v>#N/A</v>
      </c>
      <c r="BG15" s="96" t="e">
        <f ca="true">+IF(AND(ISNUMBER(OFFSET('Hygiene Data'!$F$7,0,10*ROW('Hygiene Data'!F9))),'Data Summary'!DV15="Yes"),OFFSET('Hygiene Data'!$F$7,0,10*ROW('Hygiene Data'!F9)),NA())</f>
        <v>#N/A</v>
      </c>
      <c r="BH15" s="96" t="e">
        <f ca="true">+IF(AND(ISNUMBER(OFFSET('Hygiene Data'!$F$9,0,10*ROW('Hygiene Data'!F9))),'Data Summary'!DW15="Yes"),OFFSET('Hygiene Data'!$F$9,0,10*ROW('Hygiene Data'!F9)),NA())</f>
        <v>#N/A</v>
      </c>
      <c r="BI15" s="96" t="e">
        <f ca="true">+IF(AND(ISNUMBER(OFFSET('Hygiene Data'!$G$5,0,10*ROW('Hygiene Data'!G9))),'Data Summary'!DX15="Yes"),OFFSET('Hygiene Data'!$G$5,0,10*ROW('Hygiene Data'!G9)),NA())</f>
        <v>#N/A</v>
      </c>
      <c r="BJ15" s="96" t="e">
        <f ca="true">+IF(AND(ISNUMBER(OFFSET('Hygiene Data'!$G$7,0,10*ROW('Hygiene Data'!G9))),'Data Summary'!DY15="Yes"),OFFSET('Hygiene Data'!$G$7,0,10*ROW('Hygiene Data'!G9)),NA())</f>
        <v>#N/A</v>
      </c>
      <c r="BK15" s="96" t="e">
        <f ca="true">+IF(AND(ISNUMBER(OFFSET('Hygiene Data'!$G$9,0,10*ROW('Hygiene Data'!G9))),'Data Summary'!DZ15="Yes"),OFFSET('Hygiene Data'!$G$9,0,10*ROW('Hygiene Data'!G9)),NA())</f>
        <v>#N/A</v>
      </c>
      <c r="BL15" s="96" t="e">
        <f ca="true">+IF(AND(ISNUMBER(OFFSET('Hygiene Data'!$H$5,0,10*ROW('Hygiene Data'!H9))),'Data Summary'!EA15="Yes"),OFFSET('Hygiene Data'!$H$5,0,10*ROW('Hygiene Data'!H9)),NA())</f>
        <v>#N/A</v>
      </c>
      <c r="BM15" s="96" t="e">
        <f ca="true">+IF(AND(ISNUMBER(OFFSET('Hygiene Data'!$H$7,0,10*ROW('Hygiene Data'!H9))),'Data Summary'!EB15="Yes"),OFFSET('Hygiene Data'!$H$7,0,10*ROW('Hygiene Data'!H9)),NA())</f>
        <v>#N/A</v>
      </c>
      <c r="BN15" s="96" t="e">
        <f ca="true">+IF(AND(ISNUMBER(OFFSET('Hygiene Data'!$H$9,0,10*ROW('Hygiene Data'!H9))),'Data Summary'!EC15="Yes"),OFFSET('Hygiene Data'!$H$9,0,10*ROW('Hygiene Data'!H9)),NA())</f>
        <v>#N/A</v>
      </c>
      <c r="BO15" s="96" t="e">
        <f ca="true">+IF(AND(ISNUMBER(OFFSET('Hygiene Data'!$I$5,0,10*ROW('Hygiene Data'!I9))),'Data Summary'!ED15="Yes"),OFFSET('Hygiene Data'!$I$5,0,10*ROW('Hygiene Data'!I9)),NA())</f>
        <v>#N/A</v>
      </c>
      <c r="BP15" s="96" t="e">
        <f ca="true">+IF(AND(ISNUMBER(OFFSET('Hygiene Data'!$I$7,0,10*ROW('Hygiene Data'!I9))),'Data Summary'!EE15="Yes"),OFFSET('Hygiene Data'!$I$7,0,10*ROW('Hygiene Data'!I9)),NA())</f>
        <v>#N/A</v>
      </c>
      <c r="BQ15" s="96" t="e">
        <f ca="true">+IF(AND(ISNUMBER(OFFSET('Hygiene Data'!$I$9,0,10*ROW('Hygiene Data'!I9))),'Data Summary'!EF15="Yes"),OFFSET('Hygiene Data'!$I$9,0,10*ROW('Hygiene Data'!I9)),NA())</f>
        <v>#N/A</v>
      </c>
    </row>
    <row xmlns:x14ac="http://schemas.microsoft.com/office/spreadsheetml/2009/9/ac" r="16" x14ac:dyDescent="0.2">
      <c r="A16" s="331" t="e">
        <f ca="true">+RIGHT('Data Summary'!A16,LEN('Data Summary'!A16)-9)</f>
        <v>#VALUE!</v>
      </c>
      <c r="B16" s="37" t="str">
        <f ca="true">+IF(ISTEXT('Data Summary'!B16),'Data Summary'!B16,"")</f>
        <v/>
      </c>
      <c r="C16" s="330" t="e">
        <f ca="true">+VALUE('Data Summary'!C16)</f>
        <v>#VALUE!</v>
      </c>
      <c r="D16" s="94" t="e">
        <f ca="true">+IF(AND(ISNUMBER(OFFSET('Water Data'!$D$4,0,10*ROW('Water Data'!D10))),'Data Summary'!BS16="Yes"),100-OFFSET('Water Data'!$D$4,0,10*ROW('Water Data'!D10)),NA())</f>
        <v>#N/A</v>
      </c>
      <c r="E16" s="94" t="e">
        <f ca="true">+IF(AND(ISNUMBER(OFFSET('Water Data'!$D$6,0,10*ROW('Water Data'!D10))),'Data Summary'!BT16="Yes"),OFFSET('Water Data'!$D$6,0,10*ROW('Water Data'!D10)),NA())</f>
        <v>#N/A</v>
      </c>
      <c r="F16" s="94" t="e">
        <f ca="true">+IF(AND(ISNUMBER(OFFSET('Water Data'!$D$9,0,10*ROW('Water Data'!D10))),'Data Summary'!BU16="Yes"),OFFSET('Water Data'!$D$9,0,10*ROW('Water Data'!D10)),NA())</f>
        <v>#N/A</v>
      </c>
      <c r="G16" s="94" t="e">
        <f ca="true">+IF(AND(ISNUMBER(OFFSET('Water Data'!$E$4,0,10*ROW('Water Data'!E10))),'Data Summary'!BV16="Yes"),100-OFFSET('Water Data'!$E$4,0,10*ROW('Water Data'!E10)),NA())</f>
        <v>#N/A</v>
      </c>
      <c r="H16" s="94" t="e">
        <f ca="true">+IF(AND(ISNUMBER(OFFSET('Water Data'!$E$6,0,10*ROW('Water Data'!E10))),'Data Summary'!BW16="Yes"),OFFSET('Water Data'!$E$6,0,10*ROW('Water Data'!E10)),NA())</f>
        <v>#N/A</v>
      </c>
      <c r="I16" s="94" t="e">
        <f ca="true">+IF(AND(ISNUMBER(OFFSET('Water Data'!$E$9,0,10*ROW('Water Data'!E10))),'Data Summary'!BX16="Yes"),OFFSET('Water Data'!$E$9,0,10*ROW('Water Data'!E10)),NA())</f>
        <v>#N/A</v>
      </c>
      <c r="J16" s="94" t="e">
        <f ca="true">+IF(AND(ISNUMBER(OFFSET('Water Data'!$F$4,0,10*ROW('Water Data'!F10))),'Data Summary'!BY16="Yes"),100-OFFSET('Water Data'!$F$4,0,10*ROW('Water Data'!F10)),NA())</f>
        <v>#N/A</v>
      </c>
      <c r="K16" s="94" t="e">
        <f ca="true">+IF(AND(ISNUMBER(OFFSET('Water Data'!$F$6,0,10*ROW('Water Data'!F10))),'Data Summary'!BZ16="Yes"),OFFSET('Water Data'!$F$6,0,10*ROW('Water Data'!F10)),NA())</f>
        <v>#N/A</v>
      </c>
      <c r="L16" s="94" t="e">
        <f ca="true">+IF(AND(ISNUMBER(OFFSET('Water Data'!$F$9,0,10*ROW('Water Data'!F10))),'Data Summary'!CA16="Yes"),OFFSET('Water Data'!$F$9,0,10*ROW('Water Data'!F10)),NA())</f>
        <v>#N/A</v>
      </c>
      <c r="M16" s="94" t="e">
        <f ca="true">+IF(AND(ISNUMBER(OFFSET('Water Data'!$G$4,0,10*ROW('Water Data'!G10))),'Data Summary'!CB16="Yes"),100-OFFSET('Water Data'!$G$4,0,10*ROW('Water Data'!G10)),NA())</f>
        <v>#N/A</v>
      </c>
      <c r="N16" s="94" t="e">
        <f ca="true">+IF(AND(ISNUMBER(OFFSET('Water Data'!$G$6,0,10*ROW('Water Data'!G10))),'Data Summary'!CC16="Yes"),OFFSET('Water Data'!$G$6,0,10*ROW('Water Data'!G10)),NA())</f>
        <v>#N/A</v>
      </c>
      <c r="O16" s="94" t="e">
        <f ca="true">+IF(AND(ISNUMBER(OFFSET('Water Data'!$G$9,0,10*ROW('Water Data'!G10))),'Data Summary'!CD16="Yes"),OFFSET('Water Data'!$G$9,0,10*ROW('Water Data'!G10)),NA())</f>
        <v>#N/A</v>
      </c>
      <c r="P16" s="94" t="e">
        <f ca="true">+IF(AND(ISNUMBER(OFFSET('Water Data'!$H$4,0,10*ROW('Water Data'!H10))),'Data Summary'!CE16="Yes"),100-OFFSET('Water Data'!$H$4,0,10*ROW('Water Data'!H10)),NA())</f>
        <v>#N/A</v>
      </c>
      <c r="Q16" s="94" t="e">
        <f ca="true">+IF(AND(ISNUMBER(OFFSET('Water Data'!$H$6,0,10*ROW('Water Data'!H10))),'Data Summary'!CF16="Yes"),OFFSET('Water Data'!$H$6,0,10*ROW('Water Data'!H10)),NA())</f>
        <v>#N/A</v>
      </c>
      <c r="R16" s="94" t="e">
        <f ca="true">+IF(AND(ISNUMBER(OFFSET('Water Data'!$H$9,0,10*ROW('Water Data'!H10))),'Data Summary'!CG16="Yes"),OFFSET('Water Data'!$H$9,0,10*ROW('Water Data'!H10)),NA())</f>
        <v>#N/A</v>
      </c>
      <c r="S16" s="94" t="e">
        <f ca="true">+IF(AND(ISNUMBER(OFFSET('Water Data'!$I$4,0,10*ROW('Water Data'!I10))),'Data Summary'!CH16="Yes"),100-OFFSET('Water Data'!$I$4,0,10*ROW('Water Data'!I10)),NA())</f>
        <v>#N/A</v>
      </c>
      <c r="T16" s="94" t="e">
        <f ca="true">+IF(AND(ISNUMBER(OFFSET('Water Data'!$I$6,0,10*ROW('Water Data'!I10))),'Data Summary'!CI16="Yes"),OFFSET('Water Data'!$I$6,0,10*ROW('Water Data'!I10)),NA())</f>
        <v>#N/A</v>
      </c>
      <c r="U16" s="94" t="e">
        <f ca="true">+IF(AND(ISNUMBER(OFFSET('Water Data'!$I$9,0,10*ROW('Water Data'!I10))),'Data Summary'!CJ16="Yes"),OFFSET('Water Data'!$I$9,0,10*ROW('Water Data'!I10)),NA())</f>
        <v>#N/A</v>
      </c>
      <c r="V16" s="95" t="e">
        <f ca="true">+IF(AND(ISNUMBER(OFFSET('Sanitation Data'!$D$4,0,10*ROW('Sanitation Data'!D10))),'Data Summary'!CK16="Yes"),100-OFFSET('Sanitation Data'!$D$4,0,10*ROW('Sanitation Data'!D10)),NA())</f>
        <v>#N/A</v>
      </c>
      <c r="W16" s="95" t="e">
        <f ca="true">+IF(AND(ISNUMBER(OFFSET('Sanitation Data'!$D$6,0,10*ROW('Sanitation Data'!D10))),'Data Summary'!CL16="Yes"),OFFSET('Sanitation Data'!$D$6,0,10*ROW('Sanitation Data'!D10)),NA())</f>
        <v>#N/A</v>
      </c>
      <c r="X16" s="95" t="e">
        <f ca="true">+IF(AND(ISNUMBER(OFFSET('Sanitation Data'!$D$10,0,10*ROW('Sanitation Data'!D10))),'Data Summary'!CM16="Yes"),OFFSET('Sanitation Data'!$D$10,0,10*ROW('Sanitation Data'!D10)),NA())</f>
        <v>#N/A</v>
      </c>
      <c r="Y16" s="95" t="e">
        <f ca="true">+IF(AND(ISNUMBER(OFFSET('Sanitation Data'!$D$11,0,10*ROW('Sanitation Data'!D10))),'Data Summary'!CN16="Yes"),OFFSET('Sanitation Data'!$D$11,0,10*ROW('Sanitation Data'!D10)),NA())</f>
        <v>#N/A</v>
      </c>
      <c r="Z16" s="95" t="e">
        <f ca="true">+IF(AND(ISNUMBER(OFFSET('Sanitation Data'!$D$12,0,10*ROW('Sanitation Data'!D10))),'Data Summary'!CO16="Yes"),OFFSET('Sanitation Data'!$D$12,0,10*ROW('Sanitation Data'!D10)),NA())</f>
        <v>#N/A</v>
      </c>
      <c r="AA16" s="95" t="e">
        <f ca="true">+IF(AND(ISNUMBER(OFFSET('Sanitation Data'!$E$4,0,10*ROW('Sanitation Data'!E10))),'Data Summary'!CP16="Yes"),100-OFFSET('Sanitation Data'!$E$4,0,10*ROW('Sanitation Data'!E10)),NA())</f>
        <v>#N/A</v>
      </c>
      <c r="AB16" s="95" t="e">
        <f ca="true">+IF(AND(ISNUMBER(OFFSET('Sanitation Data'!$E$6,0,10*ROW('Sanitation Data'!E10))),'Data Summary'!CQ16="Yes"),OFFSET('Sanitation Data'!$E$6,0,10*ROW('Sanitation Data'!E10)),NA())</f>
        <v>#N/A</v>
      </c>
      <c r="AC16" s="95" t="e">
        <f ca="true">+IF(AND(ISNUMBER(OFFSET('Sanitation Data'!$E$10,0,10*ROW('Sanitation Data'!E10))),'Data Summary'!CR16="Yes"),OFFSET('Sanitation Data'!$E$10,0,10*ROW('Sanitation Data'!E10)),NA())</f>
        <v>#N/A</v>
      </c>
      <c r="AD16" s="95" t="e">
        <f ca="true">+IF(AND(ISNUMBER(OFFSET('Sanitation Data'!$E$11,0,10*ROW('Sanitation Data'!E10))),'Data Summary'!CS16="Yes"),OFFSET('Sanitation Data'!$E$11,0,10*ROW('Sanitation Data'!E10)),NA())</f>
        <v>#N/A</v>
      </c>
      <c r="AE16" s="95" t="e">
        <f ca="true">+IF(AND(ISNUMBER(OFFSET('Sanitation Data'!$E$12,0,10*ROW('Sanitation Data'!E10))),'Data Summary'!CT16="Yes"),OFFSET('Sanitation Data'!$E$12,0,10*ROW('Sanitation Data'!E10)),NA())</f>
        <v>#N/A</v>
      </c>
      <c r="AF16" s="95" t="e">
        <f ca="true">+IF(AND(ISNUMBER(OFFSET('Sanitation Data'!$F$4,0,10*ROW('Sanitation Data'!F10))),'Data Summary'!CU16="Yes"),100-OFFSET('Sanitation Data'!$F$4,0,10*ROW('Sanitation Data'!F10)),NA())</f>
        <v>#N/A</v>
      </c>
      <c r="AG16" s="95" t="e">
        <f ca="true">+IF(AND(ISNUMBER(OFFSET('Sanitation Data'!$F$6,0,10*ROW('Sanitation Data'!F10))),'Data Summary'!CV16="Yes"),OFFSET('Sanitation Data'!$F$6,0,10*ROW('Sanitation Data'!F10)),NA())</f>
        <v>#N/A</v>
      </c>
      <c r="AH16" s="95" t="e">
        <f ca="true">+IF(AND(ISNUMBER(OFFSET('Sanitation Data'!$F$10,0,10*ROW('Sanitation Data'!F10))),'Data Summary'!CW16="Yes"),OFFSET('Sanitation Data'!$F$10,0,10*ROW('Sanitation Data'!F10)),NA())</f>
        <v>#N/A</v>
      </c>
      <c r="AI16" s="95" t="e">
        <f ca="true">+IF(AND(ISNUMBER(OFFSET('Sanitation Data'!$F$11,0,10*ROW('Sanitation Data'!F10))),'Data Summary'!CX16="Yes"),OFFSET('Sanitation Data'!$F$11,0,10*ROW('Sanitation Data'!F10)),NA())</f>
        <v>#N/A</v>
      </c>
      <c r="AJ16" s="95" t="e">
        <f ca="true">+IF(AND(ISNUMBER(OFFSET('Sanitation Data'!$F$12,0,10*ROW('Sanitation Data'!F10))),'Data Summary'!CY16="Yes"),OFFSET('Sanitation Data'!$F$12,0,10*ROW('Sanitation Data'!F10)),NA())</f>
        <v>#N/A</v>
      </c>
      <c r="AK16" s="95" t="e">
        <f ca="true">+IF(AND(ISNUMBER(OFFSET('Sanitation Data'!$G$4,0,10*ROW('Sanitation Data'!G10))),'Data Summary'!CZ16="Yes"),100-OFFSET('Sanitation Data'!$G$4,0,10*ROW('Sanitation Data'!G10)),NA())</f>
        <v>#N/A</v>
      </c>
      <c r="AL16" s="95" t="e">
        <f ca="true">+IF(AND(ISNUMBER(OFFSET('Sanitation Data'!$G$6,0,10*ROW('Sanitation Data'!G10))),'Data Summary'!DA16="Yes"),OFFSET('Sanitation Data'!$G$6,0,10*ROW('Sanitation Data'!G10)),NA())</f>
        <v>#N/A</v>
      </c>
      <c r="AM16" s="95" t="e">
        <f ca="true">+IF(AND(ISNUMBER(OFFSET('Sanitation Data'!$G$10,0,10*ROW('Sanitation Data'!G10))),'Data Summary'!DB16="Yes"),OFFSET('Sanitation Data'!$G$10,0,10*ROW('Sanitation Data'!G10)),NA())</f>
        <v>#N/A</v>
      </c>
      <c r="AN16" s="95" t="e">
        <f ca="true">+IF(AND(ISNUMBER(OFFSET('Sanitation Data'!$G$11,0,10*ROW('Sanitation Data'!G10))),'Data Summary'!DC16="Yes"),OFFSET('Sanitation Data'!$G$11,0,10*ROW('Sanitation Data'!G10)),NA())</f>
        <v>#N/A</v>
      </c>
      <c r="AO16" s="95" t="e">
        <f ca="true">+IF(AND(ISNUMBER(OFFSET('Sanitation Data'!$G$12,0,10*ROW('Sanitation Data'!G10))),'Data Summary'!DD16="Yes"),OFFSET('Sanitation Data'!$G$12,0,10*ROW('Sanitation Data'!G10)),NA())</f>
        <v>#N/A</v>
      </c>
      <c r="AP16" s="95" t="e">
        <f ca="true">+IF(AND(ISNUMBER(OFFSET('Sanitation Data'!$H$4,0,10*ROW('Sanitation Data'!H10))),'Data Summary'!DE16="Yes"),100-OFFSET('Sanitation Data'!$H$4,0,10*ROW('Sanitation Data'!H10)),NA())</f>
        <v>#N/A</v>
      </c>
      <c r="AQ16" s="95" t="e">
        <f ca="true">+IF(AND(ISNUMBER(OFFSET('Sanitation Data'!$H$6,0,10*ROW('Sanitation Data'!H10))),'Data Summary'!DF16="Yes"),OFFSET('Sanitation Data'!$H$6,0,10*ROW('Sanitation Data'!H10)),NA())</f>
        <v>#N/A</v>
      </c>
      <c r="AR16" s="95" t="e">
        <f ca="true">+IF(AND(ISNUMBER(OFFSET('Sanitation Data'!$H$10,0,10*ROW('Sanitation Data'!H10))),'Data Summary'!DG16="Yes"),OFFSET('Sanitation Data'!$H$10,0,10*ROW('Sanitation Data'!H10)),NA())</f>
        <v>#N/A</v>
      </c>
      <c r="AS16" s="95" t="e">
        <f ca="true">+IF(AND(ISNUMBER(OFFSET('Sanitation Data'!$H$11,0,10*ROW('Sanitation Data'!H10))),'Data Summary'!DH16="Yes"),OFFSET('Sanitation Data'!$H$11,0,10*ROW('Sanitation Data'!H10)),NA())</f>
        <v>#N/A</v>
      </c>
      <c r="AT16" s="95" t="e">
        <f ca="true">+IF(AND(ISNUMBER(OFFSET('Sanitation Data'!$H$12,0,10*ROW('Sanitation Data'!H10))),'Data Summary'!DI16="Yes"),OFFSET('Sanitation Data'!$H$12,0,10*ROW('Sanitation Data'!H10)),NA())</f>
        <v>#N/A</v>
      </c>
      <c r="AU16" s="95" t="e">
        <f ca="true">+IF(AND(ISNUMBER(OFFSET('Sanitation Data'!$I$4,0,10*ROW('Sanitation Data'!I10))),'Data Summary'!DJ16="Yes"),100-OFFSET('Sanitation Data'!$I$4,0,10*ROW('Sanitation Data'!I10)),NA())</f>
        <v>#N/A</v>
      </c>
      <c r="AV16" s="95" t="e">
        <f ca="true">+IF(AND(ISNUMBER(OFFSET('Sanitation Data'!$I$6,0,10*ROW('Sanitation Data'!I10))),'Data Summary'!DK16="Yes"),OFFSET('Sanitation Data'!$I$6,0,10*ROW('Sanitation Data'!I10)),NA())</f>
        <v>#N/A</v>
      </c>
      <c r="AW16" s="95" t="e">
        <f ca="true">+IF(AND(ISNUMBER(OFFSET('Sanitation Data'!$I$10,0,10*ROW('Sanitation Data'!I10))),'Data Summary'!DL16="Yes"),OFFSET('Sanitation Data'!$I$10,0,10*ROW('Sanitation Data'!I10)),NA())</f>
        <v>#N/A</v>
      </c>
      <c r="AX16" s="95" t="e">
        <f ca="true">+IF(AND(ISNUMBER(OFFSET('Sanitation Data'!$I$11,0,10*ROW('Sanitation Data'!I10))),'Data Summary'!DM16="Yes"),OFFSET('Sanitation Data'!$I$11,0,10*ROW('Sanitation Data'!I10)),NA())</f>
        <v>#N/A</v>
      </c>
      <c r="AY16" s="95" t="e">
        <f ca="true">+IF(AND(ISNUMBER(OFFSET('Sanitation Data'!$I$12,0,10*ROW('Sanitation Data'!I10))),'Data Summary'!DN16="Yes"),OFFSET('Sanitation Data'!$I$12,0,10*ROW('Sanitation Data'!I10)),NA())</f>
        <v>#N/A</v>
      </c>
      <c r="AZ16" s="96" t="e">
        <f ca="true">+IF(AND(ISNUMBER(OFFSET('Hygiene Data'!$D$5,0,10*ROW('Hygiene Data'!D10))),'Data Summary'!DO16="Yes"),OFFSET('Hygiene Data'!$D$5,0,10*ROW('Hygiene Data'!D10)),NA())</f>
        <v>#N/A</v>
      </c>
      <c r="BA16" s="96" t="e">
        <f ca="true">+IF(AND(ISNUMBER(OFFSET('Hygiene Data'!$D$7,0,10*ROW('Hygiene Data'!D10))),'Data Summary'!DP16="Yes"),OFFSET('Hygiene Data'!$D$7,0,10*ROW('Hygiene Data'!D10)),NA())</f>
        <v>#N/A</v>
      </c>
      <c r="BB16" s="96" t="e">
        <f ca="true">+IF(AND(ISNUMBER(OFFSET('Hygiene Data'!$D$9,0,10*ROW('Hygiene Data'!D10))),'Data Summary'!DQ16="Yes"),OFFSET('Hygiene Data'!$D$9,0,10*ROW('Hygiene Data'!D10)),NA())</f>
        <v>#N/A</v>
      </c>
      <c r="BC16" s="96" t="e">
        <f ca="true">+IF(AND(ISNUMBER(OFFSET('Hygiene Data'!$E$5,0,10*ROW('Hygiene Data'!E10))),'Data Summary'!DR16="Yes"),OFFSET('Hygiene Data'!$E$5,0,10*ROW('Hygiene Data'!E10)),NA())</f>
        <v>#N/A</v>
      </c>
      <c r="BD16" s="96" t="e">
        <f ca="true">+IF(AND(ISNUMBER(OFFSET('Hygiene Data'!$E$7,0,10*ROW('Hygiene Data'!E10))),'Data Summary'!DS16="Yes"),OFFSET('Hygiene Data'!$E$7,0,10*ROW('Hygiene Data'!E10)),NA())</f>
        <v>#N/A</v>
      </c>
      <c r="BE16" s="96" t="e">
        <f ca="true">+IF(AND(ISNUMBER(OFFSET('Hygiene Data'!$E$9,0,10*ROW('Hygiene Data'!E10))),'Data Summary'!DT16="Yes"),OFFSET('Hygiene Data'!$E$9,0,10*ROW('Hygiene Data'!E10)),NA())</f>
        <v>#N/A</v>
      </c>
      <c r="BF16" s="96" t="e">
        <f ca="true">+IF(AND(ISNUMBER(OFFSET('Hygiene Data'!$F$5,0,10*ROW('Hygiene Data'!F10))),'Data Summary'!DU16="Yes"),OFFSET('Hygiene Data'!$F$5,0,10*ROW('Hygiene Data'!F10)),NA())</f>
        <v>#N/A</v>
      </c>
      <c r="BG16" s="96" t="e">
        <f ca="true">+IF(AND(ISNUMBER(OFFSET('Hygiene Data'!$F$7,0,10*ROW('Hygiene Data'!F10))),'Data Summary'!DV16="Yes"),OFFSET('Hygiene Data'!$F$7,0,10*ROW('Hygiene Data'!F10)),NA())</f>
        <v>#N/A</v>
      </c>
      <c r="BH16" s="96" t="e">
        <f ca="true">+IF(AND(ISNUMBER(OFFSET('Hygiene Data'!$F$9,0,10*ROW('Hygiene Data'!F10))),'Data Summary'!DW16="Yes"),OFFSET('Hygiene Data'!$F$9,0,10*ROW('Hygiene Data'!F10)),NA())</f>
        <v>#N/A</v>
      </c>
      <c r="BI16" s="96" t="e">
        <f ca="true">+IF(AND(ISNUMBER(OFFSET('Hygiene Data'!$G$5,0,10*ROW('Hygiene Data'!G10))),'Data Summary'!DX16="Yes"),OFFSET('Hygiene Data'!$G$5,0,10*ROW('Hygiene Data'!G10)),NA())</f>
        <v>#N/A</v>
      </c>
      <c r="BJ16" s="96" t="e">
        <f ca="true">+IF(AND(ISNUMBER(OFFSET('Hygiene Data'!$G$7,0,10*ROW('Hygiene Data'!G10))),'Data Summary'!DY16="Yes"),OFFSET('Hygiene Data'!$G$7,0,10*ROW('Hygiene Data'!G10)),NA())</f>
        <v>#N/A</v>
      </c>
      <c r="BK16" s="96" t="e">
        <f ca="true">+IF(AND(ISNUMBER(OFFSET('Hygiene Data'!$G$9,0,10*ROW('Hygiene Data'!G10))),'Data Summary'!DZ16="Yes"),OFFSET('Hygiene Data'!$G$9,0,10*ROW('Hygiene Data'!G10)),NA())</f>
        <v>#N/A</v>
      </c>
      <c r="BL16" s="96" t="e">
        <f ca="true">+IF(AND(ISNUMBER(OFFSET('Hygiene Data'!$H$5,0,10*ROW('Hygiene Data'!H10))),'Data Summary'!EA16="Yes"),OFFSET('Hygiene Data'!$H$5,0,10*ROW('Hygiene Data'!H10)),NA())</f>
        <v>#N/A</v>
      </c>
      <c r="BM16" s="96" t="e">
        <f ca="true">+IF(AND(ISNUMBER(OFFSET('Hygiene Data'!$H$7,0,10*ROW('Hygiene Data'!H10))),'Data Summary'!EB16="Yes"),OFFSET('Hygiene Data'!$H$7,0,10*ROW('Hygiene Data'!H10)),NA())</f>
        <v>#N/A</v>
      </c>
      <c r="BN16" s="96" t="e">
        <f ca="true">+IF(AND(ISNUMBER(OFFSET('Hygiene Data'!$H$9,0,10*ROW('Hygiene Data'!H10))),'Data Summary'!EC16="Yes"),OFFSET('Hygiene Data'!$H$9,0,10*ROW('Hygiene Data'!H10)),NA())</f>
        <v>#N/A</v>
      </c>
      <c r="BO16" s="96" t="e">
        <f ca="true">+IF(AND(ISNUMBER(OFFSET('Hygiene Data'!$I$5,0,10*ROW('Hygiene Data'!I10))),'Data Summary'!ED16="Yes"),OFFSET('Hygiene Data'!$I$5,0,10*ROW('Hygiene Data'!I10)),NA())</f>
        <v>#N/A</v>
      </c>
      <c r="BP16" s="96" t="e">
        <f ca="true">+IF(AND(ISNUMBER(OFFSET('Hygiene Data'!$I$7,0,10*ROW('Hygiene Data'!I10))),'Data Summary'!EE16="Yes"),OFFSET('Hygiene Data'!$I$7,0,10*ROW('Hygiene Data'!I10)),NA())</f>
        <v>#N/A</v>
      </c>
      <c r="BQ16" s="96" t="e">
        <f ca="true">+IF(AND(ISNUMBER(OFFSET('Hygiene Data'!$I$9,0,10*ROW('Hygiene Data'!I10))),'Data Summary'!EF16="Yes"),OFFSET('Hygiene Data'!$I$9,0,10*ROW('Hygiene Data'!I10)),NA())</f>
        <v>#N/A</v>
      </c>
    </row>
    <row xmlns:x14ac="http://schemas.microsoft.com/office/spreadsheetml/2009/9/ac" r="17" x14ac:dyDescent="0.2">
      <c r="A17" s="331" t="e">
        <f ca="true">+RIGHT('Data Summary'!A17,LEN('Data Summary'!A17)-9)</f>
        <v>#VALUE!</v>
      </c>
      <c r="B17" s="37" t="str">
        <f ca="true">+IF(ISTEXT('Data Summary'!B17),'Data Summary'!B17,"")</f>
        <v/>
      </c>
      <c r="C17" s="330" t="e">
        <f ca="true">+VALUE('Data Summary'!C17)</f>
        <v>#VALUE!</v>
      </c>
      <c r="D17" s="94" t="e">
        <f ca="true">+IF(AND(ISNUMBER(OFFSET('Water Data'!$D$4,0,10*ROW('Water Data'!D11))),'Data Summary'!BS17="Yes"),100-OFFSET('Water Data'!$D$4,0,10*ROW('Water Data'!D11)),NA())</f>
        <v>#N/A</v>
      </c>
      <c r="E17" s="94" t="e">
        <f ca="true">+IF(AND(ISNUMBER(OFFSET('Water Data'!$D$6,0,10*ROW('Water Data'!D11))),'Data Summary'!BT17="Yes"),OFFSET('Water Data'!$D$6,0,10*ROW('Water Data'!D11)),NA())</f>
        <v>#N/A</v>
      </c>
      <c r="F17" s="94" t="e">
        <f ca="true">+IF(AND(ISNUMBER(OFFSET('Water Data'!$D$9,0,10*ROW('Water Data'!D11))),'Data Summary'!BU17="Yes"),OFFSET('Water Data'!$D$9,0,10*ROW('Water Data'!D11)),NA())</f>
        <v>#N/A</v>
      </c>
      <c r="G17" s="94" t="e">
        <f ca="true">+IF(AND(ISNUMBER(OFFSET('Water Data'!$E$4,0,10*ROW('Water Data'!E11))),'Data Summary'!BV17="Yes"),100-OFFSET('Water Data'!$E$4,0,10*ROW('Water Data'!E11)),NA())</f>
        <v>#N/A</v>
      </c>
      <c r="H17" s="94" t="e">
        <f ca="true">+IF(AND(ISNUMBER(OFFSET('Water Data'!$E$6,0,10*ROW('Water Data'!E11))),'Data Summary'!BW17="Yes"),OFFSET('Water Data'!$E$6,0,10*ROW('Water Data'!E11)),NA())</f>
        <v>#N/A</v>
      </c>
      <c r="I17" s="94" t="e">
        <f ca="true">+IF(AND(ISNUMBER(OFFSET('Water Data'!$E$9,0,10*ROW('Water Data'!E11))),'Data Summary'!BX17="Yes"),OFFSET('Water Data'!$E$9,0,10*ROW('Water Data'!E11)),NA())</f>
        <v>#N/A</v>
      </c>
      <c r="J17" s="94" t="e">
        <f ca="true">+IF(AND(ISNUMBER(OFFSET('Water Data'!$F$4,0,10*ROW('Water Data'!F11))),'Data Summary'!BY17="Yes"),100-OFFSET('Water Data'!$F$4,0,10*ROW('Water Data'!F11)),NA())</f>
        <v>#N/A</v>
      </c>
      <c r="K17" s="94" t="e">
        <f ca="true">+IF(AND(ISNUMBER(OFFSET('Water Data'!$F$6,0,10*ROW('Water Data'!F11))),'Data Summary'!BZ17="Yes"),OFFSET('Water Data'!$F$6,0,10*ROW('Water Data'!F11)),NA())</f>
        <v>#N/A</v>
      </c>
      <c r="L17" s="94" t="e">
        <f ca="true">+IF(AND(ISNUMBER(OFFSET('Water Data'!$F$9,0,10*ROW('Water Data'!F11))),'Data Summary'!CA17="Yes"),OFFSET('Water Data'!$F$9,0,10*ROW('Water Data'!F11)),NA())</f>
        <v>#N/A</v>
      </c>
      <c r="M17" s="94" t="e">
        <f ca="true">+IF(AND(ISNUMBER(OFFSET('Water Data'!$G$4,0,10*ROW('Water Data'!G11))),'Data Summary'!CB17="Yes"),100-OFFSET('Water Data'!$G$4,0,10*ROW('Water Data'!G11)),NA())</f>
        <v>#N/A</v>
      </c>
      <c r="N17" s="94" t="e">
        <f ca="true">+IF(AND(ISNUMBER(OFFSET('Water Data'!$G$6,0,10*ROW('Water Data'!G11))),'Data Summary'!CC17="Yes"),OFFSET('Water Data'!$G$6,0,10*ROW('Water Data'!G11)),NA())</f>
        <v>#N/A</v>
      </c>
      <c r="O17" s="94" t="e">
        <f ca="true">+IF(AND(ISNUMBER(OFFSET('Water Data'!$G$9,0,10*ROW('Water Data'!G11))),'Data Summary'!CD17="Yes"),OFFSET('Water Data'!$G$9,0,10*ROW('Water Data'!G11)),NA())</f>
        <v>#N/A</v>
      </c>
      <c r="P17" s="94" t="e">
        <f ca="true">+IF(AND(ISNUMBER(OFFSET('Water Data'!$H$4,0,10*ROW('Water Data'!H11))),'Data Summary'!CE17="Yes"),100-OFFSET('Water Data'!$H$4,0,10*ROW('Water Data'!H11)),NA())</f>
        <v>#N/A</v>
      </c>
      <c r="Q17" s="94" t="e">
        <f ca="true">+IF(AND(ISNUMBER(OFFSET('Water Data'!$H$6,0,10*ROW('Water Data'!H11))),'Data Summary'!CF17="Yes"),OFFSET('Water Data'!$H$6,0,10*ROW('Water Data'!H11)),NA())</f>
        <v>#N/A</v>
      </c>
      <c r="R17" s="94" t="e">
        <f ca="true">+IF(AND(ISNUMBER(OFFSET('Water Data'!$H$9,0,10*ROW('Water Data'!H11))),'Data Summary'!CG17="Yes"),OFFSET('Water Data'!$H$9,0,10*ROW('Water Data'!H11)),NA())</f>
        <v>#N/A</v>
      </c>
      <c r="S17" s="94" t="e">
        <f ca="true">+IF(AND(ISNUMBER(OFFSET('Water Data'!$I$4,0,10*ROW('Water Data'!I11))),'Data Summary'!CH17="Yes"),100-OFFSET('Water Data'!$I$4,0,10*ROW('Water Data'!I11)),NA())</f>
        <v>#N/A</v>
      </c>
      <c r="T17" s="94" t="e">
        <f ca="true">+IF(AND(ISNUMBER(OFFSET('Water Data'!$I$6,0,10*ROW('Water Data'!I11))),'Data Summary'!CI17="Yes"),OFFSET('Water Data'!$I$6,0,10*ROW('Water Data'!I11)),NA())</f>
        <v>#N/A</v>
      </c>
      <c r="U17" s="94" t="e">
        <f ca="true">+IF(AND(ISNUMBER(OFFSET('Water Data'!$I$9,0,10*ROW('Water Data'!I11))),'Data Summary'!CJ17="Yes"),OFFSET('Water Data'!$I$9,0,10*ROW('Water Data'!I11)),NA())</f>
        <v>#N/A</v>
      </c>
      <c r="V17" s="95" t="e">
        <f ca="true">+IF(AND(ISNUMBER(OFFSET('Sanitation Data'!$D$4,0,10*ROW('Sanitation Data'!D11))),'Data Summary'!CK17="Yes"),100-OFFSET('Sanitation Data'!$D$4,0,10*ROW('Sanitation Data'!D11)),NA())</f>
        <v>#N/A</v>
      </c>
      <c r="W17" s="95" t="e">
        <f ca="true">+IF(AND(ISNUMBER(OFFSET('Sanitation Data'!$D$6,0,10*ROW('Sanitation Data'!D11))),'Data Summary'!CL17="Yes"),OFFSET('Sanitation Data'!$D$6,0,10*ROW('Sanitation Data'!D11)),NA())</f>
        <v>#N/A</v>
      </c>
      <c r="X17" s="95" t="e">
        <f ca="true">+IF(AND(ISNUMBER(OFFSET('Sanitation Data'!$D$10,0,10*ROW('Sanitation Data'!D11))),'Data Summary'!CM17="Yes"),OFFSET('Sanitation Data'!$D$10,0,10*ROW('Sanitation Data'!D11)),NA())</f>
        <v>#N/A</v>
      </c>
      <c r="Y17" s="95" t="e">
        <f ca="true">+IF(AND(ISNUMBER(OFFSET('Sanitation Data'!$D$11,0,10*ROW('Sanitation Data'!D11))),'Data Summary'!CN17="Yes"),OFFSET('Sanitation Data'!$D$11,0,10*ROW('Sanitation Data'!D11)),NA())</f>
        <v>#N/A</v>
      </c>
      <c r="Z17" s="95" t="e">
        <f ca="true">+IF(AND(ISNUMBER(OFFSET('Sanitation Data'!$D$12,0,10*ROW('Sanitation Data'!D11))),'Data Summary'!CO17="Yes"),OFFSET('Sanitation Data'!$D$12,0,10*ROW('Sanitation Data'!D11)),NA())</f>
        <v>#N/A</v>
      </c>
      <c r="AA17" s="95" t="e">
        <f ca="true">+IF(AND(ISNUMBER(OFFSET('Sanitation Data'!$E$4,0,10*ROW('Sanitation Data'!E11))),'Data Summary'!CP17="Yes"),100-OFFSET('Sanitation Data'!$E$4,0,10*ROW('Sanitation Data'!E11)),NA())</f>
        <v>#N/A</v>
      </c>
      <c r="AB17" s="95" t="e">
        <f ca="true">+IF(AND(ISNUMBER(OFFSET('Sanitation Data'!$E$6,0,10*ROW('Sanitation Data'!E11))),'Data Summary'!CQ17="Yes"),OFFSET('Sanitation Data'!$E$6,0,10*ROW('Sanitation Data'!E11)),NA())</f>
        <v>#N/A</v>
      </c>
      <c r="AC17" s="95" t="e">
        <f ca="true">+IF(AND(ISNUMBER(OFFSET('Sanitation Data'!$E$10,0,10*ROW('Sanitation Data'!E11))),'Data Summary'!CR17="Yes"),OFFSET('Sanitation Data'!$E$10,0,10*ROW('Sanitation Data'!E11)),NA())</f>
        <v>#N/A</v>
      </c>
      <c r="AD17" s="95" t="e">
        <f ca="true">+IF(AND(ISNUMBER(OFFSET('Sanitation Data'!$E$11,0,10*ROW('Sanitation Data'!E11))),'Data Summary'!CS17="Yes"),OFFSET('Sanitation Data'!$E$11,0,10*ROW('Sanitation Data'!E11)),NA())</f>
        <v>#N/A</v>
      </c>
      <c r="AE17" s="95" t="e">
        <f ca="true">+IF(AND(ISNUMBER(OFFSET('Sanitation Data'!$E$12,0,10*ROW('Sanitation Data'!E11))),'Data Summary'!CT17="Yes"),OFFSET('Sanitation Data'!$E$12,0,10*ROW('Sanitation Data'!E11)),NA())</f>
        <v>#N/A</v>
      </c>
      <c r="AF17" s="95" t="e">
        <f ca="true">+IF(AND(ISNUMBER(OFFSET('Sanitation Data'!$F$4,0,10*ROW('Sanitation Data'!F11))),'Data Summary'!CU17="Yes"),100-OFFSET('Sanitation Data'!$F$4,0,10*ROW('Sanitation Data'!F11)),NA())</f>
        <v>#N/A</v>
      </c>
      <c r="AG17" s="95" t="e">
        <f ca="true">+IF(AND(ISNUMBER(OFFSET('Sanitation Data'!$F$6,0,10*ROW('Sanitation Data'!F11))),'Data Summary'!CV17="Yes"),OFFSET('Sanitation Data'!$F$6,0,10*ROW('Sanitation Data'!F11)),NA())</f>
        <v>#N/A</v>
      </c>
      <c r="AH17" s="95" t="e">
        <f ca="true">+IF(AND(ISNUMBER(OFFSET('Sanitation Data'!$F$10,0,10*ROW('Sanitation Data'!F11))),'Data Summary'!CW17="Yes"),OFFSET('Sanitation Data'!$F$10,0,10*ROW('Sanitation Data'!F11)),NA())</f>
        <v>#N/A</v>
      </c>
      <c r="AI17" s="95" t="e">
        <f ca="true">+IF(AND(ISNUMBER(OFFSET('Sanitation Data'!$F$11,0,10*ROW('Sanitation Data'!F11))),'Data Summary'!CX17="Yes"),OFFSET('Sanitation Data'!$F$11,0,10*ROW('Sanitation Data'!F11)),NA())</f>
        <v>#N/A</v>
      </c>
      <c r="AJ17" s="95" t="e">
        <f ca="true">+IF(AND(ISNUMBER(OFFSET('Sanitation Data'!$F$12,0,10*ROW('Sanitation Data'!F11))),'Data Summary'!CY17="Yes"),OFFSET('Sanitation Data'!$F$12,0,10*ROW('Sanitation Data'!F11)),NA())</f>
        <v>#N/A</v>
      </c>
      <c r="AK17" s="95" t="e">
        <f ca="true">+IF(AND(ISNUMBER(OFFSET('Sanitation Data'!$G$4,0,10*ROW('Sanitation Data'!G11))),'Data Summary'!CZ17="Yes"),100-OFFSET('Sanitation Data'!$G$4,0,10*ROW('Sanitation Data'!G11)),NA())</f>
        <v>#N/A</v>
      </c>
      <c r="AL17" s="95" t="e">
        <f ca="true">+IF(AND(ISNUMBER(OFFSET('Sanitation Data'!$G$6,0,10*ROW('Sanitation Data'!G11))),'Data Summary'!DA17="Yes"),OFFSET('Sanitation Data'!$G$6,0,10*ROW('Sanitation Data'!G11)),NA())</f>
        <v>#N/A</v>
      </c>
      <c r="AM17" s="95" t="e">
        <f ca="true">+IF(AND(ISNUMBER(OFFSET('Sanitation Data'!$G$10,0,10*ROW('Sanitation Data'!G11))),'Data Summary'!DB17="Yes"),OFFSET('Sanitation Data'!$G$10,0,10*ROW('Sanitation Data'!G11)),NA())</f>
        <v>#N/A</v>
      </c>
      <c r="AN17" s="95" t="e">
        <f ca="true">+IF(AND(ISNUMBER(OFFSET('Sanitation Data'!$G$11,0,10*ROW('Sanitation Data'!G11))),'Data Summary'!DC17="Yes"),OFFSET('Sanitation Data'!$G$11,0,10*ROW('Sanitation Data'!G11)),NA())</f>
        <v>#N/A</v>
      </c>
      <c r="AO17" s="95" t="e">
        <f ca="true">+IF(AND(ISNUMBER(OFFSET('Sanitation Data'!$G$12,0,10*ROW('Sanitation Data'!G11))),'Data Summary'!DD17="Yes"),OFFSET('Sanitation Data'!$G$12,0,10*ROW('Sanitation Data'!G11)),NA())</f>
        <v>#N/A</v>
      </c>
      <c r="AP17" s="95" t="e">
        <f ca="true">+IF(AND(ISNUMBER(OFFSET('Sanitation Data'!$H$4,0,10*ROW('Sanitation Data'!H11))),'Data Summary'!DE17="Yes"),100-OFFSET('Sanitation Data'!$H$4,0,10*ROW('Sanitation Data'!H11)),NA())</f>
        <v>#N/A</v>
      </c>
      <c r="AQ17" s="95" t="e">
        <f ca="true">+IF(AND(ISNUMBER(OFFSET('Sanitation Data'!$H$6,0,10*ROW('Sanitation Data'!H11))),'Data Summary'!DF17="Yes"),OFFSET('Sanitation Data'!$H$6,0,10*ROW('Sanitation Data'!H11)),NA())</f>
        <v>#N/A</v>
      </c>
      <c r="AR17" s="95" t="e">
        <f ca="true">+IF(AND(ISNUMBER(OFFSET('Sanitation Data'!$H$10,0,10*ROW('Sanitation Data'!H11))),'Data Summary'!DG17="Yes"),OFFSET('Sanitation Data'!$H$10,0,10*ROW('Sanitation Data'!H11)),NA())</f>
        <v>#N/A</v>
      </c>
      <c r="AS17" s="95" t="e">
        <f ca="true">+IF(AND(ISNUMBER(OFFSET('Sanitation Data'!$H$11,0,10*ROW('Sanitation Data'!H11))),'Data Summary'!DH17="Yes"),OFFSET('Sanitation Data'!$H$11,0,10*ROW('Sanitation Data'!H11)),NA())</f>
        <v>#N/A</v>
      </c>
      <c r="AT17" s="95" t="e">
        <f ca="true">+IF(AND(ISNUMBER(OFFSET('Sanitation Data'!$H$12,0,10*ROW('Sanitation Data'!H11))),'Data Summary'!DI17="Yes"),OFFSET('Sanitation Data'!$H$12,0,10*ROW('Sanitation Data'!H11)),NA())</f>
        <v>#N/A</v>
      </c>
      <c r="AU17" s="95" t="e">
        <f ca="true">+IF(AND(ISNUMBER(OFFSET('Sanitation Data'!$I$4,0,10*ROW('Sanitation Data'!I11))),'Data Summary'!DJ17="Yes"),100-OFFSET('Sanitation Data'!$I$4,0,10*ROW('Sanitation Data'!I11)),NA())</f>
        <v>#N/A</v>
      </c>
      <c r="AV17" s="95" t="e">
        <f ca="true">+IF(AND(ISNUMBER(OFFSET('Sanitation Data'!$I$6,0,10*ROW('Sanitation Data'!I11))),'Data Summary'!DK17="Yes"),OFFSET('Sanitation Data'!$I$6,0,10*ROW('Sanitation Data'!I11)),NA())</f>
        <v>#N/A</v>
      </c>
      <c r="AW17" s="95" t="e">
        <f ca="true">+IF(AND(ISNUMBER(OFFSET('Sanitation Data'!$I$10,0,10*ROW('Sanitation Data'!I11))),'Data Summary'!DL17="Yes"),OFFSET('Sanitation Data'!$I$10,0,10*ROW('Sanitation Data'!I11)),NA())</f>
        <v>#N/A</v>
      </c>
      <c r="AX17" s="95" t="e">
        <f ca="true">+IF(AND(ISNUMBER(OFFSET('Sanitation Data'!$I$11,0,10*ROW('Sanitation Data'!I11))),'Data Summary'!DM17="Yes"),OFFSET('Sanitation Data'!$I$11,0,10*ROW('Sanitation Data'!I11)),NA())</f>
        <v>#N/A</v>
      </c>
      <c r="AY17" s="95" t="e">
        <f ca="true">+IF(AND(ISNUMBER(OFFSET('Sanitation Data'!$I$12,0,10*ROW('Sanitation Data'!I11))),'Data Summary'!DN17="Yes"),OFFSET('Sanitation Data'!$I$12,0,10*ROW('Sanitation Data'!I11)),NA())</f>
        <v>#N/A</v>
      </c>
      <c r="AZ17" s="96" t="e">
        <f ca="true">+IF(AND(ISNUMBER(OFFSET('Hygiene Data'!$D$5,0,10*ROW('Hygiene Data'!D11))),'Data Summary'!DO17="Yes"),OFFSET('Hygiene Data'!$D$5,0,10*ROW('Hygiene Data'!D11)),NA())</f>
        <v>#N/A</v>
      </c>
      <c r="BA17" s="96" t="e">
        <f ca="true">+IF(AND(ISNUMBER(OFFSET('Hygiene Data'!$D$7,0,10*ROW('Hygiene Data'!D11))),'Data Summary'!DP17="Yes"),OFFSET('Hygiene Data'!$D$7,0,10*ROW('Hygiene Data'!D11)),NA())</f>
        <v>#N/A</v>
      </c>
      <c r="BB17" s="96" t="e">
        <f ca="true">+IF(AND(ISNUMBER(OFFSET('Hygiene Data'!$D$9,0,10*ROW('Hygiene Data'!D11))),'Data Summary'!DQ17="Yes"),OFFSET('Hygiene Data'!$D$9,0,10*ROW('Hygiene Data'!D11)),NA())</f>
        <v>#N/A</v>
      </c>
      <c r="BC17" s="96" t="e">
        <f ca="true">+IF(AND(ISNUMBER(OFFSET('Hygiene Data'!$E$5,0,10*ROW('Hygiene Data'!E11))),'Data Summary'!DR17="Yes"),OFFSET('Hygiene Data'!$E$5,0,10*ROW('Hygiene Data'!E11)),NA())</f>
        <v>#N/A</v>
      </c>
      <c r="BD17" s="96" t="e">
        <f ca="true">+IF(AND(ISNUMBER(OFFSET('Hygiene Data'!$E$7,0,10*ROW('Hygiene Data'!E11))),'Data Summary'!DS17="Yes"),OFFSET('Hygiene Data'!$E$7,0,10*ROW('Hygiene Data'!E11)),NA())</f>
        <v>#N/A</v>
      </c>
      <c r="BE17" s="96" t="e">
        <f ca="true">+IF(AND(ISNUMBER(OFFSET('Hygiene Data'!$E$9,0,10*ROW('Hygiene Data'!E11))),'Data Summary'!DT17="Yes"),OFFSET('Hygiene Data'!$E$9,0,10*ROW('Hygiene Data'!E11)),NA())</f>
        <v>#N/A</v>
      </c>
      <c r="BF17" s="96" t="e">
        <f ca="true">+IF(AND(ISNUMBER(OFFSET('Hygiene Data'!$F$5,0,10*ROW('Hygiene Data'!F11))),'Data Summary'!DU17="Yes"),OFFSET('Hygiene Data'!$F$5,0,10*ROW('Hygiene Data'!F11)),NA())</f>
        <v>#N/A</v>
      </c>
      <c r="BG17" s="96" t="e">
        <f ca="true">+IF(AND(ISNUMBER(OFFSET('Hygiene Data'!$F$7,0,10*ROW('Hygiene Data'!F11))),'Data Summary'!DV17="Yes"),OFFSET('Hygiene Data'!$F$7,0,10*ROW('Hygiene Data'!F11)),NA())</f>
        <v>#N/A</v>
      </c>
      <c r="BH17" s="96" t="e">
        <f ca="true">+IF(AND(ISNUMBER(OFFSET('Hygiene Data'!$F$9,0,10*ROW('Hygiene Data'!F11))),'Data Summary'!DW17="Yes"),OFFSET('Hygiene Data'!$F$9,0,10*ROW('Hygiene Data'!F11)),NA())</f>
        <v>#N/A</v>
      </c>
      <c r="BI17" s="96" t="e">
        <f ca="true">+IF(AND(ISNUMBER(OFFSET('Hygiene Data'!$G$5,0,10*ROW('Hygiene Data'!G11))),'Data Summary'!DX17="Yes"),OFFSET('Hygiene Data'!$G$5,0,10*ROW('Hygiene Data'!G11)),NA())</f>
        <v>#N/A</v>
      </c>
      <c r="BJ17" s="96" t="e">
        <f ca="true">+IF(AND(ISNUMBER(OFFSET('Hygiene Data'!$G$7,0,10*ROW('Hygiene Data'!G11))),'Data Summary'!DY17="Yes"),OFFSET('Hygiene Data'!$G$7,0,10*ROW('Hygiene Data'!G11)),NA())</f>
        <v>#N/A</v>
      </c>
      <c r="BK17" s="96" t="e">
        <f ca="true">+IF(AND(ISNUMBER(OFFSET('Hygiene Data'!$G$9,0,10*ROW('Hygiene Data'!G11))),'Data Summary'!DZ17="Yes"),OFFSET('Hygiene Data'!$G$9,0,10*ROW('Hygiene Data'!G11)),NA())</f>
        <v>#N/A</v>
      </c>
      <c r="BL17" s="96" t="e">
        <f ca="true">+IF(AND(ISNUMBER(OFFSET('Hygiene Data'!$H$5,0,10*ROW('Hygiene Data'!H11))),'Data Summary'!EA17="Yes"),OFFSET('Hygiene Data'!$H$5,0,10*ROW('Hygiene Data'!H11)),NA())</f>
        <v>#N/A</v>
      </c>
      <c r="BM17" s="96" t="e">
        <f ca="true">+IF(AND(ISNUMBER(OFFSET('Hygiene Data'!$H$7,0,10*ROW('Hygiene Data'!H11))),'Data Summary'!EB17="Yes"),OFFSET('Hygiene Data'!$H$7,0,10*ROW('Hygiene Data'!H11)),NA())</f>
        <v>#N/A</v>
      </c>
      <c r="BN17" s="96" t="e">
        <f ca="true">+IF(AND(ISNUMBER(OFFSET('Hygiene Data'!$H$9,0,10*ROW('Hygiene Data'!H11))),'Data Summary'!EC17="Yes"),OFFSET('Hygiene Data'!$H$9,0,10*ROW('Hygiene Data'!H11)),NA())</f>
        <v>#N/A</v>
      </c>
      <c r="BO17" s="96" t="e">
        <f ca="true">+IF(AND(ISNUMBER(OFFSET('Hygiene Data'!$I$5,0,10*ROW('Hygiene Data'!I11))),'Data Summary'!ED17="Yes"),OFFSET('Hygiene Data'!$I$5,0,10*ROW('Hygiene Data'!I11)),NA())</f>
        <v>#N/A</v>
      </c>
      <c r="BP17" s="96" t="e">
        <f ca="true">+IF(AND(ISNUMBER(OFFSET('Hygiene Data'!$I$7,0,10*ROW('Hygiene Data'!I11))),'Data Summary'!EE17="Yes"),OFFSET('Hygiene Data'!$I$7,0,10*ROW('Hygiene Data'!I11)),NA())</f>
        <v>#N/A</v>
      </c>
      <c r="BQ17" s="96" t="e">
        <f ca="true">+IF(AND(ISNUMBER(OFFSET('Hygiene Data'!$I$9,0,10*ROW('Hygiene Data'!I11))),'Data Summary'!EF17="Yes"),OFFSET('Hygiene Data'!$I$9,0,10*ROW('Hygiene Data'!I11)),NA())</f>
        <v>#N/A</v>
      </c>
    </row>
    <row xmlns:x14ac="http://schemas.microsoft.com/office/spreadsheetml/2009/9/ac" r="18" x14ac:dyDescent="0.2">
      <c r="A18" s="331" t="e">
        <f ca="true">+RIGHT('Data Summary'!A18,LEN('Data Summary'!A18)-9)</f>
        <v>#VALUE!</v>
      </c>
      <c r="B18" s="37" t="str">
        <f ca="true">+IF(ISTEXT('Data Summary'!B18),'Data Summary'!B18,"")</f>
        <v/>
      </c>
      <c r="C18" s="330" t="e">
        <f ca="true">+VALUE('Data Summary'!C18)</f>
        <v>#VALUE!</v>
      </c>
      <c r="D18" s="94" t="e">
        <f ca="true">+IF(AND(ISNUMBER(OFFSET('Water Data'!$D$4,0,10*ROW('Water Data'!D12))),'Data Summary'!BS18="Yes"),100-OFFSET('Water Data'!$D$4,0,10*ROW('Water Data'!D12)),NA())</f>
        <v>#N/A</v>
      </c>
      <c r="E18" s="94" t="e">
        <f ca="true">+IF(AND(ISNUMBER(OFFSET('Water Data'!$D$6,0,10*ROW('Water Data'!D12))),'Data Summary'!BT18="Yes"),OFFSET('Water Data'!$D$6,0,10*ROW('Water Data'!D12)),NA())</f>
        <v>#N/A</v>
      </c>
      <c r="F18" s="94" t="e">
        <f ca="true">+IF(AND(ISNUMBER(OFFSET('Water Data'!$D$9,0,10*ROW('Water Data'!D12))),'Data Summary'!BU18="Yes"),OFFSET('Water Data'!$D$9,0,10*ROW('Water Data'!D12)),NA())</f>
        <v>#N/A</v>
      </c>
      <c r="G18" s="94" t="e">
        <f ca="true">+IF(AND(ISNUMBER(OFFSET('Water Data'!$E$4,0,10*ROW('Water Data'!E12))),'Data Summary'!BV18="Yes"),100-OFFSET('Water Data'!$E$4,0,10*ROW('Water Data'!E12)),NA())</f>
        <v>#N/A</v>
      </c>
      <c r="H18" s="94" t="e">
        <f ca="true">+IF(AND(ISNUMBER(OFFSET('Water Data'!$E$6,0,10*ROW('Water Data'!E12))),'Data Summary'!BW18="Yes"),OFFSET('Water Data'!$E$6,0,10*ROW('Water Data'!E12)),NA())</f>
        <v>#N/A</v>
      </c>
      <c r="I18" s="94" t="e">
        <f ca="true">+IF(AND(ISNUMBER(OFFSET('Water Data'!$E$9,0,10*ROW('Water Data'!E12))),'Data Summary'!BX18="Yes"),OFFSET('Water Data'!$E$9,0,10*ROW('Water Data'!E12)),NA())</f>
        <v>#N/A</v>
      </c>
      <c r="J18" s="94" t="e">
        <f ca="true">+IF(AND(ISNUMBER(OFFSET('Water Data'!$F$4,0,10*ROW('Water Data'!F12))),'Data Summary'!BY18="Yes"),100-OFFSET('Water Data'!$F$4,0,10*ROW('Water Data'!F12)),NA())</f>
        <v>#N/A</v>
      </c>
      <c r="K18" s="94" t="e">
        <f ca="true">+IF(AND(ISNUMBER(OFFSET('Water Data'!$F$6,0,10*ROW('Water Data'!F12))),'Data Summary'!BZ18="Yes"),OFFSET('Water Data'!$F$6,0,10*ROW('Water Data'!F12)),NA())</f>
        <v>#N/A</v>
      </c>
      <c r="L18" s="94" t="e">
        <f ca="true">+IF(AND(ISNUMBER(OFFSET('Water Data'!$F$9,0,10*ROW('Water Data'!F12))),'Data Summary'!CA18="Yes"),OFFSET('Water Data'!$F$9,0,10*ROW('Water Data'!F12)),NA())</f>
        <v>#N/A</v>
      </c>
      <c r="M18" s="94" t="e">
        <f ca="true">+IF(AND(ISNUMBER(OFFSET('Water Data'!$G$4,0,10*ROW('Water Data'!G12))),'Data Summary'!CB18="Yes"),100-OFFSET('Water Data'!$G$4,0,10*ROW('Water Data'!G12)),NA())</f>
        <v>#N/A</v>
      </c>
      <c r="N18" s="94" t="e">
        <f ca="true">+IF(AND(ISNUMBER(OFFSET('Water Data'!$G$6,0,10*ROW('Water Data'!G12))),'Data Summary'!CC18="Yes"),OFFSET('Water Data'!$G$6,0,10*ROW('Water Data'!G12)),NA())</f>
        <v>#N/A</v>
      </c>
      <c r="O18" s="94" t="e">
        <f ca="true">+IF(AND(ISNUMBER(OFFSET('Water Data'!$G$9,0,10*ROW('Water Data'!G12))),'Data Summary'!CD18="Yes"),OFFSET('Water Data'!$G$9,0,10*ROW('Water Data'!G12)),NA())</f>
        <v>#N/A</v>
      </c>
      <c r="P18" s="94" t="e">
        <f ca="true">+IF(AND(ISNUMBER(OFFSET('Water Data'!$H$4,0,10*ROW('Water Data'!H12))),'Data Summary'!CE18="Yes"),100-OFFSET('Water Data'!$H$4,0,10*ROW('Water Data'!H12)),NA())</f>
        <v>#N/A</v>
      </c>
      <c r="Q18" s="94" t="e">
        <f ca="true">+IF(AND(ISNUMBER(OFFSET('Water Data'!$H$6,0,10*ROW('Water Data'!H12))),'Data Summary'!CF18="Yes"),OFFSET('Water Data'!$H$6,0,10*ROW('Water Data'!H12)),NA())</f>
        <v>#N/A</v>
      </c>
      <c r="R18" s="94" t="e">
        <f ca="true">+IF(AND(ISNUMBER(OFFSET('Water Data'!$H$9,0,10*ROW('Water Data'!H12))),'Data Summary'!CG18="Yes"),OFFSET('Water Data'!$H$9,0,10*ROW('Water Data'!H12)),NA())</f>
        <v>#N/A</v>
      </c>
      <c r="S18" s="94" t="e">
        <f ca="true">+IF(AND(ISNUMBER(OFFSET('Water Data'!$I$4,0,10*ROW('Water Data'!I12))),'Data Summary'!CH18="Yes"),100-OFFSET('Water Data'!$I$4,0,10*ROW('Water Data'!I12)),NA())</f>
        <v>#N/A</v>
      </c>
      <c r="T18" s="94" t="e">
        <f ca="true">+IF(AND(ISNUMBER(OFFSET('Water Data'!$I$6,0,10*ROW('Water Data'!I12))),'Data Summary'!CI18="Yes"),OFFSET('Water Data'!$I$6,0,10*ROW('Water Data'!I12)),NA())</f>
        <v>#N/A</v>
      </c>
      <c r="U18" s="94" t="e">
        <f ca="true">+IF(AND(ISNUMBER(OFFSET('Water Data'!$I$9,0,10*ROW('Water Data'!I12))),'Data Summary'!CJ18="Yes"),OFFSET('Water Data'!$I$9,0,10*ROW('Water Data'!I12)),NA())</f>
        <v>#N/A</v>
      </c>
      <c r="V18" s="95" t="e">
        <f ca="true">+IF(AND(ISNUMBER(OFFSET('Sanitation Data'!$D$4,0,10*ROW('Sanitation Data'!D12))),'Data Summary'!CK18="Yes"),100-OFFSET('Sanitation Data'!$D$4,0,10*ROW('Sanitation Data'!D12)),NA())</f>
        <v>#N/A</v>
      </c>
      <c r="W18" s="95" t="e">
        <f ca="true">+IF(AND(ISNUMBER(OFFSET('Sanitation Data'!$D$6,0,10*ROW('Sanitation Data'!D12))),'Data Summary'!CL18="Yes"),OFFSET('Sanitation Data'!$D$6,0,10*ROW('Sanitation Data'!D12)),NA())</f>
        <v>#N/A</v>
      </c>
      <c r="X18" s="95" t="e">
        <f ca="true">+IF(AND(ISNUMBER(OFFSET('Sanitation Data'!$D$10,0,10*ROW('Sanitation Data'!D12))),'Data Summary'!CM18="Yes"),OFFSET('Sanitation Data'!$D$10,0,10*ROW('Sanitation Data'!D12)),NA())</f>
        <v>#N/A</v>
      </c>
      <c r="Y18" s="95" t="e">
        <f ca="true">+IF(AND(ISNUMBER(OFFSET('Sanitation Data'!$D$11,0,10*ROW('Sanitation Data'!D12))),'Data Summary'!CN18="Yes"),OFFSET('Sanitation Data'!$D$11,0,10*ROW('Sanitation Data'!D12)),NA())</f>
        <v>#N/A</v>
      </c>
      <c r="Z18" s="95" t="e">
        <f ca="true">+IF(AND(ISNUMBER(OFFSET('Sanitation Data'!$D$12,0,10*ROW('Sanitation Data'!D12))),'Data Summary'!CO18="Yes"),OFFSET('Sanitation Data'!$D$12,0,10*ROW('Sanitation Data'!D12)),NA())</f>
        <v>#N/A</v>
      </c>
      <c r="AA18" s="95" t="e">
        <f ca="true">+IF(AND(ISNUMBER(OFFSET('Sanitation Data'!$E$4,0,10*ROW('Sanitation Data'!E12))),'Data Summary'!CP18="Yes"),100-OFFSET('Sanitation Data'!$E$4,0,10*ROW('Sanitation Data'!E12)),NA())</f>
        <v>#N/A</v>
      </c>
      <c r="AB18" s="95" t="e">
        <f ca="true">+IF(AND(ISNUMBER(OFFSET('Sanitation Data'!$E$6,0,10*ROW('Sanitation Data'!E12))),'Data Summary'!CQ18="Yes"),OFFSET('Sanitation Data'!$E$6,0,10*ROW('Sanitation Data'!E12)),NA())</f>
        <v>#N/A</v>
      </c>
      <c r="AC18" s="95" t="e">
        <f ca="true">+IF(AND(ISNUMBER(OFFSET('Sanitation Data'!$E$10,0,10*ROW('Sanitation Data'!E12))),'Data Summary'!CR18="Yes"),OFFSET('Sanitation Data'!$E$10,0,10*ROW('Sanitation Data'!E12)),NA())</f>
        <v>#N/A</v>
      </c>
      <c r="AD18" s="95" t="e">
        <f ca="true">+IF(AND(ISNUMBER(OFFSET('Sanitation Data'!$E$11,0,10*ROW('Sanitation Data'!E12))),'Data Summary'!CS18="Yes"),OFFSET('Sanitation Data'!$E$11,0,10*ROW('Sanitation Data'!E12)),NA())</f>
        <v>#N/A</v>
      </c>
      <c r="AE18" s="95" t="e">
        <f ca="true">+IF(AND(ISNUMBER(OFFSET('Sanitation Data'!$E$12,0,10*ROW('Sanitation Data'!E12))),'Data Summary'!CT18="Yes"),OFFSET('Sanitation Data'!$E$12,0,10*ROW('Sanitation Data'!E12)),NA())</f>
        <v>#N/A</v>
      </c>
      <c r="AF18" s="95" t="e">
        <f ca="true">+IF(AND(ISNUMBER(OFFSET('Sanitation Data'!$F$4,0,10*ROW('Sanitation Data'!F12))),'Data Summary'!CU18="Yes"),100-OFFSET('Sanitation Data'!$F$4,0,10*ROW('Sanitation Data'!F12)),NA())</f>
        <v>#N/A</v>
      </c>
      <c r="AG18" s="95" t="e">
        <f ca="true">+IF(AND(ISNUMBER(OFFSET('Sanitation Data'!$F$6,0,10*ROW('Sanitation Data'!F12))),'Data Summary'!CV18="Yes"),OFFSET('Sanitation Data'!$F$6,0,10*ROW('Sanitation Data'!F12)),NA())</f>
        <v>#N/A</v>
      </c>
      <c r="AH18" s="95" t="e">
        <f ca="true">+IF(AND(ISNUMBER(OFFSET('Sanitation Data'!$F$10,0,10*ROW('Sanitation Data'!F12))),'Data Summary'!CW18="Yes"),OFFSET('Sanitation Data'!$F$10,0,10*ROW('Sanitation Data'!F12)),NA())</f>
        <v>#N/A</v>
      </c>
      <c r="AI18" s="95" t="e">
        <f ca="true">+IF(AND(ISNUMBER(OFFSET('Sanitation Data'!$F$11,0,10*ROW('Sanitation Data'!F12))),'Data Summary'!CX18="Yes"),OFFSET('Sanitation Data'!$F$11,0,10*ROW('Sanitation Data'!F12)),NA())</f>
        <v>#N/A</v>
      </c>
      <c r="AJ18" s="95" t="e">
        <f ca="true">+IF(AND(ISNUMBER(OFFSET('Sanitation Data'!$F$12,0,10*ROW('Sanitation Data'!F12))),'Data Summary'!CY18="Yes"),OFFSET('Sanitation Data'!$F$12,0,10*ROW('Sanitation Data'!F12)),NA())</f>
        <v>#N/A</v>
      </c>
      <c r="AK18" s="95" t="e">
        <f ca="true">+IF(AND(ISNUMBER(OFFSET('Sanitation Data'!$G$4,0,10*ROW('Sanitation Data'!G12))),'Data Summary'!CZ18="Yes"),100-OFFSET('Sanitation Data'!$G$4,0,10*ROW('Sanitation Data'!G12)),NA())</f>
        <v>#N/A</v>
      </c>
      <c r="AL18" s="95" t="e">
        <f ca="true">+IF(AND(ISNUMBER(OFFSET('Sanitation Data'!$G$6,0,10*ROW('Sanitation Data'!G12))),'Data Summary'!DA18="Yes"),OFFSET('Sanitation Data'!$G$6,0,10*ROW('Sanitation Data'!G12)),NA())</f>
        <v>#N/A</v>
      </c>
      <c r="AM18" s="95" t="e">
        <f ca="true">+IF(AND(ISNUMBER(OFFSET('Sanitation Data'!$G$10,0,10*ROW('Sanitation Data'!G12))),'Data Summary'!DB18="Yes"),OFFSET('Sanitation Data'!$G$10,0,10*ROW('Sanitation Data'!G12)),NA())</f>
        <v>#N/A</v>
      </c>
      <c r="AN18" s="95" t="e">
        <f ca="true">+IF(AND(ISNUMBER(OFFSET('Sanitation Data'!$G$11,0,10*ROW('Sanitation Data'!G12))),'Data Summary'!DC18="Yes"),OFFSET('Sanitation Data'!$G$11,0,10*ROW('Sanitation Data'!G12)),NA())</f>
        <v>#N/A</v>
      </c>
      <c r="AO18" s="95" t="e">
        <f ca="true">+IF(AND(ISNUMBER(OFFSET('Sanitation Data'!$G$12,0,10*ROW('Sanitation Data'!G12))),'Data Summary'!DD18="Yes"),OFFSET('Sanitation Data'!$G$12,0,10*ROW('Sanitation Data'!G12)),NA())</f>
        <v>#N/A</v>
      </c>
      <c r="AP18" s="95" t="e">
        <f ca="true">+IF(AND(ISNUMBER(OFFSET('Sanitation Data'!$H$4,0,10*ROW('Sanitation Data'!H12))),'Data Summary'!DE18="Yes"),100-OFFSET('Sanitation Data'!$H$4,0,10*ROW('Sanitation Data'!H12)),NA())</f>
        <v>#N/A</v>
      </c>
      <c r="AQ18" s="95" t="e">
        <f ca="true">+IF(AND(ISNUMBER(OFFSET('Sanitation Data'!$H$6,0,10*ROW('Sanitation Data'!H12))),'Data Summary'!DF18="Yes"),OFFSET('Sanitation Data'!$H$6,0,10*ROW('Sanitation Data'!H12)),NA())</f>
        <v>#N/A</v>
      </c>
      <c r="AR18" s="95" t="e">
        <f ca="true">+IF(AND(ISNUMBER(OFFSET('Sanitation Data'!$H$10,0,10*ROW('Sanitation Data'!H12))),'Data Summary'!DG18="Yes"),OFFSET('Sanitation Data'!$H$10,0,10*ROW('Sanitation Data'!H12)),NA())</f>
        <v>#N/A</v>
      </c>
      <c r="AS18" s="95" t="e">
        <f ca="true">+IF(AND(ISNUMBER(OFFSET('Sanitation Data'!$H$11,0,10*ROW('Sanitation Data'!H12))),'Data Summary'!DH18="Yes"),OFFSET('Sanitation Data'!$H$11,0,10*ROW('Sanitation Data'!H12)),NA())</f>
        <v>#N/A</v>
      </c>
      <c r="AT18" s="95" t="e">
        <f ca="true">+IF(AND(ISNUMBER(OFFSET('Sanitation Data'!$H$12,0,10*ROW('Sanitation Data'!H12))),'Data Summary'!DI18="Yes"),OFFSET('Sanitation Data'!$H$12,0,10*ROW('Sanitation Data'!H12)),NA())</f>
        <v>#N/A</v>
      </c>
      <c r="AU18" s="95" t="e">
        <f ca="true">+IF(AND(ISNUMBER(OFFSET('Sanitation Data'!$I$4,0,10*ROW('Sanitation Data'!I12))),'Data Summary'!DJ18="Yes"),100-OFFSET('Sanitation Data'!$I$4,0,10*ROW('Sanitation Data'!I12)),NA())</f>
        <v>#N/A</v>
      </c>
      <c r="AV18" s="95" t="e">
        <f ca="true">+IF(AND(ISNUMBER(OFFSET('Sanitation Data'!$I$6,0,10*ROW('Sanitation Data'!I12))),'Data Summary'!DK18="Yes"),OFFSET('Sanitation Data'!$I$6,0,10*ROW('Sanitation Data'!I12)),NA())</f>
        <v>#N/A</v>
      </c>
      <c r="AW18" s="95" t="e">
        <f ca="true">+IF(AND(ISNUMBER(OFFSET('Sanitation Data'!$I$10,0,10*ROW('Sanitation Data'!I12))),'Data Summary'!DL18="Yes"),OFFSET('Sanitation Data'!$I$10,0,10*ROW('Sanitation Data'!I12)),NA())</f>
        <v>#N/A</v>
      </c>
      <c r="AX18" s="95" t="e">
        <f ca="true">+IF(AND(ISNUMBER(OFFSET('Sanitation Data'!$I$11,0,10*ROW('Sanitation Data'!I12))),'Data Summary'!DM18="Yes"),OFFSET('Sanitation Data'!$I$11,0,10*ROW('Sanitation Data'!I12)),NA())</f>
        <v>#N/A</v>
      </c>
      <c r="AY18" s="95" t="e">
        <f ca="true">+IF(AND(ISNUMBER(OFFSET('Sanitation Data'!$I$12,0,10*ROW('Sanitation Data'!I12))),'Data Summary'!DN18="Yes"),OFFSET('Sanitation Data'!$I$12,0,10*ROW('Sanitation Data'!I12)),NA())</f>
        <v>#N/A</v>
      </c>
      <c r="AZ18" s="96" t="e">
        <f ca="true">+IF(AND(ISNUMBER(OFFSET('Hygiene Data'!$D$5,0,10*ROW('Hygiene Data'!D12))),'Data Summary'!DO18="Yes"),OFFSET('Hygiene Data'!$D$5,0,10*ROW('Hygiene Data'!D12)),NA())</f>
        <v>#N/A</v>
      </c>
      <c r="BA18" s="96" t="e">
        <f ca="true">+IF(AND(ISNUMBER(OFFSET('Hygiene Data'!$D$7,0,10*ROW('Hygiene Data'!D12))),'Data Summary'!DP18="Yes"),OFFSET('Hygiene Data'!$D$7,0,10*ROW('Hygiene Data'!D12)),NA())</f>
        <v>#N/A</v>
      </c>
      <c r="BB18" s="96" t="e">
        <f ca="true">+IF(AND(ISNUMBER(OFFSET('Hygiene Data'!$D$9,0,10*ROW('Hygiene Data'!D12))),'Data Summary'!DQ18="Yes"),OFFSET('Hygiene Data'!$D$9,0,10*ROW('Hygiene Data'!D12)),NA())</f>
        <v>#N/A</v>
      </c>
      <c r="BC18" s="96" t="e">
        <f ca="true">+IF(AND(ISNUMBER(OFFSET('Hygiene Data'!$E$5,0,10*ROW('Hygiene Data'!E12))),'Data Summary'!DR18="Yes"),OFFSET('Hygiene Data'!$E$5,0,10*ROW('Hygiene Data'!E12)),NA())</f>
        <v>#N/A</v>
      </c>
      <c r="BD18" s="96" t="e">
        <f ca="true">+IF(AND(ISNUMBER(OFFSET('Hygiene Data'!$E$7,0,10*ROW('Hygiene Data'!E12))),'Data Summary'!DS18="Yes"),OFFSET('Hygiene Data'!$E$7,0,10*ROW('Hygiene Data'!E12)),NA())</f>
        <v>#N/A</v>
      </c>
      <c r="BE18" s="96" t="e">
        <f ca="true">+IF(AND(ISNUMBER(OFFSET('Hygiene Data'!$E$9,0,10*ROW('Hygiene Data'!E12))),'Data Summary'!DT18="Yes"),OFFSET('Hygiene Data'!$E$9,0,10*ROW('Hygiene Data'!E12)),NA())</f>
        <v>#N/A</v>
      </c>
      <c r="BF18" s="96" t="e">
        <f ca="true">+IF(AND(ISNUMBER(OFFSET('Hygiene Data'!$F$5,0,10*ROW('Hygiene Data'!F12))),'Data Summary'!DU18="Yes"),OFFSET('Hygiene Data'!$F$5,0,10*ROW('Hygiene Data'!F12)),NA())</f>
        <v>#N/A</v>
      </c>
      <c r="BG18" s="96" t="e">
        <f ca="true">+IF(AND(ISNUMBER(OFFSET('Hygiene Data'!$F$7,0,10*ROW('Hygiene Data'!F12))),'Data Summary'!DV18="Yes"),OFFSET('Hygiene Data'!$F$7,0,10*ROW('Hygiene Data'!F12)),NA())</f>
        <v>#N/A</v>
      </c>
      <c r="BH18" s="96" t="e">
        <f ca="true">+IF(AND(ISNUMBER(OFFSET('Hygiene Data'!$F$9,0,10*ROW('Hygiene Data'!F12))),'Data Summary'!DW18="Yes"),OFFSET('Hygiene Data'!$F$9,0,10*ROW('Hygiene Data'!F12)),NA())</f>
        <v>#N/A</v>
      </c>
      <c r="BI18" s="96" t="e">
        <f ca="true">+IF(AND(ISNUMBER(OFFSET('Hygiene Data'!$G$5,0,10*ROW('Hygiene Data'!G12))),'Data Summary'!DX18="Yes"),OFFSET('Hygiene Data'!$G$5,0,10*ROW('Hygiene Data'!G12)),NA())</f>
        <v>#N/A</v>
      </c>
      <c r="BJ18" s="96" t="e">
        <f ca="true">+IF(AND(ISNUMBER(OFFSET('Hygiene Data'!$G$7,0,10*ROW('Hygiene Data'!G12))),'Data Summary'!DY18="Yes"),OFFSET('Hygiene Data'!$G$7,0,10*ROW('Hygiene Data'!G12)),NA())</f>
        <v>#N/A</v>
      </c>
      <c r="BK18" s="96" t="e">
        <f ca="true">+IF(AND(ISNUMBER(OFFSET('Hygiene Data'!$G$9,0,10*ROW('Hygiene Data'!G12))),'Data Summary'!DZ18="Yes"),OFFSET('Hygiene Data'!$G$9,0,10*ROW('Hygiene Data'!G12)),NA())</f>
        <v>#N/A</v>
      </c>
      <c r="BL18" s="96" t="e">
        <f ca="true">+IF(AND(ISNUMBER(OFFSET('Hygiene Data'!$H$5,0,10*ROW('Hygiene Data'!H12))),'Data Summary'!EA18="Yes"),OFFSET('Hygiene Data'!$H$5,0,10*ROW('Hygiene Data'!H12)),NA())</f>
        <v>#N/A</v>
      </c>
      <c r="BM18" s="96" t="e">
        <f ca="true">+IF(AND(ISNUMBER(OFFSET('Hygiene Data'!$H$7,0,10*ROW('Hygiene Data'!H12))),'Data Summary'!EB18="Yes"),OFFSET('Hygiene Data'!$H$7,0,10*ROW('Hygiene Data'!H12)),NA())</f>
        <v>#N/A</v>
      </c>
      <c r="BN18" s="96" t="e">
        <f ca="true">+IF(AND(ISNUMBER(OFFSET('Hygiene Data'!$H$9,0,10*ROW('Hygiene Data'!H12))),'Data Summary'!EC18="Yes"),OFFSET('Hygiene Data'!$H$9,0,10*ROW('Hygiene Data'!H12)),NA())</f>
        <v>#N/A</v>
      </c>
      <c r="BO18" s="96" t="e">
        <f ca="true">+IF(AND(ISNUMBER(OFFSET('Hygiene Data'!$I$5,0,10*ROW('Hygiene Data'!I12))),'Data Summary'!ED18="Yes"),OFFSET('Hygiene Data'!$I$5,0,10*ROW('Hygiene Data'!I12)),NA())</f>
        <v>#N/A</v>
      </c>
      <c r="BP18" s="96" t="e">
        <f ca="true">+IF(AND(ISNUMBER(OFFSET('Hygiene Data'!$I$7,0,10*ROW('Hygiene Data'!I12))),'Data Summary'!EE18="Yes"),OFFSET('Hygiene Data'!$I$7,0,10*ROW('Hygiene Data'!I12)),NA())</f>
        <v>#N/A</v>
      </c>
      <c r="BQ18" s="96" t="e">
        <f ca="true">+IF(AND(ISNUMBER(OFFSET('Hygiene Data'!$I$9,0,10*ROW('Hygiene Data'!I12))),'Data Summary'!EF18="Yes"),OFFSET('Hygiene Data'!$I$9,0,10*ROW('Hygiene Data'!I12)),NA())</f>
        <v>#N/A</v>
      </c>
    </row>
    <row xmlns:x14ac="http://schemas.microsoft.com/office/spreadsheetml/2009/9/ac" r="19" x14ac:dyDescent="0.2">
      <c r="A19" s="331" t="e">
        <f ca="true">+RIGHT('Data Summary'!A19,LEN('Data Summary'!A19)-9)</f>
        <v>#VALUE!</v>
      </c>
      <c r="B19" s="37" t="str">
        <f ca="true">+IF(ISTEXT('Data Summary'!B19),'Data Summary'!B19,"")</f>
        <v/>
      </c>
      <c r="C19" s="330" t="e">
        <f ca="true">+VALUE('Data Summary'!C19)</f>
        <v>#VALUE!</v>
      </c>
      <c r="D19" s="94" t="e">
        <f ca="true">+IF(AND(ISNUMBER(OFFSET('Water Data'!$D$4,0,10*ROW('Water Data'!D13))),'Data Summary'!BS19="Yes"),100-OFFSET('Water Data'!$D$4,0,10*ROW('Water Data'!D13)),NA())</f>
        <v>#N/A</v>
      </c>
      <c r="E19" s="94" t="e">
        <f ca="true">+IF(AND(ISNUMBER(OFFSET('Water Data'!$D$6,0,10*ROW('Water Data'!D13))),'Data Summary'!BT19="Yes"),OFFSET('Water Data'!$D$6,0,10*ROW('Water Data'!D13)),NA())</f>
        <v>#N/A</v>
      </c>
      <c r="F19" s="94" t="e">
        <f ca="true">+IF(AND(ISNUMBER(OFFSET('Water Data'!$D$9,0,10*ROW('Water Data'!D13))),'Data Summary'!BU19="Yes"),OFFSET('Water Data'!$D$9,0,10*ROW('Water Data'!D13)),NA())</f>
        <v>#N/A</v>
      </c>
      <c r="G19" s="94" t="e">
        <f ca="true">+IF(AND(ISNUMBER(OFFSET('Water Data'!$E$4,0,10*ROW('Water Data'!E13))),'Data Summary'!BV19="Yes"),100-OFFSET('Water Data'!$E$4,0,10*ROW('Water Data'!E13)),NA())</f>
        <v>#N/A</v>
      </c>
      <c r="H19" s="94" t="e">
        <f ca="true">+IF(AND(ISNUMBER(OFFSET('Water Data'!$E$6,0,10*ROW('Water Data'!E13))),'Data Summary'!BW19="Yes"),OFFSET('Water Data'!$E$6,0,10*ROW('Water Data'!E13)),NA())</f>
        <v>#N/A</v>
      </c>
      <c r="I19" s="94" t="e">
        <f ca="true">+IF(AND(ISNUMBER(OFFSET('Water Data'!$E$9,0,10*ROW('Water Data'!E13))),'Data Summary'!BX19="Yes"),OFFSET('Water Data'!$E$9,0,10*ROW('Water Data'!E13)),NA())</f>
        <v>#N/A</v>
      </c>
      <c r="J19" s="94" t="e">
        <f ca="true">+IF(AND(ISNUMBER(OFFSET('Water Data'!$F$4,0,10*ROW('Water Data'!F13))),'Data Summary'!BY19="Yes"),100-OFFSET('Water Data'!$F$4,0,10*ROW('Water Data'!F13)),NA())</f>
        <v>#N/A</v>
      </c>
      <c r="K19" s="94" t="e">
        <f ca="true">+IF(AND(ISNUMBER(OFFSET('Water Data'!$F$6,0,10*ROW('Water Data'!F13))),'Data Summary'!BZ19="Yes"),OFFSET('Water Data'!$F$6,0,10*ROW('Water Data'!F13)),NA())</f>
        <v>#N/A</v>
      </c>
      <c r="L19" s="94" t="e">
        <f ca="true">+IF(AND(ISNUMBER(OFFSET('Water Data'!$F$9,0,10*ROW('Water Data'!F13))),'Data Summary'!CA19="Yes"),OFFSET('Water Data'!$F$9,0,10*ROW('Water Data'!F13)),NA())</f>
        <v>#N/A</v>
      </c>
      <c r="M19" s="94" t="e">
        <f ca="true">+IF(AND(ISNUMBER(OFFSET('Water Data'!$G$4,0,10*ROW('Water Data'!G13))),'Data Summary'!CB19="Yes"),100-OFFSET('Water Data'!$G$4,0,10*ROW('Water Data'!G13)),NA())</f>
        <v>#N/A</v>
      </c>
      <c r="N19" s="94" t="e">
        <f ca="true">+IF(AND(ISNUMBER(OFFSET('Water Data'!$G$6,0,10*ROW('Water Data'!G13))),'Data Summary'!CC19="Yes"),OFFSET('Water Data'!$G$6,0,10*ROW('Water Data'!G13)),NA())</f>
        <v>#N/A</v>
      </c>
      <c r="O19" s="94" t="e">
        <f ca="true">+IF(AND(ISNUMBER(OFFSET('Water Data'!$G$9,0,10*ROW('Water Data'!G13))),'Data Summary'!CD19="Yes"),OFFSET('Water Data'!$G$9,0,10*ROW('Water Data'!G13)),NA())</f>
        <v>#N/A</v>
      </c>
      <c r="P19" s="94" t="e">
        <f ca="true">+IF(AND(ISNUMBER(OFFSET('Water Data'!$H$4,0,10*ROW('Water Data'!H13))),'Data Summary'!CE19="Yes"),100-OFFSET('Water Data'!$H$4,0,10*ROW('Water Data'!H13)),NA())</f>
        <v>#N/A</v>
      </c>
      <c r="Q19" s="94" t="e">
        <f ca="true">+IF(AND(ISNUMBER(OFFSET('Water Data'!$H$6,0,10*ROW('Water Data'!H13))),'Data Summary'!CF19="Yes"),OFFSET('Water Data'!$H$6,0,10*ROW('Water Data'!H13)),NA())</f>
        <v>#N/A</v>
      </c>
      <c r="R19" s="94" t="e">
        <f ca="true">+IF(AND(ISNUMBER(OFFSET('Water Data'!$H$9,0,10*ROW('Water Data'!H13))),'Data Summary'!CG19="Yes"),OFFSET('Water Data'!$H$9,0,10*ROW('Water Data'!H13)),NA())</f>
        <v>#N/A</v>
      </c>
      <c r="S19" s="94" t="e">
        <f ca="true">+IF(AND(ISNUMBER(OFFSET('Water Data'!$I$4,0,10*ROW('Water Data'!I13))),'Data Summary'!CH19="Yes"),100-OFFSET('Water Data'!$I$4,0,10*ROW('Water Data'!I13)),NA())</f>
        <v>#N/A</v>
      </c>
      <c r="T19" s="94" t="e">
        <f ca="true">+IF(AND(ISNUMBER(OFFSET('Water Data'!$I$6,0,10*ROW('Water Data'!I13))),'Data Summary'!CI19="Yes"),OFFSET('Water Data'!$I$6,0,10*ROW('Water Data'!I13)),NA())</f>
        <v>#N/A</v>
      </c>
      <c r="U19" s="94" t="e">
        <f ca="true">+IF(AND(ISNUMBER(OFFSET('Water Data'!$I$9,0,10*ROW('Water Data'!I13))),'Data Summary'!CJ19="Yes"),OFFSET('Water Data'!$I$9,0,10*ROW('Water Data'!I13)),NA())</f>
        <v>#N/A</v>
      </c>
      <c r="V19" s="95" t="e">
        <f ca="true">+IF(AND(ISNUMBER(OFFSET('Sanitation Data'!$D$4,0,10*ROW('Sanitation Data'!D13))),'Data Summary'!CK19="Yes"),100-OFFSET('Sanitation Data'!$D$4,0,10*ROW('Sanitation Data'!D13)),NA())</f>
        <v>#N/A</v>
      </c>
      <c r="W19" s="95" t="e">
        <f ca="true">+IF(AND(ISNUMBER(OFFSET('Sanitation Data'!$D$6,0,10*ROW('Sanitation Data'!D13))),'Data Summary'!CL19="Yes"),OFFSET('Sanitation Data'!$D$6,0,10*ROW('Sanitation Data'!D13)),NA())</f>
        <v>#N/A</v>
      </c>
      <c r="X19" s="95" t="e">
        <f ca="true">+IF(AND(ISNUMBER(OFFSET('Sanitation Data'!$D$10,0,10*ROW('Sanitation Data'!D13))),'Data Summary'!CM19="Yes"),OFFSET('Sanitation Data'!$D$10,0,10*ROW('Sanitation Data'!D13)),NA())</f>
        <v>#N/A</v>
      </c>
      <c r="Y19" s="95" t="e">
        <f ca="true">+IF(AND(ISNUMBER(OFFSET('Sanitation Data'!$D$11,0,10*ROW('Sanitation Data'!D13))),'Data Summary'!CN19="Yes"),OFFSET('Sanitation Data'!$D$11,0,10*ROW('Sanitation Data'!D13)),NA())</f>
        <v>#N/A</v>
      </c>
      <c r="Z19" s="95" t="e">
        <f ca="true">+IF(AND(ISNUMBER(OFFSET('Sanitation Data'!$D$12,0,10*ROW('Sanitation Data'!D13))),'Data Summary'!CO19="Yes"),OFFSET('Sanitation Data'!$D$12,0,10*ROW('Sanitation Data'!D13)),NA())</f>
        <v>#N/A</v>
      </c>
      <c r="AA19" s="95" t="e">
        <f ca="true">+IF(AND(ISNUMBER(OFFSET('Sanitation Data'!$E$4,0,10*ROW('Sanitation Data'!E13))),'Data Summary'!CP19="Yes"),100-OFFSET('Sanitation Data'!$E$4,0,10*ROW('Sanitation Data'!E13)),NA())</f>
        <v>#N/A</v>
      </c>
      <c r="AB19" s="95" t="e">
        <f ca="true">+IF(AND(ISNUMBER(OFFSET('Sanitation Data'!$E$6,0,10*ROW('Sanitation Data'!E13))),'Data Summary'!CQ19="Yes"),OFFSET('Sanitation Data'!$E$6,0,10*ROW('Sanitation Data'!E13)),NA())</f>
        <v>#N/A</v>
      </c>
      <c r="AC19" s="95" t="e">
        <f ca="true">+IF(AND(ISNUMBER(OFFSET('Sanitation Data'!$E$10,0,10*ROW('Sanitation Data'!E13))),'Data Summary'!CR19="Yes"),OFFSET('Sanitation Data'!$E$10,0,10*ROW('Sanitation Data'!E13)),NA())</f>
        <v>#N/A</v>
      </c>
      <c r="AD19" s="95" t="e">
        <f ca="true">+IF(AND(ISNUMBER(OFFSET('Sanitation Data'!$E$11,0,10*ROW('Sanitation Data'!E13))),'Data Summary'!CS19="Yes"),OFFSET('Sanitation Data'!$E$11,0,10*ROW('Sanitation Data'!E13)),NA())</f>
        <v>#N/A</v>
      </c>
      <c r="AE19" s="95" t="e">
        <f ca="true">+IF(AND(ISNUMBER(OFFSET('Sanitation Data'!$E$12,0,10*ROW('Sanitation Data'!E13))),'Data Summary'!CT19="Yes"),OFFSET('Sanitation Data'!$E$12,0,10*ROW('Sanitation Data'!E13)),NA())</f>
        <v>#N/A</v>
      </c>
      <c r="AF19" s="95" t="e">
        <f ca="true">+IF(AND(ISNUMBER(OFFSET('Sanitation Data'!$F$4,0,10*ROW('Sanitation Data'!F13))),'Data Summary'!CU19="Yes"),100-OFFSET('Sanitation Data'!$F$4,0,10*ROW('Sanitation Data'!F13)),NA())</f>
        <v>#N/A</v>
      </c>
      <c r="AG19" s="95" t="e">
        <f ca="true">+IF(AND(ISNUMBER(OFFSET('Sanitation Data'!$F$6,0,10*ROW('Sanitation Data'!F13))),'Data Summary'!CV19="Yes"),OFFSET('Sanitation Data'!$F$6,0,10*ROW('Sanitation Data'!F13)),NA())</f>
        <v>#N/A</v>
      </c>
      <c r="AH19" s="95" t="e">
        <f ca="true">+IF(AND(ISNUMBER(OFFSET('Sanitation Data'!$F$10,0,10*ROW('Sanitation Data'!F13))),'Data Summary'!CW19="Yes"),OFFSET('Sanitation Data'!$F$10,0,10*ROW('Sanitation Data'!F13)),NA())</f>
        <v>#N/A</v>
      </c>
      <c r="AI19" s="95" t="e">
        <f ca="true">+IF(AND(ISNUMBER(OFFSET('Sanitation Data'!$F$11,0,10*ROW('Sanitation Data'!F13))),'Data Summary'!CX19="Yes"),OFFSET('Sanitation Data'!$F$11,0,10*ROW('Sanitation Data'!F13)),NA())</f>
        <v>#N/A</v>
      </c>
      <c r="AJ19" s="95" t="e">
        <f ca="true">+IF(AND(ISNUMBER(OFFSET('Sanitation Data'!$F$12,0,10*ROW('Sanitation Data'!F13))),'Data Summary'!CY19="Yes"),OFFSET('Sanitation Data'!$F$12,0,10*ROW('Sanitation Data'!F13)),NA())</f>
        <v>#N/A</v>
      </c>
      <c r="AK19" s="95" t="e">
        <f ca="true">+IF(AND(ISNUMBER(OFFSET('Sanitation Data'!$G$4,0,10*ROW('Sanitation Data'!G13))),'Data Summary'!CZ19="Yes"),100-OFFSET('Sanitation Data'!$G$4,0,10*ROW('Sanitation Data'!G13)),NA())</f>
        <v>#N/A</v>
      </c>
      <c r="AL19" s="95" t="e">
        <f ca="true">+IF(AND(ISNUMBER(OFFSET('Sanitation Data'!$G$6,0,10*ROW('Sanitation Data'!G13))),'Data Summary'!DA19="Yes"),OFFSET('Sanitation Data'!$G$6,0,10*ROW('Sanitation Data'!G13)),NA())</f>
        <v>#N/A</v>
      </c>
      <c r="AM19" s="95" t="e">
        <f ca="true">+IF(AND(ISNUMBER(OFFSET('Sanitation Data'!$G$10,0,10*ROW('Sanitation Data'!G13))),'Data Summary'!DB19="Yes"),OFFSET('Sanitation Data'!$G$10,0,10*ROW('Sanitation Data'!G13)),NA())</f>
        <v>#N/A</v>
      </c>
      <c r="AN19" s="95" t="e">
        <f ca="true">+IF(AND(ISNUMBER(OFFSET('Sanitation Data'!$G$11,0,10*ROW('Sanitation Data'!G13))),'Data Summary'!DC19="Yes"),OFFSET('Sanitation Data'!$G$11,0,10*ROW('Sanitation Data'!G13)),NA())</f>
        <v>#N/A</v>
      </c>
      <c r="AO19" s="95" t="e">
        <f ca="true">+IF(AND(ISNUMBER(OFFSET('Sanitation Data'!$G$12,0,10*ROW('Sanitation Data'!G13))),'Data Summary'!DD19="Yes"),OFFSET('Sanitation Data'!$G$12,0,10*ROW('Sanitation Data'!G13)),NA())</f>
        <v>#N/A</v>
      </c>
      <c r="AP19" s="95" t="e">
        <f ca="true">+IF(AND(ISNUMBER(OFFSET('Sanitation Data'!$H$4,0,10*ROW('Sanitation Data'!H13))),'Data Summary'!DE19="Yes"),100-OFFSET('Sanitation Data'!$H$4,0,10*ROW('Sanitation Data'!H13)),NA())</f>
        <v>#N/A</v>
      </c>
      <c r="AQ19" s="95" t="e">
        <f ca="true">+IF(AND(ISNUMBER(OFFSET('Sanitation Data'!$H$6,0,10*ROW('Sanitation Data'!H13))),'Data Summary'!DF19="Yes"),OFFSET('Sanitation Data'!$H$6,0,10*ROW('Sanitation Data'!H13)),NA())</f>
        <v>#N/A</v>
      </c>
      <c r="AR19" s="95" t="e">
        <f ca="true">+IF(AND(ISNUMBER(OFFSET('Sanitation Data'!$H$10,0,10*ROW('Sanitation Data'!H13))),'Data Summary'!DG19="Yes"),OFFSET('Sanitation Data'!$H$10,0,10*ROW('Sanitation Data'!H13)),NA())</f>
        <v>#N/A</v>
      </c>
      <c r="AS19" s="95" t="e">
        <f ca="true">+IF(AND(ISNUMBER(OFFSET('Sanitation Data'!$H$11,0,10*ROW('Sanitation Data'!H13))),'Data Summary'!DH19="Yes"),OFFSET('Sanitation Data'!$H$11,0,10*ROW('Sanitation Data'!H13)),NA())</f>
        <v>#N/A</v>
      </c>
      <c r="AT19" s="95" t="e">
        <f ca="true">+IF(AND(ISNUMBER(OFFSET('Sanitation Data'!$H$12,0,10*ROW('Sanitation Data'!H13))),'Data Summary'!DI19="Yes"),OFFSET('Sanitation Data'!$H$12,0,10*ROW('Sanitation Data'!H13)),NA())</f>
        <v>#N/A</v>
      </c>
      <c r="AU19" s="95" t="e">
        <f ca="true">+IF(AND(ISNUMBER(OFFSET('Sanitation Data'!$I$4,0,10*ROW('Sanitation Data'!I13))),'Data Summary'!DJ19="Yes"),100-OFFSET('Sanitation Data'!$I$4,0,10*ROW('Sanitation Data'!I13)),NA())</f>
        <v>#N/A</v>
      </c>
      <c r="AV19" s="95" t="e">
        <f ca="true">+IF(AND(ISNUMBER(OFFSET('Sanitation Data'!$I$6,0,10*ROW('Sanitation Data'!I13))),'Data Summary'!DK19="Yes"),OFFSET('Sanitation Data'!$I$6,0,10*ROW('Sanitation Data'!I13)),NA())</f>
        <v>#N/A</v>
      </c>
      <c r="AW19" s="95" t="e">
        <f ca="true">+IF(AND(ISNUMBER(OFFSET('Sanitation Data'!$I$10,0,10*ROW('Sanitation Data'!I13))),'Data Summary'!DL19="Yes"),OFFSET('Sanitation Data'!$I$10,0,10*ROW('Sanitation Data'!I13)),NA())</f>
        <v>#N/A</v>
      </c>
      <c r="AX19" s="95" t="e">
        <f ca="true">+IF(AND(ISNUMBER(OFFSET('Sanitation Data'!$I$11,0,10*ROW('Sanitation Data'!I13))),'Data Summary'!DM19="Yes"),OFFSET('Sanitation Data'!$I$11,0,10*ROW('Sanitation Data'!I13)),NA())</f>
        <v>#N/A</v>
      </c>
      <c r="AY19" s="95" t="e">
        <f ca="true">+IF(AND(ISNUMBER(OFFSET('Sanitation Data'!$I$12,0,10*ROW('Sanitation Data'!I13))),'Data Summary'!DN19="Yes"),OFFSET('Sanitation Data'!$I$12,0,10*ROW('Sanitation Data'!I13)),NA())</f>
        <v>#N/A</v>
      </c>
      <c r="AZ19" s="96" t="e">
        <f ca="true">+IF(AND(ISNUMBER(OFFSET('Hygiene Data'!$D$5,0,10*ROW('Hygiene Data'!D13))),'Data Summary'!DO19="Yes"),OFFSET('Hygiene Data'!$D$5,0,10*ROW('Hygiene Data'!D13)),NA())</f>
        <v>#N/A</v>
      </c>
      <c r="BA19" s="96" t="e">
        <f ca="true">+IF(AND(ISNUMBER(OFFSET('Hygiene Data'!$D$7,0,10*ROW('Hygiene Data'!D13))),'Data Summary'!DP19="Yes"),OFFSET('Hygiene Data'!$D$7,0,10*ROW('Hygiene Data'!D13)),NA())</f>
        <v>#N/A</v>
      </c>
      <c r="BB19" s="96" t="e">
        <f ca="true">+IF(AND(ISNUMBER(OFFSET('Hygiene Data'!$D$9,0,10*ROW('Hygiene Data'!D13))),'Data Summary'!DQ19="Yes"),OFFSET('Hygiene Data'!$D$9,0,10*ROW('Hygiene Data'!D13)),NA())</f>
        <v>#N/A</v>
      </c>
      <c r="BC19" s="96" t="e">
        <f ca="true">+IF(AND(ISNUMBER(OFFSET('Hygiene Data'!$E$5,0,10*ROW('Hygiene Data'!E13))),'Data Summary'!DR19="Yes"),OFFSET('Hygiene Data'!$E$5,0,10*ROW('Hygiene Data'!E13)),NA())</f>
        <v>#N/A</v>
      </c>
      <c r="BD19" s="96" t="e">
        <f ca="true">+IF(AND(ISNUMBER(OFFSET('Hygiene Data'!$E$7,0,10*ROW('Hygiene Data'!E13))),'Data Summary'!DS19="Yes"),OFFSET('Hygiene Data'!$E$7,0,10*ROW('Hygiene Data'!E13)),NA())</f>
        <v>#N/A</v>
      </c>
      <c r="BE19" s="96" t="e">
        <f ca="true">+IF(AND(ISNUMBER(OFFSET('Hygiene Data'!$E$9,0,10*ROW('Hygiene Data'!E13))),'Data Summary'!DT19="Yes"),OFFSET('Hygiene Data'!$E$9,0,10*ROW('Hygiene Data'!E13)),NA())</f>
        <v>#N/A</v>
      </c>
      <c r="BF19" s="96" t="e">
        <f ca="true">+IF(AND(ISNUMBER(OFFSET('Hygiene Data'!$F$5,0,10*ROW('Hygiene Data'!F13))),'Data Summary'!DU19="Yes"),OFFSET('Hygiene Data'!$F$5,0,10*ROW('Hygiene Data'!F13)),NA())</f>
        <v>#N/A</v>
      </c>
      <c r="BG19" s="96" t="e">
        <f ca="true">+IF(AND(ISNUMBER(OFFSET('Hygiene Data'!$F$7,0,10*ROW('Hygiene Data'!F13))),'Data Summary'!DV19="Yes"),OFFSET('Hygiene Data'!$F$7,0,10*ROW('Hygiene Data'!F13)),NA())</f>
        <v>#N/A</v>
      </c>
      <c r="BH19" s="96" t="e">
        <f ca="true">+IF(AND(ISNUMBER(OFFSET('Hygiene Data'!$F$9,0,10*ROW('Hygiene Data'!F13))),'Data Summary'!DW19="Yes"),OFFSET('Hygiene Data'!$F$9,0,10*ROW('Hygiene Data'!F13)),NA())</f>
        <v>#N/A</v>
      </c>
      <c r="BI19" s="96" t="e">
        <f ca="true">+IF(AND(ISNUMBER(OFFSET('Hygiene Data'!$G$5,0,10*ROW('Hygiene Data'!G13))),'Data Summary'!DX19="Yes"),OFFSET('Hygiene Data'!$G$5,0,10*ROW('Hygiene Data'!G13)),NA())</f>
        <v>#N/A</v>
      </c>
      <c r="BJ19" s="96" t="e">
        <f ca="true">+IF(AND(ISNUMBER(OFFSET('Hygiene Data'!$G$7,0,10*ROW('Hygiene Data'!G13))),'Data Summary'!DY19="Yes"),OFFSET('Hygiene Data'!$G$7,0,10*ROW('Hygiene Data'!G13)),NA())</f>
        <v>#N/A</v>
      </c>
      <c r="BK19" s="96" t="e">
        <f ca="true">+IF(AND(ISNUMBER(OFFSET('Hygiene Data'!$G$9,0,10*ROW('Hygiene Data'!G13))),'Data Summary'!DZ19="Yes"),OFFSET('Hygiene Data'!$G$9,0,10*ROW('Hygiene Data'!G13)),NA())</f>
        <v>#N/A</v>
      </c>
      <c r="BL19" s="96" t="e">
        <f ca="true">+IF(AND(ISNUMBER(OFFSET('Hygiene Data'!$H$5,0,10*ROW('Hygiene Data'!H13))),'Data Summary'!EA19="Yes"),OFFSET('Hygiene Data'!$H$5,0,10*ROW('Hygiene Data'!H13)),NA())</f>
        <v>#N/A</v>
      </c>
      <c r="BM19" s="96" t="e">
        <f ca="true">+IF(AND(ISNUMBER(OFFSET('Hygiene Data'!$H$7,0,10*ROW('Hygiene Data'!H13))),'Data Summary'!EB19="Yes"),OFFSET('Hygiene Data'!$H$7,0,10*ROW('Hygiene Data'!H13)),NA())</f>
        <v>#N/A</v>
      </c>
      <c r="BN19" s="96" t="e">
        <f ca="true">+IF(AND(ISNUMBER(OFFSET('Hygiene Data'!$H$9,0,10*ROW('Hygiene Data'!H13))),'Data Summary'!EC19="Yes"),OFFSET('Hygiene Data'!$H$9,0,10*ROW('Hygiene Data'!H13)),NA())</f>
        <v>#N/A</v>
      </c>
      <c r="BO19" s="96" t="e">
        <f ca="true">+IF(AND(ISNUMBER(OFFSET('Hygiene Data'!$I$5,0,10*ROW('Hygiene Data'!I13))),'Data Summary'!ED19="Yes"),OFFSET('Hygiene Data'!$I$5,0,10*ROW('Hygiene Data'!I13)),NA())</f>
        <v>#N/A</v>
      </c>
      <c r="BP19" s="96" t="e">
        <f ca="true">+IF(AND(ISNUMBER(OFFSET('Hygiene Data'!$I$7,0,10*ROW('Hygiene Data'!I13))),'Data Summary'!EE19="Yes"),OFFSET('Hygiene Data'!$I$7,0,10*ROW('Hygiene Data'!I13)),NA())</f>
        <v>#N/A</v>
      </c>
      <c r="BQ19" s="96" t="e">
        <f ca="true">+IF(AND(ISNUMBER(OFFSET('Hygiene Data'!$I$9,0,10*ROW('Hygiene Data'!I13))),'Data Summary'!EF19="Yes"),OFFSET('Hygiene Data'!$I$9,0,10*ROW('Hygiene Data'!I13)),NA())</f>
        <v>#N/A</v>
      </c>
    </row>
    <row xmlns:x14ac="http://schemas.microsoft.com/office/spreadsheetml/2009/9/ac" r="20" x14ac:dyDescent="0.2">
      <c r="A20" s="331" t="e">
        <f ca="true">+RIGHT('Data Summary'!A20,LEN('Data Summary'!A20)-9)</f>
        <v>#VALUE!</v>
      </c>
      <c r="B20" s="37" t="str">
        <f ca="true">+IF(ISTEXT('Data Summary'!B20),'Data Summary'!B20,"")</f>
        <v/>
      </c>
      <c r="C20" s="330" t="e">
        <f ca="true">+VALUE('Data Summary'!C20)</f>
        <v>#VALUE!</v>
      </c>
      <c r="D20" s="94" t="e">
        <f ca="true">+IF(AND(ISNUMBER(OFFSET('Water Data'!$D$4,0,10*ROW('Water Data'!D14))),'Data Summary'!BS20="Yes"),100-OFFSET('Water Data'!$D$4,0,10*ROW('Water Data'!D14)),NA())</f>
        <v>#N/A</v>
      </c>
      <c r="E20" s="94" t="e">
        <f ca="true">+IF(AND(ISNUMBER(OFFSET('Water Data'!$D$6,0,10*ROW('Water Data'!D14))),'Data Summary'!BT20="Yes"),OFFSET('Water Data'!$D$6,0,10*ROW('Water Data'!D14)),NA())</f>
        <v>#N/A</v>
      </c>
      <c r="F20" s="94" t="e">
        <f ca="true">+IF(AND(ISNUMBER(OFFSET('Water Data'!$D$9,0,10*ROW('Water Data'!D14))),'Data Summary'!BU20="Yes"),OFFSET('Water Data'!$D$9,0,10*ROW('Water Data'!D14)),NA())</f>
        <v>#N/A</v>
      </c>
      <c r="G20" s="94" t="e">
        <f ca="true">+IF(AND(ISNUMBER(OFFSET('Water Data'!$E$4,0,10*ROW('Water Data'!E14))),'Data Summary'!BV20="Yes"),100-OFFSET('Water Data'!$E$4,0,10*ROW('Water Data'!E14)),NA())</f>
        <v>#N/A</v>
      </c>
      <c r="H20" s="94" t="e">
        <f ca="true">+IF(AND(ISNUMBER(OFFSET('Water Data'!$E$6,0,10*ROW('Water Data'!E14))),'Data Summary'!BW20="Yes"),OFFSET('Water Data'!$E$6,0,10*ROW('Water Data'!E14)),NA())</f>
        <v>#N/A</v>
      </c>
      <c r="I20" s="94" t="e">
        <f ca="true">+IF(AND(ISNUMBER(OFFSET('Water Data'!$E$9,0,10*ROW('Water Data'!E14))),'Data Summary'!BX20="Yes"),OFFSET('Water Data'!$E$9,0,10*ROW('Water Data'!E14)),NA())</f>
        <v>#N/A</v>
      </c>
      <c r="J20" s="94" t="e">
        <f ca="true">+IF(AND(ISNUMBER(OFFSET('Water Data'!$F$4,0,10*ROW('Water Data'!F14))),'Data Summary'!BY20="Yes"),100-OFFSET('Water Data'!$F$4,0,10*ROW('Water Data'!F14)),NA())</f>
        <v>#N/A</v>
      </c>
      <c r="K20" s="94" t="e">
        <f ca="true">+IF(AND(ISNUMBER(OFFSET('Water Data'!$F$6,0,10*ROW('Water Data'!F14))),'Data Summary'!BZ20="Yes"),OFFSET('Water Data'!$F$6,0,10*ROW('Water Data'!F14)),NA())</f>
        <v>#N/A</v>
      </c>
      <c r="L20" s="94" t="e">
        <f ca="true">+IF(AND(ISNUMBER(OFFSET('Water Data'!$F$9,0,10*ROW('Water Data'!F14))),'Data Summary'!CA20="Yes"),OFFSET('Water Data'!$F$9,0,10*ROW('Water Data'!F14)),NA())</f>
        <v>#N/A</v>
      </c>
      <c r="M20" s="94" t="e">
        <f ca="true">+IF(AND(ISNUMBER(OFFSET('Water Data'!$G$4,0,10*ROW('Water Data'!G14))),'Data Summary'!CB20="Yes"),100-OFFSET('Water Data'!$G$4,0,10*ROW('Water Data'!G14)),NA())</f>
        <v>#N/A</v>
      </c>
      <c r="N20" s="94" t="e">
        <f ca="true">+IF(AND(ISNUMBER(OFFSET('Water Data'!$G$6,0,10*ROW('Water Data'!G14))),'Data Summary'!CC20="Yes"),OFFSET('Water Data'!$G$6,0,10*ROW('Water Data'!G14)),NA())</f>
        <v>#N/A</v>
      </c>
      <c r="O20" s="94" t="e">
        <f ca="true">+IF(AND(ISNUMBER(OFFSET('Water Data'!$G$9,0,10*ROW('Water Data'!G14))),'Data Summary'!CD20="Yes"),OFFSET('Water Data'!$G$9,0,10*ROW('Water Data'!G14)),NA())</f>
        <v>#N/A</v>
      </c>
      <c r="P20" s="94" t="e">
        <f ca="true">+IF(AND(ISNUMBER(OFFSET('Water Data'!$H$4,0,10*ROW('Water Data'!H14))),'Data Summary'!CE20="Yes"),100-OFFSET('Water Data'!$H$4,0,10*ROW('Water Data'!H14)),NA())</f>
        <v>#N/A</v>
      </c>
      <c r="Q20" s="94" t="e">
        <f ca="true">+IF(AND(ISNUMBER(OFFSET('Water Data'!$H$6,0,10*ROW('Water Data'!H14))),'Data Summary'!CF20="Yes"),OFFSET('Water Data'!$H$6,0,10*ROW('Water Data'!H14)),NA())</f>
        <v>#N/A</v>
      </c>
      <c r="R20" s="94" t="e">
        <f ca="true">+IF(AND(ISNUMBER(OFFSET('Water Data'!$H$9,0,10*ROW('Water Data'!H14))),'Data Summary'!CG20="Yes"),OFFSET('Water Data'!$H$9,0,10*ROW('Water Data'!H14)),NA())</f>
        <v>#N/A</v>
      </c>
      <c r="S20" s="94" t="e">
        <f ca="true">+IF(AND(ISNUMBER(OFFSET('Water Data'!$I$4,0,10*ROW('Water Data'!I14))),'Data Summary'!CH20="Yes"),100-OFFSET('Water Data'!$I$4,0,10*ROW('Water Data'!I14)),NA())</f>
        <v>#N/A</v>
      </c>
      <c r="T20" s="94" t="e">
        <f ca="true">+IF(AND(ISNUMBER(OFFSET('Water Data'!$I$6,0,10*ROW('Water Data'!I14))),'Data Summary'!CI20="Yes"),OFFSET('Water Data'!$I$6,0,10*ROW('Water Data'!I14)),NA())</f>
        <v>#N/A</v>
      </c>
      <c r="U20" s="94" t="e">
        <f ca="true">+IF(AND(ISNUMBER(OFFSET('Water Data'!$I$9,0,10*ROW('Water Data'!I14))),'Data Summary'!CJ20="Yes"),OFFSET('Water Data'!$I$9,0,10*ROW('Water Data'!I14)),NA())</f>
        <v>#N/A</v>
      </c>
      <c r="V20" s="95" t="e">
        <f ca="true">+IF(AND(ISNUMBER(OFFSET('Sanitation Data'!$D$4,0,10*ROW('Sanitation Data'!D14))),'Data Summary'!CK20="Yes"),100-OFFSET('Sanitation Data'!$D$4,0,10*ROW('Sanitation Data'!D14)),NA())</f>
        <v>#N/A</v>
      </c>
      <c r="W20" s="95" t="e">
        <f ca="true">+IF(AND(ISNUMBER(OFFSET('Sanitation Data'!$D$6,0,10*ROW('Sanitation Data'!D14))),'Data Summary'!CL20="Yes"),OFFSET('Sanitation Data'!$D$6,0,10*ROW('Sanitation Data'!D14)),NA())</f>
        <v>#N/A</v>
      </c>
      <c r="X20" s="95" t="e">
        <f ca="true">+IF(AND(ISNUMBER(OFFSET('Sanitation Data'!$D$10,0,10*ROW('Sanitation Data'!D14))),'Data Summary'!CM20="Yes"),OFFSET('Sanitation Data'!$D$10,0,10*ROW('Sanitation Data'!D14)),NA())</f>
        <v>#N/A</v>
      </c>
      <c r="Y20" s="95" t="e">
        <f ca="true">+IF(AND(ISNUMBER(OFFSET('Sanitation Data'!$D$11,0,10*ROW('Sanitation Data'!D14))),'Data Summary'!CN20="Yes"),OFFSET('Sanitation Data'!$D$11,0,10*ROW('Sanitation Data'!D14)),NA())</f>
        <v>#N/A</v>
      </c>
      <c r="Z20" s="95" t="e">
        <f ca="true">+IF(AND(ISNUMBER(OFFSET('Sanitation Data'!$D$12,0,10*ROW('Sanitation Data'!D14))),'Data Summary'!CO20="Yes"),OFFSET('Sanitation Data'!$D$12,0,10*ROW('Sanitation Data'!D14)),NA())</f>
        <v>#N/A</v>
      </c>
      <c r="AA20" s="95" t="e">
        <f ca="true">+IF(AND(ISNUMBER(OFFSET('Sanitation Data'!$E$4,0,10*ROW('Sanitation Data'!E14))),'Data Summary'!CP20="Yes"),100-OFFSET('Sanitation Data'!$E$4,0,10*ROW('Sanitation Data'!E14)),NA())</f>
        <v>#N/A</v>
      </c>
      <c r="AB20" s="95" t="e">
        <f ca="true">+IF(AND(ISNUMBER(OFFSET('Sanitation Data'!$E$6,0,10*ROW('Sanitation Data'!E14))),'Data Summary'!CQ20="Yes"),OFFSET('Sanitation Data'!$E$6,0,10*ROW('Sanitation Data'!E14)),NA())</f>
        <v>#N/A</v>
      </c>
      <c r="AC20" s="95" t="e">
        <f ca="true">+IF(AND(ISNUMBER(OFFSET('Sanitation Data'!$E$10,0,10*ROW('Sanitation Data'!E14))),'Data Summary'!CR20="Yes"),OFFSET('Sanitation Data'!$E$10,0,10*ROW('Sanitation Data'!E14)),NA())</f>
        <v>#N/A</v>
      </c>
      <c r="AD20" s="95" t="e">
        <f ca="true">+IF(AND(ISNUMBER(OFFSET('Sanitation Data'!$E$11,0,10*ROW('Sanitation Data'!E14))),'Data Summary'!CS20="Yes"),OFFSET('Sanitation Data'!$E$11,0,10*ROW('Sanitation Data'!E14)),NA())</f>
        <v>#N/A</v>
      </c>
      <c r="AE20" s="95" t="e">
        <f ca="true">+IF(AND(ISNUMBER(OFFSET('Sanitation Data'!$E$12,0,10*ROW('Sanitation Data'!E14))),'Data Summary'!CT20="Yes"),OFFSET('Sanitation Data'!$E$12,0,10*ROW('Sanitation Data'!E14)),NA())</f>
        <v>#N/A</v>
      </c>
      <c r="AF20" s="95" t="e">
        <f ca="true">+IF(AND(ISNUMBER(OFFSET('Sanitation Data'!$F$4,0,10*ROW('Sanitation Data'!F14))),'Data Summary'!CU20="Yes"),100-OFFSET('Sanitation Data'!$F$4,0,10*ROW('Sanitation Data'!F14)),NA())</f>
        <v>#N/A</v>
      </c>
      <c r="AG20" s="95" t="e">
        <f ca="true">+IF(AND(ISNUMBER(OFFSET('Sanitation Data'!$F$6,0,10*ROW('Sanitation Data'!F14))),'Data Summary'!CV20="Yes"),OFFSET('Sanitation Data'!$F$6,0,10*ROW('Sanitation Data'!F14)),NA())</f>
        <v>#N/A</v>
      </c>
      <c r="AH20" s="95" t="e">
        <f ca="true">+IF(AND(ISNUMBER(OFFSET('Sanitation Data'!$F$10,0,10*ROW('Sanitation Data'!F14))),'Data Summary'!CW20="Yes"),OFFSET('Sanitation Data'!$F$10,0,10*ROW('Sanitation Data'!F14)),NA())</f>
        <v>#N/A</v>
      </c>
      <c r="AI20" s="95" t="e">
        <f ca="true">+IF(AND(ISNUMBER(OFFSET('Sanitation Data'!$F$11,0,10*ROW('Sanitation Data'!F14))),'Data Summary'!CX20="Yes"),OFFSET('Sanitation Data'!$F$11,0,10*ROW('Sanitation Data'!F14)),NA())</f>
        <v>#N/A</v>
      </c>
      <c r="AJ20" s="95" t="e">
        <f ca="true">+IF(AND(ISNUMBER(OFFSET('Sanitation Data'!$F$12,0,10*ROW('Sanitation Data'!F14))),'Data Summary'!CY20="Yes"),OFFSET('Sanitation Data'!$F$12,0,10*ROW('Sanitation Data'!F14)),NA())</f>
        <v>#N/A</v>
      </c>
      <c r="AK20" s="95" t="e">
        <f ca="true">+IF(AND(ISNUMBER(OFFSET('Sanitation Data'!$G$4,0,10*ROW('Sanitation Data'!G14))),'Data Summary'!CZ20="Yes"),100-OFFSET('Sanitation Data'!$G$4,0,10*ROW('Sanitation Data'!G14)),NA())</f>
        <v>#N/A</v>
      </c>
      <c r="AL20" s="95" t="e">
        <f ca="true">+IF(AND(ISNUMBER(OFFSET('Sanitation Data'!$G$6,0,10*ROW('Sanitation Data'!G14))),'Data Summary'!DA20="Yes"),OFFSET('Sanitation Data'!$G$6,0,10*ROW('Sanitation Data'!G14)),NA())</f>
        <v>#N/A</v>
      </c>
      <c r="AM20" s="95" t="e">
        <f ca="true">+IF(AND(ISNUMBER(OFFSET('Sanitation Data'!$G$10,0,10*ROW('Sanitation Data'!G14))),'Data Summary'!DB20="Yes"),OFFSET('Sanitation Data'!$G$10,0,10*ROW('Sanitation Data'!G14)),NA())</f>
        <v>#N/A</v>
      </c>
      <c r="AN20" s="95" t="e">
        <f ca="true">+IF(AND(ISNUMBER(OFFSET('Sanitation Data'!$G$11,0,10*ROW('Sanitation Data'!G14))),'Data Summary'!DC20="Yes"),OFFSET('Sanitation Data'!$G$11,0,10*ROW('Sanitation Data'!G14)),NA())</f>
        <v>#N/A</v>
      </c>
      <c r="AO20" s="95" t="e">
        <f ca="true">+IF(AND(ISNUMBER(OFFSET('Sanitation Data'!$G$12,0,10*ROW('Sanitation Data'!G14))),'Data Summary'!DD20="Yes"),OFFSET('Sanitation Data'!$G$12,0,10*ROW('Sanitation Data'!G14)),NA())</f>
        <v>#N/A</v>
      </c>
      <c r="AP20" s="95" t="e">
        <f ca="true">+IF(AND(ISNUMBER(OFFSET('Sanitation Data'!$H$4,0,10*ROW('Sanitation Data'!H14))),'Data Summary'!DE20="Yes"),100-OFFSET('Sanitation Data'!$H$4,0,10*ROW('Sanitation Data'!H14)),NA())</f>
        <v>#N/A</v>
      </c>
      <c r="AQ20" s="95" t="e">
        <f ca="true">+IF(AND(ISNUMBER(OFFSET('Sanitation Data'!$H$6,0,10*ROW('Sanitation Data'!H14))),'Data Summary'!DF20="Yes"),OFFSET('Sanitation Data'!$H$6,0,10*ROW('Sanitation Data'!H14)),NA())</f>
        <v>#N/A</v>
      </c>
      <c r="AR20" s="95" t="e">
        <f ca="true">+IF(AND(ISNUMBER(OFFSET('Sanitation Data'!$H$10,0,10*ROW('Sanitation Data'!H14))),'Data Summary'!DG20="Yes"),OFFSET('Sanitation Data'!$H$10,0,10*ROW('Sanitation Data'!H14)),NA())</f>
        <v>#N/A</v>
      </c>
      <c r="AS20" s="95" t="e">
        <f ca="true">+IF(AND(ISNUMBER(OFFSET('Sanitation Data'!$H$11,0,10*ROW('Sanitation Data'!H14))),'Data Summary'!DH20="Yes"),OFFSET('Sanitation Data'!$H$11,0,10*ROW('Sanitation Data'!H14)),NA())</f>
        <v>#N/A</v>
      </c>
      <c r="AT20" s="95" t="e">
        <f ca="true">+IF(AND(ISNUMBER(OFFSET('Sanitation Data'!$H$12,0,10*ROW('Sanitation Data'!H14))),'Data Summary'!DI20="Yes"),OFFSET('Sanitation Data'!$H$12,0,10*ROW('Sanitation Data'!H14)),NA())</f>
        <v>#N/A</v>
      </c>
      <c r="AU20" s="95" t="e">
        <f ca="true">+IF(AND(ISNUMBER(OFFSET('Sanitation Data'!$I$4,0,10*ROW('Sanitation Data'!I14))),'Data Summary'!DJ20="Yes"),100-OFFSET('Sanitation Data'!$I$4,0,10*ROW('Sanitation Data'!I14)),NA())</f>
        <v>#N/A</v>
      </c>
      <c r="AV20" s="95" t="e">
        <f ca="true">+IF(AND(ISNUMBER(OFFSET('Sanitation Data'!$I$6,0,10*ROW('Sanitation Data'!I14))),'Data Summary'!DK20="Yes"),OFFSET('Sanitation Data'!$I$6,0,10*ROW('Sanitation Data'!I14)),NA())</f>
        <v>#N/A</v>
      </c>
      <c r="AW20" s="95" t="e">
        <f ca="true">+IF(AND(ISNUMBER(OFFSET('Sanitation Data'!$I$10,0,10*ROW('Sanitation Data'!I14))),'Data Summary'!DL20="Yes"),OFFSET('Sanitation Data'!$I$10,0,10*ROW('Sanitation Data'!I14)),NA())</f>
        <v>#N/A</v>
      </c>
      <c r="AX20" s="95" t="e">
        <f ca="true">+IF(AND(ISNUMBER(OFFSET('Sanitation Data'!$I$11,0,10*ROW('Sanitation Data'!I14))),'Data Summary'!DM20="Yes"),OFFSET('Sanitation Data'!$I$11,0,10*ROW('Sanitation Data'!I14)),NA())</f>
        <v>#N/A</v>
      </c>
      <c r="AY20" s="95" t="e">
        <f ca="true">+IF(AND(ISNUMBER(OFFSET('Sanitation Data'!$I$12,0,10*ROW('Sanitation Data'!I14))),'Data Summary'!DN20="Yes"),OFFSET('Sanitation Data'!$I$12,0,10*ROW('Sanitation Data'!I14)),NA())</f>
        <v>#N/A</v>
      </c>
      <c r="AZ20" s="96" t="e">
        <f ca="true">+IF(AND(ISNUMBER(OFFSET('Hygiene Data'!$D$5,0,10*ROW('Hygiene Data'!D14))),'Data Summary'!DO20="Yes"),OFFSET('Hygiene Data'!$D$5,0,10*ROW('Hygiene Data'!D14)),NA())</f>
        <v>#N/A</v>
      </c>
      <c r="BA20" s="96" t="e">
        <f ca="true">+IF(AND(ISNUMBER(OFFSET('Hygiene Data'!$D$7,0,10*ROW('Hygiene Data'!D14))),'Data Summary'!DP20="Yes"),OFFSET('Hygiene Data'!$D$7,0,10*ROW('Hygiene Data'!D14)),NA())</f>
        <v>#N/A</v>
      </c>
      <c r="BB20" s="96" t="e">
        <f ca="true">+IF(AND(ISNUMBER(OFFSET('Hygiene Data'!$D$9,0,10*ROW('Hygiene Data'!D14))),'Data Summary'!DQ20="Yes"),OFFSET('Hygiene Data'!$D$9,0,10*ROW('Hygiene Data'!D14)),NA())</f>
        <v>#N/A</v>
      </c>
      <c r="BC20" s="96" t="e">
        <f ca="true">+IF(AND(ISNUMBER(OFFSET('Hygiene Data'!$E$5,0,10*ROW('Hygiene Data'!E14))),'Data Summary'!DR20="Yes"),OFFSET('Hygiene Data'!$E$5,0,10*ROW('Hygiene Data'!E14)),NA())</f>
        <v>#N/A</v>
      </c>
      <c r="BD20" s="96" t="e">
        <f ca="true">+IF(AND(ISNUMBER(OFFSET('Hygiene Data'!$E$7,0,10*ROW('Hygiene Data'!E14))),'Data Summary'!DS20="Yes"),OFFSET('Hygiene Data'!$E$7,0,10*ROW('Hygiene Data'!E14)),NA())</f>
        <v>#N/A</v>
      </c>
      <c r="BE20" s="96" t="e">
        <f ca="true">+IF(AND(ISNUMBER(OFFSET('Hygiene Data'!$E$9,0,10*ROW('Hygiene Data'!E14))),'Data Summary'!DT20="Yes"),OFFSET('Hygiene Data'!$E$9,0,10*ROW('Hygiene Data'!E14)),NA())</f>
        <v>#N/A</v>
      </c>
      <c r="BF20" s="96" t="e">
        <f ca="true">+IF(AND(ISNUMBER(OFFSET('Hygiene Data'!$F$5,0,10*ROW('Hygiene Data'!F14))),'Data Summary'!DU20="Yes"),OFFSET('Hygiene Data'!$F$5,0,10*ROW('Hygiene Data'!F14)),NA())</f>
        <v>#N/A</v>
      </c>
      <c r="BG20" s="96" t="e">
        <f ca="true">+IF(AND(ISNUMBER(OFFSET('Hygiene Data'!$F$7,0,10*ROW('Hygiene Data'!F14))),'Data Summary'!DV20="Yes"),OFFSET('Hygiene Data'!$F$7,0,10*ROW('Hygiene Data'!F14)),NA())</f>
        <v>#N/A</v>
      </c>
      <c r="BH20" s="96" t="e">
        <f ca="true">+IF(AND(ISNUMBER(OFFSET('Hygiene Data'!$F$9,0,10*ROW('Hygiene Data'!F14))),'Data Summary'!DW20="Yes"),OFFSET('Hygiene Data'!$F$9,0,10*ROW('Hygiene Data'!F14)),NA())</f>
        <v>#N/A</v>
      </c>
      <c r="BI20" s="96" t="e">
        <f ca="true">+IF(AND(ISNUMBER(OFFSET('Hygiene Data'!$G$5,0,10*ROW('Hygiene Data'!G14))),'Data Summary'!DX20="Yes"),OFFSET('Hygiene Data'!$G$5,0,10*ROW('Hygiene Data'!G14)),NA())</f>
        <v>#N/A</v>
      </c>
      <c r="BJ20" s="96" t="e">
        <f ca="true">+IF(AND(ISNUMBER(OFFSET('Hygiene Data'!$G$7,0,10*ROW('Hygiene Data'!G14))),'Data Summary'!DY20="Yes"),OFFSET('Hygiene Data'!$G$7,0,10*ROW('Hygiene Data'!G14)),NA())</f>
        <v>#N/A</v>
      </c>
      <c r="BK20" s="96" t="e">
        <f ca="true">+IF(AND(ISNUMBER(OFFSET('Hygiene Data'!$G$9,0,10*ROW('Hygiene Data'!G14))),'Data Summary'!DZ20="Yes"),OFFSET('Hygiene Data'!$G$9,0,10*ROW('Hygiene Data'!G14)),NA())</f>
        <v>#N/A</v>
      </c>
      <c r="BL20" s="96" t="e">
        <f ca="true">+IF(AND(ISNUMBER(OFFSET('Hygiene Data'!$H$5,0,10*ROW('Hygiene Data'!H14))),'Data Summary'!EA20="Yes"),OFFSET('Hygiene Data'!$H$5,0,10*ROW('Hygiene Data'!H14)),NA())</f>
        <v>#N/A</v>
      </c>
      <c r="BM20" s="96" t="e">
        <f ca="true">+IF(AND(ISNUMBER(OFFSET('Hygiene Data'!$H$7,0,10*ROW('Hygiene Data'!H14))),'Data Summary'!EB20="Yes"),OFFSET('Hygiene Data'!$H$7,0,10*ROW('Hygiene Data'!H14)),NA())</f>
        <v>#N/A</v>
      </c>
      <c r="BN20" s="96" t="e">
        <f ca="true">+IF(AND(ISNUMBER(OFFSET('Hygiene Data'!$H$9,0,10*ROW('Hygiene Data'!H14))),'Data Summary'!EC20="Yes"),OFFSET('Hygiene Data'!$H$9,0,10*ROW('Hygiene Data'!H14)),NA())</f>
        <v>#N/A</v>
      </c>
      <c r="BO20" s="96" t="e">
        <f ca="true">+IF(AND(ISNUMBER(OFFSET('Hygiene Data'!$I$5,0,10*ROW('Hygiene Data'!I14))),'Data Summary'!ED20="Yes"),OFFSET('Hygiene Data'!$I$5,0,10*ROW('Hygiene Data'!I14)),NA())</f>
        <v>#N/A</v>
      </c>
      <c r="BP20" s="96" t="e">
        <f ca="true">+IF(AND(ISNUMBER(OFFSET('Hygiene Data'!$I$7,0,10*ROW('Hygiene Data'!I14))),'Data Summary'!EE20="Yes"),OFFSET('Hygiene Data'!$I$7,0,10*ROW('Hygiene Data'!I14)),NA())</f>
        <v>#N/A</v>
      </c>
      <c r="BQ20" s="96" t="e">
        <f ca="true">+IF(AND(ISNUMBER(OFFSET('Hygiene Data'!$I$9,0,10*ROW('Hygiene Data'!I14))),'Data Summary'!EF20="Yes"),OFFSET('Hygiene Data'!$I$9,0,10*ROW('Hygiene Data'!I14)),NA())</f>
        <v>#N/A</v>
      </c>
    </row>
    <row xmlns:x14ac="http://schemas.microsoft.com/office/spreadsheetml/2009/9/ac" r="21" x14ac:dyDescent="0.2">
      <c r="A21" s="331" t="e">
        <f ca="true">+RIGHT('Data Summary'!A21,LEN('Data Summary'!A21)-9)</f>
        <v>#VALUE!</v>
      </c>
      <c r="B21" s="37" t="str">
        <f ca="true">+IF(ISTEXT('Data Summary'!B21),'Data Summary'!B21,"")</f>
        <v/>
      </c>
      <c r="C21" s="330" t="e">
        <f ca="true">+VALUE('Data Summary'!C21)</f>
        <v>#VALUE!</v>
      </c>
      <c r="D21" s="94" t="e">
        <f ca="true">+IF(AND(ISNUMBER(OFFSET('Water Data'!$D$4,0,10*ROW('Water Data'!D15))),'Data Summary'!BS21="Yes"),100-OFFSET('Water Data'!$D$4,0,10*ROW('Water Data'!D15)),NA())</f>
        <v>#N/A</v>
      </c>
      <c r="E21" s="94" t="e">
        <f ca="true">+IF(AND(ISNUMBER(OFFSET('Water Data'!$D$6,0,10*ROW('Water Data'!D15))),'Data Summary'!BT21="Yes"),OFFSET('Water Data'!$D$6,0,10*ROW('Water Data'!D15)),NA())</f>
        <v>#N/A</v>
      </c>
      <c r="F21" s="94" t="e">
        <f ca="true">+IF(AND(ISNUMBER(OFFSET('Water Data'!$D$9,0,10*ROW('Water Data'!D15))),'Data Summary'!BU21="Yes"),OFFSET('Water Data'!$D$9,0,10*ROW('Water Data'!D15)),NA())</f>
        <v>#N/A</v>
      </c>
      <c r="G21" s="94" t="e">
        <f ca="true">+IF(AND(ISNUMBER(OFFSET('Water Data'!$E$4,0,10*ROW('Water Data'!E15))),'Data Summary'!BV21="Yes"),100-OFFSET('Water Data'!$E$4,0,10*ROW('Water Data'!E15)),NA())</f>
        <v>#N/A</v>
      </c>
      <c r="H21" s="94" t="e">
        <f ca="true">+IF(AND(ISNUMBER(OFFSET('Water Data'!$E$6,0,10*ROW('Water Data'!E15))),'Data Summary'!BW21="Yes"),OFFSET('Water Data'!$E$6,0,10*ROW('Water Data'!E15)),NA())</f>
        <v>#N/A</v>
      </c>
      <c r="I21" s="94" t="e">
        <f ca="true">+IF(AND(ISNUMBER(OFFSET('Water Data'!$E$9,0,10*ROW('Water Data'!E15))),'Data Summary'!BX21="Yes"),OFFSET('Water Data'!$E$9,0,10*ROW('Water Data'!E15)),NA())</f>
        <v>#N/A</v>
      </c>
      <c r="J21" s="94" t="e">
        <f ca="true">+IF(AND(ISNUMBER(OFFSET('Water Data'!$F$4,0,10*ROW('Water Data'!F15))),'Data Summary'!BY21="Yes"),100-OFFSET('Water Data'!$F$4,0,10*ROW('Water Data'!F15)),NA())</f>
        <v>#N/A</v>
      </c>
      <c r="K21" s="94" t="e">
        <f ca="true">+IF(AND(ISNUMBER(OFFSET('Water Data'!$F$6,0,10*ROW('Water Data'!F15))),'Data Summary'!BZ21="Yes"),OFFSET('Water Data'!$F$6,0,10*ROW('Water Data'!F15)),NA())</f>
        <v>#N/A</v>
      </c>
      <c r="L21" s="94" t="e">
        <f ca="true">+IF(AND(ISNUMBER(OFFSET('Water Data'!$F$9,0,10*ROW('Water Data'!F15))),'Data Summary'!CA21="Yes"),OFFSET('Water Data'!$F$9,0,10*ROW('Water Data'!F15)),NA())</f>
        <v>#N/A</v>
      </c>
      <c r="M21" s="94" t="e">
        <f ca="true">+IF(AND(ISNUMBER(OFFSET('Water Data'!$G$4,0,10*ROW('Water Data'!G15))),'Data Summary'!CB21="Yes"),100-OFFSET('Water Data'!$G$4,0,10*ROW('Water Data'!G15)),NA())</f>
        <v>#N/A</v>
      </c>
      <c r="N21" s="94" t="e">
        <f ca="true">+IF(AND(ISNUMBER(OFFSET('Water Data'!$G$6,0,10*ROW('Water Data'!G15))),'Data Summary'!CC21="Yes"),OFFSET('Water Data'!$G$6,0,10*ROW('Water Data'!G15)),NA())</f>
        <v>#N/A</v>
      </c>
      <c r="O21" s="94" t="e">
        <f ca="true">+IF(AND(ISNUMBER(OFFSET('Water Data'!$G$9,0,10*ROW('Water Data'!G15))),'Data Summary'!CD21="Yes"),OFFSET('Water Data'!$G$9,0,10*ROW('Water Data'!G15)),NA())</f>
        <v>#N/A</v>
      </c>
      <c r="P21" s="94" t="e">
        <f ca="true">+IF(AND(ISNUMBER(OFFSET('Water Data'!$H$4,0,10*ROW('Water Data'!H15))),'Data Summary'!CE21="Yes"),100-OFFSET('Water Data'!$H$4,0,10*ROW('Water Data'!H15)),NA())</f>
        <v>#N/A</v>
      </c>
      <c r="Q21" s="94" t="e">
        <f ca="true">+IF(AND(ISNUMBER(OFFSET('Water Data'!$H$6,0,10*ROW('Water Data'!H15))),'Data Summary'!CF21="Yes"),OFFSET('Water Data'!$H$6,0,10*ROW('Water Data'!H15)),NA())</f>
        <v>#N/A</v>
      </c>
      <c r="R21" s="94" t="e">
        <f ca="true">+IF(AND(ISNUMBER(OFFSET('Water Data'!$H$9,0,10*ROW('Water Data'!H15))),'Data Summary'!CG21="Yes"),OFFSET('Water Data'!$H$9,0,10*ROW('Water Data'!H15)),NA())</f>
        <v>#N/A</v>
      </c>
      <c r="S21" s="94" t="e">
        <f ca="true">+IF(AND(ISNUMBER(OFFSET('Water Data'!$I$4,0,10*ROW('Water Data'!I15))),'Data Summary'!CH21="Yes"),100-OFFSET('Water Data'!$I$4,0,10*ROW('Water Data'!I15)),NA())</f>
        <v>#N/A</v>
      </c>
      <c r="T21" s="94" t="e">
        <f ca="true">+IF(AND(ISNUMBER(OFFSET('Water Data'!$I$6,0,10*ROW('Water Data'!I15))),'Data Summary'!CI21="Yes"),OFFSET('Water Data'!$I$6,0,10*ROW('Water Data'!I15)),NA())</f>
        <v>#N/A</v>
      </c>
      <c r="U21" s="94" t="e">
        <f ca="true">+IF(AND(ISNUMBER(OFFSET('Water Data'!$I$9,0,10*ROW('Water Data'!I15))),'Data Summary'!CJ21="Yes"),OFFSET('Water Data'!$I$9,0,10*ROW('Water Data'!I15)),NA())</f>
        <v>#N/A</v>
      </c>
      <c r="V21" s="95" t="e">
        <f ca="true">+IF(AND(ISNUMBER(OFFSET('Sanitation Data'!$D$4,0,10*ROW('Sanitation Data'!D15))),'Data Summary'!CK21="Yes"),100-OFFSET('Sanitation Data'!$D$4,0,10*ROW('Sanitation Data'!D15)),NA())</f>
        <v>#N/A</v>
      </c>
      <c r="W21" s="95" t="e">
        <f ca="true">+IF(AND(ISNUMBER(OFFSET('Sanitation Data'!$D$6,0,10*ROW('Sanitation Data'!D15))),'Data Summary'!CL21="Yes"),OFFSET('Sanitation Data'!$D$6,0,10*ROW('Sanitation Data'!D15)),NA())</f>
        <v>#N/A</v>
      </c>
      <c r="X21" s="95" t="e">
        <f ca="true">+IF(AND(ISNUMBER(OFFSET('Sanitation Data'!$D$10,0,10*ROW('Sanitation Data'!D15))),'Data Summary'!CM21="Yes"),OFFSET('Sanitation Data'!$D$10,0,10*ROW('Sanitation Data'!D15)),NA())</f>
        <v>#N/A</v>
      </c>
      <c r="Y21" s="95" t="e">
        <f ca="true">+IF(AND(ISNUMBER(OFFSET('Sanitation Data'!$D$11,0,10*ROW('Sanitation Data'!D15))),'Data Summary'!CN21="Yes"),OFFSET('Sanitation Data'!$D$11,0,10*ROW('Sanitation Data'!D15)),NA())</f>
        <v>#N/A</v>
      </c>
      <c r="Z21" s="95" t="e">
        <f ca="true">+IF(AND(ISNUMBER(OFFSET('Sanitation Data'!$D$12,0,10*ROW('Sanitation Data'!D15))),'Data Summary'!CO21="Yes"),OFFSET('Sanitation Data'!$D$12,0,10*ROW('Sanitation Data'!D15)),NA())</f>
        <v>#N/A</v>
      </c>
      <c r="AA21" s="95" t="e">
        <f ca="true">+IF(AND(ISNUMBER(OFFSET('Sanitation Data'!$E$4,0,10*ROW('Sanitation Data'!E15))),'Data Summary'!CP21="Yes"),100-OFFSET('Sanitation Data'!$E$4,0,10*ROW('Sanitation Data'!E15)),NA())</f>
        <v>#N/A</v>
      </c>
      <c r="AB21" s="95" t="e">
        <f ca="true">+IF(AND(ISNUMBER(OFFSET('Sanitation Data'!$E$6,0,10*ROW('Sanitation Data'!E15))),'Data Summary'!CQ21="Yes"),OFFSET('Sanitation Data'!$E$6,0,10*ROW('Sanitation Data'!E15)),NA())</f>
        <v>#N/A</v>
      </c>
      <c r="AC21" s="95" t="e">
        <f ca="true">+IF(AND(ISNUMBER(OFFSET('Sanitation Data'!$E$10,0,10*ROW('Sanitation Data'!E15))),'Data Summary'!CR21="Yes"),OFFSET('Sanitation Data'!$E$10,0,10*ROW('Sanitation Data'!E15)),NA())</f>
        <v>#N/A</v>
      </c>
      <c r="AD21" s="95" t="e">
        <f ca="true">+IF(AND(ISNUMBER(OFFSET('Sanitation Data'!$E$11,0,10*ROW('Sanitation Data'!E15))),'Data Summary'!CS21="Yes"),OFFSET('Sanitation Data'!$E$11,0,10*ROW('Sanitation Data'!E15)),NA())</f>
        <v>#N/A</v>
      </c>
      <c r="AE21" s="95" t="e">
        <f ca="true">+IF(AND(ISNUMBER(OFFSET('Sanitation Data'!$E$12,0,10*ROW('Sanitation Data'!E15))),'Data Summary'!CT21="Yes"),OFFSET('Sanitation Data'!$E$12,0,10*ROW('Sanitation Data'!E15)),NA())</f>
        <v>#N/A</v>
      </c>
      <c r="AF21" s="95" t="e">
        <f ca="true">+IF(AND(ISNUMBER(OFFSET('Sanitation Data'!$F$4,0,10*ROW('Sanitation Data'!F15))),'Data Summary'!CU21="Yes"),100-OFFSET('Sanitation Data'!$F$4,0,10*ROW('Sanitation Data'!F15)),NA())</f>
        <v>#N/A</v>
      </c>
      <c r="AG21" s="95" t="e">
        <f ca="true">+IF(AND(ISNUMBER(OFFSET('Sanitation Data'!$F$6,0,10*ROW('Sanitation Data'!F15))),'Data Summary'!CV21="Yes"),OFFSET('Sanitation Data'!$F$6,0,10*ROW('Sanitation Data'!F15)),NA())</f>
        <v>#N/A</v>
      </c>
      <c r="AH21" s="95" t="e">
        <f ca="true">+IF(AND(ISNUMBER(OFFSET('Sanitation Data'!$F$10,0,10*ROW('Sanitation Data'!F15))),'Data Summary'!CW21="Yes"),OFFSET('Sanitation Data'!$F$10,0,10*ROW('Sanitation Data'!F15)),NA())</f>
        <v>#N/A</v>
      </c>
      <c r="AI21" s="95" t="e">
        <f ca="true">+IF(AND(ISNUMBER(OFFSET('Sanitation Data'!$F$11,0,10*ROW('Sanitation Data'!F15))),'Data Summary'!CX21="Yes"),OFFSET('Sanitation Data'!$F$11,0,10*ROW('Sanitation Data'!F15)),NA())</f>
        <v>#N/A</v>
      </c>
      <c r="AJ21" s="95" t="e">
        <f ca="true">+IF(AND(ISNUMBER(OFFSET('Sanitation Data'!$F$12,0,10*ROW('Sanitation Data'!F15))),'Data Summary'!CY21="Yes"),OFFSET('Sanitation Data'!$F$12,0,10*ROW('Sanitation Data'!F15)),NA())</f>
        <v>#N/A</v>
      </c>
      <c r="AK21" s="95" t="e">
        <f ca="true">+IF(AND(ISNUMBER(OFFSET('Sanitation Data'!$G$4,0,10*ROW('Sanitation Data'!G15))),'Data Summary'!CZ21="Yes"),100-OFFSET('Sanitation Data'!$G$4,0,10*ROW('Sanitation Data'!G15)),NA())</f>
        <v>#N/A</v>
      </c>
      <c r="AL21" s="95" t="e">
        <f ca="true">+IF(AND(ISNUMBER(OFFSET('Sanitation Data'!$G$6,0,10*ROW('Sanitation Data'!G15))),'Data Summary'!DA21="Yes"),OFFSET('Sanitation Data'!$G$6,0,10*ROW('Sanitation Data'!G15)),NA())</f>
        <v>#N/A</v>
      </c>
      <c r="AM21" s="95" t="e">
        <f ca="true">+IF(AND(ISNUMBER(OFFSET('Sanitation Data'!$G$10,0,10*ROW('Sanitation Data'!G15))),'Data Summary'!DB21="Yes"),OFFSET('Sanitation Data'!$G$10,0,10*ROW('Sanitation Data'!G15)),NA())</f>
        <v>#N/A</v>
      </c>
      <c r="AN21" s="95" t="e">
        <f ca="true">+IF(AND(ISNUMBER(OFFSET('Sanitation Data'!$G$11,0,10*ROW('Sanitation Data'!G15))),'Data Summary'!DC21="Yes"),OFFSET('Sanitation Data'!$G$11,0,10*ROW('Sanitation Data'!G15)),NA())</f>
        <v>#N/A</v>
      </c>
      <c r="AO21" s="95" t="e">
        <f ca="true">+IF(AND(ISNUMBER(OFFSET('Sanitation Data'!$G$12,0,10*ROW('Sanitation Data'!G15))),'Data Summary'!DD21="Yes"),OFFSET('Sanitation Data'!$G$12,0,10*ROW('Sanitation Data'!G15)),NA())</f>
        <v>#N/A</v>
      </c>
      <c r="AP21" s="95" t="e">
        <f ca="true">+IF(AND(ISNUMBER(OFFSET('Sanitation Data'!$H$4,0,10*ROW('Sanitation Data'!H15))),'Data Summary'!DE21="Yes"),100-OFFSET('Sanitation Data'!$H$4,0,10*ROW('Sanitation Data'!H15)),NA())</f>
        <v>#N/A</v>
      </c>
      <c r="AQ21" s="95" t="e">
        <f ca="true">+IF(AND(ISNUMBER(OFFSET('Sanitation Data'!$H$6,0,10*ROW('Sanitation Data'!H15))),'Data Summary'!DF21="Yes"),OFFSET('Sanitation Data'!$H$6,0,10*ROW('Sanitation Data'!H15)),NA())</f>
        <v>#N/A</v>
      </c>
      <c r="AR21" s="95" t="e">
        <f ca="true">+IF(AND(ISNUMBER(OFFSET('Sanitation Data'!$H$10,0,10*ROW('Sanitation Data'!H15))),'Data Summary'!DG21="Yes"),OFFSET('Sanitation Data'!$H$10,0,10*ROW('Sanitation Data'!H15)),NA())</f>
        <v>#N/A</v>
      </c>
      <c r="AS21" s="95" t="e">
        <f ca="true">+IF(AND(ISNUMBER(OFFSET('Sanitation Data'!$H$11,0,10*ROW('Sanitation Data'!H15))),'Data Summary'!DH21="Yes"),OFFSET('Sanitation Data'!$H$11,0,10*ROW('Sanitation Data'!H15)),NA())</f>
        <v>#N/A</v>
      </c>
      <c r="AT21" s="95" t="e">
        <f ca="true">+IF(AND(ISNUMBER(OFFSET('Sanitation Data'!$H$12,0,10*ROW('Sanitation Data'!H15))),'Data Summary'!DI21="Yes"),OFFSET('Sanitation Data'!$H$12,0,10*ROW('Sanitation Data'!H15)),NA())</f>
        <v>#N/A</v>
      </c>
      <c r="AU21" s="95" t="e">
        <f ca="true">+IF(AND(ISNUMBER(OFFSET('Sanitation Data'!$I$4,0,10*ROW('Sanitation Data'!I15))),'Data Summary'!DJ21="Yes"),100-OFFSET('Sanitation Data'!$I$4,0,10*ROW('Sanitation Data'!I15)),NA())</f>
        <v>#N/A</v>
      </c>
      <c r="AV21" s="95" t="e">
        <f ca="true">+IF(AND(ISNUMBER(OFFSET('Sanitation Data'!$I$6,0,10*ROW('Sanitation Data'!I15))),'Data Summary'!DK21="Yes"),OFFSET('Sanitation Data'!$I$6,0,10*ROW('Sanitation Data'!I15)),NA())</f>
        <v>#N/A</v>
      </c>
      <c r="AW21" s="95" t="e">
        <f ca="true">+IF(AND(ISNUMBER(OFFSET('Sanitation Data'!$I$10,0,10*ROW('Sanitation Data'!I15))),'Data Summary'!DL21="Yes"),OFFSET('Sanitation Data'!$I$10,0,10*ROW('Sanitation Data'!I15)),NA())</f>
        <v>#N/A</v>
      </c>
      <c r="AX21" s="95" t="e">
        <f ca="true">+IF(AND(ISNUMBER(OFFSET('Sanitation Data'!$I$11,0,10*ROW('Sanitation Data'!I15))),'Data Summary'!DM21="Yes"),OFFSET('Sanitation Data'!$I$11,0,10*ROW('Sanitation Data'!I15)),NA())</f>
        <v>#N/A</v>
      </c>
      <c r="AY21" s="95" t="e">
        <f ca="true">+IF(AND(ISNUMBER(OFFSET('Sanitation Data'!$I$12,0,10*ROW('Sanitation Data'!I15))),'Data Summary'!DN21="Yes"),OFFSET('Sanitation Data'!$I$12,0,10*ROW('Sanitation Data'!I15)),NA())</f>
        <v>#N/A</v>
      </c>
      <c r="AZ21" s="96" t="e">
        <f ca="true">+IF(AND(ISNUMBER(OFFSET('Hygiene Data'!$D$5,0,10*ROW('Hygiene Data'!D15))),'Data Summary'!DO21="Yes"),OFFSET('Hygiene Data'!$D$5,0,10*ROW('Hygiene Data'!D15)),NA())</f>
        <v>#N/A</v>
      </c>
      <c r="BA21" s="96" t="e">
        <f ca="true">+IF(AND(ISNUMBER(OFFSET('Hygiene Data'!$D$7,0,10*ROW('Hygiene Data'!D15))),'Data Summary'!DP21="Yes"),OFFSET('Hygiene Data'!$D$7,0,10*ROW('Hygiene Data'!D15)),NA())</f>
        <v>#N/A</v>
      </c>
      <c r="BB21" s="96" t="e">
        <f ca="true">+IF(AND(ISNUMBER(OFFSET('Hygiene Data'!$D$9,0,10*ROW('Hygiene Data'!D15))),'Data Summary'!DQ21="Yes"),OFFSET('Hygiene Data'!$D$9,0,10*ROW('Hygiene Data'!D15)),NA())</f>
        <v>#N/A</v>
      </c>
      <c r="BC21" s="96" t="e">
        <f ca="true">+IF(AND(ISNUMBER(OFFSET('Hygiene Data'!$E$5,0,10*ROW('Hygiene Data'!E15))),'Data Summary'!DR21="Yes"),OFFSET('Hygiene Data'!$E$5,0,10*ROW('Hygiene Data'!E15)),NA())</f>
        <v>#N/A</v>
      </c>
      <c r="BD21" s="96" t="e">
        <f ca="true">+IF(AND(ISNUMBER(OFFSET('Hygiene Data'!$E$7,0,10*ROW('Hygiene Data'!E15))),'Data Summary'!DS21="Yes"),OFFSET('Hygiene Data'!$E$7,0,10*ROW('Hygiene Data'!E15)),NA())</f>
        <v>#N/A</v>
      </c>
      <c r="BE21" s="96" t="e">
        <f ca="true">+IF(AND(ISNUMBER(OFFSET('Hygiene Data'!$E$9,0,10*ROW('Hygiene Data'!E15))),'Data Summary'!DT21="Yes"),OFFSET('Hygiene Data'!$E$9,0,10*ROW('Hygiene Data'!E15)),NA())</f>
        <v>#N/A</v>
      </c>
      <c r="BF21" s="96" t="e">
        <f ca="true">+IF(AND(ISNUMBER(OFFSET('Hygiene Data'!$F$5,0,10*ROW('Hygiene Data'!F15))),'Data Summary'!DU21="Yes"),OFFSET('Hygiene Data'!$F$5,0,10*ROW('Hygiene Data'!F15)),NA())</f>
        <v>#N/A</v>
      </c>
      <c r="BG21" s="96" t="e">
        <f ca="true">+IF(AND(ISNUMBER(OFFSET('Hygiene Data'!$F$7,0,10*ROW('Hygiene Data'!F15))),'Data Summary'!DV21="Yes"),OFFSET('Hygiene Data'!$F$7,0,10*ROW('Hygiene Data'!F15)),NA())</f>
        <v>#N/A</v>
      </c>
      <c r="BH21" s="96" t="e">
        <f ca="true">+IF(AND(ISNUMBER(OFFSET('Hygiene Data'!$F$9,0,10*ROW('Hygiene Data'!F15))),'Data Summary'!DW21="Yes"),OFFSET('Hygiene Data'!$F$9,0,10*ROW('Hygiene Data'!F15)),NA())</f>
        <v>#N/A</v>
      </c>
      <c r="BI21" s="96" t="e">
        <f ca="true">+IF(AND(ISNUMBER(OFFSET('Hygiene Data'!$G$5,0,10*ROW('Hygiene Data'!G15))),'Data Summary'!DX21="Yes"),OFFSET('Hygiene Data'!$G$5,0,10*ROW('Hygiene Data'!G15)),NA())</f>
        <v>#N/A</v>
      </c>
      <c r="BJ21" s="96" t="e">
        <f ca="true">+IF(AND(ISNUMBER(OFFSET('Hygiene Data'!$G$7,0,10*ROW('Hygiene Data'!G15))),'Data Summary'!DY21="Yes"),OFFSET('Hygiene Data'!$G$7,0,10*ROW('Hygiene Data'!G15)),NA())</f>
        <v>#N/A</v>
      </c>
      <c r="BK21" s="96" t="e">
        <f ca="true">+IF(AND(ISNUMBER(OFFSET('Hygiene Data'!$G$9,0,10*ROW('Hygiene Data'!G15))),'Data Summary'!DZ21="Yes"),OFFSET('Hygiene Data'!$G$9,0,10*ROW('Hygiene Data'!G15)),NA())</f>
        <v>#N/A</v>
      </c>
      <c r="BL21" s="96" t="e">
        <f ca="true">+IF(AND(ISNUMBER(OFFSET('Hygiene Data'!$H$5,0,10*ROW('Hygiene Data'!H15))),'Data Summary'!EA21="Yes"),OFFSET('Hygiene Data'!$H$5,0,10*ROW('Hygiene Data'!H15)),NA())</f>
        <v>#N/A</v>
      </c>
      <c r="BM21" s="96" t="e">
        <f ca="true">+IF(AND(ISNUMBER(OFFSET('Hygiene Data'!$H$7,0,10*ROW('Hygiene Data'!H15))),'Data Summary'!EB21="Yes"),OFFSET('Hygiene Data'!$H$7,0,10*ROW('Hygiene Data'!H15)),NA())</f>
        <v>#N/A</v>
      </c>
      <c r="BN21" s="96" t="e">
        <f ca="true">+IF(AND(ISNUMBER(OFFSET('Hygiene Data'!$H$9,0,10*ROW('Hygiene Data'!H15))),'Data Summary'!EC21="Yes"),OFFSET('Hygiene Data'!$H$9,0,10*ROW('Hygiene Data'!H15)),NA())</f>
        <v>#N/A</v>
      </c>
      <c r="BO21" s="96" t="e">
        <f ca="true">+IF(AND(ISNUMBER(OFFSET('Hygiene Data'!$I$5,0,10*ROW('Hygiene Data'!I15))),'Data Summary'!ED21="Yes"),OFFSET('Hygiene Data'!$I$5,0,10*ROW('Hygiene Data'!I15)),NA())</f>
        <v>#N/A</v>
      </c>
      <c r="BP21" s="96" t="e">
        <f ca="true">+IF(AND(ISNUMBER(OFFSET('Hygiene Data'!$I$7,0,10*ROW('Hygiene Data'!I15))),'Data Summary'!EE21="Yes"),OFFSET('Hygiene Data'!$I$7,0,10*ROW('Hygiene Data'!I15)),NA())</f>
        <v>#N/A</v>
      </c>
      <c r="BQ21" s="96" t="e">
        <f ca="true">+IF(AND(ISNUMBER(OFFSET('Hygiene Data'!$I$9,0,10*ROW('Hygiene Data'!I15))),'Data Summary'!EF21="Yes"),OFFSET('Hygiene Data'!$I$9,0,10*ROW('Hygiene Data'!I15)),NA())</f>
        <v>#N/A</v>
      </c>
    </row>
    <row xmlns:x14ac="http://schemas.microsoft.com/office/spreadsheetml/2009/9/ac" r="22" x14ac:dyDescent="0.2">
      <c r="A22" s="331" t="e">
        <f ca="true">+RIGHT('Data Summary'!A22,LEN('Data Summary'!A22)-9)</f>
        <v>#VALUE!</v>
      </c>
      <c r="B22" s="37" t="str">
        <f ca="true">+IF(ISTEXT('Data Summary'!B22),'Data Summary'!B22,"")</f>
        <v/>
      </c>
      <c r="C22" s="330" t="e">
        <f ca="true">+VALUE('Data Summary'!C22)</f>
        <v>#VALUE!</v>
      </c>
      <c r="D22" s="94" t="e">
        <f ca="true">+IF(AND(ISNUMBER(OFFSET('Water Data'!$D$4,0,10*ROW('Water Data'!D16))),'Data Summary'!BS22="Yes"),100-OFFSET('Water Data'!$D$4,0,10*ROW('Water Data'!D16)),NA())</f>
        <v>#N/A</v>
      </c>
      <c r="E22" s="94" t="e">
        <f ca="true">+IF(AND(ISNUMBER(OFFSET('Water Data'!$D$6,0,10*ROW('Water Data'!D16))),'Data Summary'!BT22="Yes"),OFFSET('Water Data'!$D$6,0,10*ROW('Water Data'!D16)),NA())</f>
        <v>#N/A</v>
      </c>
      <c r="F22" s="94" t="e">
        <f ca="true">+IF(AND(ISNUMBER(OFFSET('Water Data'!$D$9,0,10*ROW('Water Data'!D16))),'Data Summary'!BU22="Yes"),OFFSET('Water Data'!$D$9,0,10*ROW('Water Data'!D16)),NA())</f>
        <v>#N/A</v>
      </c>
      <c r="G22" s="94" t="e">
        <f ca="true">+IF(AND(ISNUMBER(OFFSET('Water Data'!$E$4,0,10*ROW('Water Data'!E16))),'Data Summary'!BV22="Yes"),100-OFFSET('Water Data'!$E$4,0,10*ROW('Water Data'!E16)),NA())</f>
        <v>#N/A</v>
      </c>
      <c r="H22" s="94" t="e">
        <f ca="true">+IF(AND(ISNUMBER(OFFSET('Water Data'!$E$6,0,10*ROW('Water Data'!E16))),'Data Summary'!BW22="Yes"),OFFSET('Water Data'!$E$6,0,10*ROW('Water Data'!E16)),NA())</f>
        <v>#N/A</v>
      </c>
      <c r="I22" s="94" t="e">
        <f ca="true">+IF(AND(ISNUMBER(OFFSET('Water Data'!$E$9,0,10*ROW('Water Data'!E16))),'Data Summary'!BX22="Yes"),OFFSET('Water Data'!$E$9,0,10*ROW('Water Data'!E16)),NA())</f>
        <v>#N/A</v>
      </c>
      <c r="J22" s="94" t="e">
        <f ca="true">+IF(AND(ISNUMBER(OFFSET('Water Data'!$F$4,0,10*ROW('Water Data'!F16))),'Data Summary'!BY22="Yes"),100-OFFSET('Water Data'!$F$4,0,10*ROW('Water Data'!F16)),NA())</f>
        <v>#N/A</v>
      </c>
      <c r="K22" s="94" t="e">
        <f ca="true">+IF(AND(ISNUMBER(OFFSET('Water Data'!$F$6,0,10*ROW('Water Data'!F16))),'Data Summary'!BZ22="Yes"),OFFSET('Water Data'!$F$6,0,10*ROW('Water Data'!F16)),NA())</f>
        <v>#N/A</v>
      </c>
      <c r="L22" s="94" t="e">
        <f ca="true">+IF(AND(ISNUMBER(OFFSET('Water Data'!$F$9,0,10*ROW('Water Data'!F16))),'Data Summary'!CA22="Yes"),OFFSET('Water Data'!$F$9,0,10*ROW('Water Data'!F16)),NA())</f>
        <v>#N/A</v>
      </c>
      <c r="M22" s="94" t="e">
        <f ca="true">+IF(AND(ISNUMBER(OFFSET('Water Data'!$G$4,0,10*ROW('Water Data'!G16))),'Data Summary'!CB22="Yes"),100-OFFSET('Water Data'!$G$4,0,10*ROW('Water Data'!G16)),NA())</f>
        <v>#N/A</v>
      </c>
      <c r="N22" s="94" t="e">
        <f ca="true">+IF(AND(ISNUMBER(OFFSET('Water Data'!$G$6,0,10*ROW('Water Data'!G16))),'Data Summary'!CC22="Yes"),OFFSET('Water Data'!$G$6,0,10*ROW('Water Data'!G16)),NA())</f>
        <v>#N/A</v>
      </c>
      <c r="O22" s="94" t="e">
        <f ca="true">+IF(AND(ISNUMBER(OFFSET('Water Data'!$G$9,0,10*ROW('Water Data'!G16))),'Data Summary'!CD22="Yes"),OFFSET('Water Data'!$G$9,0,10*ROW('Water Data'!G16)),NA())</f>
        <v>#N/A</v>
      </c>
      <c r="P22" s="94" t="e">
        <f ca="true">+IF(AND(ISNUMBER(OFFSET('Water Data'!$H$4,0,10*ROW('Water Data'!H16))),'Data Summary'!CE22="Yes"),100-OFFSET('Water Data'!$H$4,0,10*ROW('Water Data'!H16)),NA())</f>
        <v>#N/A</v>
      </c>
      <c r="Q22" s="94" t="e">
        <f ca="true">+IF(AND(ISNUMBER(OFFSET('Water Data'!$H$6,0,10*ROW('Water Data'!H16))),'Data Summary'!CF22="Yes"),OFFSET('Water Data'!$H$6,0,10*ROW('Water Data'!H16)),NA())</f>
        <v>#N/A</v>
      </c>
      <c r="R22" s="94" t="e">
        <f ca="true">+IF(AND(ISNUMBER(OFFSET('Water Data'!$H$9,0,10*ROW('Water Data'!H16))),'Data Summary'!CG22="Yes"),OFFSET('Water Data'!$H$9,0,10*ROW('Water Data'!H16)),NA())</f>
        <v>#N/A</v>
      </c>
      <c r="S22" s="94" t="e">
        <f ca="true">+IF(AND(ISNUMBER(OFFSET('Water Data'!$I$4,0,10*ROW('Water Data'!I16))),'Data Summary'!CH22="Yes"),100-OFFSET('Water Data'!$I$4,0,10*ROW('Water Data'!I16)),NA())</f>
        <v>#N/A</v>
      </c>
      <c r="T22" s="94" t="e">
        <f ca="true">+IF(AND(ISNUMBER(OFFSET('Water Data'!$I$6,0,10*ROW('Water Data'!I16))),'Data Summary'!CI22="Yes"),OFFSET('Water Data'!$I$6,0,10*ROW('Water Data'!I16)),NA())</f>
        <v>#N/A</v>
      </c>
      <c r="U22" s="94" t="e">
        <f ca="true">+IF(AND(ISNUMBER(OFFSET('Water Data'!$I$9,0,10*ROW('Water Data'!I16))),'Data Summary'!CJ22="Yes"),OFFSET('Water Data'!$I$9,0,10*ROW('Water Data'!I16)),NA())</f>
        <v>#N/A</v>
      </c>
      <c r="V22" s="95" t="e">
        <f ca="true">+IF(AND(ISNUMBER(OFFSET('Sanitation Data'!$D$4,0,10*ROW('Sanitation Data'!D16))),'Data Summary'!CK22="Yes"),100-OFFSET('Sanitation Data'!$D$4,0,10*ROW('Sanitation Data'!D16)),NA())</f>
        <v>#N/A</v>
      </c>
      <c r="W22" s="95" t="e">
        <f ca="true">+IF(AND(ISNUMBER(OFFSET('Sanitation Data'!$D$6,0,10*ROW('Sanitation Data'!D16))),'Data Summary'!CL22="Yes"),OFFSET('Sanitation Data'!$D$6,0,10*ROW('Sanitation Data'!D16)),NA())</f>
        <v>#N/A</v>
      </c>
      <c r="X22" s="95" t="e">
        <f ca="true">+IF(AND(ISNUMBER(OFFSET('Sanitation Data'!$D$10,0,10*ROW('Sanitation Data'!D16))),'Data Summary'!CM22="Yes"),OFFSET('Sanitation Data'!$D$10,0,10*ROW('Sanitation Data'!D16)),NA())</f>
        <v>#N/A</v>
      </c>
      <c r="Y22" s="95" t="e">
        <f ca="true">+IF(AND(ISNUMBER(OFFSET('Sanitation Data'!$D$11,0,10*ROW('Sanitation Data'!D16))),'Data Summary'!CN22="Yes"),OFFSET('Sanitation Data'!$D$11,0,10*ROW('Sanitation Data'!D16)),NA())</f>
        <v>#N/A</v>
      </c>
      <c r="Z22" s="95" t="e">
        <f ca="true">+IF(AND(ISNUMBER(OFFSET('Sanitation Data'!$D$12,0,10*ROW('Sanitation Data'!D16))),'Data Summary'!CO22="Yes"),OFFSET('Sanitation Data'!$D$12,0,10*ROW('Sanitation Data'!D16)),NA())</f>
        <v>#N/A</v>
      </c>
      <c r="AA22" s="95" t="e">
        <f ca="true">+IF(AND(ISNUMBER(OFFSET('Sanitation Data'!$E$4,0,10*ROW('Sanitation Data'!E16))),'Data Summary'!CP22="Yes"),100-OFFSET('Sanitation Data'!$E$4,0,10*ROW('Sanitation Data'!E16)),NA())</f>
        <v>#N/A</v>
      </c>
      <c r="AB22" s="95" t="e">
        <f ca="true">+IF(AND(ISNUMBER(OFFSET('Sanitation Data'!$E$6,0,10*ROW('Sanitation Data'!E16))),'Data Summary'!CQ22="Yes"),OFFSET('Sanitation Data'!$E$6,0,10*ROW('Sanitation Data'!E16)),NA())</f>
        <v>#N/A</v>
      </c>
      <c r="AC22" s="95" t="e">
        <f ca="true">+IF(AND(ISNUMBER(OFFSET('Sanitation Data'!$E$10,0,10*ROW('Sanitation Data'!E16))),'Data Summary'!CR22="Yes"),OFFSET('Sanitation Data'!$E$10,0,10*ROW('Sanitation Data'!E16)),NA())</f>
        <v>#N/A</v>
      </c>
      <c r="AD22" s="95" t="e">
        <f ca="true">+IF(AND(ISNUMBER(OFFSET('Sanitation Data'!$E$11,0,10*ROW('Sanitation Data'!E16))),'Data Summary'!CS22="Yes"),OFFSET('Sanitation Data'!$E$11,0,10*ROW('Sanitation Data'!E16)),NA())</f>
        <v>#N/A</v>
      </c>
      <c r="AE22" s="95" t="e">
        <f ca="true">+IF(AND(ISNUMBER(OFFSET('Sanitation Data'!$E$12,0,10*ROW('Sanitation Data'!E16))),'Data Summary'!CT22="Yes"),OFFSET('Sanitation Data'!$E$12,0,10*ROW('Sanitation Data'!E16)),NA())</f>
        <v>#N/A</v>
      </c>
      <c r="AF22" s="95" t="e">
        <f ca="true">+IF(AND(ISNUMBER(OFFSET('Sanitation Data'!$F$4,0,10*ROW('Sanitation Data'!F16))),'Data Summary'!CU22="Yes"),100-OFFSET('Sanitation Data'!$F$4,0,10*ROW('Sanitation Data'!F16)),NA())</f>
        <v>#N/A</v>
      </c>
      <c r="AG22" s="95" t="e">
        <f ca="true">+IF(AND(ISNUMBER(OFFSET('Sanitation Data'!$F$6,0,10*ROW('Sanitation Data'!F16))),'Data Summary'!CV22="Yes"),OFFSET('Sanitation Data'!$F$6,0,10*ROW('Sanitation Data'!F16)),NA())</f>
        <v>#N/A</v>
      </c>
      <c r="AH22" s="95" t="e">
        <f ca="true">+IF(AND(ISNUMBER(OFFSET('Sanitation Data'!$F$10,0,10*ROW('Sanitation Data'!F16))),'Data Summary'!CW22="Yes"),OFFSET('Sanitation Data'!$F$10,0,10*ROW('Sanitation Data'!F16)),NA())</f>
        <v>#N/A</v>
      </c>
      <c r="AI22" s="95" t="e">
        <f ca="true">+IF(AND(ISNUMBER(OFFSET('Sanitation Data'!$F$11,0,10*ROW('Sanitation Data'!F16))),'Data Summary'!CX22="Yes"),OFFSET('Sanitation Data'!$F$11,0,10*ROW('Sanitation Data'!F16)),NA())</f>
        <v>#N/A</v>
      </c>
      <c r="AJ22" s="95" t="e">
        <f ca="true">+IF(AND(ISNUMBER(OFFSET('Sanitation Data'!$F$12,0,10*ROW('Sanitation Data'!F16))),'Data Summary'!CY22="Yes"),OFFSET('Sanitation Data'!$F$12,0,10*ROW('Sanitation Data'!F16)),NA())</f>
        <v>#N/A</v>
      </c>
      <c r="AK22" s="95" t="e">
        <f ca="true">+IF(AND(ISNUMBER(OFFSET('Sanitation Data'!$G$4,0,10*ROW('Sanitation Data'!G16))),'Data Summary'!CZ22="Yes"),100-OFFSET('Sanitation Data'!$G$4,0,10*ROW('Sanitation Data'!G16)),NA())</f>
        <v>#N/A</v>
      </c>
      <c r="AL22" s="95" t="e">
        <f ca="true">+IF(AND(ISNUMBER(OFFSET('Sanitation Data'!$G$6,0,10*ROW('Sanitation Data'!G16))),'Data Summary'!DA22="Yes"),OFFSET('Sanitation Data'!$G$6,0,10*ROW('Sanitation Data'!G16)),NA())</f>
        <v>#N/A</v>
      </c>
      <c r="AM22" s="95" t="e">
        <f ca="true">+IF(AND(ISNUMBER(OFFSET('Sanitation Data'!$G$10,0,10*ROW('Sanitation Data'!G16))),'Data Summary'!DB22="Yes"),OFFSET('Sanitation Data'!$G$10,0,10*ROW('Sanitation Data'!G16)),NA())</f>
        <v>#N/A</v>
      </c>
      <c r="AN22" s="95" t="e">
        <f ca="true">+IF(AND(ISNUMBER(OFFSET('Sanitation Data'!$G$11,0,10*ROW('Sanitation Data'!G16))),'Data Summary'!DC22="Yes"),OFFSET('Sanitation Data'!$G$11,0,10*ROW('Sanitation Data'!G16)),NA())</f>
        <v>#N/A</v>
      </c>
      <c r="AO22" s="95" t="e">
        <f ca="true">+IF(AND(ISNUMBER(OFFSET('Sanitation Data'!$G$12,0,10*ROW('Sanitation Data'!G16))),'Data Summary'!DD22="Yes"),OFFSET('Sanitation Data'!$G$12,0,10*ROW('Sanitation Data'!G16)),NA())</f>
        <v>#N/A</v>
      </c>
      <c r="AP22" s="95" t="e">
        <f ca="true">+IF(AND(ISNUMBER(OFFSET('Sanitation Data'!$H$4,0,10*ROW('Sanitation Data'!H16))),'Data Summary'!DE22="Yes"),100-OFFSET('Sanitation Data'!$H$4,0,10*ROW('Sanitation Data'!H16)),NA())</f>
        <v>#N/A</v>
      </c>
      <c r="AQ22" s="95" t="e">
        <f ca="true">+IF(AND(ISNUMBER(OFFSET('Sanitation Data'!$H$6,0,10*ROW('Sanitation Data'!H16))),'Data Summary'!DF22="Yes"),OFFSET('Sanitation Data'!$H$6,0,10*ROW('Sanitation Data'!H16)),NA())</f>
        <v>#N/A</v>
      </c>
      <c r="AR22" s="95" t="e">
        <f ca="true">+IF(AND(ISNUMBER(OFFSET('Sanitation Data'!$H$10,0,10*ROW('Sanitation Data'!H16))),'Data Summary'!DG22="Yes"),OFFSET('Sanitation Data'!$H$10,0,10*ROW('Sanitation Data'!H16)),NA())</f>
        <v>#N/A</v>
      </c>
      <c r="AS22" s="95" t="e">
        <f ca="true">+IF(AND(ISNUMBER(OFFSET('Sanitation Data'!$H$11,0,10*ROW('Sanitation Data'!H16))),'Data Summary'!DH22="Yes"),OFFSET('Sanitation Data'!$H$11,0,10*ROW('Sanitation Data'!H16)),NA())</f>
        <v>#N/A</v>
      </c>
      <c r="AT22" s="95" t="e">
        <f ca="true">+IF(AND(ISNUMBER(OFFSET('Sanitation Data'!$H$12,0,10*ROW('Sanitation Data'!H16))),'Data Summary'!DI22="Yes"),OFFSET('Sanitation Data'!$H$12,0,10*ROW('Sanitation Data'!H16)),NA())</f>
        <v>#N/A</v>
      </c>
      <c r="AU22" s="95" t="e">
        <f ca="true">+IF(AND(ISNUMBER(OFFSET('Sanitation Data'!$I$4,0,10*ROW('Sanitation Data'!I16))),'Data Summary'!DJ22="Yes"),100-OFFSET('Sanitation Data'!$I$4,0,10*ROW('Sanitation Data'!I16)),NA())</f>
        <v>#N/A</v>
      </c>
      <c r="AV22" s="95" t="e">
        <f ca="true">+IF(AND(ISNUMBER(OFFSET('Sanitation Data'!$I$6,0,10*ROW('Sanitation Data'!I16))),'Data Summary'!DK22="Yes"),OFFSET('Sanitation Data'!$I$6,0,10*ROW('Sanitation Data'!I16)),NA())</f>
        <v>#N/A</v>
      </c>
      <c r="AW22" s="95" t="e">
        <f ca="true">+IF(AND(ISNUMBER(OFFSET('Sanitation Data'!$I$10,0,10*ROW('Sanitation Data'!I16))),'Data Summary'!DL22="Yes"),OFFSET('Sanitation Data'!$I$10,0,10*ROW('Sanitation Data'!I16)),NA())</f>
        <v>#N/A</v>
      </c>
      <c r="AX22" s="95" t="e">
        <f ca="true">+IF(AND(ISNUMBER(OFFSET('Sanitation Data'!$I$11,0,10*ROW('Sanitation Data'!I16))),'Data Summary'!DM22="Yes"),OFFSET('Sanitation Data'!$I$11,0,10*ROW('Sanitation Data'!I16)),NA())</f>
        <v>#N/A</v>
      </c>
      <c r="AY22" s="95" t="e">
        <f ca="true">+IF(AND(ISNUMBER(OFFSET('Sanitation Data'!$I$12,0,10*ROW('Sanitation Data'!I16))),'Data Summary'!DN22="Yes"),OFFSET('Sanitation Data'!$I$12,0,10*ROW('Sanitation Data'!I16)),NA())</f>
        <v>#N/A</v>
      </c>
      <c r="AZ22" s="96" t="e">
        <f ca="true">+IF(AND(ISNUMBER(OFFSET('Hygiene Data'!$D$5,0,10*ROW('Hygiene Data'!D16))),'Data Summary'!DO22="Yes"),OFFSET('Hygiene Data'!$D$5,0,10*ROW('Hygiene Data'!D16)),NA())</f>
        <v>#N/A</v>
      </c>
      <c r="BA22" s="96" t="e">
        <f ca="true">+IF(AND(ISNUMBER(OFFSET('Hygiene Data'!$D$7,0,10*ROW('Hygiene Data'!D16))),'Data Summary'!DP22="Yes"),OFFSET('Hygiene Data'!$D$7,0,10*ROW('Hygiene Data'!D16)),NA())</f>
        <v>#N/A</v>
      </c>
      <c r="BB22" s="96" t="e">
        <f ca="true">+IF(AND(ISNUMBER(OFFSET('Hygiene Data'!$D$9,0,10*ROW('Hygiene Data'!D16))),'Data Summary'!DQ22="Yes"),OFFSET('Hygiene Data'!$D$9,0,10*ROW('Hygiene Data'!D16)),NA())</f>
        <v>#N/A</v>
      </c>
      <c r="BC22" s="96" t="e">
        <f ca="true">+IF(AND(ISNUMBER(OFFSET('Hygiene Data'!$E$5,0,10*ROW('Hygiene Data'!E16))),'Data Summary'!DR22="Yes"),OFFSET('Hygiene Data'!$E$5,0,10*ROW('Hygiene Data'!E16)),NA())</f>
        <v>#N/A</v>
      </c>
      <c r="BD22" s="96" t="e">
        <f ca="true">+IF(AND(ISNUMBER(OFFSET('Hygiene Data'!$E$7,0,10*ROW('Hygiene Data'!E16))),'Data Summary'!DS22="Yes"),OFFSET('Hygiene Data'!$E$7,0,10*ROW('Hygiene Data'!E16)),NA())</f>
        <v>#N/A</v>
      </c>
      <c r="BE22" s="96" t="e">
        <f ca="true">+IF(AND(ISNUMBER(OFFSET('Hygiene Data'!$E$9,0,10*ROW('Hygiene Data'!E16))),'Data Summary'!DT22="Yes"),OFFSET('Hygiene Data'!$E$9,0,10*ROW('Hygiene Data'!E16)),NA())</f>
        <v>#N/A</v>
      </c>
      <c r="BF22" s="96" t="e">
        <f ca="true">+IF(AND(ISNUMBER(OFFSET('Hygiene Data'!$F$5,0,10*ROW('Hygiene Data'!F16))),'Data Summary'!DU22="Yes"),OFFSET('Hygiene Data'!$F$5,0,10*ROW('Hygiene Data'!F16)),NA())</f>
        <v>#N/A</v>
      </c>
      <c r="BG22" s="96" t="e">
        <f ca="true">+IF(AND(ISNUMBER(OFFSET('Hygiene Data'!$F$7,0,10*ROW('Hygiene Data'!F16))),'Data Summary'!DV22="Yes"),OFFSET('Hygiene Data'!$F$7,0,10*ROW('Hygiene Data'!F16)),NA())</f>
        <v>#N/A</v>
      </c>
      <c r="BH22" s="96" t="e">
        <f ca="true">+IF(AND(ISNUMBER(OFFSET('Hygiene Data'!$F$9,0,10*ROW('Hygiene Data'!F16))),'Data Summary'!DW22="Yes"),OFFSET('Hygiene Data'!$F$9,0,10*ROW('Hygiene Data'!F16)),NA())</f>
        <v>#N/A</v>
      </c>
      <c r="BI22" s="96" t="e">
        <f ca="true">+IF(AND(ISNUMBER(OFFSET('Hygiene Data'!$G$5,0,10*ROW('Hygiene Data'!G16))),'Data Summary'!DX22="Yes"),OFFSET('Hygiene Data'!$G$5,0,10*ROW('Hygiene Data'!G16)),NA())</f>
        <v>#N/A</v>
      </c>
      <c r="BJ22" s="96" t="e">
        <f ca="true">+IF(AND(ISNUMBER(OFFSET('Hygiene Data'!$G$7,0,10*ROW('Hygiene Data'!G16))),'Data Summary'!DY22="Yes"),OFFSET('Hygiene Data'!$G$7,0,10*ROW('Hygiene Data'!G16)),NA())</f>
        <v>#N/A</v>
      </c>
      <c r="BK22" s="96" t="e">
        <f ca="true">+IF(AND(ISNUMBER(OFFSET('Hygiene Data'!$G$9,0,10*ROW('Hygiene Data'!G16))),'Data Summary'!DZ22="Yes"),OFFSET('Hygiene Data'!$G$9,0,10*ROW('Hygiene Data'!G16)),NA())</f>
        <v>#N/A</v>
      </c>
      <c r="BL22" s="96" t="e">
        <f ca="true">+IF(AND(ISNUMBER(OFFSET('Hygiene Data'!$H$5,0,10*ROW('Hygiene Data'!H16))),'Data Summary'!EA22="Yes"),OFFSET('Hygiene Data'!$H$5,0,10*ROW('Hygiene Data'!H16)),NA())</f>
        <v>#N/A</v>
      </c>
      <c r="BM22" s="96" t="e">
        <f ca="true">+IF(AND(ISNUMBER(OFFSET('Hygiene Data'!$H$7,0,10*ROW('Hygiene Data'!H16))),'Data Summary'!EB22="Yes"),OFFSET('Hygiene Data'!$H$7,0,10*ROW('Hygiene Data'!H16)),NA())</f>
        <v>#N/A</v>
      </c>
      <c r="BN22" s="96" t="e">
        <f ca="true">+IF(AND(ISNUMBER(OFFSET('Hygiene Data'!$H$9,0,10*ROW('Hygiene Data'!H16))),'Data Summary'!EC22="Yes"),OFFSET('Hygiene Data'!$H$9,0,10*ROW('Hygiene Data'!H16)),NA())</f>
        <v>#N/A</v>
      </c>
      <c r="BO22" s="96" t="e">
        <f ca="true">+IF(AND(ISNUMBER(OFFSET('Hygiene Data'!$I$5,0,10*ROW('Hygiene Data'!I16))),'Data Summary'!ED22="Yes"),OFFSET('Hygiene Data'!$I$5,0,10*ROW('Hygiene Data'!I16)),NA())</f>
        <v>#N/A</v>
      </c>
      <c r="BP22" s="96" t="e">
        <f ca="true">+IF(AND(ISNUMBER(OFFSET('Hygiene Data'!$I$7,0,10*ROW('Hygiene Data'!I16))),'Data Summary'!EE22="Yes"),OFFSET('Hygiene Data'!$I$7,0,10*ROW('Hygiene Data'!I16)),NA())</f>
        <v>#N/A</v>
      </c>
      <c r="BQ22" s="96" t="e">
        <f ca="true">+IF(AND(ISNUMBER(OFFSET('Hygiene Data'!$I$9,0,10*ROW('Hygiene Data'!I16))),'Data Summary'!EF22="Yes"),OFFSET('Hygiene Data'!$I$9,0,10*ROW('Hygiene Data'!I16)),NA())</f>
        <v>#N/A</v>
      </c>
    </row>
    <row xmlns:x14ac="http://schemas.microsoft.com/office/spreadsheetml/2009/9/ac" r="23" x14ac:dyDescent="0.2">
      <c r="A23" s="331" t="e">
        <f ca="true">+RIGHT('Data Summary'!A23,LEN('Data Summary'!A23)-9)</f>
        <v>#VALUE!</v>
      </c>
      <c r="B23" s="37" t="str">
        <f ca="true">+IF(ISTEXT('Data Summary'!B23),'Data Summary'!B23,"")</f>
        <v/>
      </c>
      <c r="C23" s="330" t="e">
        <f ca="true">+VALUE('Data Summary'!C23)</f>
        <v>#VALUE!</v>
      </c>
      <c r="D23" s="94" t="e">
        <f ca="true">+IF(AND(ISNUMBER(OFFSET('Water Data'!$D$4,0,10*ROW('Water Data'!D17))),'Data Summary'!BS23="Yes"),100-OFFSET('Water Data'!$D$4,0,10*ROW('Water Data'!D17)),NA())</f>
        <v>#N/A</v>
      </c>
      <c r="E23" s="94" t="e">
        <f ca="true">+IF(AND(ISNUMBER(OFFSET('Water Data'!$D$6,0,10*ROW('Water Data'!D17))),'Data Summary'!BT23="Yes"),OFFSET('Water Data'!$D$6,0,10*ROW('Water Data'!D17)),NA())</f>
        <v>#N/A</v>
      </c>
      <c r="F23" s="94" t="e">
        <f ca="true">+IF(AND(ISNUMBER(OFFSET('Water Data'!$D$9,0,10*ROW('Water Data'!D17))),'Data Summary'!BU23="Yes"),OFFSET('Water Data'!$D$9,0,10*ROW('Water Data'!D17)),NA())</f>
        <v>#N/A</v>
      </c>
      <c r="G23" s="94" t="e">
        <f ca="true">+IF(AND(ISNUMBER(OFFSET('Water Data'!$E$4,0,10*ROW('Water Data'!E17))),'Data Summary'!BV23="Yes"),100-OFFSET('Water Data'!$E$4,0,10*ROW('Water Data'!E17)),NA())</f>
        <v>#N/A</v>
      </c>
      <c r="H23" s="94" t="e">
        <f ca="true">+IF(AND(ISNUMBER(OFFSET('Water Data'!$E$6,0,10*ROW('Water Data'!E17))),'Data Summary'!BW23="Yes"),OFFSET('Water Data'!$E$6,0,10*ROW('Water Data'!E17)),NA())</f>
        <v>#N/A</v>
      </c>
      <c r="I23" s="94" t="e">
        <f ca="true">+IF(AND(ISNUMBER(OFFSET('Water Data'!$E$9,0,10*ROW('Water Data'!E17))),'Data Summary'!BX23="Yes"),OFFSET('Water Data'!$E$9,0,10*ROW('Water Data'!E17)),NA())</f>
        <v>#N/A</v>
      </c>
      <c r="J23" s="94" t="e">
        <f ca="true">+IF(AND(ISNUMBER(OFFSET('Water Data'!$F$4,0,10*ROW('Water Data'!F17))),'Data Summary'!BY23="Yes"),100-OFFSET('Water Data'!$F$4,0,10*ROW('Water Data'!F17)),NA())</f>
        <v>#N/A</v>
      </c>
      <c r="K23" s="94" t="e">
        <f ca="true">+IF(AND(ISNUMBER(OFFSET('Water Data'!$F$6,0,10*ROW('Water Data'!F17))),'Data Summary'!BZ23="Yes"),OFFSET('Water Data'!$F$6,0,10*ROW('Water Data'!F17)),NA())</f>
        <v>#N/A</v>
      </c>
      <c r="L23" s="94" t="e">
        <f ca="true">+IF(AND(ISNUMBER(OFFSET('Water Data'!$F$9,0,10*ROW('Water Data'!F17))),'Data Summary'!CA23="Yes"),OFFSET('Water Data'!$F$9,0,10*ROW('Water Data'!F17)),NA())</f>
        <v>#N/A</v>
      </c>
      <c r="M23" s="94" t="e">
        <f ca="true">+IF(AND(ISNUMBER(OFFSET('Water Data'!$G$4,0,10*ROW('Water Data'!G17))),'Data Summary'!CB23="Yes"),100-OFFSET('Water Data'!$G$4,0,10*ROW('Water Data'!G17)),NA())</f>
        <v>#N/A</v>
      </c>
      <c r="N23" s="94" t="e">
        <f ca="true">+IF(AND(ISNUMBER(OFFSET('Water Data'!$G$6,0,10*ROW('Water Data'!G17))),'Data Summary'!CC23="Yes"),OFFSET('Water Data'!$G$6,0,10*ROW('Water Data'!G17)),NA())</f>
        <v>#N/A</v>
      </c>
      <c r="O23" s="94" t="e">
        <f ca="true">+IF(AND(ISNUMBER(OFFSET('Water Data'!$G$9,0,10*ROW('Water Data'!G17))),'Data Summary'!CD23="Yes"),OFFSET('Water Data'!$G$9,0,10*ROW('Water Data'!G17)),NA())</f>
        <v>#N/A</v>
      </c>
      <c r="P23" s="94" t="e">
        <f ca="true">+IF(AND(ISNUMBER(OFFSET('Water Data'!$H$4,0,10*ROW('Water Data'!H17))),'Data Summary'!CE23="Yes"),100-OFFSET('Water Data'!$H$4,0,10*ROW('Water Data'!H17)),NA())</f>
        <v>#N/A</v>
      </c>
      <c r="Q23" s="94" t="e">
        <f ca="true">+IF(AND(ISNUMBER(OFFSET('Water Data'!$H$6,0,10*ROW('Water Data'!H17))),'Data Summary'!CF23="Yes"),OFFSET('Water Data'!$H$6,0,10*ROW('Water Data'!H17)),NA())</f>
        <v>#N/A</v>
      </c>
      <c r="R23" s="94" t="e">
        <f ca="true">+IF(AND(ISNUMBER(OFFSET('Water Data'!$H$9,0,10*ROW('Water Data'!H17))),'Data Summary'!CG23="Yes"),OFFSET('Water Data'!$H$9,0,10*ROW('Water Data'!H17)),NA())</f>
        <v>#N/A</v>
      </c>
      <c r="S23" s="94" t="e">
        <f ca="true">+IF(AND(ISNUMBER(OFFSET('Water Data'!$I$4,0,10*ROW('Water Data'!I17))),'Data Summary'!CH23="Yes"),100-OFFSET('Water Data'!$I$4,0,10*ROW('Water Data'!I17)),NA())</f>
        <v>#N/A</v>
      </c>
      <c r="T23" s="94" t="e">
        <f ca="true">+IF(AND(ISNUMBER(OFFSET('Water Data'!$I$6,0,10*ROW('Water Data'!I17))),'Data Summary'!CI23="Yes"),OFFSET('Water Data'!$I$6,0,10*ROW('Water Data'!I17)),NA())</f>
        <v>#N/A</v>
      </c>
      <c r="U23" s="94" t="e">
        <f ca="true">+IF(AND(ISNUMBER(OFFSET('Water Data'!$I$9,0,10*ROW('Water Data'!I17))),'Data Summary'!CJ23="Yes"),OFFSET('Water Data'!$I$9,0,10*ROW('Water Data'!I17)),NA())</f>
        <v>#N/A</v>
      </c>
      <c r="V23" s="95" t="e">
        <f ca="true">+IF(AND(ISNUMBER(OFFSET('Sanitation Data'!$D$4,0,10*ROW('Sanitation Data'!D17))),'Data Summary'!CK23="Yes"),100-OFFSET('Sanitation Data'!$D$4,0,10*ROW('Sanitation Data'!D17)),NA())</f>
        <v>#N/A</v>
      </c>
      <c r="W23" s="95" t="e">
        <f ca="true">+IF(AND(ISNUMBER(OFFSET('Sanitation Data'!$D$6,0,10*ROW('Sanitation Data'!D17))),'Data Summary'!CL23="Yes"),OFFSET('Sanitation Data'!$D$6,0,10*ROW('Sanitation Data'!D17)),NA())</f>
        <v>#N/A</v>
      </c>
      <c r="X23" s="95" t="e">
        <f ca="true">+IF(AND(ISNUMBER(OFFSET('Sanitation Data'!$D$10,0,10*ROW('Sanitation Data'!D17))),'Data Summary'!CM23="Yes"),OFFSET('Sanitation Data'!$D$10,0,10*ROW('Sanitation Data'!D17)),NA())</f>
        <v>#N/A</v>
      </c>
      <c r="Y23" s="95" t="e">
        <f ca="true">+IF(AND(ISNUMBER(OFFSET('Sanitation Data'!$D$11,0,10*ROW('Sanitation Data'!D17))),'Data Summary'!CN23="Yes"),OFFSET('Sanitation Data'!$D$11,0,10*ROW('Sanitation Data'!D17)),NA())</f>
        <v>#N/A</v>
      </c>
      <c r="Z23" s="95" t="e">
        <f ca="true">+IF(AND(ISNUMBER(OFFSET('Sanitation Data'!$D$12,0,10*ROW('Sanitation Data'!D17))),'Data Summary'!CO23="Yes"),OFFSET('Sanitation Data'!$D$12,0,10*ROW('Sanitation Data'!D17)),NA())</f>
        <v>#N/A</v>
      </c>
      <c r="AA23" s="95" t="e">
        <f ca="true">+IF(AND(ISNUMBER(OFFSET('Sanitation Data'!$E$4,0,10*ROW('Sanitation Data'!E17))),'Data Summary'!CP23="Yes"),100-OFFSET('Sanitation Data'!$E$4,0,10*ROW('Sanitation Data'!E17)),NA())</f>
        <v>#N/A</v>
      </c>
      <c r="AB23" s="95" t="e">
        <f ca="true">+IF(AND(ISNUMBER(OFFSET('Sanitation Data'!$E$6,0,10*ROW('Sanitation Data'!E17))),'Data Summary'!CQ23="Yes"),OFFSET('Sanitation Data'!$E$6,0,10*ROW('Sanitation Data'!E17)),NA())</f>
        <v>#N/A</v>
      </c>
      <c r="AC23" s="95" t="e">
        <f ca="true">+IF(AND(ISNUMBER(OFFSET('Sanitation Data'!$E$10,0,10*ROW('Sanitation Data'!E17))),'Data Summary'!CR23="Yes"),OFFSET('Sanitation Data'!$E$10,0,10*ROW('Sanitation Data'!E17)),NA())</f>
        <v>#N/A</v>
      </c>
      <c r="AD23" s="95" t="e">
        <f ca="true">+IF(AND(ISNUMBER(OFFSET('Sanitation Data'!$E$11,0,10*ROW('Sanitation Data'!E17))),'Data Summary'!CS23="Yes"),OFFSET('Sanitation Data'!$E$11,0,10*ROW('Sanitation Data'!E17)),NA())</f>
        <v>#N/A</v>
      </c>
      <c r="AE23" s="95" t="e">
        <f ca="true">+IF(AND(ISNUMBER(OFFSET('Sanitation Data'!$E$12,0,10*ROW('Sanitation Data'!E17))),'Data Summary'!CT23="Yes"),OFFSET('Sanitation Data'!$E$12,0,10*ROW('Sanitation Data'!E17)),NA())</f>
        <v>#N/A</v>
      </c>
      <c r="AF23" s="95" t="e">
        <f ca="true">+IF(AND(ISNUMBER(OFFSET('Sanitation Data'!$F$4,0,10*ROW('Sanitation Data'!F17))),'Data Summary'!CU23="Yes"),100-OFFSET('Sanitation Data'!$F$4,0,10*ROW('Sanitation Data'!F17)),NA())</f>
        <v>#N/A</v>
      </c>
      <c r="AG23" s="95" t="e">
        <f ca="true">+IF(AND(ISNUMBER(OFFSET('Sanitation Data'!$F$6,0,10*ROW('Sanitation Data'!F17))),'Data Summary'!CV23="Yes"),OFFSET('Sanitation Data'!$F$6,0,10*ROW('Sanitation Data'!F17)),NA())</f>
        <v>#N/A</v>
      </c>
      <c r="AH23" s="95" t="e">
        <f ca="true">+IF(AND(ISNUMBER(OFFSET('Sanitation Data'!$F$10,0,10*ROW('Sanitation Data'!F17))),'Data Summary'!CW23="Yes"),OFFSET('Sanitation Data'!$F$10,0,10*ROW('Sanitation Data'!F17)),NA())</f>
        <v>#N/A</v>
      </c>
      <c r="AI23" s="95" t="e">
        <f ca="true">+IF(AND(ISNUMBER(OFFSET('Sanitation Data'!$F$11,0,10*ROW('Sanitation Data'!F17))),'Data Summary'!CX23="Yes"),OFFSET('Sanitation Data'!$F$11,0,10*ROW('Sanitation Data'!F17)),NA())</f>
        <v>#N/A</v>
      </c>
      <c r="AJ23" s="95" t="e">
        <f ca="true">+IF(AND(ISNUMBER(OFFSET('Sanitation Data'!$F$12,0,10*ROW('Sanitation Data'!F17))),'Data Summary'!CY23="Yes"),OFFSET('Sanitation Data'!$F$12,0,10*ROW('Sanitation Data'!F17)),NA())</f>
        <v>#N/A</v>
      </c>
      <c r="AK23" s="95" t="e">
        <f ca="true">+IF(AND(ISNUMBER(OFFSET('Sanitation Data'!$G$4,0,10*ROW('Sanitation Data'!G17))),'Data Summary'!CZ23="Yes"),100-OFFSET('Sanitation Data'!$G$4,0,10*ROW('Sanitation Data'!G17)),NA())</f>
        <v>#N/A</v>
      </c>
      <c r="AL23" s="95" t="e">
        <f ca="true">+IF(AND(ISNUMBER(OFFSET('Sanitation Data'!$G$6,0,10*ROW('Sanitation Data'!G17))),'Data Summary'!DA23="Yes"),OFFSET('Sanitation Data'!$G$6,0,10*ROW('Sanitation Data'!G17)),NA())</f>
        <v>#N/A</v>
      </c>
      <c r="AM23" s="95" t="e">
        <f ca="true">+IF(AND(ISNUMBER(OFFSET('Sanitation Data'!$G$10,0,10*ROW('Sanitation Data'!G17))),'Data Summary'!DB23="Yes"),OFFSET('Sanitation Data'!$G$10,0,10*ROW('Sanitation Data'!G17)),NA())</f>
        <v>#N/A</v>
      </c>
      <c r="AN23" s="95" t="e">
        <f ca="true">+IF(AND(ISNUMBER(OFFSET('Sanitation Data'!$G$11,0,10*ROW('Sanitation Data'!G17))),'Data Summary'!DC23="Yes"),OFFSET('Sanitation Data'!$G$11,0,10*ROW('Sanitation Data'!G17)),NA())</f>
        <v>#N/A</v>
      </c>
      <c r="AO23" s="95" t="e">
        <f ca="true">+IF(AND(ISNUMBER(OFFSET('Sanitation Data'!$G$12,0,10*ROW('Sanitation Data'!G17))),'Data Summary'!DD23="Yes"),OFFSET('Sanitation Data'!$G$12,0,10*ROW('Sanitation Data'!G17)),NA())</f>
        <v>#N/A</v>
      </c>
      <c r="AP23" s="95" t="e">
        <f ca="true">+IF(AND(ISNUMBER(OFFSET('Sanitation Data'!$H$4,0,10*ROW('Sanitation Data'!H17))),'Data Summary'!DE23="Yes"),100-OFFSET('Sanitation Data'!$H$4,0,10*ROW('Sanitation Data'!H17)),NA())</f>
        <v>#N/A</v>
      </c>
      <c r="AQ23" s="95" t="e">
        <f ca="true">+IF(AND(ISNUMBER(OFFSET('Sanitation Data'!$H$6,0,10*ROW('Sanitation Data'!H17))),'Data Summary'!DF23="Yes"),OFFSET('Sanitation Data'!$H$6,0,10*ROW('Sanitation Data'!H17)),NA())</f>
        <v>#N/A</v>
      </c>
      <c r="AR23" s="95" t="e">
        <f ca="true">+IF(AND(ISNUMBER(OFFSET('Sanitation Data'!$H$10,0,10*ROW('Sanitation Data'!H17))),'Data Summary'!DG23="Yes"),OFFSET('Sanitation Data'!$H$10,0,10*ROW('Sanitation Data'!H17)),NA())</f>
        <v>#N/A</v>
      </c>
      <c r="AS23" s="95" t="e">
        <f ca="true">+IF(AND(ISNUMBER(OFFSET('Sanitation Data'!$H$11,0,10*ROW('Sanitation Data'!H17))),'Data Summary'!DH23="Yes"),OFFSET('Sanitation Data'!$H$11,0,10*ROW('Sanitation Data'!H17)),NA())</f>
        <v>#N/A</v>
      </c>
      <c r="AT23" s="95" t="e">
        <f ca="true">+IF(AND(ISNUMBER(OFFSET('Sanitation Data'!$H$12,0,10*ROW('Sanitation Data'!H17))),'Data Summary'!DI23="Yes"),OFFSET('Sanitation Data'!$H$12,0,10*ROW('Sanitation Data'!H17)),NA())</f>
        <v>#N/A</v>
      </c>
      <c r="AU23" s="95" t="e">
        <f ca="true">+IF(AND(ISNUMBER(OFFSET('Sanitation Data'!$I$4,0,10*ROW('Sanitation Data'!I17))),'Data Summary'!DJ23="Yes"),100-OFFSET('Sanitation Data'!$I$4,0,10*ROW('Sanitation Data'!I17)),NA())</f>
        <v>#N/A</v>
      </c>
      <c r="AV23" s="95" t="e">
        <f ca="true">+IF(AND(ISNUMBER(OFFSET('Sanitation Data'!$I$6,0,10*ROW('Sanitation Data'!I17))),'Data Summary'!DK23="Yes"),OFFSET('Sanitation Data'!$I$6,0,10*ROW('Sanitation Data'!I17)),NA())</f>
        <v>#N/A</v>
      </c>
      <c r="AW23" s="95" t="e">
        <f ca="true">+IF(AND(ISNUMBER(OFFSET('Sanitation Data'!$I$10,0,10*ROW('Sanitation Data'!I17))),'Data Summary'!DL23="Yes"),OFFSET('Sanitation Data'!$I$10,0,10*ROW('Sanitation Data'!I17)),NA())</f>
        <v>#N/A</v>
      </c>
      <c r="AX23" s="95" t="e">
        <f ca="true">+IF(AND(ISNUMBER(OFFSET('Sanitation Data'!$I$11,0,10*ROW('Sanitation Data'!I17))),'Data Summary'!DM23="Yes"),OFFSET('Sanitation Data'!$I$11,0,10*ROW('Sanitation Data'!I17)),NA())</f>
        <v>#N/A</v>
      </c>
      <c r="AY23" s="95" t="e">
        <f ca="true">+IF(AND(ISNUMBER(OFFSET('Sanitation Data'!$I$12,0,10*ROW('Sanitation Data'!I17))),'Data Summary'!DN23="Yes"),OFFSET('Sanitation Data'!$I$12,0,10*ROW('Sanitation Data'!I17)),NA())</f>
        <v>#N/A</v>
      </c>
      <c r="AZ23" s="96" t="e">
        <f ca="true">+IF(AND(ISNUMBER(OFFSET('Hygiene Data'!$D$5,0,10*ROW('Hygiene Data'!D17))),'Data Summary'!DO23="Yes"),OFFSET('Hygiene Data'!$D$5,0,10*ROW('Hygiene Data'!D17)),NA())</f>
        <v>#N/A</v>
      </c>
      <c r="BA23" s="96" t="e">
        <f ca="true">+IF(AND(ISNUMBER(OFFSET('Hygiene Data'!$D$7,0,10*ROW('Hygiene Data'!D17))),'Data Summary'!DP23="Yes"),OFFSET('Hygiene Data'!$D$7,0,10*ROW('Hygiene Data'!D17)),NA())</f>
        <v>#N/A</v>
      </c>
      <c r="BB23" s="96" t="e">
        <f ca="true">+IF(AND(ISNUMBER(OFFSET('Hygiene Data'!$D$9,0,10*ROW('Hygiene Data'!D17))),'Data Summary'!DQ23="Yes"),OFFSET('Hygiene Data'!$D$9,0,10*ROW('Hygiene Data'!D17)),NA())</f>
        <v>#N/A</v>
      </c>
      <c r="BC23" s="96" t="e">
        <f ca="true">+IF(AND(ISNUMBER(OFFSET('Hygiene Data'!$E$5,0,10*ROW('Hygiene Data'!E17))),'Data Summary'!DR23="Yes"),OFFSET('Hygiene Data'!$E$5,0,10*ROW('Hygiene Data'!E17)),NA())</f>
        <v>#N/A</v>
      </c>
      <c r="BD23" s="96" t="e">
        <f ca="true">+IF(AND(ISNUMBER(OFFSET('Hygiene Data'!$E$7,0,10*ROW('Hygiene Data'!E17))),'Data Summary'!DS23="Yes"),OFFSET('Hygiene Data'!$E$7,0,10*ROW('Hygiene Data'!E17)),NA())</f>
        <v>#N/A</v>
      </c>
      <c r="BE23" s="96" t="e">
        <f ca="true">+IF(AND(ISNUMBER(OFFSET('Hygiene Data'!$E$9,0,10*ROW('Hygiene Data'!E17))),'Data Summary'!DT23="Yes"),OFFSET('Hygiene Data'!$E$9,0,10*ROW('Hygiene Data'!E17)),NA())</f>
        <v>#N/A</v>
      </c>
      <c r="BF23" s="96" t="e">
        <f ca="true">+IF(AND(ISNUMBER(OFFSET('Hygiene Data'!$F$5,0,10*ROW('Hygiene Data'!F17))),'Data Summary'!DU23="Yes"),OFFSET('Hygiene Data'!$F$5,0,10*ROW('Hygiene Data'!F17)),NA())</f>
        <v>#N/A</v>
      </c>
      <c r="BG23" s="96" t="e">
        <f ca="true">+IF(AND(ISNUMBER(OFFSET('Hygiene Data'!$F$7,0,10*ROW('Hygiene Data'!F17))),'Data Summary'!DV23="Yes"),OFFSET('Hygiene Data'!$F$7,0,10*ROW('Hygiene Data'!F17)),NA())</f>
        <v>#N/A</v>
      </c>
      <c r="BH23" s="96" t="e">
        <f ca="true">+IF(AND(ISNUMBER(OFFSET('Hygiene Data'!$F$9,0,10*ROW('Hygiene Data'!F17))),'Data Summary'!DW23="Yes"),OFFSET('Hygiene Data'!$F$9,0,10*ROW('Hygiene Data'!F17)),NA())</f>
        <v>#N/A</v>
      </c>
      <c r="BI23" s="96" t="e">
        <f ca="true">+IF(AND(ISNUMBER(OFFSET('Hygiene Data'!$G$5,0,10*ROW('Hygiene Data'!G17))),'Data Summary'!DX23="Yes"),OFFSET('Hygiene Data'!$G$5,0,10*ROW('Hygiene Data'!G17)),NA())</f>
        <v>#N/A</v>
      </c>
      <c r="BJ23" s="96" t="e">
        <f ca="true">+IF(AND(ISNUMBER(OFFSET('Hygiene Data'!$G$7,0,10*ROW('Hygiene Data'!G17))),'Data Summary'!DY23="Yes"),OFFSET('Hygiene Data'!$G$7,0,10*ROW('Hygiene Data'!G17)),NA())</f>
        <v>#N/A</v>
      </c>
      <c r="BK23" s="96" t="e">
        <f ca="true">+IF(AND(ISNUMBER(OFFSET('Hygiene Data'!$G$9,0,10*ROW('Hygiene Data'!G17))),'Data Summary'!DZ23="Yes"),OFFSET('Hygiene Data'!$G$9,0,10*ROW('Hygiene Data'!G17)),NA())</f>
        <v>#N/A</v>
      </c>
      <c r="BL23" s="96" t="e">
        <f ca="true">+IF(AND(ISNUMBER(OFFSET('Hygiene Data'!$H$5,0,10*ROW('Hygiene Data'!H17))),'Data Summary'!EA23="Yes"),OFFSET('Hygiene Data'!$H$5,0,10*ROW('Hygiene Data'!H17)),NA())</f>
        <v>#N/A</v>
      </c>
      <c r="BM23" s="96" t="e">
        <f ca="true">+IF(AND(ISNUMBER(OFFSET('Hygiene Data'!$H$7,0,10*ROW('Hygiene Data'!H17))),'Data Summary'!EB23="Yes"),OFFSET('Hygiene Data'!$H$7,0,10*ROW('Hygiene Data'!H17)),NA())</f>
        <v>#N/A</v>
      </c>
      <c r="BN23" s="96" t="e">
        <f ca="true">+IF(AND(ISNUMBER(OFFSET('Hygiene Data'!$H$9,0,10*ROW('Hygiene Data'!H17))),'Data Summary'!EC23="Yes"),OFFSET('Hygiene Data'!$H$9,0,10*ROW('Hygiene Data'!H17)),NA())</f>
        <v>#N/A</v>
      </c>
      <c r="BO23" s="96" t="e">
        <f ca="true">+IF(AND(ISNUMBER(OFFSET('Hygiene Data'!$I$5,0,10*ROW('Hygiene Data'!I17))),'Data Summary'!ED23="Yes"),OFFSET('Hygiene Data'!$I$5,0,10*ROW('Hygiene Data'!I17)),NA())</f>
        <v>#N/A</v>
      </c>
      <c r="BP23" s="96" t="e">
        <f ca="true">+IF(AND(ISNUMBER(OFFSET('Hygiene Data'!$I$7,0,10*ROW('Hygiene Data'!I17))),'Data Summary'!EE23="Yes"),OFFSET('Hygiene Data'!$I$7,0,10*ROW('Hygiene Data'!I17)),NA())</f>
        <v>#N/A</v>
      </c>
      <c r="BQ23" s="96" t="e">
        <f ca="true">+IF(AND(ISNUMBER(OFFSET('Hygiene Data'!$I$9,0,10*ROW('Hygiene Data'!I17))),'Data Summary'!EF23="Yes"),OFFSET('Hygiene Data'!$I$9,0,10*ROW('Hygiene Data'!I17)),NA())</f>
        <v>#N/A</v>
      </c>
    </row>
    <row xmlns:x14ac="http://schemas.microsoft.com/office/spreadsheetml/2009/9/ac" r="24" x14ac:dyDescent="0.2">
      <c r="A24" s="331" t="e">
        <f ca="true">+RIGHT('Data Summary'!A24,LEN('Data Summary'!A24)-9)</f>
        <v>#VALUE!</v>
      </c>
      <c r="B24" s="37" t="str">
        <f ca="true">+IF(ISTEXT('Data Summary'!B24),'Data Summary'!B24,"")</f>
        <v/>
      </c>
      <c r="C24" s="330" t="e">
        <f ca="true">+VALUE('Data Summary'!C24)</f>
        <v>#VALUE!</v>
      </c>
      <c r="D24" s="94" t="e">
        <f ca="true">+IF(AND(ISNUMBER(OFFSET('Water Data'!$D$4,0,10*ROW('Water Data'!D18))),'Data Summary'!BS24="Yes"),100-OFFSET('Water Data'!$D$4,0,10*ROW('Water Data'!D18)),NA())</f>
        <v>#N/A</v>
      </c>
      <c r="E24" s="94" t="e">
        <f ca="true">+IF(AND(ISNUMBER(OFFSET('Water Data'!$D$6,0,10*ROW('Water Data'!D18))),'Data Summary'!BT24="Yes"),OFFSET('Water Data'!$D$6,0,10*ROW('Water Data'!D18)),NA())</f>
        <v>#N/A</v>
      </c>
      <c r="F24" s="94" t="e">
        <f ca="true">+IF(AND(ISNUMBER(OFFSET('Water Data'!$D$9,0,10*ROW('Water Data'!D18))),'Data Summary'!BU24="Yes"),OFFSET('Water Data'!$D$9,0,10*ROW('Water Data'!D18)),NA())</f>
        <v>#N/A</v>
      </c>
      <c r="G24" s="94" t="e">
        <f ca="true">+IF(AND(ISNUMBER(OFFSET('Water Data'!$E$4,0,10*ROW('Water Data'!E18))),'Data Summary'!BV24="Yes"),100-OFFSET('Water Data'!$E$4,0,10*ROW('Water Data'!E18)),NA())</f>
        <v>#N/A</v>
      </c>
      <c r="H24" s="94" t="e">
        <f ca="true">+IF(AND(ISNUMBER(OFFSET('Water Data'!$E$6,0,10*ROW('Water Data'!E18))),'Data Summary'!BW24="Yes"),OFFSET('Water Data'!$E$6,0,10*ROW('Water Data'!E18)),NA())</f>
        <v>#N/A</v>
      </c>
      <c r="I24" s="94" t="e">
        <f ca="true">+IF(AND(ISNUMBER(OFFSET('Water Data'!$E$9,0,10*ROW('Water Data'!E18))),'Data Summary'!BX24="Yes"),OFFSET('Water Data'!$E$9,0,10*ROW('Water Data'!E18)),NA())</f>
        <v>#N/A</v>
      </c>
      <c r="J24" s="94" t="e">
        <f ca="true">+IF(AND(ISNUMBER(OFFSET('Water Data'!$F$4,0,10*ROW('Water Data'!F18))),'Data Summary'!BY24="Yes"),100-OFFSET('Water Data'!$F$4,0,10*ROW('Water Data'!F18)),NA())</f>
        <v>#N/A</v>
      </c>
      <c r="K24" s="94" t="e">
        <f ca="true">+IF(AND(ISNUMBER(OFFSET('Water Data'!$F$6,0,10*ROW('Water Data'!F18))),'Data Summary'!BZ24="Yes"),OFFSET('Water Data'!$F$6,0,10*ROW('Water Data'!F18)),NA())</f>
        <v>#N/A</v>
      </c>
      <c r="L24" s="94" t="e">
        <f ca="true">+IF(AND(ISNUMBER(OFFSET('Water Data'!$F$9,0,10*ROW('Water Data'!F18))),'Data Summary'!CA24="Yes"),OFFSET('Water Data'!$F$9,0,10*ROW('Water Data'!F18)),NA())</f>
        <v>#N/A</v>
      </c>
      <c r="M24" s="94" t="e">
        <f ca="true">+IF(AND(ISNUMBER(OFFSET('Water Data'!$G$4,0,10*ROW('Water Data'!G18))),'Data Summary'!CB24="Yes"),100-OFFSET('Water Data'!$G$4,0,10*ROW('Water Data'!G18)),NA())</f>
        <v>#N/A</v>
      </c>
      <c r="N24" s="94" t="e">
        <f ca="true">+IF(AND(ISNUMBER(OFFSET('Water Data'!$G$6,0,10*ROW('Water Data'!G18))),'Data Summary'!CC24="Yes"),OFFSET('Water Data'!$G$6,0,10*ROW('Water Data'!G18)),NA())</f>
        <v>#N/A</v>
      </c>
      <c r="O24" s="94" t="e">
        <f ca="true">+IF(AND(ISNUMBER(OFFSET('Water Data'!$G$9,0,10*ROW('Water Data'!G18))),'Data Summary'!CD24="Yes"),OFFSET('Water Data'!$G$9,0,10*ROW('Water Data'!G18)),NA())</f>
        <v>#N/A</v>
      </c>
      <c r="P24" s="94" t="e">
        <f ca="true">+IF(AND(ISNUMBER(OFFSET('Water Data'!$H$4,0,10*ROW('Water Data'!H18))),'Data Summary'!CE24="Yes"),100-OFFSET('Water Data'!$H$4,0,10*ROW('Water Data'!H18)),NA())</f>
        <v>#N/A</v>
      </c>
      <c r="Q24" s="94" t="e">
        <f ca="true">+IF(AND(ISNUMBER(OFFSET('Water Data'!$H$6,0,10*ROW('Water Data'!H18))),'Data Summary'!CF24="Yes"),OFFSET('Water Data'!$H$6,0,10*ROW('Water Data'!H18)),NA())</f>
        <v>#N/A</v>
      </c>
      <c r="R24" s="94" t="e">
        <f ca="true">+IF(AND(ISNUMBER(OFFSET('Water Data'!$H$9,0,10*ROW('Water Data'!H18))),'Data Summary'!CG24="Yes"),OFFSET('Water Data'!$H$9,0,10*ROW('Water Data'!H18)),NA())</f>
        <v>#N/A</v>
      </c>
      <c r="S24" s="94" t="e">
        <f ca="true">+IF(AND(ISNUMBER(OFFSET('Water Data'!$I$4,0,10*ROW('Water Data'!I18))),'Data Summary'!CH24="Yes"),100-OFFSET('Water Data'!$I$4,0,10*ROW('Water Data'!I18)),NA())</f>
        <v>#N/A</v>
      </c>
      <c r="T24" s="94" t="e">
        <f ca="true">+IF(AND(ISNUMBER(OFFSET('Water Data'!$I$6,0,10*ROW('Water Data'!I18))),'Data Summary'!CI24="Yes"),OFFSET('Water Data'!$I$6,0,10*ROW('Water Data'!I18)),NA())</f>
        <v>#N/A</v>
      </c>
      <c r="U24" s="94" t="e">
        <f ca="true">+IF(AND(ISNUMBER(OFFSET('Water Data'!$I$9,0,10*ROW('Water Data'!I18))),'Data Summary'!CJ24="Yes"),OFFSET('Water Data'!$I$9,0,10*ROW('Water Data'!I18)),NA())</f>
        <v>#N/A</v>
      </c>
      <c r="V24" s="95" t="e">
        <f ca="true">+IF(AND(ISNUMBER(OFFSET('Sanitation Data'!$D$4,0,10*ROW('Sanitation Data'!D18))),'Data Summary'!CK24="Yes"),100-OFFSET('Sanitation Data'!$D$4,0,10*ROW('Sanitation Data'!D18)),NA())</f>
        <v>#N/A</v>
      </c>
      <c r="W24" s="95" t="e">
        <f ca="true">+IF(AND(ISNUMBER(OFFSET('Sanitation Data'!$D$6,0,10*ROW('Sanitation Data'!D18))),'Data Summary'!CL24="Yes"),OFFSET('Sanitation Data'!$D$6,0,10*ROW('Sanitation Data'!D18)),NA())</f>
        <v>#N/A</v>
      </c>
      <c r="X24" s="95" t="e">
        <f ca="true">+IF(AND(ISNUMBER(OFFSET('Sanitation Data'!$D$10,0,10*ROW('Sanitation Data'!D18))),'Data Summary'!CM24="Yes"),OFFSET('Sanitation Data'!$D$10,0,10*ROW('Sanitation Data'!D18)),NA())</f>
        <v>#N/A</v>
      </c>
      <c r="Y24" s="95" t="e">
        <f ca="true">+IF(AND(ISNUMBER(OFFSET('Sanitation Data'!$D$11,0,10*ROW('Sanitation Data'!D18))),'Data Summary'!CN24="Yes"),OFFSET('Sanitation Data'!$D$11,0,10*ROW('Sanitation Data'!D18)),NA())</f>
        <v>#N/A</v>
      </c>
      <c r="Z24" s="95" t="e">
        <f ca="true">+IF(AND(ISNUMBER(OFFSET('Sanitation Data'!$D$12,0,10*ROW('Sanitation Data'!D18))),'Data Summary'!CO24="Yes"),OFFSET('Sanitation Data'!$D$12,0,10*ROW('Sanitation Data'!D18)),NA())</f>
        <v>#N/A</v>
      </c>
      <c r="AA24" s="95" t="e">
        <f ca="true">+IF(AND(ISNUMBER(OFFSET('Sanitation Data'!$E$4,0,10*ROW('Sanitation Data'!E18))),'Data Summary'!CP24="Yes"),100-OFFSET('Sanitation Data'!$E$4,0,10*ROW('Sanitation Data'!E18)),NA())</f>
        <v>#N/A</v>
      </c>
      <c r="AB24" s="95" t="e">
        <f ca="true">+IF(AND(ISNUMBER(OFFSET('Sanitation Data'!$E$6,0,10*ROW('Sanitation Data'!E18))),'Data Summary'!CQ24="Yes"),OFFSET('Sanitation Data'!$E$6,0,10*ROW('Sanitation Data'!E18)),NA())</f>
        <v>#N/A</v>
      </c>
      <c r="AC24" s="95" t="e">
        <f ca="true">+IF(AND(ISNUMBER(OFFSET('Sanitation Data'!$E$10,0,10*ROW('Sanitation Data'!E18))),'Data Summary'!CR24="Yes"),OFFSET('Sanitation Data'!$E$10,0,10*ROW('Sanitation Data'!E18)),NA())</f>
        <v>#N/A</v>
      </c>
      <c r="AD24" s="95" t="e">
        <f ca="true">+IF(AND(ISNUMBER(OFFSET('Sanitation Data'!$E$11,0,10*ROW('Sanitation Data'!E18))),'Data Summary'!CS24="Yes"),OFFSET('Sanitation Data'!$E$11,0,10*ROW('Sanitation Data'!E18)),NA())</f>
        <v>#N/A</v>
      </c>
      <c r="AE24" s="95" t="e">
        <f ca="true">+IF(AND(ISNUMBER(OFFSET('Sanitation Data'!$E$12,0,10*ROW('Sanitation Data'!E18))),'Data Summary'!CT24="Yes"),OFFSET('Sanitation Data'!$E$12,0,10*ROW('Sanitation Data'!E18)),NA())</f>
        <v>#N/A</v>
      </c>
      <c r="AF24" s="95" t="e">
        <f ca="true">+IF(AND(ISNUMBER(OFFSET('Sanitation Data'!$F$4,0,10*ROW('Sanitation Data'!F18))),'Data Summary'!CU24="Yes"),100-OFFSET('Sanitation Data'!$F$4,0,10*ROW('Sanitation Data'!F18)),NA())</f>
        <v>#N/A</v>
      </c>
      <c r="AG24" s="95" t="e">
        <f ca="true">+IF(AND(ISNUMBER(OFFSET('Sanitation Data'!$F$6,0,10*ROW('Sanitation Data'!F18))),'Data Summary'!CV24="Yes"),OFFSET('Sanitation Data'!$F$6,0,10*ROW('Sanitation Data'!F18)),NA())</f>
        <v>#N/A</v>
      </c>
      <c r="AH24" s="95" t="e">
        <f ca="true">+IF(AND(ISNUMBER(OFFSET('Sanitation Data'!$F$10,0,10*ROW('Sanitation Data'!F18))),'Data Summary'!CW24="Yes"),OFFSET('Sanitation Data'!$F$10,0,10*ROW('Sanitation Data'!F18)),NA())</f>
        <v>#N/A</v>
      </c>
      <c r="AI24" s="95" t="e">
        <f ca="true">+IF(AND(ISNUMBER(OFFSET('Sanitation Data'!$F$11,0,10*ROW('Sanitation Data'!F18))),'Data Summary'!CX24="Yes"),OFFSET('Sanitation Data'!$F$11,0,10*ROW('Sanitation Data'!F18)),NA())</f>
        <v>#N/A</v>
      </c>
      <c r="AJ24" s="95" t="e">
        <f ca="true">+IF(AND(ISNUMBER(OFFSET('Sanitation Data'!$F$12,0,10*ROW('Sanitation Data'!F18))),'Data Summary'!CY24="Yes"),OFFSET('Sanitation Data'!$F$12,0,10*ROW('Sanitation Data'!F18)),NA())</f>
        <v>#N/A</v>
      </c>
      <c r="AK24" s="95" t="e">
        <f ca="true">+IF(AND(ISNUMBER(OFFSET('Sanitation Data'!$G$4,0,10*ROW('Sanitation Data'!G18))),'Data Summary'!CZ24="Yes"),100-OFFSET('Sanitation Data'!$G$4,0,10*ROW('Sanitation Data'!G18)),NA())</f>
        <v>#N/A</v>
      </c>
      <c r="AL24" s="95" t="e">
        <f ca="true">+IF(AND(ISNUMBER(OFFSET('Sanitation Data'!$G$6,0,10*ROW('Sanitation Data'!G18))),'Data Summary'!DA24="Yes"),OFFSET('Sanitation Data'!$G$6,0,10*ROW('Sanitation Data'!G18)),NA())</f>
        <v>#N/A</v>
      </c>
      <c r="AM24" s="95" t="e">
        <f ca="true">+IF(AND(ISNUMBER(OFFSET('Sanitation Data'!$G$10,0,10*ROW('Sanitation Data'!G18))),'Data Summary'!DB24="Yes"),OFFSET('Sanitation Data'!$G$10,0,10*ROW('Sanitation Data'!G18)),NA())</f>
        <v>#N/A</v>
      </c>
      <c r="AN24" s="95" t="e">
        <f ca="true">+IF(AND(ISNUMBER(OFFSET('Sanitation Data'!$G$11,0,10*ROW('Sanitation Data'!G18))),'Data Summary'!DC24="Yes"),OFFSET('Sanitation Data'!$G$11,0,10*ROW('Sanitation Data'!G18)),NA())</f>
        <v>#N/A</v>
      </c>
      <c r="AO24" s="95" t="e">
        <f ca="true">+IF(AND(ISNUMBER(OFFSET('Sanitation Data'!$G$12,0,10*ROW('Sanitation Data'!G18))),'Data Summary'!DD24="Yes"),OFFSET('Sanitation Data'!$G$12,0,10*ROW('Sanitation Data'!G18)),NA())</f>
        <v>#N/A</v>
      </c>
      <c r="AP24" s="95" t="e">
        <f ca="true">+IF(AND(ISNUMBER(OFFSET('Sanitation Data'!$H$4,0,10*ROW('Sanitation Data'!H18))),'Data Summary'!DE24="Yes"),100-OFFSET('Sanitation Data'!$H$4,0,10*ROW('Sanitation Data'!H18)),NA())</f>
        <v>#N/A</v>
      </c>
      <c r="AQ24" s="95" t="e">
        <f ca="true">+IF(AND(ISNUMBER(OFFSET('Sanitation Data'!$H$6,0,10*ROW('Sanitation Data'!H18))),'Data Summary'!DF24="Yes"),OFFSET('Sanitation Data'!$H$6,0,10*ROW('Sanitation Data'!H18)),NA())</f>
        <v>#N/A</v>
      </c>
      <c r="AR24" s="95" t="e">
        <f ca="true">+IF(AND(ISNUMBER(OFFSET('Sanitation Data'!$H$10,0,10*ROW('Sanitation Data'!H18))),'Data Summary'!DG24="Yes"),OFFSET('Sanitation Data'!$H$10,0,10*ROW('Sanitation Data'!H18)),NA())</f>
        <v>#N/A</v>
      </c>
      <c r="AS24" s="95" t="e">
        <f ca="true">+IF(AND(ISNUMBER(OFFSET('Sanitation Data'!$H$11,0,10*ROW('Sanitation Data'!H18))),'Data Summary'!DH24="Yes"),OFFSET('Sanitation Data'!$H$11,0,10*ROW('Sanitation Data'!H18)),NA())</f>
        <v>#N/A</v>
      </c>
      <c r="AT24" s="95" t="e">
        <f ca="true">+IF(AND(ISNUMBER(OFFSET('Sanitation Data'!$H$12,0,10*ROW('Sanitation Data'!H18))),'Data Summary'!DI24="Yes"),OFFSET('Sanitation Data'!$H$12,0,10*ROW('Sanitation Data'!H18)),NA())</f>
        <v>#N/A</v>
      </c>
      <c r="AU24" s="95" t="e">
        <f ca="true">+IF(AND(ISNUMBER(OFFSET('Sanitation Data'!$I$4,0,10*ROW('Sanitation Data'!I18))),'Data Summary'!DJ24="Yes"),100-OFFSET('Sanitation Data'!$I$4,0,10*ROW('Sanitation Data'!I18)),NA())</f>
        <v>#N/A</v>
      </c>
      <c r="AV24" s="95" t="e">
        <f ca="true">+IF(AND(ISNUMBER(OFFSET('Sanitation Data'!$I$6,0,10*ROW('Sanitation Data'!I18))),'Data Summary'!DK24="Yes"),OFFSET('Sanitation Data'!$I$6,0,10*ROW('Sanitation Data'!I18)),NA())</f>
        <v>#N/A</v>
      </c>
      <c r="AW24" s="95" t="e">
        <f ca="true">+IF(AND(ISNUMBER(OFFSET('Sanitation Data'!$I$10,0,10*ROW('Sanitation Data'!I18))),'Data Summary'!DL24="Yes"),OFFSET('Sanitation Data'!$I$10,0,10*ROW('Sanitation Data'!I18)),NA())</f>
        <v>#N/A</v>
      </c>
      <c r="AX24" s="95" t="e">
        <f ca="true">+IF(AND(ISNUMBER(OFFSET('Sanitation Data'!$I$11,0,10*ROW('Sanitation Data'!I18))),'Data Summary'!DM24="Yes"),OFFSET('Sanitation Data'!$I$11,0,10*ROW('Sanitation Data'!I18)),NA())</f>
        <v>#N/A</v>
      </c>
      <c r="AY24" s="95" t="e">
        <f ca="true">+IF(AND(ISNUMBER(OFFSET('Sanitation Data'!$I$12,0,10*ROW('Sanitation Data'!I18))),'Data Summary'!DN24="Yes"),OFFSET('Sanitation Data'!$I$12,0,10*ROW('Sanitation Data'!I18)),NA())</f>
        <v>#N/A</v>
      </c>
      <c r="AZ24" s="96" t="e">
        <f ca="true">+IF(AND(ISNUMBER(OFFSET('Hygiene Data'!$D$5,0,10*ROW('Hygiene Data'!D18))),'Data Summary'!DO24="Yes"),OFFSET('Hygiene Data'!$D$5,0,10*ROW('Hygiene Data'!D18)),NA())</f>
        <v>#N/A</v>
      </c>
      <c r="BA24" s="96" t="e">
        <f ca="true">+IF(AND(ISNUMBER(OFFSET('Hygiene Data'!$D$7,0,10*ROW('Hygiene Data'!D18))),'Data Summary'!DP24="Yes"),OFFSET('Hygiene Data'!$D$7,0,10*ROW('Hygiene Data'!D18)),NA())</f>
        <v>#N/A</v>
      </c>
      <c r="BB24" s="96" t="e">
        <f ca="true">+IF(AND(ISNUMBER(OFFSET('Hygiene Data'!$D$9,0,10*ROW('Hygiene Data'!D18))),'Data Summary'!DQ24="Yes"),OFFSET('Hygiene Data'!$D$9,0,10*ROW('Hygiene Data'!D18)),NA())</f>
        <v>#N/A</v>
      </c>
      <c r="BC24" s="96" t="e">
        <f ca="true">+IF(AND(ISNUMBER(OFFSET('Hygiene Data'!$E$5,0,10*ROW('Hygiene Data'!E18))),'Data Summary'!DR24="Yes"),OFFSET('Hygiene Data'!$E$5,0,10*ROW('Hygiene Data'!E18)),NA())</f>
        <v>#N/A</v>
      </c>
      <c r="BD24" s="96" t="e">
        <f ca="true">+IF(AND(ISNUMBER(OFFSET('Hygiene Data'!$E$7,0,10*ROW('Hygiene Data'!E18))),'Data Summary'!DS24="Yes"),OFFSET('Hygiene Data'!$E$7,0,10*ROW('Hygiene Data'!E18)),NA())</f>
        <v>#N/A</v>
      </c>
      <c r="BE24" s="96" t="e">
        <f ca="true">+IF(AND(ISNUMBER(OFFSET('Hygiene Data'!$E$9,0,10*ROW('Hygiene Data'!E18))),'Data Summary'!DT24="Yes"),OFFSET('Hygiene Data'!$E$9,0,10*ROW('Hygiene Data'!E18)),NA())</f>
        <v>#N/A</v>
      </c>
      <c r="BF24" s="96" t="e">
        <f ca="true">+IF(AND(ISNUMBER(OFFSET('Hygiene Data'!$F$5,0,10*ROW('Hygiene Data'!F18))),'Data Summary'!DU24="Yes"),OFFSET('Hygiene Data'!$F$5,0,10*ROW('Hygiene Data'!F18)),NA())</f>
        <v>#N/A</v>
      </c>
      <c r="BG24" s="96" t="e">
        <f ca="true">+IF(AND(ISNUMBER(OFFSET('Hygiene Data'!$F$7,0,10*ROW('Hygiene Data'!F18))),'Data Summary'!DV24="Yes"),OFFSET('Hygiene Data'!$F$7,0,10*ROW('Hygiene Data'!F18)),NA())</f>
        <v>#N/A</v>
      </c>
      <c r="BH24" s="96" t="e">
        <f ca="true">+IF(AND(ISNUMBER(OFFSET('Hygiene Data'!$F$9,0,10*ROW('Hygiene Data'!F18))),'Data Summary'!DW24="Yes"),OFFSET('Hygiene Data'!$F$9,0,10*ROW('Hygiene Data'!F18)),NA())</f>
        <v>#N/A</v>
      </c>
      <c r="BI24" s="96" t="e">
        <f ca="true">+IF(AND(ISNUMBER(OFFSET('Hygiene Data'!$G$5,0,10*ROW('Hygiene Data'!G18))),'Data Summary'!DX24="Yes"),OFFSET('Hygiene Data'!$G$5,0,10*ROW('Hygiene Data'!G18)),NA())</f>
        <v>#N/A</v>
      </c>
      <c r="BJ24" s="96" t="e">
        <f ca="true">+IF(AND(ISNUMBER(OFFSET('Hygiene Data'!$G$7,0,10*ROW('Hygiene Data'!G18))),'Data Summary'!DY24="Yes"),OFFSET('Hygiene Data'!$G$7,0,10*ROW('Hygiene Data'!G18)),NA())</f>
        <v>#N/A</v>
      </c>
      <c r="BK24" s="96" t="e">
        <f ca="true">+IF(AND(ISNUMBER(OFFSET('Hygiene Data'!$G$9,0,10*ROW('Hygiene Data'!G18))),'Data Summary'!DZ24="Yes"),OFFSET('Hygiene Data'!$G$9,0,10*ROW('Hygiene Data'!G18)),NA())</f>
        <v>#N/A</v>
      </c>
      <c r="BL24" s="96" t="e">
        <f ca="true">+IF(AND(ISNUMBER(OFFSET('Hygiene Data'!$H$5,0,10*ROW('Hygiene Data'!H18))),'Data Summary'!EA24="Yes"),OFFSET('Hygiene Data'!$H$5,0,10*ROW('Hygiene Data'!H18)),NA())</f>
        <v>#N/A</v>
      </c>
      <c r="BM24" s="96" t="e">
        <f ca="true">+IF(AND(ISNUMBER(OFFSET('Hygiene Data'!$H$7,0,10*ROW('Hygiene Data'!H18))),'Data Summary'!EB24="Yes"),OFFSET('Hygiene Data'!$H$7,0,10*ROW('Hygiene Data'!H18)),NA())</f>
        <v>#N/A</v>
      </c>
      <c r="BN24" s="96" t="e">
        <f ca="true">+IF(AND(ISNUMBER(OFFSET('Hygiene Data'!$H$9,0,10*ROW('Hygiene Data'!H18))),'Data Summary'!EC24="Yes"),OFFSET('Hygiene Data'!$H$9,0,10*ROW('Hygiene Data'!H18)),NA())</f>
        <v>#N/A</v>
      </c>
      <c r="BO24" s="96" t="e">
        <f ca="true">+IF(AND(ISNUMBER(OFFSET('Hygiene Data'!$I$5,0,10*ROW('Hygiene Data'!I18))),'Data Summary'!ED24="Yes"),OFFSET('Hygiene Data'!$I$5,0,10*ROW('Hygiene Data'!I18)),NA())</f>
        <v>#N/A</v>
      </c>
      <c r="BP24" s="96" t="e">
        <f ca="true">+IF(AND(ISNUMBER(OFFSET('Hygiene Data'!$I$7,0,10*ROW('Hygiene Data'!I18))),'Data Summary'!EE24="Yes"),OFFSET('Hygiene Data'!$I$7,0,10*ROW('Hygiene Data'!I18)),NA())</f>
        <v>#N/A</v>
      </c>
      <c r="BQ24" s="96" t="e">
        <f ca="true">+IF(AND(ISNUMBER(OFFSET('Hygiene Data'!$I$9,0,10*ROW('Hygiene Data'!I18))),'Data Summary'!EF24="Yes"),OFFSET('Hygiene Data'!$I$9,0,10*ROW('Hygiene Data'!I18)),NA())</f>
        <v>#N/A</v>
      </c>
    </row>
    <row xmlns:x14ac="http://schemas.microsoft.com/office/spreadsheetml/2009/9/ac" r="25" x14ac:dyDescent="0.2">
      <c r="A25" s="331" t="e">
        <f ca="true">+RIGHT('Data Summary'!A25,LEN('Data Summary'!A25)-9)</f>
        <v>#VALUE!</v>
      </c>
      <c r="B25" s="37" t="str">
        <f ca="true">+IF(ISTEXT('Data Summary'!B25),'Data Summary'!B25,"")</f>
        <v/>
      </c>
      <c r="C25" s="330" t="e">
        <f ca="true">+VALUE('Data Summary'!C25)</f>
        <v>#VALUE!</v>
      </c>
      <c r="D25" s="94" t="e">
        <f ca="true">+IF(AND(ISNUMBER(OFFSET('Water Data'!$D$4,0,10*ROW('Water Data'!D19))),'Data Summary'!BS25="Yes"),100-OFFSET('Water Data'!$D$4,0,10*ROW('Water Data'!D19)),NA())</f>
        <v>#N/A</v>
      </c>
      <c r="E25" s="94" t="e">
        <f ca="true">+IF(AND(ISNUMBER(OFFSET('Water Data'!$D$6,0,10*ROW('Water Data'!D19))),'Data Summary'!BT25="Yes"),OFFSET('Water Data'!$D$6,0,10*ROW('Water Data'!D19)),NA())</f>
        <v>#N/A</v>
      </c>
      <c r="F25" s="94" t="e">
        <f ca="true">+IF(AND(ISNUMBER(OFFSET('Water Data'!$D$9,0,10*ROW('Water Data'!D19))),'Data Summary'!BU25="Yes"),OFFSET('Water Data'!$D$9,0,10*ROW('Water Data'!D19)),NA())</f>
        <v>#N/A</v>
      </c>
      <c r="G25" s="94" t="e">
        <f ca="true">+IF(AND(ISNUMBER(OFFSET('Water Data'!$E$4,0,10*ROW('Water Data'!E19))),'Data Summary'!BV25="Yes"),100-OFFSET('Water Data'!$E$4,0,10*ROW('Water Data'!E19)),NA())</f>
        <v>#N/A</v>
      </c>
      <c r="H25" s="94" t="e">
        <f ca="true">+IF(AND(ISNUMBER(OFFSET('Water Data'!$E$6,0,10*ROW('Water Data'!E19))),'Data Summary'!BW25="Yes"),OFFSET('Water Data'!$E$6,0,10*ROW('Water Data'!E19)),NA())</f>
        <v>#N/A</v>
      </c>
      <c r="I25" s="94" t="e">
        <f ca="true">+IF(AND(ISNUMBER(OFFSET('Water Data'!$E$9,0,10*ROW('Water Data'!E19))),'Data Summary'!BX25="Yes"),OFFSET('Water Data'!$E$9,0,10*ROW('Water Data'!E19)),NA())</f>
        <v>#N/A</v>
      </c>
      <c r="J25" s="94" t="e">
        <f ca="true">+IF(AND(ISNUMBER(OFFSET('Water Data'!$F$4,0,10*ROW('Water Data'!F19))),'Data Summary'!BY25="Yes"),100-OFFSET('Water Data'!$F$4,0,10*ROW('Water Data'!F19)),NA())</f>
        <v>#N/A</v>
      </c>
      <c r="K25" s="94" t="e">
        <f ca="true">+IF(AND(ISNUMBER(OFFSET('Water Data'!$F$6,0,10*ROW('Water Data'!F19))),'Data Summary'!BZ25="Yes"),OFFSET('Water Data'!$F$6,0,10*ROW('Water Data'!F19)),NA())</f>
        <v>#N/A</v>
      </c>
      <c r="L25" s="94" t="e">
        <f ca="true">+IF(AND(ISNUMBER(OFFSET('Water Data'!$F$9,0,10*ROW('Water Data'!F19))),'Data Summary'!CA25="Yes"),OFFSET('Water Data'!$F$9,0,10*ROW('Water Data'!F19)),NA())</f>
        <v>#N/A</v>
      </c>
      <c r="M25" s="94" t="e">
        <f ca="true">+IF(AND(ISNUMBER(OFFSET('Water Data'!$G$4,0,10*ROW('Water Data'!G19))),'Data Summary'!CB25="Yes"),100-OFFSET('Water Data'!$G$4,0,10*ROW('Water Data'!G19)),NA())</f>
        <v>#N/A</v>
      </c>
      <c r="N25" s="94" t="e">
        <f ca="true">+IF(AND(ISNUMBER(OFFSET('Water Data'!$G$6,0,10*ROW('Water Data'!G19))),'Data Summary'!CC25="Yes"),OFFSET('Water Data'!$G$6,0,10*ROW('Water Data'!G19)),NA())</f>
        <v>#N/A</v>
      </c>
      <c r="O25" s="94" t="e">
        <f ca="true">+IF(AND(ISNUMBER(OFFSET('Water Data'!$G$9,0,10*ROW('Water Data'!G19))),'Data Summary'!CD25="Yes"),OFFSET('Water Data'!$G$9,0,10*ROW('Water Data'!G19)),NA())</f>
        <v>#N/A</v>
      </c>
      <c r="P25" s="94" t="e">
        <f ca="true">+IF(AND(ISNUMBER(OFFSET('Water Data'!$H$4,0,10*ROW('Water Data'!H19))),'Data Summary'!CE25="Yes"),100-OFFSET('Water Data'!$H$4,0,10*ROW('Water Data'!H19)),NA())</f>
        <v>#N/A</v>
      </c>
      <c r="Q25" s="94" t="e">
        <f ca="true">+IF(AND(ISNUMBER(OFFSET('Water Data'!$H$6,0,10*ROW('Water Data'!H19))),'Data Summary'!CF25="Yes"),OFFSET('Water Data'!$H$6,0,10*ROW('Water Data'!H19)),NA())</f>
        <v>#N/A</v>
      </c>
      <c r="R25" s="94" t="e">
        <f ca="true">+IF(AND(ISNUMBER(OFFSET('Water Data'!$H$9,0,10*ROW('Water Data'!H19))),'Data Summary'!CG25="Yes"),OFFSET('Water Data'!$H$9,0,10*ROW('Water Data'!H19)),NA())</f>
        <v>#N/A</v>
      </c>
      <c r="S25" s="94" t="e">
        <f ca="true">+IF(AND(ISNUMBER(OFFSET('Water Data'!$I$4,0,10*ROW('Water Data'!I19))),'Data Summary'!CH25="Yes"),100-OFFSET('Water Data'!$I$4,0,10*ROW('Water Data'!I19)),NA())</f>
        <v>#N/A</v>
      </c>
      <c r="T25" s="94" t="e">
        <f ca="true">+IF(AND(ISNUMBER(OFFSET('Water Data'!$I$6,0,10*ROW('Water Data'!I19))),'Data Summary'!CI25="Yes"),OFFSET('Water Data'!$I$6,0,10*ROW('Water Data'!I19)),NA())</f>
        <v>#N/A</v>
      </c>
      <c r="U25" s="94" t="e">
        <f ca="true">+IF(AND(ISNUMBER(OFFSET('Water Data'!$I$9,0,10*ROW('Water Data'!I19))),'Data Summary'!CJ25="Yes"),OFFSET('Water Data'!$I$9,0,10*ROW('Water Data'!I19)),NA())</f>
        <v>#N/A</v>
      </c>
      <c r="V25" s="95" t="e">
        <f ca="true">+IF(AND(ISNUMBER(OFFSET('Sanitation Data'!$D$4,0,10*ROW('Sanitation Data'!D19))),'Data Summary'!CK25="Yes"),100-OFFSET('Sanitation Data'!$D$4,0,10*ROW('Sanitation Data'!D19)),NA())</f>
        <v>#N/A</v>
      </c>
      <c r="W25" s="95" t="e">
        <f ca="true">+IF(AND(ISNUMBER(OFFSET('Sanitation Data'!$D$6,0,10*ROW('Sanitation Data'!D19))),'Data Summary'!CL25="Yes"),OFFSET('Sanitation Data'!$D$6,0,10*ROW('Sanitation Data'!D19)),NA())</f>
        <v>#N/A</v>
      </c>
      <c r="X25" s="95" t="e">
        <f ca="true">+IF(AND(ISNUMBER(OFFSET('Sanitation Data'!$D$10,0,10*ROW('Sanitation Data'!D19))),'Data Summary'!CM25="Yes"),OFFSET('Sanitation Data'!$D$10,0,10*ROW('Sanitation Data'!D19)),NA())</f>
        <v>#N/A</v>
      </c>
      <c r="Y25" s="95" t="e">
        <f ca="true">+IF(AND(ISNUMBER(OFFSET('Sanitation Data'!$D$11,0,10*ROW('Sanitation Data'!D19))),'Data Summary'!CN25="Yes"),OFFSET('Sanitation Data'!$D$11,0,10*ROW('Sanitation Data'!D19)),NA())</f>
        <v>#N/A</v>
      </c>
      <c r="Z25" s="95" t="e">
        <f ca="true">+IF(AND(ISNUMBER(OFFSET('Sanitation Data'!$D$12,0,10*ROW('Sanitation Data'!D19))),'Data Summary'!CO25="Yes"),OFFSET('Sanitation Data'!$D$12,0,10*ROW('Sanitation Data'!D19)),NA())</f>
        <v>#N/A</v>
      </c>
      <c r="AA25" s="95" t="e">
        <f ca="true">+IF(AND(ISNUMBER(OFFSET('Sanitation Data'!$E$4,0,10*ROW('Sanitation Data'!E19))),'Data Summary'!CP25="Yes"),100-OFFSET('Sanitation Data'!$E$4,0,10*ROW('Sanitation Data'!E19)),NA())</f>
        <v>#N/A</v>
      </c>
      <c r="AB25" s="95" t="e">
        <f ca="true">+IF(AND(ISNUMBER(OFFSET('Sanitation Data'!$E$6,0,10*ROW('Sanitation Data'!E19))),'Data Summary'!CQ25="Yes"),OFFSET('Sanitation Data'!$E$6,0,10*ROW('Sanitation Data'!E19)),NA())</f>
        <v>#N/A</v>
      </c>
      <c r="AC25" s="95" t="e">
        <f ca="true">+IF(AND(ISNUMBER(OFFSET('Sanitation Data'!$E$10,0,10*ROW('Sanitation Data'!E19))),'Data Summary'!CR25="Yes"),OFFSET('Sanitation Data'!$E$10,0,10*ROW('Sanitation Data'!E19)),NA())</f>
        <v>#N/A</v>
      </c>
      <c r="AD25" s="95" t="e">
        <f ca="true">+IF(AND(ISNUMBER(OFFSET('Sanitation Data'!$E$11,0,10*ROW('Sanitation Data'!E19))),'Data Summary'!CS25="Yes"),OFFSET('Sanitation Data'!$E$11,0,10*ROW('Sanitation Data'!E19)),NA())</f>
        <v>#N/A</v>
      </c>
      <c r="AE25" s="95" t="e">
        <f ca="true">+IF(AND(ISNUMBER(OFFSET('Sanitation Data'!$E$12,0,10*ROW('Sanitation Data'!E19))),'Data Summary'!CT25="Yes"),OFFSET('Sanitation Data'!$E$12,0,10*ROW('Sanitation Data'!E19)),NA())</f>
        <v>#N/A</v>
      </c>
      <c r="AF25" s="95" t="e">
        <f ca="true">+IF(AND(ISNUMBER(OFFSET('Sanitation Data'!$F$4,0,10*ROW('Sanitation Data'!F19))),'Data Summary'!CU25="Yes"),100-OFFSET('Sanitation Data'!$F$4,0,10*ROW('Sanitation Data'!F19)),NA())</f>
        <v>#N/A</v>
      </c>
      <c r="AG25" s="95" t="e">
        <f ca="true">+IF(AND(ISNUMBER(OFFSET('Sanitation Data'!$F$6,0,10*ROW('Sanitation Data'!F19))),'Data Summary'!CV25="Yes"),OFFSET('Sanitation Data'!$F$6,0,10*ROW('Sanitation Data'!F19)),NA())</f>
        <v>#N/A</v>
      </c>
      <c r="AH25" s="95" t="e">
        <f ca="true">+IF(AND(ISNUMBER(OFFSET('Sanitation Data'!$F$10,0,10*ROW('Sanitation Data'!F19))),'Data Summary'!CW25="Yes"),OFFSET('Sanitation Data'!$F$10,0,10*ROW('Sanitation Data'!F19)),NA())</f>
        <v>#N/A</v>
      </c>
      <c r="AI25" s="95" t="e">
        <f ca="true">+IF(AND(ISNUMBER(OFFSET('Sanitation Data'!$F$11,0,10*ROW('Sanitation Data'!F19))),'Data Summary'!CX25="Yes"),OFFSET('Sanitation Data'!$F$11,0,10*ROW('Sanitation Data'!F19)),NA())</f>
        <v>#N/A</v>
      </c>
      <c r="AJ25" s="95" t="e">
        <f ca="true">+IF(AND(ISNUMBER(OFFSET('Sanitation Data'!$F$12,0,10*ROW('Sanitation Data'!F19))),'Data Summary'!CY25="Yes"),OFFSET('Sanitation Data'!$F$12,0,10*ROW('Sanitation Data'!F19)),NA())</f>
        <v>#N/A</v>
      </c>
      <c r="AK25" s="95" t="e">
        <f ca="true">+IF(AND(ISNUMBER(OFFSET('Sanitation Data'!$G$4,0,10*ROW('Sanitation Data'!G19))),'Data Summary'!CZ25="Yes"),100-OFFSET('Sanitation Data'!$G$4,0,10*ROW('Sanitation Data'!G19)),NA())</f>
        <v>#N/A</v>
      </c>
      <c r="AL25" s="95" t="e">
        <f ca="true">+IF(AND(ISNUMBER(OFFSET('Sanitation Data'!$G$6,0,10*ROW('Sanitation Data'!G19))),'Data Summary'!DA25="Yes"),OFFSET('Sanitation Data'!$G$6,0,10*ROW('Sanitation Data'!G19)),NA())</f>
        <v>#N/A</v>
      </c>
      <c r="AM25" s="95" t="e">
        <f ca="true">+IF(AND(ISNUMBER(OFFSET('Sanitation Data'!$G$10,0,10*ROW('Sanitation Data'!G19))),'Data Summary'!DB25="Yes"),OFFSET('Sanitation Data'!$G$10,0,10*ROW('Sanitation Data'!G19)),NA())</f>
        <v>#N/A</v>
      </c>
      <c r="AN25" s="95" t="e">
        <f ca="true">+IF(AND(ISNUMBER(OFFSET('Sanitation Data'!$G$11,0,10*ROW('Sanitation Data'!G19))),'Data Summary'!DC25="Yes"),OFFSET('Sanitation Data'!$G$11,0,10*ROW('Sanitation Data'!G19)),NA())</f>
        <v>#N/A</v>
      </c>
      <c r="AO25" s="95" t="e">
        <f ca="true">+IF(AND(ISNUMBER(OFFSET('Sanitation Data'!$G$12,0,10*ROW('Sanitation Data'!G19))),'Data Summary'!DD25="Yes"),OFFSET('Sanitation Data'!$G$12,0,10*ROW('Sanitation Data'!G19)),NA())</f>
        <v>#N/A</v>
      </c>
      <c r="AP25" s="95" t="e">
        <f ca="true">+IF(AND(ISNUMBER(OFFSET('Sanitation Data'!$H$4,0,10*ROW('Sanitation Data'!H19))),'Data Summary'!DE25="Yes"),100-OFFSET('Sanitation Data'!$H$4,0,10*ROW('Sanitation Data'!H19)),NA())</f>
        <v>#N/A</v>
      </c>
      <c r="AQ25" s="95" t="e">
        <f ca="true">+IF(AND(ISNUMBER(OFFSET('Sanitation Data'!$H$6,0,10*ROW('Sanitation Data'!H19))),'Data Summary'!DF25="Yes"),OFFSET('Sanitation Data'!$H$6,0,10*ROW('Sanitation Data'!H19)),NA())</f>
        <v>#N/A</v>
      </c>
      <c r="AR25" s="95" t="e">
        <f ca="true">+IF(AND(ISNUMBER(OFFSET('Sanitation Data'!$H$10,0,10*ROW('Sanitation Data'!H19))),'Data Summary'!DG25="Yes"),OFFSET('Sanitation Data'!$H$10,0,10*ROW('Sanitation Data'!H19)),NA())</f>
        <v>#N/A</v>
      </c>
      <c r="AS25" s="95" t="e">
        <f ca="true">+IF(AND(ISNUMBER(OFFSET('Sanitation Data'!$H$11,0,10*ROW('Sanitation Data'!H19))),'Data Summary'!DH25="Yes"),OFFSET('Sanitation Data'!$H$11,0,10*ROW('Sanitation Data'!H19)),NA())</f>
        <v>#N/A</v>
      </c>
      <c r="AT25" s="95" t="e">
        <f ca="true">+IF(AND(ISNUMBER(OFFSET('Sanitation Data'!$H$12,0,10*ROW('Sanitation Data'!H19))),'Data Summary'!DI25="Yes"),OFFSET('Sanitation Data'!$H$12,0,10*ROW('Sanitation Data'!H19)),NA())</f>
        <v>#N/A</v>
      </c>
      <c r="AU25" s="95" t="e">
        <f ca="true">+IF(AND(ISNUMBER(OFFSET('Sanitation Data'!$I$4,0,10*ROW('Sanitation Data'!I19))),'Data Summary'!DJ25="Yes"),100-OFFSET('Sanitation Data'!$I$4,0,10*ROW('Sanitation Data'!I19)),NA())</f>
        <v>#N/A</v>
      </c>
      <c r="AV25" s="95" t="e">
        <f ca="true">+IF(AND(ISNUMBER(OFFSET('Sanitation Data'!$I$6,0,10*ROW('Sanitation Data'!I19))),'Data Summary'!DK25="Yes"),OFFSET('Sanitation Data'!$I$6,0,10*ROW('Sanitation Data'!I19)),NA())</f>
        <v>#N/A</v>
      </c>
      <c r="AW25" s="95" t="e">
        <f ca="true">+IF(AND(ISNUMBER(OFFSET('Sanitation Data'!$I$10,0,10*ROW('Sanitation Data'!I19))),'Data Summary'!DL25="Yes"),OFFSET('Sanitation Data'!$I$10,0,10*ROW('Sanitation Data'!I19)),NA())</f>
        <v>#N/A</v>
      </c>
      <c r="AX25" s="95" t="e">
        <f ca="true">+IF(AND(ISNUMBER(OFFSET('Sanitation Data'!$I$11,0,10*ROW('Sanitation Data'!I19))),'Data Summary'!DM25="Yes"),OFFSET('Sanitation Data'!$I$11,0,10*ROW('Sanitation Data'!I19)),NA())</f>
        <v>#N/A</v>
      </c>
      <c r="AY25" s="95" t="e">
        <f ca="true">+IF(AND(ISNUMBER(OFFSET('Sanitation Data'!$I$12,0,10*ROW('Sanitation Data'!I19))),'Data Summary'!DN25="Yes"),OFFSET('Sanitation Data'!$I$12,0,10*ROW('Sanitation Data'!I19)),NA())</f>
        <v>#N/A</v>
      </c>
      <c r="AZ25" s="96" t="e">
        <f ca="true">+IF(AND(ISNUMBER(OFFSET('Hygiene Data'!$D$5,0,10*ROW('Hygiene Data'!D19))),'Data Summary'!DO25="Yes"),OFFSET('Hygiene Data'!$D$5,0,10*ROW('Hygiene Data'!D19)),NA())</f>
        <v>#N/A</v>
      </c>
      <c r="BA25" s="96" t="e">
        <f ca="true">+IF(AND(ISNUMBER(OFFSET('Hygiene Data'!$D$7,0,10*ROW('Hygiene Data'!D19))),'Data Summary'!DP25="Yes"),OFFSET('Hygiene Data'!$D$7,0,10*ROW('Hygiene Data'!D19)),NA())</f>
        <v>#N/A</v>
      </c>
      <c r="BB25" s="96" t="e">
        <f ca="true">+IF(AND(ISNUMBER(OFFSET('Hygiene Data'!$D$9,0,10*ROW('Hygiene Data'!D19))),'Data Summary'!DQ25="Yes"),OFFSET('Hygiene Data'!$D$9,0,10*ROW('Hygiene Data'!D19)),NA())</f>
        <v>#N/A</v>
      </c>
      <c r="BC25" s="96" t="e">
        <f ca="true">+IF(AND(ISNUMBER(OFFSET('Hygiene Data'!$E$5,0,10*ROW('Hygiene Data'!E19))),'Data Summary'!DR25="Yes"),OFFSET('Hygiene Data'!$E$5,0,10*ROW('Hygiene Data'!E19)),NA())</f>
        <v>#N/A</v>
      </c>
      <c r="BD25" s="96" t="e">
        <f ca="true">+IF(AND(ISNUMBER(OFFSET('Hygiene Data'!$E$7,0,10*ROW('Hygiene Data'!E19))),'Data Summary'!DS25="Yes"),OFFSET('Hygiene Data'!$E$7,0,10*ROW('Hygiene Data'!E19)),NA())</f>
        <v>#N/A</v>
      </c>
      <c r="BE25" s="96" t="e">
        <f ca="true">+IF(AND(ISNUMBER(OFFSET('Hygiene Data'!$E$9,0,10*ROW('Hygiene Data'!E19))),'Data Summary'!DT25="Yes"),OFFSET('Hygiene Data'!$E$9,0,10*ROW('Hygiene Data'!E19)),NA())</f>
        <v>#N/A</v>
      </c>
      <c r="BF25" s="96" t="e">
        <f ca="true">+IF(AND(ISNUMBER(OFFSET('Hygiene Data'!$F$5,0,10*ROW('Hygiene Data'!F19))),'Data Summary'!DU25="Yes"),OFFSET('Hygiene Data'!$F$5,0,10*ROW('Hygiene Data'!F19)),NA())</f>
        <v>#N/A</v>
      </c>
      <c r="BG25" s="96" t="e">
        <f ca="true">+IF(AND(ISNUMBER(OFFSET('Hygiene Data'!$F$7,0,10*ROW('Hygiene Data'!F19))),'Data Summary'!DV25="Yes"),OFFSET('Hygiene Data'!$F$7,0,10*ROW('Hygiene Data'!F19)),NA())</f>
        <v>#N/A</v>
      </c>
      <c r="BH25" s="96" t="e">
        <f ca="true">+IF(AND(ISNUMBER(OFFSET('Hygiene Data'!$F$9,0,10*ROW('Hygiene Data'!F19))),'Data Summary'!DW25="Yes"),OFFSET('Hygiene Data'!$F$9,0,10*ROW('Hygiene Data'!F19)),NA())</f>
        <v>#N/A</v>
      </c>
      <c r="BI25" s="96" t="e">
        <f ca="true">+IF(AND(ISNUMBER(OFFSET('Hygiene Data'!$G$5,0,10*ROW('Hygiene Data'!G19))),'Data Summary'!DX25="Yes"),OFFSET('Hygiene Data'!$G$5,0,10*ROW('Hygiene Data'!G19)),NA())</f>
        <v>#N/A</v>
      </c>
      <c r="BJ25" s="96" t="e">
        <f ca="true">+IF(AND(ISNUMBER(OFFSET('Hygiene Data'!$G$7,0,10*ROW('Hygiene Data'!G19))),'Data Summary'!DY25="Yes"),OFFSET('Hygiene Data'!$G$7,0,10*ROW('Hygiene Data'!G19)),NA())</f>
        <v>#N/A</v>
      </c>
      <c r="BK25" s="96" t="e">
        <f ca="true">+IF(AND(ISNUMBER(OFFSET('Hygiene Data'!$G$9,0,10*ROW('Hygiene Data'!G19))),'Data Summary'!DZ25="Yes"),OFFSET('Hygiene Data'!$G$9,0,10*ROW('Hygiene Data'!G19)),NA())</f>
        <v>#N/A</v>
      </c>
      <c r="BL25" s="96" t="e">
        <f ca="true">+IF(AND(ISNUMBER(OFFSET('Hygiene Data'!$H$5,0,10*ROW('Hygiene Data'!H19))),'Data Summary'!EA25="Yes"),OFFSET('Hygiene Data'!$H$5,0,10*ROW('Hygiene Data'!H19)),NA())</f>
        <v>#N/A</v>
      </c>
      <c r="BM25" s="96" t="e">
        <f ca="true">+IF(AND(ISNUMBER(OFFSET('Hygiene Data'!$H$7,0,10*ROW('Hygiene Data'!H19))),'Data Summary'!EB25="Yes"),OFFSET('Hygiene Data'!$H$7,0,10*ROW('Hygiene Data'!H19)),NA())</f>
        <v>#N/A</v>
      </c>
      <c r="BN25" s="96" t="e">
        <f ca="true">+IF(AND(ISNUMBER(OFFSET('Hygiene Data'!$H$9,0,10*ROW('Hygiene Data'!H19))),'Data Summary'!EC25="Yes"),OFFSET('Hygiene Data'!$H$9,0,10*ROW('Hygiene Data'!H19)),NA())</f>
        <v>#N/A</v>
      </c>
      <c r="BO25" s="96" t="e">
        <f ca="true">+IF(AND(ISNUMBER(OFFSET('Hygiene Data'!$I$5,0,10*ROW('Hygiene Data'!I19))),'Data Summary'!ED25="Yes"),OFFSET('Hygiene Data'!$I$5,0,10*ROW('Hygiene Data'!I19)),NA())</f>
        <v>#N/A</v>
      </c>
      <c r="BP25" s="96" t="e">
        <f ca="true">+IF(AND(ISNUMBER(OFFSET('Hygiene Data'!$I$7,0,10*ROW('Hygiene Data'!I19))),'Data Summary'!EE25="Yes"),OFFSET('Hygiene Data'!$I$7,0,10*ROW('Hygiene Data'!I19)),NA())</f>
        <v>#N/A</v>
      </c>
      <c r="BQ25" s="96" t="e">
        <f ca="true">+IF(AND(ISNUMBER(OFFSET('Hygiene Data'!$I$9,0,10*ROW('Hygiene Data'!I19))),'Data Summary'!EF25="Yes"),OFFSET('Hygiene Data'!$I$9,0,10*ROW('Hygiene Data'!I19)),NA())</f>
        <v>#N/A</v>
      </c>
    </row>
    <row xmlns:x14ac="http://schemas.microsoft.com/office/spreadsheetml/2009/9/ac" r="26" x14ac:dyDescent="0.2">
      <c r="A26" s="331" t="e">
        <f ca="true">+RIGHT('Data Summary'!A26,LEN('Data Summary'!A26)-9)</f>
        <v>#VALUE!</v>
      </c>
      <c r="B26" s="37" t="str">
        <f ca="true">+IF(ISTEXT('Data Summary'!B26),'Data Summary'!B26,"")</f>
        <v/>
      </c>
      <c r="C26" s="330" t="e">
        <f ca="true">+VALUE('Data Summary'!C26)</f>
        <v>#VALUE!</v>
      </c>
      <c r="D26" s="94" t="e">
        <f ca="true">+IF(AND(ISNUMBER(OFFSET('Water Data'!$D$4,0,10*ROW('Water Data'!D20))),'Data Summary'!BS26="Yes"),100-OFFSET('Water Data'!$D$4,0,10*ROW('Water Data'!D20)),NA())</f>
        <v>#N/A</v>
      </c>
      <c r="E26" s="94" t="e">
        <f ca="true">+IF(AND(ISNUMBER(OFFSET('Water Data'!$D$6,0,10*ROW('Water Data'!D20))),'Data Summary'!BT26="Yes"),OFFSET('Water Data'!$D$6,0,10*ROW('Water Data'!D20)),NA())</f>
        <v>#N/A</v>
      </c>
      <c r="F26" s="94" t="e">
        <f ca="true">+IF(AND(ISNUMBER(OFFSET('Water Data'!$D$9,0,10*ROW('Water Data'!D20))),'Data Summary'!BU26="Yes"),OFFSET('Water Data'!$D$9,0,10*ROW('Water Data'!D20)),NA())</f>
        <v>#N/A</v>
      </c>
      <c r="G26" s="94" t="e">
        <f ca="true">+IF(AND(ISNUMBER(OFFSET('Water Data'!$E$4,0,10*ROW('Water Data'!E20))),'Data Summary'!BV26="Yes"),100-OFFSET('Water Data'!$E$4,0,10*ROW('Water Data'!E20)),NA())</f>
        <v>#N/A</v>
      </c>
      <c r="H26" s="94" t="e">
        <f ca="true">+IF(AND(ISNUMBER(OFFSET('Water Data'!$E$6,0,10*ROW('Water Data'!E20))),'Data Summary'!BW26="Yes"),OFFSET('Water Data'!$E$6,0,10*ROW('Water Data'!E20)),NA())</f>
        <v>#N/A</v>
      </c>
      <c r="I26" s="94" t="e">
        <f ca="true">+IF(AND(ISNUMBER(OFFSET('Water Data'!$E$9,0,10*ROW('Water Data'!E20))),'Data Summary'!BX26="Yes"),OFFSET('Water Data'!$E$9,0,10*ROW('Water Data'!E20)),NA())</f>
        <v>#N/A</v>
      </c>
      <c r="J26" s="94" t="e">
        <f ca="true">+IF(AND(ISNUMBER(OFFSET('Water Data'!$F$4,0,10*ROW('Water Data'!F20))),'Data Summary'!BY26="Yes"),100-OFFSET('Water Data'!$F$4,0,10*ROW('Water Data'!F20)),NA())</f>
        <v>#N/A</v>
      </c>
      <c r="K26" s="94" t="e">
        <f ca="true">+IF(AND(ISNUMBER(OFFSET('Water Data'!$F$6,0,10*ROW('Water Data'!F20))),'Data Summary'!BZ26="Yes"),OFFSET('Water Data'!$F$6,0,10*ROW('Water Data'!F20)),NA())</f>
        <v>#N/A</v>
      </c>
      <c r="L26" s="94" t="e">
        <f ca="true">+IF(AND(ISNUMBER(OFFSET('Water Data'!$F$9,0,10*ROW('Water Data'!F20))),'Data Summary'!CA26="Yes"),OFFSET('Water Data'!$F$9,0,10*ROW('Water Data'!F20)),NA())</f>
        <v>#N/A</v>
      </c>
      <c r="M26" s="94" t="e">
        <f ca="true">+IF(AND(ISNUMBER(OFFSET('Water Data'!$G$4,0,10*ROW('Water Data'!G20))),'Data Summary'!CB26="Yes"),100-OFFSET('Water Data'!$G$4,0,10*ROW('Water Data'!G20)),NA())</f>
        <v>#N/A</v>
      </c>
      <c r="N26" s="94" t="e">
        <f ca="true">+IF(AND(ISNUMBER(OFFSET('Water Data'!$G$6,0,10*ROW('Water Data'!G20))),'Data Summary'!CC26="Yes"),OFFSET('Water Data'!$G$6,0,10*ROW('Water Data'!G20)),NA())</f>
        <v>#N/A</v>
      </c>
      <c r="O26" s="94" t="e">
        <f ca="true">+IF(AND(ISNUMBER(OFFSET('Water Data'!$G$9,0,10*ROW('Water Data'!G20))),'Data Summary'!CD26="Yes"),OFFSET('Water Data'!$G$9,0,10*ROW('Water Data'!G20)),NA())</f>
        <v>#N/A</v>
      </c>
      <c r="P26" s="94" t="e">
        <f ca="true">+IF(AND(ISNUMBER(OFFSET('Water Data'!$H$4,0,10*ROW('Water Data'!H20))),'Data Summary'!CE26="Yes"),100-OFFSET('Water Data'!$H$4,0,10*ROW('Water Data'!H20)),NA())</f>
        <v>#N/A</v>
      </c>
      <c r="Q26" s="94" t="e">
        <f ca="true">+IF(AND(ISNUMBER(OFFSET('Water Data'!$H$6,0,10*ROW('Water Data'!H20))),'Data Summary'!CF26="Yes"),OFFSET('Water Data'!$H$6,0,10*ROW('Water Data'!H20)),NA())</f>
        <v>#N/A</v>
      </c>
      <c r="R26" s="94" t="e">
        <f ca="true">+IF(AND(ISNUMBER(OFFSET('Water Data'!$H$9,0,10*ROW('Water Data'!H20))),'Data Summary'!CG26="Yes"),OFFSET('Water Data'!$H$9,0,10*ROW('Water Data'!H20)),NA())</f>
        <v>#N/A</v>
      </c>
      <c r="S26" s="94" t="e">
        <f ca="true">+IF(AND(ISNUMBER(OFFSET('Water Data'!$I$4,0,10*ROW('Water Data'!I20))),'Data Summary'!CH26="Yes"),100-OFFSET('Water Data'!$I$4,0,10*ROW('Water Data'!I20)),NA())</f>
        <v>#N/A</v>
      </c>
      <c r="T26" s="94" t="e">
        <f ca="true">+IF(AND(ISNUMBER(OFFSET('Water Data'!$I$6,0,10*ROW('Water Data'!I20))),'Data Summary'!CI26="Yes"),OFFSET('Water Data'!$I$6,0,10*ROW('Water Data'!I20)),NA())</f>
        <v>#N/A</v>
      </c>
      <c r="U26" s="94" t="e">
        <f ca="true">+IF(AND(ISNUMBER(OFFSET('Water Data'!$I$9,0,10*ROW('Water Data'!I20))),'Data Summary'!CJ26="Yes"),OFFSET('Water Data'!$I$9,0,10*ROW('Water Data'!I20)),NA())</f>
        <v>#N/A</v>
      </c>
      <c r="V26" s="95" t="e">
        <f ca="true">+IF(AND(ISNUMBER(OFFSET('Sanitation Data'!$D$4,0,10*ROW('Sanitation Data'!D20))),'Data Summary'!CK26="Yes"),100-OFFSET('Sanitation Data'!$D$4,0,10*ROW('Sanitation Data'!D20)),NA())</f>
        <v>#N/A</v>
      </c>
      <c r="W26" s="95" t="e">
        <f ca="true">+IF(AND(ISNUMBER(OFFSET('Sanitation Data'!$D$6,0,10*ROW('Sanitation Data'!D20))),'Data Summary'!CL26="Yes"),OFFSET('Sanitation Data'!$D$6,0,10*ROW('Sanitation Data'!D20)),NA())</f>
        <v>#N/A</v>
      </c>
      <c r="X26" s="95" t="e">
        <f ca="true">+IF(AND(ISNUMBER(OFFSET('Sanitation Data'!$D$10,0,10*ROW('Sanitation Data'!D20))),'Data Summary'!CM26="Yes"),OFFSET('Sanitation Data'!$D$10,0,10*ROW('Sanitation Data'!D20)),NA())</f>
        <v>#N/A</v>
      </c>
      <c r="Y26" s="95" t="e">
        <f ca="true">+IF(AND(ISNUMBER(OFFSET('Sanitation Data'!$D$11,0,10*ROW('Sanitation Data'!D20))),'Data Summary'!CN26="Yes"),OFFSET('Sanitation Data'!$D$11,0,10*ROW('Sanitation Data'!D20)),NA())</f>
        <v>#N/A</v>
      </c>
      <c r="Z26" s="95" t="e">
        <f ca="true">+IF(AND(ISNUMBER(OFFSET('Sanitation Data'!$D$12,0,10*ROW('Sanitation Data'!D20))),'Data Summary'!CO26="Yes"),OFFSET('Sanitation Data'!$D$12,0,10*ROW('Sanitation Data'!D20)),NA())</f>
        <v>#N/A</v>
      </c>
      <c r="AA26" s="95" t="e">
        <f ca="true">+IF(AND(ISNUMBER(OFFSET('Sanitation Data'!$E$4,0,10*ROW('Sanitation Data'!E20))),'Data Summary'!CP26="Yes"),100-OFFSET('Sanitation Data'!$E$4,0,10*ROW('Sanitation Data'!E20)),NA())</f>
        <v>#N/A</v>
      </c>
      <c r="AB26" s="95" t="e">
        <f ca="true">+IF(AND(ISNUMBER(OFFSET('Sanitation Data'!$E$6,0,10*ROW('Sanitation Data'!E20))),'Data Summary'!CQ26="Yes"),OFFSET('Sanitation Data'!$E$6,0,10*ROW('Sanitation Data'!E20)),NA())</f>
        <v>#N/A</v>
      </c>
      <c r="AC26" s="95" t="e">
        <f ca="true">+IF(AND(ISNUMBER(OFFSET('Sanitation Data'!$E$10,0,10*ROW('Sanitation Data'!E20))),'Data Summary'!CR26="Yes"),OFFSET('Sanitation Data'!$E$10,0,10*ROW('Sanitation Data'!E20)),NA())</f>
        <v>#N/A</v>
      </c>
      <c r="AD26" s="95" t="e">
        <f ca="true">+IF(AND(ISNUMBER(OFFSET('Sanitation Data'!$E$11,0,10*ROW('Sanitation Data'!E20))),'Data Summary'!CS26="Yes"),OFFSET('Sanitation Data'!$E$11,0,10*ROW('Sanitation Data'!E20)),NA())</f>
        <v>#N/A</v>
      </c>
      <c r="AE26" s="95" t="e">
        <f ca="true">+IF(AND(ISNUMBER(OFFSET('Sanitation Data'!$E$12,0,10*ROW('Sanitation Data'!E20))),'Data Summary'!CT26="Yes"),OFFSET('Sanitation Data'!$E$12,0,10*ROW('Sanitation Data'!E20)),NA())</f>
        <v>#N/A</v>
      </c>
      <c r="AF26" s="95" t="e">
        <f ca="true">+IF(AND(ISNUMBER(OFFSET('Sanitation Data'!$F$4,0,10*ROW('Sanitation Data'!F20))),'Data Summary'!CU26="Yes"),100-OFFSET('Sanitation Data'!$F$4,0,10*ROW('Sanitation Data'!F20)),NA())</f>
        <v>#N/A</v>
      </c>
      <c r="AG26" s="95" t="e">
        <f ca="true">+IF(AND(ISNUMBER(OFFSET('Sanitation Data'!$F$6,0,10*ROW('Sanitation Data'!F20))),'Data Summary'!CV26="Yes"),OFFSET('Sanitation Data'!$F$6,0,10*ROW('Sanitation Data'!F20)),NA())</f>
        <v>#N/A</v>
      </c>
      <c r="AH26" s="95" t="e">
        <f ca="true">+IF(AND(ISNUMBER(OFFSET('Sanitation Data'!$F$10,0,10*ROW('Sanitation Data'!F20))),'Data Summary'!CW26="Yes"),OFFSET('Sanitation Data'!$F$10,0,10*ROW('Sanitation Data'!F20)),NA())</f>
        <v>#N/A</v>
      </c>
      <c r="AI26" s="95" t="e">
        <f ca="true">+IF(AND(ISNUMBER(OFFSET('Sanitation Data'!$F$11,0,10*ROW('Sanitation Data'!F20))),'Data Summary'!CX26="Yes"),OFFSET('Sanitation Data'!$F$11,0,10*ROW('Sanitation Data'!F20)),NA())</f>
        <v>#N/A</v>
      </c>
      <c r="AJ26" s="95" t="e">
        <f ca="true">+IF(AND(ISNUMBER(OFFSET('Sanitation Data'!$F$12,0,10*ROW('Sanitation Data'!F20))),'Data Summary'!CY26="Yes"),OFFSET('Sanitation Data'!$F$12,0,10*ROW('Sanitation Data'!F20)),NA())</f>
        <v>#N/A</v>
      </c>
      <c r="AK26" s="95" t="e">
        <f ca="true">+IF(AND(ISNUMBER(OFFSET('Sanitation Data'!$G$4,0,10*ROW('Sanitation Data'!G20))),'Data Summary'!CZ26="Yes"),100-OFFSET('Sanitation Data'!$G$4,0,10*ROW('Sanitation Data'!G20)),NA())</f>
        <v>#N/A</v>
      </c>
      <c r="AL26" s="95" t="e">
        <f ca="true">+IF(AND(ISNUMBER(OFFSET('Sanitation Data'!$G$6,0,10*ROW('Sanitation Data'!G20))),'Data Summary'!DA26="Yes"),OFFSET('Sanitation Data'!$G$6,0,10*ROW('Sanitation Data'!G20)),NA())</f>
        <v>#N/A</v>
      </c>
      <c r="AM26" s="95" t="e">
        <f ca="true">+IF(AND(ISNUMBER(OFFSET('Sanitation Data'!$G$10,0,10*ROW('Sanitation Data'!G20))),'Data Summary'!DB26="Yes"),OFFSET('Sanitation Data'!$G$10,0,10*ROW('Sanitation Data'!G20)),NA())</f>
        <v>#N/A</v>
      </c>
      <c r="AN26" s="95" t="e">
        <f ca="true">+IF(AND(ISNUMBER(OFFSET('Sanitation Data'!$G$11,0,10*ROW('Sanitation Data'!G20))),'Data Summary'!DC26="Yes"),OFFSET('Sanitation Data'!$G$11,0,10*ROW('Sanitation Data'!G20)),NA())</f>
        <v>#N/A</v>
      </c>
      <c r="AO26" s="95" t="e">
        <f ca="true">+IF(AND(ISNUMBER(OFFSET('Sanitation Data'!$G$12,0,10*ROW('Sanitation Data'!G20))),'Data Summary'!DD26="Yes"),OFFSET('Sanitation Data'!$G$12,0,10*ROW('Sanitation Data'!G20)),NA())</f>
        <v>#N/A</v>
      </c>
      <c r="AP26" s="95" t="e">
        <f ca="true">+IF(AND(ISNUMBER(OFFSET('Sanitation Data'!$H$4,0,10*ROW('Sanitation Data'!H20))),'Data Summary'!DE26="Yes"),100-OFFSET('Sanitation Data'!$H$4,0,10*ROW('Sanitation Data'!H20)),NA())</f>
        <v>#N/A</v>
      </c>
      <c r="AQ26" s="95" t="e">
        <f ca="true">+IF(AND(ISNUMBER(OFFSET('Sanitation Data'!$H$6,0,10*ROW('Sanitation Data'!H20))),'Data Summary'!DF26="Yes"),OFFSET('Sanitation Data'!$H$6,0,10*ROW('Sanitation Data'!H20)),NA())</f>
        <v>#N/A</v>
      </c>
      <c r="AR26" s="95" t="e">
        <f ca="true">+IF(AND(ISNUMBER(OFFSET('Sanitation Data'!$H$10,0,10*ROW('Sanitation Data'!H20))),'Data Summary'!DG26="Yes"),OFFSET('Sanitation Data'!$H$10,0,10*ROW('Sanitation Data'!H20)),NA())</f>
        <v>#N/A</v>
      </c>
      <c r="AS26" s="95" t="e">
        <f ca="true">+IF(AND(ISNUMBER(OFFSET('Sanitation Data'!$H$11,0,10*ROW('Sanitation Data'!H20))),'Data Summary'!DH26="Yes"),OFFSET('Sanitation Data'!$H$11,0,10*ROW('Sanitation Data'!H20)),NA())</f>
        <v>#N/A</v>
      </c>
      <c r="AT26" s="95" t="e">
        <f ca="true">+IF(AND(ISNUMBER(OFFSET('Sanitation Data'!$H$12,0,10*ROW('Sanitation Data'!H20))),'Data Summary'!DI26="Yes"),OFFSET('Sanitation Data'!$H$12,0,10*ROW('Sanitation Data'!H20)),NA())</f>
        <v>#N/A</v>
      </c>
      <c r="AU26" s="95" t="e">
        <f ca="true">+IF(AND(ISNUMBER(OFFSET('Sanitation Data'!$I$4,0,10*ROW('Sanitation Data'!I20))),'Data Summary'!DJ26="Yes"),100-OFFSET('Sanitation Data'!$I$4,0,10*ROW('Sanitation Data'!I20)),NA())</f>
        <v>#N/A</v>
      </c>
      <c r="AV26" s="95" t="e">
        <f ca="true">+IF(AND(ISNUMBER(OFFSET('Sanitation Data'!$I$6,0,10*ROW('Sanitation Data'!I20))),'Data Summary'!DK26="Yes"),OFFSET('Sanitation Data'!$I$6,0,10*ROW('Sanitation Data'!I20)),NA())</f>
        <v>#N/A</v>
      </c>
      <c r="AW26" s="95" t="e">
        <f ca="true">+IF(AND(ISNUMBER(OFFSET('Sanitation Data'!$I$10,0,10*ROW('Sanitation Data'!I20))),'Data Summary'!DL26="Yes"),OFFSET('Sanitation Data'!$I$10,0,10*ROW('Sanitation Data'!I20)),NA())</f>
        <v>#N/A</v>
      </c>
      <c r="AX26" s="95" t="e">
        <f ca="true">+IF(AND(ISNUMBER(OFFSET('Sanitation Data'!$I$11,0,10*ROW('Sanitation Data'!I20))),'Data Summary'!DM26="Yes"),OFFSET('Sanitation Data'!$I$11,0,10*ROW('Sanitation Data'!I20)),NA())</f>
        <v>#N/A</v>
      </c>
      <c r="AY26" s="95" t="e">
        <f ca="true">+IF(AND(ISNUMBER(OFFSET('Sanitation Data'!$I$12,0,10*ROW('Sanitation Data'!I20))),'Data Summary'!DN26="Yes"),OFFSET('Sanitation Data'!$I$12,0,10*ROW('Sanitation Data'!I20)),NA())</f>
        <v>#N/A</v>
      </c>
      <c r="AZ26" s="96" t="e">
        <f ca="true">+IF(AND(ISNUMBER(OFFSET('Hygiene Data'!$D$5,0,10*ROW('Hygiene Data'!D20))),'Data Summary'!DO26="Yes"),OFFSET('Hygiene Data'!$D$5,0,10*ROW('Hygiene Data'!D20)),NA())</f>
        <v>#N/A</v>
      </c>
      <c r="BA26" s="96" t="e">
        <f ca="true">+IF(AND(ISNUMBER(OFFSET('Hygiene Data'!$D$7,0,10*ROW('Hygiene Data'!D20))),'Data Summary'!DP26="Yes"),OFFSET('Hygiene Data'!$D$7,0,10*ROW('Hygiene Data'!D20)),NA())</f>
        <v>#N/A</v>
      </c>
      <c r="BB26" s="96" t="e">
        <f ca="true">+IF(AND(ISNUMBER(OFFSET('Hygiene Data'!$D$9,0,10*ROW('Hygiene Data'!D20))),'Data Summary'!DQ26="Yes"),OFFSET('Hygiene Data'!$D$9,0,10*ROW('Hygiene Data'!D20)),NA())</f>
        <v>#N/A</v>
      </c>
      <c r="BC26" s="96" t="e">
        <f ca="true">+IF(AND(ISNUMBER(OFFSET('Hygiene Data'!$E$5,0,10*ROW('Hygiene Data'!E20))),'Data Summary'!DR26="Yes"),OFFSET('Hygiene Data'!$E$5,0,10*ROW('Hygiene Data'!E20)),NA())</f>
        <v>#N/A</v>
      </c>
      <c r="BD26" s="96" t="e">
        <f ca="true">+IF(AND(ISNUMBER(OFFSET('Hygiene Data'!$E$7,0,10*ROW('Hygiene Data'!E20))),'Data Summary'!DS26="Yes"),OFFSET('Hygiene Data'!$E$7,0,10*ROW('Hygiene Data'!E20)),NA())</f>
        <v>#N/A</v>
      </c>
      <c r="BE26" s="96" t="e">
        <f ca="true">+IF(AND(ISNUMBER(OFFSET('Hygiene Data'!$E$9,0,10*ROW('Hygiene Data'!E20))),'Data Summary'!DT26="Yes"),OFFSET('Hygiene Data'!$E$9,0,10*ROW('Hygiene Data'!E20)),NA())</f>
        <v>#N/A</v>
      </c>
      <c r="BF26" s="96" t="e">
        <f ca="true">+IF(AND(ISNUMBER(OFFSET('Hygiene Data'!$F$5,0,10*ROW('Hygiene Data'!F20))),'Data Summary'!DU26="Yes"),OFFSET('Hygiene Data'!$F$5,0,10*ROW('Hygiene Data'!F20)),NA())</f>
        <v>#N/A</v>
      </c>
      <c r="BG26" s="96" t="e">
        <f ca="true">+IF(AND(ISNUMBER(OFFSET('Hygiene Data'!$F$7,0,10*ROW('Hygiene Data'!F20))),'Data Summary'!DV26="Yes"),OFFSET('Hygiene Data'!$F$7,0,10*ROW('Hygiene Data'!F20)),NA())</f>
        <v>#N/A</v>
      </c>
      <c r="BH26" s="96" t="e">
        <f ca="true">+IF(AND(ISNUMBER(OFFSET('Hygiene Data'!$F$9,0,10*ROW('Hygiene Data'!F20))),'Data Summary'!DW26="Yes"),OFFSET('Hygiene Data'!$F$9,0,10*ROW('Hygiene Data'!F20)),NA())</f>
        <v>#N/A</v>
      </c>
      <c r="BI26" s="96" t="e">
        <f ca="true">+IF(AND(ISNUMBER(OFFSET('Hygiene Data'!$G$5,0,10*ROW('Hygiene Data'!G20))),'Data Summary'!DX26="Yes"),OFFSET('Hygiene Data'!$G$5,0,10*ROW('Hygiene Data'!G20)),NA())</f>
        <v>#N/A</v>
      </c>
      <c r="BJ26" s="96" t="e">
        <f ca="true">+IF(AND(ISNUMBER(OFFSET('Hygiene Data'!$G$7,0,10*ROW('Hygiene Data'!G20))),'Data Summary'!DY26="Yes"),OFFSET('Hygiene Data'!$G$7,0,10*ROW('Hygiene Data'!G20)),NA())</f>
        <v>#N/A</v>
      </c>
      <c r="BK26" s="96" t="e">
        <f ca="true">+IF(AND(ISNUMBER(OFFSET('Hygiene Data'!$G$9,0,10*ROW('Hygiene Data'!G20))),'Data Summary'!DZ26="Yes"),OFFSET('Hygiene Data'!$G$9,0,10*ROW('Hygiene Data'!G20)),NA())</f>
        <v>#N/A</v>
      </c>
      <c r="BL26" s="96" t="e">
        <f ca="true">+IF(AND(ISNUMBER(OFFSET('Hygiene Data'!$H$5,0,10*ROW('Hygiene Data'!H20))),'Data Summary'!EA26="Yes"),OFFSET('Hygiene Data'!$H$5,0,10*ROW('Hygiene Data'!H20)),NA())</f>
        <v>#N/A</v>
      </c>
      <c r="BM26" s="96" t="e">
        <f ca="true">+IF(AND(ISNUMBER(OFFSET('Hygiene Data'!$H$7,0,10*ROW('Hygiene Data'!H20))),'Data Summary'!EB26="Yes"),OFFSET('Hygiene Data'!$H$7,0,10*ROW('Hygiene Data'!H20)),NA())</f>
        <v>#N/A</v>
      </c>
      <c r="BN26" s="96" t="e">
        <f ca="true">+IF(AND(ISNUMBER(OFFSET('Hygiene Data'!$H$9,0,10*ROW('Hygiene Data'!H20))),'Data Summary'!EC26="Yes"),OFFSET('Hygiene Data'!$H$9,0,10*ROW('Hygiene Data'!H20)),NA())</f>
        <v>#N/A</v>
      </c>
      <c r="BO26" s="96" t="e">
        <f ca="true">+IF(AND(ISNUMBER(OFFSET('Hygiene Data'!$I$5,0,10*ROW('Hygiene Data'!I20))),'Data Summary'!ED26="Yes"),OFFSET('Hygiene Data'!$I$5,0,10*ROW('Hygiene Data'!I20)),NA())</f>
        <v>#N/A</v>
      </c>
      <c r="BP26" s="96" t="e">
        <f ca="true">+IF(AND(ISNUMBER(OFFSET('Hygiene Data'!$I$7,0,10*ROW('Hygiene Data'!I20))),'Data Summary'!EE26="Yes"),OFFSET('Hygiene Data'!$I$7,0,10*ROW('Hygiene Data'!I20)),NA())</f>
        <v>#N/A</v>
      </c>
      <c r="BQ26" s="96" t="e">
        <f ca="true">+IF(AND(ISNUMBER(OFFSET('Hygiene Data'!$I$9,0,10*ROW('Hygiene Data'!I20))),'Data Summary'!EF26="Yes"),OFFSET('Hygiene Data'!$I$9,0,10*ROW('Hygiene Data'!I20)),NA())</f>
        <v>#N/A</v>
      </c>
    </row>
    <row xmlns:x14ac="http://schemas.microsoft.com/office/spreadsheetml/2009/9/ac" r="27" x14ac:dyDescent="0.2">
      <c r="A27" s="331" t="e">
        <f ca="true">+RIGHT('Data Summary'!A27,LEN('Data Summary'!A27)-9)</f>
        <v>#VALUE!</v>
      </c>
      <c r="B27" s="37" t="str">
        <f ca="true">+IF(ISTEXT('Data Summary'!B27),'Data Summary'!B27,"")</f>
        <v/>
      </c>
      <c r="C27" s="330" t="e">
        <f ca="true">+VALUE('Data Summary'!C27)</f>
        <v>#VALUE!</v>
      </c>
      <c r="D27" s="94" t="e">
        <f ca="true">+IF(AND(ISNUMBER(OFFSET('Water Data'!$D$4,0,10*ROW('Water Data'!D21))),'Data Summary'!BS27="Yes"),100-OFFSET('Water Data'!$D$4,0,10*ROW('Water Data'!D21)),NA())</f>
        <v>#N/A</v>
      </c>
      <c r="E27" s="94" t="e">
        <f ca="true">+IF(AND(ISNUMBER(OFFSET('Water Data'!$D$6,0,10*ROW('Water Data'!D21))),'Data Summary'!BT27="Yes"),OFFSET('Water Data'!$D$6,0,10*ROW('Water Data'!D21)),NA())</f>
        <v>#N/A</v>
      </c>
      <c r="F27" s="94" t="e">
        <f ca="true">+IF(AND(ISNUMBER(OFFSET('Water Data'!$D$9,0,10*ROW('Water Data'!D21))),'Data Summary'!BU27="Yes"),OFFSET('Water Data'!$D$9,0,10*ROW('Water Data'!D21)),NA())</f>
        <v>#N/A</v>
      </c>
      <c r="G27" s="94" t="e">
        <f ca="true">+IF(AND(ISNUMBER(OFFSET('Water Data'!$E$4,0,10*ROW('Water Data'!E21))),'Data Summary'!BV27="Yes"),100-OFFSET('Water Data'!$E$4,0,10*ROW('Water Data'!E21)),NA())</f>
        <v>#N/A</v>
      </c>
      <c r="H27" s="94" t="e">
        <f ca="true">+IF(AND(ISNUMBER(OFFSET('Water Data'!$E$6,0,10*ROW('Water Data'!E21))),'Data Summary'!BW27="Yes"),OFFSET('Water Data'!$E$6,0,10*ROW('Water Data'!E21)),NA())</f>
        <v>#N/A</v>
      </c>
      <c r="I27" s="94" t="e">
        <f ca="true">+IF(AND(ISNUMBER(OFFSET('Water Data'!$E$9,0,10*ROW('Water Data'!E21))),'Data Summary'!BX27="Yes"),OFFSET('Water Data'!$E$9,0,10*ROW('Water Data'!E21)),NA())</f>
        <v>#N/A</v>
      </c>
      <c r="J27" s="94" t="e">
        <f ca="true">+IF(AND(ISNUMBER(OFFSET('Water Data'!$F$4,0,10*ROW('Water Data'!F21))),'Data Summary'!BY27="Yes"),100-OFFSET('Water Data'!$F$4,0,10*ROW('Water Data'!F21)),NA())</f>
        <v>#N/A</v>
      </c>
      <c r="K27" s="94" t="e">
        <f ca="true">+IF(AND(ISNUMBER(OFFSET('Water Data'!$F$6,0,10*ROW('Water Data'!F21))),'Data Summary'!BZ27="Yes"),OFFSET('Water Data'!$F$6,0,10*ROW('Water Data'!F21)),NA())</f>
        <v>#N/A</v>
      </c>
      <c r="L27" s="94" t="e">
        <f ca="true">+IF(AND(ISNUMBER(OFFSET('Water Data'!$F$9,0,10*ROW('Water Data'!F21))),'Data Summary'!CA27="Yes"),OFFSET('Water Data'!$F$9,0,10*ROW('Water Data'!F21)),NA())</f>
        <v>#N/A</v>
      </c>
      <c r="M27" s="94" t="e">
        <f ca="true">+IF(AND(ISNUMBER(OFFSET('Water Data'!$G$4,0,10*ROW('Water Data'!G21))),'Data Summary'!CB27="Yes"),100-OFFSET('Water Data'!$G$4,0,10*ROW('Water Data'!G21)),NA())</f>
        <v>#N/A</v>
      </c>
      <c r="N27" s="94" t="e">
        <f ca="true">+IF(AND(ISNUMBER(OFFSET('Water Data'!$G$6,0,10*ROW('Water Data'!G21))),'Data Summary'!CC27="Yes"),OFFSET('Water Data'!$G$6,0,10*ROW('Water Data'!G21)),NA())</f>
        <v>#N/A</v>
      </c>
      <c r="O27" s="94" t="e">
        <f ca="true">+IF(AND(ISNUMBER(OFFSET('Water Data'!$G$9,0,10*ROW('Water Data'!G21))),'Data Summary'!CD27="Yes"),OFFSET('Water Data'!$G$9,0,10*ROW('Water Data'!G21)),NA())</f>
        <v>#N/A</v>
      </c>
      <c r="P27" s="94" t="e">
        <f ca="true">+IF(AND(ISNUMBER(OFFSET('Water Data'!$H$4,0,10*ROW('Water Data'!H21))),'Data Summary'!CE27="Yes"),100-OFFSET('Water Data'!$H$4,0,10*ROW('Water Data'!H21)),NA())</f>
        <v>#N/A</v>
      </c>
      <c r="Q27" s="94" t="e">
        <f ca="true">+IF(AND(ISNUMBER(OFFSET('Water Data'!$H$6,0,10*ROW('Water Data'!H21))),'Data Summary'!CF27="Yes"),OFFSET('Water Data'!$H$6,0,10*ROW('Water Data'!H21)),NA())</f>
        <v>#N/A</v>
      </c>
      <c r="R27" s="94" t="e">
        <f ca="true">+IF(AND(ISNUMBER(OFFSET('Water Data'!$H$9,0,10*ROW('Water Data'!H21))),'Data Summary'!CG27="Yes"),OFFSET('Water Data'!$H$9,0,10*ROW('Water Data'!H21)),NA())</f>
        <v>#N/A</v>
      </c>
      <c r="S27" s="94" t="e">
        <f ca="true">+IF(AND(ISNUMBER(OFFSET('Water Data'!$I$4,0,10*ROW('Water Data'!I21))),'Data Summary'!CH27="Yes"),100-OFFSET('Water Data'!$I$4,0,10*ROW('Water Data'!I21)),NA())</f>
        <v>#N/A</v>
      </c>
      <c r="T27" s="94" t="e">
        <f ca="true">+IF(AND(ISNUMBER(OFFSET('Water Data'!$I$6,0,10*ROW('Water Data'!I21))),'Data Summary'!CI27="Yes"),OFFSET('Water Data'!$I$6,0,10*ROW('Water Data'!I21)),NA())</f>
        <v>#N/A</v>
      </c>
      <c r="U27" s="94" t="e">
        <f ca="true">+IF(AND(ISNUMBER(OFFSET('Water Data'!$I$9,0,10*ROW('Water Data'!I21))),'Data Summary'!CJ27="Yes"),OFFSET('Water Data'!$I$9,0,10*ROW('Water Data'!I21)),NA())</f>
        <v>#N/A</v>
      </c>
      <c r="V27" s="95" t="e">
        <f ca="true">+IF(AND(ISNUMBER(OFFSET('Sanitation Data'!$D$4,0,10*ROW('Sanitation Data'!D21))),'Data Summary'!CK27="Yes"),100-OFFSET('Sanitation Data'!$D$4,0,10*ROW('Sanitation Data'!D21)),NA())</f>
        <v>#N/A</v>
      </c>
      <c r="W27" s="95" t="e">
        <f ca="true">+IF(AND(ISNUMBER(OFFSET('Sanitation Data'!$D$6,0,10*ROW('Sanitation Data'!D21))),'Data Summary'!CL27="Yes"),OFFSET('Sanitation Data'!$D$6,0,10*ROW('Sanitation Data'!D21)),NA())</f>
        <v>#N/A</v>
      </c>
      <c r="X27" s="95" t="e">
        <f ca="true">+IF(AND(ISNUMBER(OFFSET('Sanitation Data'!$D$10,0,10*ROW('Sanitation Data'!D21))),'Data Summary'!CM27="Yes"),OFFSET('Sanitation Data'!$D$10,0,10*ROW('Sanitation Data'!D21)),NA())</f>
        <v>#N/A</v>
      </c>
      <c r="Y27" s="95" t="e">
        <f ca="true">+IF(AND(ISNUMBER(OFFSET('Sanitation Data'!$D$11,0,10*ROW('Sanitation Data'!D21))),'Data Summary'!CN27="Yes"),OFFSET('Sanitation Data'!$D$11,0,10*ROW('Sanitation Data'!D21)),NA())</f>
        <v>#N/A</v>
      </c>
      <c r="Z27" s="95" t="e">
        <f ca="true">+IF(AND(ISNUMBER(OFFSET('Sanitation Data'!$D$12,0,10*ROW('Sanitation Data'!D21))),'Data Summary'!CO27="Yes"),OFFSET('Sanitation Data'!$D$12,0,10*ROW('Sanitation Data'!D21)),NA())</f>
        <v>#N/A</v>
      </c>
      <c r="AA27" s="95" t="e">
        <f ca="true">+IF(AND(ISNUMBER(OFFSET('Sanitation Data'!$E$4,0,10*ROW('Sanitation Data'!E21))),'Data Summary'!CP27="Yes"),100-OFFSET('Sanitation Data'!$E$4,0,10*ROW('Sanitation Data'!E21)),NA())</f>
        <v>#N/A</v>
      </c>
      <c r="AB27" s="95" t="e">
        <f ca="true">+IF(AND(ISNUMBER(OFFSET('Sanitation Data'!$E$6,0,10*ROW('Sanitation Data'!E21))),'Data Summary'!CQ27="Yes"),OFFSET('Sanitation Data'!$E$6,0,10*ROW('Sanitation Data'!E21)),NA())</f>
        <v>#N/A</v>
      </c>
      <c r="AC27" s="95" t="e">
        <f ca="true">+IF(AND(ISNUMBER(OFFSET('Sanitation Data'!$E$10,0,10*ROW('Sanitation Data'!E21))),'Data Summary'!CR27="Yes"),OFFSET('Sanitation Data'!$E$10,0,10*ROW('Sanitation Data'!E21)),NA())</f>
        <v>#N/A</v>
      </c>
      <c r="AD27" s="95" t="e">
        <f ca="true">+IF(AND(ISNUMBER(OFFSET('Sanitation Data'!$E$11,0,10*ROW('Sanitation Data'!E21))),'Data Summary'!CS27="Yes"),OFFSET('Sanitation Data'!$E$11,0,10*ROW('Sanitation Data'!E21)),NA())</f>
        <v>#N/A</v>
      </c>
      <c r="AE27" s="95" t="e">
        <f ca="true">+IF(AND(ISNUMBER(OFFSET('Sanitation Data'!$E$12,0,10*ROW('Sanitation Data'!E21))),'Data Summary'!CT27="Yes"),OFFSET('Sanitation Data'!$E$12,0,10*ROW('Sanitation Data'!E21)),NA())</f>
        <v>#N/A</v>
      </c>
      <c r="AF27" s="95" t="e">
        <f ca="true">+IF(AND(ISNUMBER(OFFSET('Sanitation Data'!$F$4,0,10*ROW('Sanitation Data'!F21))),'Data Summary'!CU27="Yes"),100-OFFSET('Sanitation Data'!$F$4,0,10*ROW('Sanitation Data'!F21)),NA())</f>
        <v>#N/A</v>
      </c>
      <c r="AG27" s="95" t="e">
        <f ca="true">+IF(AND(ISNUMBER(OFFSET('Sanitation Data'!$F$6,0,10*ROW('Sanitation Data'!F21))),'Data Summary'!CV27="Yes"),OFFSET('Sanitation Data'!$F$6,0,10*ROW('Sanitation Data'!F21)),NA())</f>
        <v>#N/A</v>
      </c>
      <c r="AH27" s="95" t="e">
        <f ca="true">+IF(AND(ISNUMBER(OFFSET('Sanitation Data'!$F$10,0,10*ROW('Sanitation Data'!F21))),'Data Summary'!CW27="Yes"),OFFSET('Sanitation Data'!$F$10,0,10*ROW('Sanitation Data'!F21)),NA())</f>
        <v>#N/A</v>
      </c>
      <c r="AI27" s="95" t="e">
        <f ca="true">+IF(AND(ISNUMBER(OFFSET('Sanitation Data'!$F$11,0,10*ROW('Sanitation Data'!F21))),'Data Summary'!CX27="Yes"),OFFSET('Sanitation Data'!$F$11,0,10*ROW('Sanitation Data'!F21)),NA())</f>
        <v>#N/A</v>
      </c>
      <c r="AJ27" s="95" t="e">
        <f ca="true">+IF(AND(ISNUMBER(OFFSET('Sanitation Data'!$F$12,0,10*ROW('Sanitation Data'!F21))),'Data Summary'!CY27="Yes"),OFFSET('Sanitation Data'!$F$12,0,10*ROW('Sanitation Data'!F21)),NA())</f>
        <v>#N/A</v>
      </c>
      <c r="AK27" s="95" t="e">
        <f ca="true">+IF(AND(ISNUMBER(OFFSET('Sanitation Data'!$G$4,0,10*ROW('Sanitation Data'!G21))),'Data Summary'!CZ27="Yes"),100-OFFSET('Sanitation Data'!$G$4,0,10*ROW('Sanitation Data'!G21)),NA())</f>
        <v>#N/A</v>
      </c>
      <c r="AL27" s="95" t="e">
        <f ca="true">+IF(AND(ISNUMBER(OFFSET('Sanitation Data'!$G$6,0,10*ROW('Sanitation Data'!G21))),'Data Summary'!DA27="Yes"),OFFSET('Sanitation Data'!$G$6,0,10*ROW('Sanitation Data'!G21)),NA())</f>
        <v>#N/A</v>
      </c>
      <c r="AM27" s="95" t="e">
        <f ca="true">+IF(AND(ISNUMBER(OFFSET('Sanitation Data'!$G$10,0,10*ROW('Sanitation Data'!G21))),'Data Summary'!DB27="Yes"),OFFSET('Sanitation Data'!$G$10,0,10*ROW('Sanitation Data'!G21)),NA())</f>
        <v>#N/A</v>
      </c>
      <c r="AN27" s="95" t="e">
        <f ca="true">+IF(AND(ISNUMBER(OFFSET('Sanitation Data'!$G$11,0,10*ROW('Sanitation Data'!G21))),'Data Summary'!DC27="Yes"),OFFSET('Sanitation Data'!$G$11,0,10*ROW('Sanitation Data'!G21)),NA())</f>
        <v>#N/A</v>
      </c>
      <c r="AO27" s="95" t="e">
        <f ca="true">+IF(AND(ISNUMBER(OFFSET('Sanitation Data'!$G$12,0,10*ROW('Sanitation Data'!G21))),'Data Summary'!DD27="Yes"),OFFSET('Sanitation Data'!$G$12,0,10*ROW('Sanitation Data'!G21)),NA())</f>
        <v>#N/A</v>
      </c>
      <c r="AP27" s="95" t="e">
        <f ca="true">+IF(AND(ISNUMBER(OFFSET('Sanitation Data'!$H$4,0,10*ROW('Sanitation Data'!H21))),'Data Summary'!DE27="Yes"),100-OFFSET('Sanitation Data'!$H$4,0,10*ROW('Sanitation Data'!H21)),NA())</f>
        <v>#N/A</v>
      </c>
      <c r="AQ27" s="95" t="e">
        <f ca="true">+IF(AND(ISNUMBER(OFFSET('Sanitation Data'!$H$6,0,10*ROW('Sanitation Data'!H21))),'Data Summary'!DF27="Yes"),OFFSET('Sanitation Data'!$H$6,0,10*ROW('Sanitation Data'!H21)),NA())</f>
        <v>#N/A</v>
      </c>
      <c r="AR27" s="95" t="e">
        <f ca="true">+IF(AND(ISNUMBER(OFFSET('Sanitation Data'!$H$10,0,10*ROW('Sanitation Data'!H21))),'Data Summary'!DG27="Yes"),OFFSET('Sanitation Data'!$H$10,0,10*ROW('Sanitation Data'!H21)),NA())</f>
        <v>#N/A</v>
      </c>
      <c r="AS27" s="95" t="e">
        <f ca="true">+IF(AND(ISNUMBER(OFFSET('Sanitation Data'!$H$11,0,10*ROW('Sanitation Data'!H21))),'Data Summary'!DH27="Yes"),OFFSET('Sanitation Data'!$H$11,0,10*ROW('Sanitation Data'!H21)),NA())</f>
        <v>#N/A</v>
      </c>
      <c r="AT27" s="95" t="e">
        <f ca="true">+IF(AND(ISNUMBER(OFFSET('Sanitation Data'!$H$12,0,10*ROW('Sanitation Data'!H21))),'Data Summary'!DI27="Yes"),OFFSET('Sanitation Data'!$H$12,0,10*ROW('Sanitation Data'!H21)),NA())</f>
        <v>#N/A</v>
      </c>
      <c r="AU27" s="95" t="e">
        <f ca="true">+IF(AND(ISNUMBER(OFFSET('Sanitation Data'!$I$4,0,10*ROW('Sanitation Data'!I21))),'Data Summary'!DJ27="Yes"),100-OFFSET('Sanitation Data'!$I$4,0,10*ROW('Sanitation Data'!I21)),NA())</f>
        <v>#N/A</v>
      </c>
      <c r="AV27" s="95" t="e">
        <f ca="true">+IF(AND(ISNUMBER(OFFSET('Sanitation Data'!$I$6,0,10*ROW('Sanitation Data'!I21))),'Data Summary'!DK27="Yes"),OFFSET('Sanitation Data'!$I$6,0,10*ROW('Sanitation Data'!I21)),NA())</f>
        <v>#N/A</v>
      </c>
      <c r="AW27" s="95" t="e">
        <f ca="true">+IF(AND(ISNUMBER(OFFSET('Sanitation Data'!$I$10,0,10*ROW('Sanitation Data'!I21))),'Data Summary'!DL27="Yes"),OFFSET('Sanitation Data'!$I$10,0,10*ROW('Sanitation Data'!I21)),NA())</f>
        <v>#N/A</v>
      </c>
      <c r="AX27" s="95" t="e">
        <f ca="true">+IF(AND(ISNUMBER(OFFSET('Sanitation Data'!$I$11,0,10*ROW('Sanitation Data'!I21))),'Data Summary'!DM27="Yes"),OFFSET('Sanitation Data'!$I$11,0,10*ROW('Sanitation Data'!I21)),NA())</f>
        <v>#N/A</v>
      </c>
      <c r="AY27" s="95" t="e">
        <f ca="true">+IF(AND(ISNUMBER(OFFSET('Sanitation Data'!$I$12,0,10*ROW('Sanitation Data'!I21))),'Data Summary'!DN27="Yes"),OFFSET('Sanitation Data'!$I$12,0,10*ROW('Sanitation Data'!I21)),NA())</f>
        <v>#N/A</v>
      </c>
      <c r="AZ27" s="96" t="e">
        <f ca="true">+IF(AND(ISNUMBER(OFFSET('Hygiene Data'!$D$5,0,10*ROW('Hygiene Data'!D21))),'Data Summary'!DO27="Yes"),OFFSET('Hygiene Data'!$D$5,0,10*ROW('Hygiene Data'!D21)),NA())</f>
        <v>#N/A</v>
      </c>
      <c r="BA27" s="96" t="e">
        <f ca="true">+IF(AND(ISNUMBER(OFFSET('Hygiene Data'!$D$7,0,10*ROW('Hygiene Data'!D21))),'Data Summary'!DP27="Yes"),OFFSET('Hygiene Data'!$D$7,0,10*ROW('Hygiene Data'!D21)),NA())</f>
        <v>#N/A</v>
      </c>
      <c r="BB27" s="96" t="e">
        <f ca="true">+IF(AND(ISNUMBER(OFFSET('Hygiene Data'!$D$9,0,10*ROW('Hygiene Data'!D21))),'Data Summary'!DQ27="Yes"),OFFSET('Hygiene Data'!$D$9,0,10*ROW('Hygiene Data'!D21)),NA())</f>
        <v>#N/A</v>
      </c>
      <c r="BC27" s="96" t="e">
        <f ca="true">+IF(AND(ISNUMBER(OFFSET('Hygiene Data'!$E$5,0,10*ROW('Hygiene Data'!E21))),'Data Summary'!DR27="Yes"),OFFSET('Hygiene Data'!$E$5,0,10*ROW('Hygiene Data'!E21)),NA())</f>
        <v>#N/A</v>
      </c>
      <c r="BD27" s="96" t="e">
        <f ca="true">+IF(AND(ISNUMBER(OFFSET('Hygiene Data'!$E$7,0,10*ROW('Hygiene Data'!E21))),'Data Summary'!DS27="Yes"),OFFSET('Hygiene Data'!$E$7,0,10*ROW('Hygiene Data'!E21)),NA())</f>
        <v>#N/A</v>
      </c>
      <c r="BE27" s="96" t="e">
        <f ca="true">+IF(AND(ISNUMBER(OFFSET('Hygiene Data'!$E$9,0,10*ROW('Hygiene Data'!E21))),'Data Summary'!DT27="Yes"),OFFSET('Hygiene Data'!$E$9,0,10*ROW('Hygiene Data'!E21)),NA())</f>
        <v>#N/A</v>
      </c>
      <c r="BF27" s="96" t="e">
        <f ca="true">+IF(AND(ISNUMBER(OFFSET('Hygiene Data'!$F$5,0,10*ROW('Hygiene Data'!F21))),'Data Summary'!DU27="Yes"),OFFSET('Hygiene Data'!$F$5,0,10*ROW('Hygiene Data'!F21)),NA())</f>
        <v>#N/A</v>
      </c>
      <c r="BG27" s="96" t="e">
        <f ca="true">+IF(AND(ISNUMBER(OFFSET('Hygiene Data'!$F$7,0,10*ROW('Hygiene Data'!F21))),'Data Summary'!DV27="Yes"),OFFSET('Hygiene Data'!$F$7,0,10*ROW('Hygiene Data'!F21)),NA())</f>
        <v>#N/A</v>
      </c>
      <c r="BH27" s="96" t="e">
        <f ca="true">+IF(AND(ISNUMBER(OFFSET('Hygiene Data'!$F$9,0,10*ROW('Hygiene Data'!F21))),'Data Summary'!DW27="Yes"),OFFSET('Hygiene Data'!$F$9,0,10*ROW('Hygiene Data'!F21)),NA())</f>
        <v>#N/A</v>
      </c>
      <c r="BI27" s="96" t="e">
        <f ca="true">+IF(AND(ISNUMBER(OFFSET('Hygiene Data'!$G$5,0,10*ROW('Hygiene Data'!G21))),'Data Summary'!DX27="Yes"),OFFSET('Hygiene Data'!$G$5,0,10*ROW('Hygiene Data'!G21)),NA())</f>
        <v>#N/A</v>
      </c>
      <c r="BJ27" s="96" t="e">
        <f ca="true">+IF(AND(ISNUMBER(OFFSET('Hygiene Data'!$G$7,0,10*ROW('Hygiene Data'!G21))),'Data Summary'!DY27="Yes"),OFFSET('Hygiene Data'!$G$7,0,10*ROW('Hygiene Data'!G21)),NA())</f>
        <v>#N/A</v>
      </c>
      <c r="BK27" s="96" t="e">
        <f ca="true">+IF(AND(ISNUMBER(OFFSET('Hygiene Data'!$G$9,0,10*ROW('Hygiene Data'!G21))),'Data Summary'!DZ27="Yes"),OFFSET('Hygiene Data'!$G$9,0,10*ROW('Hygiene Data'!G21)),NA())</f>
        <v>#N/A</v>
      </c>
      <c r="BL27" s="96" t="e">
        <f ca="true">+IF(AND(ISNUMBER(OFFSET('Hygiene Data'!$H$5,0,10*ROW('Hygiene Data'!H21))),'Data Summary'!EA27="Yes"),OFFSET('Hygiene Data'!$H$5,0,10*ROW('Hygiene Data'!H21)),NA())</f>
        <v>#N/A</v>
      </c>
      <c r="BM27" s="96" t="e">
        <f ca="true">+IF(AND(ISNUMBER(OFFSET('Hygiene Data'!$H$7,0,10*ROW('Hygiene Data'!H21))),'Data Summary'!EB27="Yes"),OFFSET('Hygiene Data'!$H$7,0,10*ROW('Hygiene Data'!H21)),NA())</f>
        <v>#N/A</v>
      </c>
      <c r="BN27" s="96" t="e">
        <f ca="true">+IF(AND(ISNUMBER(OFFSET('Hygiene Data'!$H$9,0,10*ROW('Hygiene Data'!H21))),'Data Summary'!EC27="Yes"),OFFSET('Hygiene Data'!$H$9,0,10*ROW('Hygiene Data'!H21)),NA())</f>
        <v>#N/A</v>
      </c>
      <c r="BO27" s="96" t="e">
        <f ca="true">+IF(AND(ISNUMBER(OFFSET('Hygiene Data'!$I$5,0,10*ROW('Hygiene Data'!I21))),'Data Summary'!ED27="Yes"),OFFSET('Hygiene Data'!$I$5,0,10*ROW('Hygiene Data'!I21)),NA())</f>
        <v>#N/A</v>
      </c>
      <c r="BP27" s="96" t="e">
        <f ca="true">+IF(AND(ISNUMBER(OFFSET('Hygiene Data'!$I$7,0,10*ROW('Hygiene Data'!I21))),'Data Summary'!EE27="Yes"),OFFSET('Hygiene Data'!$I$7,0,10*ROW('Hygiene Data'!I21)),NA())</f>
        <v>#N/A</v>
      </c>
      <c r="BQ27" s="96" t="e">
        <f ca="true">+IF(AND(ISNUMBER(OFFSET('Hygiene Data'!$I$9,0,10*ROW('Hygiene Data'!I21))),'Data Summary'!EF27="Yes"),OFFSET('Hygiene Data'!$I$9,0,10*ROW('Hygiene Data'!I21)),NA())</f>
        <v>#N/A</v>
      </c>
    </row>
    <row xmlns:x14ac="http://schemas.microsoft.com/office/spreadsheetml/2009/9/ac" r="28" x14ac:dyDescent="0.2">
      <c r="A28" s="331" t="e">
        <f ca="true">+RIGHT('Data Summary'!A28,LEN('Data Summary'!A28)-9)</f>
        <v>#VALUE!</v>
      </c>
      <c r="B28" s="37" t="str">
        <f ca="true">+IF(ISTEXT('Data Summary'!B28),'Data Summary'!B28,"")</f>
        <v/>
      </c>
      <c r="C28" s="330" t="e">
        <f ca="true">+VALUE('Data Summary'!C28)</f>
        <v>#VALUE!</v>
      </c>
      <c r="D28" s="94" t="e">
        <f ca="true">+IF(AND(ISNUMBER(OFFSET('Water Data'!$D$4,0,10*ROW('Water Data'!D22))),'Data Summary'!BS28="Yes"),100-OFFSET('Water Data'!$D$4,0,10*ROW('Water Data'!D22)),NA())</f>
        <v>#N/A</v>
      </c>
      <c r="E28" s="94" t="e">
        <f ca="true">+IF(AND(ISNUMBER(OFFSET('Water Data'!$D$6,0,10*ROW('Water Data'!D22))),'Data Summary'!BT28="Yes"),OFFSET('Water Data'!$D$6,0,10*ROW('Water Data'!D22)),NA())</f>
        <v>#N/A</v>
      </c>
      <c r="F28" s="94" t="e">
        <f ca="true">+IF(AND(ISNUMBER(OFFSET('Water Data'!$D$9,0,10*ROW('Water Data'!D22))),'Data Summary'!BU28="Yes"),OFFSET('Water Data'!$D$9,0,10*ROW('Water Data'!D22)),NA())</f>
        <v>#N/A</v>
      </c>
      <c r="G28" s="94" t="e">
        <f ca="true">+IF(AND(ISNUMBER(OFFSET('Water Data'!$E$4,0,10*ROW('Water Data'!E22))),'Data Summary'!BV28="Yes"),100-OFFSET('Water Data'!$E$4,0,10*ROW('Water Data'!E22)),NA())</f>
        <v>#N/A</v>
      </c>
      <c r="H28" s="94" t="e">
        <f ca="true">+IF(AND(ISNUMBER(OFFSET('Water Data'!$E$6,0,10*ROW('Water Data'!E22))),'Data Summary'!BW28="Yes"),OFFSET('Water Data'!$E$6,0,10*ROW('Water Data'!E22)),NA())</f>
        <v>#N/A</v>
      </c>
      <c r="I28" s="94" t="e">
        <f ca="true">+IF(AND(ISNUMBER(OFFSET('Water Data'!$E$9,0,10*ROW('Water Data'!E22))),'Data Summary'!BX28="Yes"),OFFSET('Water Data'!$E$9,0,10*ROW('Water Data'!E22)),NA())</f>
        <v>#N/A</v>
      </c>
      <c r="J28" s="94" t="e">
        <f ca="true">+IF(AND(ISNUMBER(OFFSET('Water Data'!$F$4,0,10*ROW('Water Data'!F22))),'Data Summary'!BY28="Yes"),100-OFFSET('Water Data'!$F$4,0,10*ROW('Water Data'!F22)),NA())</f>
        <v>#N/A</v>
      </c>
      <c r="K28" s="94" t="e">
        <f ca="true">+IF(AND(ISNUMBER(OFFSET('Water Data'!$F$6,0,10*ROW('Water Data'!F22))),'Data Summary'!BZ28="Yes"),OFFSET('Water Data'!$F$6,0,10*ROW('Water Data'!F22)),NA())</f>
        <v>#N/A</v>
      </c>
      <c r="L28" s="94" t="e">
        <f ca="true">+IF(AND(ISNUMBER(OFFSET('Water Data'!$F$9,0,10*ROW('Water Data'!F22))),'Data Summary'!CA28="Yes"),OFFSET('Water Data'!$F$9,0,10*ROW('Water Data'!F22)),NA())</f>
        <v>#N/A</v>
      </c>
      <c r="M28" s="94" t="e">
        <f ca="true">+IF(AND(ISNUMBER(OFFSET('Water Data'!$G$4,0,10*ROW('Water Data'!G22))),'Data Summary'!CB28="Yes"),100-OFFSET('Water Data'!$G$4,0,10*ROW('Water Data'!G22)),NA())</f>
        <v>#N/A</v>
      </c>
      <c r="N28" s="94" t="e">
        <f ca="true">+IF(AND(ISNUMBER(OFFSET('Water Data'!$G$6,0,10*ROW('Water Data'!G22))),'Data Summary'!CC28="Yes"),OFFSET('Water Data'!$G$6,0,10*ROW('Water Data'!G22)),NA())</f>
        <v>#N/A</v>
      </c>
      <c r="O28" s="94" t="e">
        <f ca="true">+IF(AND(ISNUMBER(OFFSET('Water Data'!$G$9,0,10*ROW('Water Data'!G22))),'Data Summary'!CD28="Yes"),OFFSET('Water Data'!$G$9,0,10*ROW('Water Data'!G22)),NA())</f>
        <v>#N/A</v>
      </c>
      <c r="P28" s="94" t="e">
        <f ca="true">+IF(AND(ISNUMBER(OFFSET('Water Data'!$H$4,0,10*ROW('Water Data'!H22))),'Data Summary'!CE28="Yes"),100-OFFSET('Water Data'!$H$4,0,10*ROW('Water Data'!H22)),NA())</f>
        <v>#N/A</v>
      </c>
      <c r="Q28" s="94" t="e">
        <f ca="true">+IF(AND(ISNUMBER(OFFSET('Water Data'!$H$6,0,10*ROW('Water Data'!H22))),'Data Summary'!CF28="Yes"),OFFSET('Water Data'!$H$6,0,10*ROW('Water Data'!H22)),NA())</f>
        <v>#N/A</v>
      </c>
      <c r="R28" s="94" t="e">
        <f ca="true">+IF(AND(ISNUMBER(OFFSET('Water Data'!$H$9,0,10*ROW('Water Data'!H22))),'Data Summary'!CG28="Yes"),OFFSET('Water Data'!$H$9,0,10*ROW('Water Data'!H22)),NA())</f>
        <v>#N/A</v>
      </c>
      <c r="S28" s="94" t="e">
        <f ca="true">+IF(AND(ISNUMBER(OFFSET('Water Data'!$I$4,0,10*ROW('Water Data'!I22))),'Data Summary'!CH28="Yes"),100-OFFSET('Water Data'!$I$4,0,10*ROW('Water Data'!I22)),NA())</f>
        <v>#N/A</v>
      </c>
      <c r="T28" s="94" t="e">
        <f ca="true">+IF(AND(ISNUMBER(OFFSET('Water Data'!$I$6,0,10*ROW('Water Data'!I22))),'Data Summary'!CI28="Yes"),OFFSET('Water Data'!$I$6,0,10*ROW('Water Data'!I22)),NA())</f>
        <v>#N/A</v>
      </c>
      <c r="U28" s="94" t="e">
        <f ca="true">+IF(AND(ISNUMBER(OFFSET('Water Data'!$I$9,0,10*ROW('Water Data'!I22))),'Data Summary'!CJ28="Yes"),OFFSET('Water Data'!$I$9,0,10*ROW('Water Data'!I22)),NA())</f>
        <v>#N/A</v>
      </c>
      <c r="V28" s="95" t="e">
        <f ca="true">+IF(AND(ISNUMBER(OFFSET('Sanitation Data'!$D$4,0,10*ROW('Sanitation Data'!D22))),'Data Summary'!CK28="Yes"),100-OFFSET('Sanitation Data'!$D$4,0,10*ROW('Sanitation Data'!D22)),NA())</f>
        <v>#N/A</v>
      </c>
      <c r="W28" s="95" t="e">
        <f ca="true">+IF(AND(ISNUMBER(OFFSET('Sanitation Data'!$D$6,0,10*ROW('Sanitation Data'!D22))),'Data Summary'!CL28="Yes"),OFFSET('Sanitation Data'!$D$6,0,10*ROW('Sanitation Data'!D22)),NA())</f>
        <v>#N/A</v>
      </c>
      <c r="X28" s="95" t="e">
        <f ca="true">+IF(AND(ISNUMBER(OFFSET('Sanitation Data'!$D$10,0,10*ROW('Sanitation Data'!D22))),'Data Summary'!CM28="Yes"),OFFSET('Sanitation Data'!$D$10,0,10*ROW('Sanitation Data'!D22)),NA())</f>
        <v>#N/A</v>
      </c>
      <c r="Y28" s="95" t="e">
        <f ca="true">+IF(AND(ISNUMBER(OFFSET('Sanitation Data'!$D$11,0,10*ROW('Sanitation Data'!D22))),'Data Summary'!CN28="Yes"),OFFSET('Sanitation Data'!$D$11,0,10*ROW('Sanitation Data'!D22)),NA())</f>
        <v>#N/A</v>
      </c>
      <c r="Z28" s="95" t="e">
        <f ca="true">+IF(AND(ISNUMBER(OFFSET('Sanitation Data'!$D$12,0,10*ROW('Sanitation Data'!D22))),'Data Summary'!CO28="Yes"),OFFSET('Sanitation Data'!$D$12,0,10*ROW('Sanitation Data'!D22)),NA())</f>
        <v>#N/A</v>
      </c>
      <c r="AA28" s="95" t="e">
        <f ca="true">+IF(AND(ISNUMBER(OFFSET('Sanitation Data'!$E$4,0,10*ROW('Sanitation Data'!E22))),'Data Summary'!CP28="Yes"),100-OFFSET('Sanitation Data'!$E$4,0,10*ROW('Sanitation Data'!E22)),NA())</f>
        <v>#N/A</v>
      </c>
      <c r="AB28" s="95" t="e">
        <f ca="true">+IF(AND(ISNUMBER(OFFSET('Sanitation Data'!$E$6,0,10*ROW('Sanitation Data'!E22))),'Data Summary'!CQ28="Yes"),OFFSET('Sanitation Data'!$E$6,0,10*ROW('Sanitation Data'!E22)),NA())</f>
        <v>#N/A</v>
      </c>
      <c r="AC28" s="95" t="e">
        <f ca="true">+IF(AND(ISNUMBER(OFFSET('Sanitation Data'!$E$10,0,10*ROW('Sanitation Data'!E22))),'Data Summary'!CR28="Yes"),OFFSET('Sanitation Data'!$E$10,0,10*ROW('Sanitation Data'!E22)),NA())</f>
        <v>#N/A</v>
      </c>
      <c r="AD28" s="95" t="e">
        <f ca="true">+IF(AND(ISNUMBER(OFFSET('Sanitation Data'!$E$11,0,10*ROW('Sanitation Data'!E22))),'Data Summary'!CS28="Yes"),OFFSET('Sanitation Data'!$E$11,0,10*ROW('Sanitation Data'!E22)),NA())</f>
        <v>#N/A</v>
      </c>
      <c r="AE28" s="95" t="e">
        <f ca="true">+IF(AND(ISNUMBER(OFFSET('Sanitation Data'!$E$12,0,10*ROW('Sanitation Data'!E22))),'Data Summary'!CT28="Yes"),OFFSET('Sanitation Data'!$E$12,0,10*ROW('Sanitation Data'!E22)),NA())</f>
        <v>#N/A</v>
      </c>
      <c r="AF28" s="95" t="e">
        <f ca="true">+IF(AND(ISNUMBER(OFFSET('Sanitation Data'!$F$4,0,10*ROW('Sanitation Data'!F22))),'Data Summary'!CU28="Yes"),100-OFFSET('Sanitation Data'!$F$4,0,10*ROW('Sanitation Data'!F22)),NA())</f>
        <v>#N/A</v>
      </c>
      <c r="AG28" s="95" t="e">
        <f ca="true">+IF(AND(ISNUMBER(OFFSET('Sanitation Data'!$F$6,0,10*ROW('Sanitation Data'!F22))),'Data Summary'!CV28="Yes"),OFFSET('Sanitation Data'!$F$6,0,10*ROW('Sanitation Data'!F22)),NA())</f>
        <v>#N/A</v>
      </c>
      <c r="AH28" s="95" t="e">
        <f ca="true">+IF(AND(ISNUMBER(OFFSET('Sanitation Data'!$F$10,0,10*ROW('Sanitation Data'!F22))),'Data Summary'!CW28="Yes"),OFFSET('Sanitation Data'!$F$10,0,10*ROW('Sanitation Data'!F22)),NA())</f>
        <v>#N/A</v>
      </c>
      <c r="AI28" s="95" t="e">
        <f ca="true">+IF(AND(ISNUMBER(OFFSET('Sanitation Data'!$F$11,0,10*ROW('Sanitation Data'!F22))),'Data Summary'!CX28="Yes"),OFFSET('Sanitation Data'!$F$11,0,10*ROW('Sanitation Data'!F22)),NA())</f>
        <v>#N/A</v>
      </c>
      <c r="AJ28" s="95" t="e">
        <f ca="true">+IF(AND(ISNUMBER(OFFSET('Sanitation Data'!$F$12,0,10*ROW('Sanitation Data'!F22))),'Data Summary'!CY28="Yes"),OFFSET('Sanitation Data'!$F$12,0,10*ROW('Sanitation Data'!F22)),NA())</f>
        <v>#N/A</v>
      </c>
      <c r="AK28" s="95" t="e">
        <f ca="true">+IF(AND(ISNUMBER(OFFSET('Sanitation Data'!$G$4,0,10*ROW('Sanitation Data'!G22))),'Data Summary'!CZ28="Yes"),100-OFFSET('Sanitation Data'!$G$4,0,10*ROW('Sanitation Data'!G22)),NA())</f>
        <v>#N/A</v>
      </c>
      <c r="AL28" s="95" t="e">
        <f ca="true">+IF(AND(ISNUMBER(OFFSET('Sanitation Data'!$G$6,0,10*ROW('Sanitation Data'!G22))),'Data Summary'!DA28="Yes"),OFFSET('Sanitation Data'!$G$6,0,10*ROW('Sanitation Data'!G22)),NA())</f>
        <v>#N/A</v>
      </c>
      <c r="AM28" s="95" t="e">
        <f ca="true">+IF(AND(ISNUMBER(OFFSET('Sanitation Data'!$G$10,0,10*ROW('Sanitation Data'!G22))),'Data Summary'!DB28="Yes"),OFFSET('Sanitation Data'!$G$10,0,10*ROW('Sanitation Data'!G22)),NA())</f>
        <v>#N/A</v>
      </c>
      <c r="AN28" s="95" t="e">
        <f ca="true">+IF(AND(ISNUMBER(OFFSET('Sanitation Data'!$G$11,0,10*ROW('Sanitation Data'!G22))),'Data Summary'!DC28="Yes"),OFFSET('Sanitation Data'!$G$11,0,10*ROW('Sanitation Data'!G22)),NA())</f>
        <v>#N/A</v>
      </c>
      <c r="AO28" s="95" t="e">
        <f ca="true">+IF(AND(ISNUMBER(OFFSET('Sanitation Data'!$G$12,0,10*ROW('Sanitation Data'!G22))),'Data Summary'!DD28="Yes"),OFFSET('Sanitation Data'!$G$12,0,10*ROW('Sanitation Data'!G22)),NA())</f>
        <v>#N/A</v>
      </c>
      <c r="AP28" s="95" t="e">
        <f ca="true">+IF(AND(ISNUMBER(OFFSET('Sanitation Data'!$H$4,0,10*ROW('Sanitation Data'!H22))),'Data Summary'!DE28="Yes"),100-OFFSET('Sanitation Data'!$H$4,0,10*ROW('Sanitation Data'!H22)),NA())</f>
        <v>#N/A</v>
      </c>
      <c r="AQ28" s="95" t="e">
        <f ca="true">+IF(AND(ISNUMBER(OFFSET('Sanitation Data'!$H$6,0,10*ROW('Sanitation Data'!H22))),'Data Summary'!DF28="Yes"),OFFSET('Sanitation Data'!$H$6,0,10*ROW('Sanitation Data'!H22)),NA())</f>
        <v>#N/A</v>
      </c>
      <c r="AR28" s="95" t="e">
        <f ca="true">+IF(AND(ISNUMBER(OFFSET('Sanitation Data'!$H$10,0,10*ROW('Sanitation Data'!H22))),'Data Summary'!DG28="Yes"),OFFSET('Sanitation Data'!$H$10,0,10*ROW('Sanitation Data'!H22)),NA())</f>
        <v>#N/A</v>
      </c>
      <c r="AS28" s="95" t="e">
        <f ca="true">+IF(AND(ISNUMBER(OFFSET('Sanitation Data'!$H$11,0,10*ROW('Sanitation Data'!H22))),'Data Summary'!DH28="Yes"),OFFSET('Sanitation Data'!$H$11,0,10*ROW('Sanitation Data'!H22)),NA())</f>
        <v>#N/A</v>
      </c>
      <c r="AT28" s="95" t="e">
        <f ca="true">+IF(AND(ISNUMBER(OFFSET('Sanitation Data'!$H$12,0,10*ROW('Sanitation Data'!H22))),'Data Summary'!DI28="Yes"),OFFSET('Sanitation Data'!$H$12,0,10*ROW('Sanitation Data'!H22)),NA())</f>
        <v>#N/A</v>
      </c>
      <c r="AU28" s="95" t="e">
        <f ca="true">+IF(AND(ISNUMBER(OFFSET('Sanitation Data'!$I$4,0,10*ROW('Sanitation Data'!I22))),'Data Summary'!DJ28="Yes"),100-OFFSET('Sanitation Data'!$I$4,0,10*ROW('Sanitation Data'!I22)),NA())</f>
        <v>#N/A</v>
      </c>
      <c r="AV28" s="95" t="e">
        <f ca="true">+IF(AND(ISNUMBER(OFFSET('Sanitation Data'!$I$6,0,10*ROW('Sanitation Data'!I22))),'Data Summary'!DK28="Yes"),OFFSET('Sanitation Data'!$I$6,0,10*ROW('Sanitation Data'!I22)),NA())</f>
        <v>#N/A</v>
      </c>
      <c r="AW28" s="95" t="e">
        <f ca="true">+IF(AND(ISNUMBER(OFFSET('Sanitation Data'!$I$10,0,10*ROW('Sanitation Data'!I22))),'Data Summary'!DL28="Yes"),OFFSET('Sanitation Data'!$I$10,0,10*ROW('Sanitation Data'!I22)),NA())</f>
        <v>#N/A</v>
      </c>
      <c r="AX28" s="95" t="e">
        <f ca="true">+IF(AND(ISNUMBER(OFFSET('Sanitation Data'!$I$11,0,10*ROW('Sanitation Data'!I22))),'Data Summary'!DM28="Yes"),OFFSET('Sanitation Data'!$I$11,0,10*ROW('Sanitation Data'!I22)),NA())</f>
        <v>#N/A</v>
      </c>
      <c r="AY28" s="95" t="e">
        <f ca="true">+IF(AND(ISNUMBER(OFFSET('Sanitation Data'!$I$12,0,10*ROW('Sanitation Data'!I22))),'Data Summary'!DN28="Yes"),OFFSET('Sanitation Data'!$I$12,0,10*ROW('Sanitation Data'!I22)),NA())</f>
        <v>#N/A</v>
      </c>
      <c r="AZ28" s="96" t="e">
        <f ca="true">+IF(AND(ISNUMBER(OFFSET('Hygiene Data'!$D$5,0,10*ROW('Hygiene Data'!D22))),'Data Summary'!DO28="Yes"),OFFSET('Hygiene Data'!$D$5,0,10*ROW('Hygiene Data'!D22)),NA())</f>
        <v>#N/A</v>
      </c>
      <c r="BA28" s="96" t="e">
        <f ca="true">+IF(AND(ISNUMBER(OFFSET('Hygiene Data'!$D$7,0,10*ROW('Hygiene Data'!D22))),'Data Summary'!DP28="Yes"),OFFSET('Hygiene Data'!$D$7,0,10*ROW('Hygiene Data'!D22)),NA())</f>
        <v>#N/A</v>
      </c>
      <c r="BB28" s="96" t="e">
        <f ca="true">+IF(AND(ISNUMBER(OFFSET('Hygiene Data'!$D$9,0,10*ROW('Hygiene Data'!D22))),'Data Summary'!DQ28="Yes"),OFFSET('Hygiene Data'!$D$9,0,10*ROW('Hygiene Data'!D22)),NA())</f>
        <v>#N/A</v>
      </c>
      <c r="BC28" s="96" t="e">
        <f ca="true">+IF(AND(ISNUMBER(OFFSET('Hygiene Data'!$E$5,0,10*ROW('Hygiene Data'!E22))),'Data Summary'!DR28="Yes"),OFFSET('Hygiene Data'!$E$5,0,10*ROW('Hygiene Data'!E22)),NA())</f>
        <v>#N/A</v>
      </c>
      <c r="BD28" s="96" t="e">
        <f ca="true">+IF(AND(ISNUMBER(OFFSET('Hygiene Data'!$E$7,0,10*ROW('Hygiene Data'!E22))),'Data Summary'!DS28="Yes"),OFFSET('Hygiene Data'!$E$7,0,10*ROW('Hygiene Data'!E22)),NA())</f>
        <v>#N/A</v>
      </c>
      <c r="BE28" s="96" t="e">
        <f ca="true">+IF(AND(ISNUMBER(OFFSET('Hygiene Data'!$E$9,0,10*ROW('Hygiene Data'!E22))),'Data Summary'!DT28="Yes"),OFFSET('Hygiene Data'!$E$9,0,10*ROW('Hygiene Data'!E22)),NA())</f>
        <v>#N/A</v>
      </c>
      <c r="BF28" s="96" t="e">
        <f ca="true">+IF(AND(ISNUMBER(OFFSET('Hygiene Data'!$F$5,0,10*ROW('Hygiene Data'!F22))),'Data Summary'!DU28="Yes"),OFFSET('Hygiene Data'!$F$5,0,10*ROW('Hygiene Data'!F22)),NA())</f>
        <v>#N/A</v>
      </c>
      <c r="BG28" s="96" t="e">
        <f ca="true">+IF(AND(ISNUMBER(OFFSET('Hygiene Data'!$F$7,0,10*ROW('Hygiene Data'!F22))),'Data Summary'!DV28="Yes"),OFFSET('Hygiene Data'!$F$7,0,10*ROW('Hygiene Data'!F22)),NA())</f>
        <v>#N/A</v>
      </c>
      <c r="BH28" s="96" t="e">
        <f ca="true">+IF(AND(ISNUMBER(OFFSET('Hygiene Data'!$F$9,0,10*ROW('Hygiene Data'!F22))),'Data Summary'!DW28="Yes"),OFFSET('Hygiene Data'!$F$9,0,10*ROW('Hygiene Data'!F22)),NA())</f>
        <v>#N/A</v>
      </c>
      <c r="BI28" s="96" t="e">
        <f ca="true">+IF(AND(ISNUMBER(OFFSET('Hygiene Data'!$G$5,0,10*ROW('Hygiene Data'!G22))),'Data Summary'!DX28="Yes"),OFFSET('Hygiene Data'!$G$5,0,10*ROW('Hygiene Data'!G22)),NA())</f>
        <v>#N/A</v>
      </c>
      <c r="BJ28" s="96" t="e">
        <f ca="true">+IF(AND(ISNUMBER(OFFSET('Hygiene Data'!$G$7,0,10*ROW('Hygiene Data'!G22))),'Data Summary'!DY28="Yes"),OFFSET('Hygiene Data'!$G$7,0,10*ROW('Hygiene Data'!G22)),NA())</f>
        <v>#N/A</v>
      </c>
      <c r="BK28" s="96" t="e">
        <f ca="true">+IF(AND(ISNUMBER(OFFSET('Hygiene Data'!$G$9,0,10*ROW('Hygiene Data'!G22))),'Data Summary'!DZ28="Yes"),OFFSET('Hygiene Data'!$G$9,0,10*ROW('Hygiene Data'!G22)),NA())</f>
        <v>#N/A</v>
      </c>
      <c r="BL28" s="96" t="e">
        <f ca="true">+IF(AND(ISNUMBER(OFFSET('Hygiene Data'!$H$5,0,10*ROW('Hygiene Data'!H22))),'Data Summary'!EA28="Yes"),OFFSET('Hygiene Data'!$H$5,0,10*ROW('Hygiene Data'!H22)),NA())</f>
        <v>#N/A</v>
      </c>
      <c r="BM28" s="96" t="e">
        <f ca="true">+IF(AND(ISNUMBER(OFFSET('Hygiene Data'!$H$7,0,10*ROW('Hygiene Data'!H22))),'Data Summary'!EB28="Yes"),OFFSET('Hygiene Data'!$H$7,0,10*ROW('Hygiene Data'!H22)),NA())</f>
        <v>#N/A</v>
      </c>
      <c r="BN28" s="96" t="e">
        <f ca="true">+IF(AND(ISNUMBER(OFFSET('Hygiene Data'!$H$9,0,10*ROW('Hygiene Data'!H22))),'Data Summary'!EC28="Yes"),OFFSET('Hygiene Data'!$H$9,0,10*ROW('Hygiene Data'!H22)),NA())</f>
        <v>#N/A</v>
      </c>
      <c r="BO28" s="96" t="e">
        <f ca="true">+IF(AND(ISNUMBER(OFFSET('Hygiene Data'!$I$5,0,10*ROW('Hygiene Data'!I22))),'Data Summary'!ED28="Yes"),OFFSET('Hygiene Data'!$I$5,0,10*ROW('Hygiene Data'!I22)),NA())</f>
        <v>#N/A</v>
      </c>
      <c r="BP28" s="96" t="e">
        <f ca="true">+IF(AND(ISNUMBER(OFFSET('Hygiene Data'!$I$7,0,10*ROW('Hygiene Data'!I22))),'Data Summary'!EE28="Yes"),OFFSET('Hygiene Data'!$I$7,0,10*ROW('Hygiene Data'!I22)),NA())</f>
        <v>#N/A</v>
      </c>
      <c r="BQ28" s="96" t="e">
        <f ca="true">+IF(AND(ISNUMBER(OFFSET('Hygiene Data'!$I$9,0,10*ROW('Hygiene Data'!I22))),'Data Summary'!EF28="Yes"),OFFSET('Hygiene Data'!$I$9,0,10*ROW('Hygiene Data'!I22)),NA())</f>
        <v>#N/A</v>
      </c>
    </row>
    <row xmlns:x14ac="http://schemas.microsoft.com/office/spreadsheetml/2009/9/ac" r="29" x14ac:dyDescent="0.2">
      <c r="A29" s="331" t="e">
        <f ca="true">+RIGHT('Data Summary'!A29,LEN('Data Summary'!A29)-9)</f>
        <v>#VALUE!</v>
      </c>
      <c r="B29" s="37" t="str">
        <f ca="true">+IF(ISTEXT('Data Summary'!B29),'Data Summary'!B29,"")</f>
        <v/>
      </c>
      <c r="C29" s="330" t="e">
        <f ca="true">+VALUE('Data Summary'!C29)</f>
        <v>#VALUE!</v>
      </c>
      <c r="D29" s="94" t="e">
        <f ca="true">+IF(AND(ISNUMBER(OFFSET('Water Data'!$D$4,0,10*ROW('Water Data'!D23))),'Data Summary'!BS29="Yes"),100-OFFSET('Water Data'!$D$4,0,10*ROW('Water Data'!D23)),NA())</f>
        <v>#N/A</v>
      </c>
      <c r="E29" s="94" t="e">
        <f ca="true">+IF(AND(ISNUMBER(OFFSET('Water Data'!$D$6,0,10*ROW('Water Data'!D23))),'Data Summary'!BT29="Yes"),OFFSET('Water Data'!$D$6,0,10*ROW('Water Data'!D23)),NA())</f>
        <v>#N/A</v>
      </c>
      <c r="F29" s="94" t="e">
        <f ca="true">+IF(AND(ISNUMBER(OFFSET('Water Data'!$D$9,0,10*ROW('Water Data'!D23))),'Data Summary'!BU29="Yes"),OFFSET('Water Data'!$D$9,0,10*ROW('Water Data'!D23)),NA())</f>
        <v>#N/A</v>
      </c>
      <c r="G29" s="94" t="e">
        <f ca="true">+IF(AND(ISNUMBER(OFFSET('Water Data'!$E$4,0,10*ROW('Water Data'!E23))),'Data Summary'!BV29="Yes"),100-OFFSET('Water Data'!$E$4,0,10*ROW('Water Data'!E23)),NA())</f>
        <v>#N/A</v>
      </c>
      <c r="H29" s="94" t="e">
        <f ca="true">+IF(AND(ISNUMBER(OFFSET('Water Data'!$E$6,0,10*ROW('Water Data'!E23))),'Data Summary'!BW29="Yes"),OFFSET('Water Data'!$E$6,0,10*ROW('Water Data'!E23)),NA())</f>
        <v>#N/A</v>
      </c>
      <c r="I29" s="94" t="e">
        <f ca="true">+IF(AND(ISNUMBER(OFFSET('Water Data'!$E$9,0,10*ROW('Water Data'!E23))),'Data Summary'!BX29="Yes"),OFFSET('Water Data'!$E$9,0,10*ROW('Water Data'!E23)),NA())</f>
        <v>#N/A</v>
      </c>
      <c r="J29" s="94" t="e">
        <f ca="true">+IF(AND(ISNUMBER(OFFSET('Water Data'!$F$4,0,10*ROW('Water Data'!F23))),'Data Summary'!BY29="Yes"),100-OFFSET('Water Data'!$F$4,0,10*ROW('Water Data'!F23)),NA())</f>
        <v>#N/A</v>
      </c>
      <c r="K29" s="94" t="e">
        <f ca="true">+IF(AND(ISNUMBER(OFFSET('Water Data'!$F$6,0,10*ROW('Water Data'!F23))),'Data Summary'!BZ29="Yes"),OFFSET('Water Data'!$F$6,0,10*ROW('Water Data'!F23)),NA())</f>
        <v>#N/A</v>
      </c>
      <c r="L29" s="94" t="e">
        <f ca="true">+IF(AND(ISNUMBER(OFFSET('Water Data'!$F$9,0,10*ROW('Water Data'!F23))),'Data Summary'!CA29="Yes"),OFFSET('Water Data'!$F$9,0,10*ROW('Water Data'!F23)),NA())</f>
        <v>#N/A</v>
      </c>
      <c r="M29" s="94" t="e">
        <f ca="true">+IF(AND(ISNUMBER(OFFSET('Water Data'!$G$4,0,10*ROW('Water Data'!G23))),'Data Summary'!CB29="Yes"),100-OFFSET('Water Data'!$G$4,0,10*ROW('Water Data'!G23)),NA())</f>
        <v>#N/A</v>
      </c>
      <c r="N29" s="94" t="e">
        <f ca="true">+IF(AND(ISNUMBER(OFFSET('Water Data'!$G$6,0,10*ROW('Water Data'!G23))),'Data Summary'!CC29="Yes"),OFFSET('Water Data'!$G$6,0,10*ROW('Water Data'!G23)),NA())</f>
        <v>#N/A</v>
      </c>
      <c r="O29" s="94" t="e">
        <f ca="true">+IF(AND(ISNUMBER(OFFSET('Water Data'!$G$9,0,10*ROW('Water Data'!G23))),'Data Summary'!CD29="Yes"),OFFSET('Water Data'!$G$9,0,10*ROW('Water Data'!G23)),NA())</f>
        <v>#N/A</v>
      </c>
      <c r="P29" s="94" t="e">
        <f ca="true">+IF(AND(ISNUMBER(OFFSET('Water Data'!$H$4,0,10*ROW('Water Data'!H23))),'Data Summary'!CE29="Yes"),100-OFFSET('Water Data'!$H$4,0,10*ROW('Water Data'!H23)),NA())</f>
        <v>#N/A</v>
      </c>
      <c r="Q29" s="94" t="e">
        <f ca="true">+IF(AND(ISNUMBER(OFFSET('Water Data'!$H$6,0,10*ROW('Water Data'!H23))),'Data Summary'!CF29="Yes"),OFFSET('Water Data'!$H$6,0,10*ROW('Water Data'!H23)),NA())</f>
        <v>#N/A</v>
      </c>
      <c r="R29" s="94" t="e">
        <f ca="true">+IF(AND(ISNUMBER(OFFSET('Water Data'!$H$9,0,10*ROW('Water Data'!H23))),'Data Summary'!CG29="Yes"),OFFSET('Water Data'!$H$9,0,10*ROW('Water Data'!H23)),NA())</f>
        <v>#N/A</v>
      </c>
      <c r="S29" s="94" t="e">
        <f ca="true">+IF(AND(ISNUMBER(OFFSET('Water Data'!$I$4,0,10*ROW('Water Data'!I23))),'Data Summary'!CH29="Yes"),100-OFFSET('Water Data'!$I$4,0,10*ROW('Water Data'!I23)),NA())</f>
        <v>#N/A</v>
      </c>
      <c r="T29" s="94" t="e">
        <f ca="true">+IF(AND(ISNUMBER(OFFSET('Water Data'!$I$6,0,10*ROW('Water Data'!I23))),'Data Summary'!CI29="Yes"),OFFSET('Water Data'!$I$6,0,10*ROW('Water Data'!I23)),NA())</f>
        <v>#N/A</v>
      </c>
      <c r="U29" s="94" t="e">
        <f ca="true">+IF(AND(ISNUMBER(OFFSET('Water Data'!$I$9,0,10*ROW('Water Data'!I23))),'Data Summary'!CJ29="Yes"),OFFSET('Water Data'!$I$9,0,10*ROW('Water Data'!I23)),NA())</f>
        <v>#N/A</v>
      </c>
      <c r="V29" s="95" t="e">
        <f ca="true">+IF(AND(ISNUMBER(OFFSET('Sanitation Data'!$D$4,0,10*ROW('Sanitation Data'!D23))),'Data Summary'!CK29="Yes"),100-OFFSET('Sanitation Data'!$D$4,0,10*ROW('Sanitation Data'!D23)),NA())</f>
        <v>#N/A</v>
      </c>
      <c r="W29" s="95" t="e">
        <f ca="true">+IF(AND(ISNUMBER(OFFSET('Sanitation Data'!$D$6,0,10*ROW('Sanitation Data'!D23))),'Data Summary'!CL29="Yes"),OFFSET('Sanitation Data'!$D$6,0,10*ROW('Sanitation Data'!D23)),NA())</f>
        <v>#N/A</v>
      </c>
      <c r="X29" s="95" t="e">
        <f ca="true">+IF(AND(ISNUMBER(OFFSET('Sanitation Data'!$D$10,0,10*ROW('Sanitation Data'!D23))),'Data Summary'!CM29="Yes"),OFFSET('Sanitation Data'!$D$10,0,10*ROW('Sanitation Data'!D23)),NA())</f>
        <v>#N/A</v>
      </c>
      <c r="Y29" s="95" t="e">
        <f ca="true">+IF(AND(ISNUMBER(OFFSET('Sanitation Data'!$D$11,0,10*ROW('Sanitation Data'!D23))),'Data Summary'!CN29="Yes"),OFFSET('Sanitation Data'!$D$11,0,10*ROW('Sanitation Data'!D23)),NA())</f>
        <v>#N/A</v>
      </c>
      <c r="Z29" s="95" t="e">
        <f ca="true">+IF(AND(ISNUMBER(OFFSET('Sanitation Data'!$D$12,0,10*ROW('Sanitation Data'!D23))),'Data Summary'!CO29="Yes"),OFFSET('Sanitation Data'!$D$12,0,10*ROW('Sanitation Data'!D23)),NA())</f>
        <v>#N/A</v>
      </c>
      <c r="AA29" s="95" t="e">
        <f ca="true">+IF(AND(ISNUMBER(OFFSET('Sanitation Data'!$E$4,0,10*ROW('Sanitation Data'!E23))),'Data Summary'!CP29="Yes"),100-OFFSET('Sanitation Data'!$E$4,0,10*ROW('Sanitation Data'!E23)),NA())</f>
        <v>#N/A</v>
      </c>
      <c r="AB29" s="95" t="e">
        <f ca="true">+IF(AND(ISNUMBER(OFFSET('Sanitation Data'!$E$6,0,10*ROW('Sanitation Data'!E23))),'Data Summary'!CQ29="Yes"),OFFSET('Sanitation Data'!$E$6,0,10*ROW('Sanitation Data'!E23)),NA())</f>
        <v>#N/A</v>
      </c>
      <c r="AC29" s="95" t="e">
        <f ca="true">+IF(AND(ISNUMBER(OFFSET('Sanitation Data'!$E$10,0,10*ROW('Sanitation Data'!E23))),'Data Summary'!CR29="Yes"),OFFSET('Sanitation Data'!$E$10,0,10*ROW('Sanitation Data'!E23)),NA())</f>
        <v>#N/A</v>
      </c>
      <c r="AD29" s="95" t="e">
        <f ca="true">+IF(AND(ISNUMBER(OFFSET('Sanitation Data'!$E$11,0,10*ROW('Sanitation Data'!E23))),'Data Summary'!CS29="Yes"),OFFSET('Sanitation Data'!$E$11,0,10*ROW('Sanitation Data'!E23)),NA())</f>
        <v>#N/A</v>
      </c>
      <c r="AE29" s="95" t="e">
        <f ca="true">+IF(AND(ISNUMBER(OFFSET('Sanitation Data'!$E$12,0,10*ROW('Sanitation Data'!E23))),'Data Summary'!CT29="Yes"),OFFSET('Sanitation Data'!$E$12,0,10*ROW('Sanitation Data'!E23)),NA())</f>
        <v>#N/A</v>
      </c>
      <c r="AF29" s="95" t="e">
        <f ca="true">+IF(AND(ISNUMBER(OFFSET('Sanitation Data'!$F$4,0,10*ROW('Sanitation Data'!F23))),'Data Summary'!CU29="Yes"),100-OFFSET('Sanitation Data'!$F$4,0,10*ROW('Sanitation Data'!F23)),NA())</f>
        <v>#N/A</v>
      </c>
      <c r="AG29" s="95" t="e">
        <f ca="true">+IF(AND(ISNUMBER(OFFSET('Sanitation Data'!$F$6,0,10*ROW('Sanitation Data'!F23))),'Data Summary'!CV29="Yes"),OFFSET('Sanitation Data'!$F$6,0,10*ROW('Sanitation Data'!F23)),NA())</f>
        <v>#N/A</v>
      </c>
      <c r="AH29" s="95" t="e">
        <f ca="true">+IF(AND(ISNUMBER(OFFSET('Sanitation Data'!$F$10,0,10*ROW('Sanitation Data'!F23))),'Data Summary'!CW29="Yes"),OFFSET('Sanitation Data'!$F$10,0,10*ROW('Sanitation Data'!F23)),NA())</f>
        <v>#N/A</v>
      </c>
      <c r="AI29" s="95" t="e">
        <f ca="true">+IF(AND(ISNUMBER(OFFSET('Sanitation Data'!$F$11,0,10*ROW('Sanitation Data'!F23))),'Data Summary'!CX29="Yes"),OFFSET('Sanitation Data'!$F$11,0,10*ROW('Sanitation Data'!F23)),NA())</f>
        <v>#N/A</v>
      </c>
      <c r="AJ29" s="95" t="e">
        <f ca="true">+IF(AND(ISNUMBER(OFFSET('Sanitation Data'!$F$12,0,10*ROW('Sanitation Data'!F23))),'Data Summary'!CY29="Yes"),OFFSET('Sanitation Data'!$F$12,0,10*ROW('Sanitation Data'!F23)),NA())</f>
        <v>#N/A</v>
      </c>
      <c r="AK29" s="95" t="e">
        <f ca="true">+IF(AND(ISNUMBER(OFFSET('Sanitation Data'!$G$4,0,10*ROW('Sanitation Data'!G23))),'Data Summary'!CZ29="Yes"),100-OFFSET('Sanitation Data'!$G$4,0,10*ROW('Sanitation Data'!G23)),NA())</f>
        <v>#N/A</v>
      </c>
      <c r="AL29" s="95" t="e">
        <f ca="true">+IF(AND(ISNUMBER(OFFSET('Sanitation Data'!$G$6,0,10*ROW('Sanitation Data'!G23))),'Data Summary'!DA29="Yes"),OFFSET('Sanitation Data'!$G$6,0,10*ROW('Sanitation Data'!G23)),NA())</f>
        <v>#N/A</v>
      </c>
      <c r="AM29" s="95" t="e">
        <f ca="true">+IF(AND(ISNUMBER(OFFSET('Sanitation Data'!$G$10,0,10*ROW('Sanitation Data'!G23))),'Data Summary'!DB29="Yes"),OFFSET('Sanitation Data'!$G$10,0,10*ROW('Sanitation Data'!G23)),NA())</f>
        <v>#N/A</v>
      </c>
      <c r="AN29" s="95" t="e">
        <f ca="true">+IF(AND(ISNUMBER(OFFSET('Sanitation Data'!$G$11,0,10*ROW('Sanitation Data'!G23))),'Data Summary'!DC29="Yes"),OFFSET('Sanitation Data'!$G$11,0,10*ROW('Sanitation Data'!G23)),NA())</f>
        <v>#N/A</v>
      </c>
      <c r="AO29" s="95" t="e">
        <f ca="true">+IF(AND(ISNUMBER(OFFSET('Sanitation Data'!$G$12,0,10*ROW('Sanitation Data'!G23))),'Data Summary'!DD29="Yes"),OFFSET('Sanitation Data'!$G$12,0,10*ROW('Sanitation Data'!G23)),NA())</f>
        <v>#N/A</v>
      </c>
      <c r="AP29" s="95" t="e">
        <f ca="true">+IF(AND(ISNUMBER(OFFSET('Sanitation Data'!$H$4,0,10*ROW('Sanitation Data'!H23))),'Data Summary'!DE29="Yes"),100-OFFSET('Sanitation Data'!$H$4,0,10*ROW('Sanitation Data'!H23)),NA())</f>
        <v>#N/A</v>
      </c>
      <c r="AQ29" s="95" t="e">
        <f ca="true">+IF(AND(ISNUMBER(OFFSET('Sanitation Data'!$H$6,0,10*ROW('Sanitation Data'!H23))),'Data Summary'!DF29="Yes"),OFFSET('Sanitation Data'!$H$6,0,10*ROW('Sanitation Data'!H23)),NA())</f>
        <v>#N/A</v>
      </c>
      <c r="AR29" s="95" t="e">
        <f ca="true">+IF(AND(ISNUMBER(OFFSET('Sanitation Data'!$H$10,0,10*ROW('Sanitation Data'!H23))),'Data Summary'!DG29="Yes"),OFFSET('Sanitation Data'!$H$10,0,10*ROW('Sanitation Data'!H23)),NA())</f>
        <v>#N/A</v>
      </c>
      <c r="AS29" s="95" t="e">
        <f ca="true">+IF(AND(ISNUMBER(OFFSET('Sanitation Data'!$H$11,0,10*ROW('Sanitation Data'!H23))),'Data Summary'!DH29="Yes"),OFFSET('Sanitation Data'!$H$11,0,10*ROW('Sanitation Data'!H23)),NA())</f>
        <v>#N/A</v>
      </c>
      <c r="AT29" s="95" t="e">
        <f ca="true">+IF(AND(ISNUMBER(OFFSET('Sanitation Data'!$H$12,0,10*ROW('Sanitation Data'!H23))),'Data Summary'!DI29="Yes"),OFFSET('Sanitation Data'!$H$12,0,10*ROW('Sanitation Data'!H23)),NA())</f>
        <v>#N/A</v>
      </c>
      <c r="AU29" s="95" t="e">
        <f ca="true">+IF(AND(ISNUMBER(OFFSET('Sanitation Data'!$I$4,0,10*ROW('Sanitation Data'!I23))),'Data Summary'!DJ29="Yes"),100-OFFSET('Sanitation Data'!$I$4,0,10*ROW('Sanitation Data'!I23)),NA())</f>
        <v>#N/A</v>
      </c>
      <c r="AV29" s="95" t="e">
        <f ca="true">+IF(AND(ISNUMBER(OFFSET('Sanitation Data'!$I$6,0,10*ROW('Sanitation Data'!I23))),'Data Summary'!DK29="Yes"),OFFSET('Sanitation Data'!$I$6,0,10*ROW('Sanitation Data'!I23)),NA())</f>
        <v>#N/A</v>
      </c>
      <c r="AW29" s="95" t="e">
        <f ca="true">+IF(AND(ISNUMBER(OFFSET('Sanitation Data'!$I$10,0,10*ROW('Sanitation Data'!I23))),'Data Summary'!DL29="Yes"),OFFSET('Sanitation Data'!$I$10,0,10*ROW('Sanitation Data'!I23)),NA())</f>
        <v>#N/A</v>
      </c>
      <c r="AX29" s="95" t="e">
        <f ca="true">+IF(AND(ISNUMBER(OFFSET('Sanitation Data'!$I$11,0,10*ROW('Sanitation Data'!I23))),'Data Summary'!DM29="Yes"),OFFSET('Sanitation Data'!$I$11,0,10*ROW('Sanitation Data'!I23)),NA())</f>
        <v>#N/A</v>
      </c>
      <c r="AY29" s="95" t="e">
        <f ca="true">+IF(AND(ISNUMBER(OFFSET('Sanitation Data'!$I$12,0,10*ROW('Sanitation Data'!I23))),'Data Summary'!DN29="Yes"),OFFSET('Sanitation Data'!$I$12,0,10*ROW('Sanitation Data'!I23)),NA())</f>
        <v>#N/A</v>
      </c>
      <c r="AZ29" s="96" t="e">
        <f ca="true">+IF(AND(ISNUMBER(OFFSET('Hygiene Data'!$D$5,0,10*ROW('Hygiene Data'!D23))),'Data Summary'!DO29="Yes"),OFFSET('Hygiene Data'!$D$5,0,10*ROW('Hygiene Data'!D23)),NA())</f>
        <v>#N/A</v>
      </c>
      <c r="BA29" s="96" t="e">
        <f ca="true">+IF(AND(ISNUMBER(OFFSET('Hygiene Data'!$D$7,0,10*ROW('Hygiene Data'!D23))),'Data Summary'!DP29="Yes"),OFFSET('Hygiene Data'!$D$7,0,10*ROW('Hygiene Data'!D23)),NA())</f>
        <v>#N/A</v>
      </c>
      <c r="BB29" s="96" t="e">
        <f ca="true">+IF(AND(ISNUMBER(OFFSET('Hygiene Data'!$D$9,0,10*ROW('Hygiene Data'!D23))),'Data Summary'!DQ29="Yes"),OFFSET('Hygiene Data'!$D$9,0,10*ROW('Hygiene Data'!D23)),NA())</f>
        <v>#N/A</v>
      </c>
      <c r="BC29" s="96" t="e">
        <f ca="true">+IF(AND(ISNUMBER(OFFSET('Hygiene Data'!$E$5,0,10*ROW('Hygiene Data'!E23))),'Data Summary'!DR29="Yes"),OFFSET('Hygiene Data'!$E$5,0,10*ROW('Hygiene Data'!E23)),NA())</f>
        <v>#N/A</v>
      </c>
      <c r="BD29" s="96" t="e">
        <f ca="true">+IF(AND(ISNUMBER(OFFSET('Hygiene Data'!$E$7,0,10*ROW('Hygiene Data'!E23))),'Data Summary'!DS29="Yes"),OFFSET('Hygiene Data'!$E$7,0,10*ROW('Hygiene Data'!E23)),NA())</f>
        <v>#N/A</v>
      </c>
      <c r="BE29" s="96" t="e">
        <f ca="true">+IF(AND(ISNUMBER(OFFSET('Hygiene Data'!$E$9,0,10*ROW('Hygiene Data'!E23))),'Data Summary'!DT29="Yes"),OFFSET('Hygiene Data'!$E$9,0,10*ROW('Hygiene Data'!E23)),NA())</f>
        <v>#N/A</v>
      </c>
      <c r="BF29" s="96" t="e">
        <f ca="true">+IF(AND(ISNUMBER(OFFSET('Hygiene Data'!$F$5,0,10*ROW('Hygiene Data'!F23))),'Data Summary'!DU29="Yes"),OFFSET('Hygiene Data'!$F$5,0,10*ROW('Hygiene Data'!F23)),NA())</f>
        <v>#N/A</v>
      </c>
      <c r="BG29" s="96" t="e">
        <f ca="true">+IF(AND(ISNUMBER(OFFSET('Hygiene Data'!$F$7,0,10*ROW('Hygiene Data'!F23))),'Data Summary'!DV29="Yes"),OFFSET('Hygiene Data'!$F$7,0,10*ROW('Hygiene Data'!F23)),NA())</f>
        <v>#N/A</v>
      </c>
      <c r="BH29" s="96" t="e">
        <f ca="true">+IF(AND(ISNUMBER(OFFSET('Hygiene Data'!$F$9,0,10*ROW('Hygiene Data'!F23))),'Data Summary'!DW29="Yes"),OFFSET('Hygiene Data'!$F$9,0,10*ROW('Hygiene Data'!F23)),NA())</f>
        <v>#N/A</v>
      </c>
      <c r="BI29" s="96" t="e">
        <f ca="true">+IF(AND(ISNUMBER(OFFSET('Hygiene Data'!$G$5,0,10*ROW('Hygiene Data'!G23))),'Data Summary'!DX29="Yes"),OFFSET('Hygiene Data'!$G$5,0,10*ROW('Hygiene Data'!G23)),NA())</f>
        <v>#N/A</v>
      </c>
      <c r="BJ29" s="96" t="e">
        <f ca="true">+IF(AND(ISNUMBER(OFFSET('Hygiene Data'!$G$7,0,10*ROW('Hygiene Data'!G23))),'Data Summary'!DY29="Yes"),OFFSET('Hygiene Data'!$G$7,0,10*ROW('Hygiene Data'!G23)),NA())</f>
        <v>#N/A</v>
      </c>
      <c r="BK29" s="96" t="e">
        <f ca="true">+IF(AND(ISNUMBER(OFFSET('Hygiene Data'!$G$9,0,10*ROW('Hygiene Data'!G23))),'Data Summary'!DZ29="Yes"),OFFSET('Hygiene Data'!$G$9,0,10*ROW('Hygiene Data'!G23)),NA())</f>
        <v>#N/A</v>
      </c>
      <c r="BL29" s="96" t="e">
        <f ca="true">+IF(AND(ISNUMBER(OFFSET('Hygiene Data'!$H$5,0,10*ROW('Hygiene Data'!H23))),'Data Summary'!EA29="Yes"),OFFSET('Hygiene Data'!$H$5,0,10*ROW('Hygiene Data'!H23)),NA())</f>
        <v>#N/A</v>
      </c>
      <c r="BM29" s="96" t="e">
        <f ca="true">+IF(AND(ISNUMBER(OFFSET('Hygiene Data'!$H$7,0,10*ROW('Hygiene Data'!H23))),'Data Summary'!EB29="Yes"),OFFSET('Hygiene Data'!$H$7,0,10*ROW('Hygiene Data'!H23)),NA())</f>
        <v>#N/A</v>
      </c>
      <c r="BN29" s="96" t="e">
        <f ca="true">+IF(AND(ISNUMBER(OFFSET('Hygiene Data'!$H$9,0,10*ROW('Hygiene Data'!H23))),'Data Summary'!EC29="Yes"),OFFSET('Hygiene Data'!$H$9,0,10*ROW('Hygiene Data'!H23)),NA())</f>
        <v>#N/A</v>
      </c>
      <c r="BO29" s="96" t="e">
        <f ca="true">+IF(AND(ISNUMBER(OFFSET('Hygiene Data'!$I$5,0,10*ROW('Hygiene Data'!I23))),'Data Summary'!ED29="Yes"),OFFSET('Hygiene Data'!$I$5,0,10*ROW('Hygiene Data'!I23)),NA())</f>
        <v>#N/A</v>
      </c>
      <c r="BP29" s="96" t="e">
        <f ca="true">+IF(AND(ISNUMBER(OFFSET('Hygiene Data'!$I$7,0,10*ROW('Hygiene Data'!I23))),'Data Summary'!EE29="Yes"),OFFSET('Hygiene Data'!$I$7,0,10*ROW('Hygiene Data'!I23)),NA())</f>
        <v>#N/A</v>
      </c>
      <c r="BQ29" s="96" t="e">
        <f ca="true">+IF(AND(ISNUMBER(OFFSET('Hygiene Data'!$I$9,0,10*ROW('Hygiene Data'!I23))),'Data Summary'!EF29="Yes"),OFFSET('Hygiene Data'!$I$9,0,10*ROW('Hygiene Data'!I23)),NA())</f>
        <v>#N/A</v>
      </c>
    </row>
    <row xmlns:x14ac="http://schemas.microsoft.com/office/spreadsheetml/2009/9/ac" r="30" x14ac:dyDescent="0.2">
      <c r="A30" s="331" t="e">
        <f ca="true">+RIGHT('Data Summary'!A30,LEN('Data Summary'!A30)-9)</f>
        <v>#VALUE!</v>
      </c>
      <c r="B30" s="37" t="str">
        <f ca="true">+IF(ISTEXT('Data Summary'!B30),'Data Summary'!B30,"")</f>
        <v/>
      </c>
      <c r="C30" s="330" t="e">
        <f ca="true">+VALUE('Data Summary'!C30)</f>
        <v>#VALUE!</v>
      </c>
      <c r="D30" s="94" t="e">
        <f ca="true">+IF(AND(ISNUMBER(OFFSET('Water Data'!$D$4,0,10*ROW('Water Data'!D24))),'Data Summary'!BS30="Yes"),100-OFFSET('Water Data'!$D$4,0,10*ROW('Water Data'!D24)),NA())</f>
        <v>#N/A</v>
      </c>
      <c r="E30" s="94" t="e">
        <f ca="true">+IF(AND(ISNUMBER(OFFSET('Water Data'!$D$6,0,10*ROW('Water Data'!D24))),'Data Summary'!BT30="Yes"),OFFSET('Water Data'!$D$6,0,10*ROW('Water Data'!D24)),NA())</f>
        <v>#N/A</v>
      </c>
      <c r="F30" s="94" t="e">
        <f ca="true">+IF(AND(ISNUMBER(OFFSET('Water Data'!$D$9,0,10*ROW('Water Data'!D24))),'Data Summary'!BU30="Yes"),OFFSET('Water Data'!$D$9,0,10*ROW('Water Data'!D24)),NA())</f>
        <v>#N/A</v>
      </c>
      <c r="G30" s="94" t="e">
        <f ca="true">+IF(AND(ISNUMBER(OFFSET('Water Data'!$E$4,0,10*ROW('Water Data'!E24))),'Data Summary'!BV30="Yes"),100-OFFSET('Water Data'!$E$4,0,10*ROW('Water Data'!E24)),NA())</f>
        <v>#N/A</v>
      </c>
      <c r="H30" s="94" t="e">
        <f ca="true">+IF(AND(ISNUMBER(OFFSET('Water Data'!$E$6,0,10*ROW('Water Data'!E24))),'Data Summary'!BW30="Yes"),OFFSET('Water Data'!$E$6,0,10*ROW('Water Data'!E24)),NA())</f>
        <v>#N/A</v>
      </c>
      <c r="I30" s="94" t="e">
        <f ca="true">+IF(AND(ISNUMBER(OFFSET('Water Data'!$E$9,0,10*ROW('Water Data'!E24))),'Data Summary'!BX30="Yes"),OFFSET('Water Data'!$E$9,0,10*ROW('Water Data'!E24)),NA())</f>
        <v>#N/A</v>
      </c>
      <c r="J30" s="94" t="e">
        <f ca="true">+IF(AND(ISNUMBER(OFFSET('Water Data'!$F$4,0,10*ROW('Water Data'!F24))),'Data Summary'!BY30="Yes"),100-OFFSET('Water Data'!$F$4,0,10*ROW('Water Data'!F24)),NA())</f>
        <v>#N/A</v>
      </c>
      <c r="K30" s="94" t="e">
        <f ca="true">+IF(AND(ISNUMBER(OFFSET('Water Data'!$F$6,0,10*ROW('Water Data'!F24))),'Data Summary'!BZ30="Yes"),OFFSET('Water Data'!$F$6,0,10*ROW('Water Data'!F24)),NA())</f>
        <v>#N/A</v>
      </c>
      <c r="L30" s="94" t="e">
        <f ca="true">+IF(AND(ISNUMBER(OFFSET('Water Data'!$F$9,0,10*ROW('Water Data'!F24))),'Data Summary'!CA30="Yes"),OFFSET('Water Data'!$F$9,0,10*ROW('Water Data'!F24)),NA())</f>
        <v>#N/A</v>
      </c>
      <c r="M30" s="94" t="e">
        <f ca="true">+IF(AND(ISNUMBER(OFFSET('Water Data'!$G$4,0,10*ROW('Water Data'!G24))),'Data Summary'!CB30="Yes"),100-OFFSET('Water Data'!$G$4,0,10*ROW('Water Data'!G24)),NA())</f>
        <v>#N/A</v>
      </c>
      <c r="N30" s="94" t="e">
        <f ca="true">+IF(AND(ISNUMBER(OFFSET('Water Data'!$G$6,0,10*ROW('Water Data'!G24))),'Data Summary'!CC30="Yes"),OFFSET('Water Data'!$G$6,0,10*ROW('Water Data'!G24)),NA())</f>
        <v>#N/A</v>
      </c>
      <c r="O30" s="94" t="e">
        <f ca="true">+IF(AND(ISNUMBER(OFFSET('Water Data'!$G$9,0,10*ROW('Water Data'!G24))),'Data Summary'!CD30="Yes"),OFFSET('Water Data'!$G$9,0,10*ROW('Water Data'!G24)),NA())</f>
        <v>#N/A</v>
      </c>
      <c r="P30" s="94" t="e">
        <f ca="true">+IF(AND(ISNUMBER(OFFSET('Water Data'!$H$4,0,10*ROW('Water Data'!H24))),'Data Summary'!CE30="Yes"),100-OFFSET('Water Data'!$H$4,0,10*ROW('Water Data'!H24)),NA())</f>
        <v>#N/A</v>
      </c>
      <c r="Q30" s="94" t="e">
        <f ca="true">+IF(AND(ISNUMBER(OFFSET('Water Data'!$H$6,0,10*ROW('Water Data'!H24))),'Data Summary'!CF30="Yes"),OFFSET('Water Data'!$H$6,0,10*ROW('Water Data'!H24)),NA())</f>
        <v>#N/A</v>
      </c>
      <c r="R30" s="94" t="e">
        <f ca="true">+IF(AND(ISNUMBER(OFFSET('Water Data'!$H$9,0,10*ROW('Water Data'!H24))),'Data Summary'!CG30="Yes"),OFFSET('Water Data'!$H$9,0,10*ROW('Water Data'!H24)),NA())</f>
        <v>#N/A</v>
      </c>
      <c r="S30" s="94" t="e">
        <f ca="true">+IF(AND(ISNUMBER(OFFSET('Water Data'!$I$4,0,10*ROW('Water Data'!I24))),'Data Summary'!CH30="Yes"),100-OFFSET('Water Data'!$I$4,0,10*ROW('Water Data'!I24)),NA())</f>
        <v>#N/A</v>
      </c>
      <c r="T30" s="94" t="e">
        <f ca="true">+IF(AND(ISNUMBER(OFFSET('Water Data'!$I$6,0,10*ROW('Water Data'!I24))),'Data Summary'!CI30="Yes"),OFFSET('Water Data'!$I$6,0,10*ROW('Water Data'!I24)),NA())</f>
        <v>#N/A</v>
      </c>
      <c r="U30" s="94" t="e">
        <f ca="true">+IF(AND(ISNUMBER(OFFSET('Water Data'!$I$9,0,10*ROW('Water Data'!I24))),'Data Summary'!CJ30="Yes"),OFFSET('Water Data'!$I$9,0,10*ROW('Water Data'!I24)),NA())</f>
        <v>#N/A</v>
      </c>
      <c r="V30" s="95" t="e">
        <f ca="true">+IF(AND(ISNUMBER(OFFSET('Sanitation Data'!$D$4,0,10*ROW('Sanitation Data'!D24))),'Data Summary'!CK30="Yes"),100-OFFSET('Sanitation Data'!$D$4,0,10*ROW('Sanitation Data'!D24)),NA())</f>
        <v>#N/A</v>
      </c>
      <c r="W30" s="95" t="e">
        <f ca="true">+IF(AND(ISNUMBER(OFFSET('Sanitation Data'!$D$6,0,10*ROW('Sanitation Data'!D24))),'Data Summary'!CL30="Yes"),OFFSET('Sanitation Data'!$D$6,0,10*ROW('Sanitation Data'!D24)),NA())</f>
        <v>#N/A</v>
      </c>
      <c r="X30" s="95" t="e">
        <f ca="true">+IF(AND(ISNUMBER(OFFSET('Sanitation Data'!$D$10,0,10*ROW('Sanitation Data'!D24))),'Data Summary'!CM30="Yes"),OFFSET('Sanitation Data'!$D$10,0,10*ROW('Sanitation Data'!D24)),NA())</f>
        <v>#N/A</v>
      </c>
      <c r="Y30" s="95" t="e">
        <f ca="true">+IF(AND(ISNUMBER(OFFSET('Sanitation Data'!$D$11,0,10*ROW('Sanitation Data'!D24))),'Data Summary'!CN30="Yes"),OFFSET('Sanitation Data'!$D$11,0,10*ROW('Sanitation Data'!D24)),NA())</f>
        <v>#N/A</v>
      </c>
      <c r="Z30" s="95" t="e">
        <f ca="true">+IF(AND(ISNUMBER(OFFSET('Sanitation Data'!$D$12,0,10*ROW('Sanitation Data'!D24))),'Data Summary'!CO30="Yes"),OFFSET('Sanitation Data'!$D$12,0,10*ROW('Sanitation Data'!D24)),NA())</f>
        <v>#N/A</v>
      </c>
      <c r="AA30" s="95" t="e">
        <f ca="true">+IF(AND(ISNUMBER(OFFSET('Sanitation Data'!$E$4,0,10*ROW('Sanitation Data'!E24))),'Data Summary'!CP30="Yes"),100-OFFSET('Sanitation Data'!$E$4,0,10*ROW('Sanitation Data'!E24)),NA())</f>
        <v>#N/A</v>
      </c>
      <c r="AB30" s="95" t="e">
        <f ca="true">+IF(AND(ISNUMBER(OFFSET('Sanitation Data'!$E$6,0,10*ROW('Sanitation Data'!E24))),'Data Summary'!CQ30="Yes"),OFFSET('Sanitation Data'!$E$6,0,10*ROW('Sanitation Data'!E24)),NA())</f>
        <v>#N/A</v>
      </c>
      <c r="AC30" s="95" t="e">
        <f ca="true">+IF(AND(ISNUMBER(OFFSET('Sanitation Data'!$E$10,0,10*ROW('Sanitation Data'!E24))),'Data Summary'!CR30="Yes"),OFFSET('Sanitation Data'!$E$10,0,10*ROW('Sanitation Data'!E24)),NA())</f>
        <v>#N/A</v>
      </c>
      <c r="AD30" s="95" t="e">
        <f ca="true">+IF(AND(ISNUMBER(OFFSET('Sanitation Data'!$E$11,0,10*ROW('Sanitation Data'!E24))),'Data Summary'!CS30="Yes"),OFFSET('Sanitation Data'!$E$11,0,10*ROW('Sanitation Data'!E24)),NA())</f>
        <v>#N/A</v>
      </c>
      <c r="AE30" s="95" t="e">
        <f ca="true">+IF(AND(ISNUMBER(OFFSET('Sanitation Data'!$E$12,0,10*ROW('Sanitation Data'!E24))),'Data Summary'!CT30="Yes"),OFFSET('Sanitation Data'!$E$12,0,10*ROW('Sanitation Data'!E24)),NA())</f>
        <v>#N/A</v>
      </c>
      <c r="AF30" s="95" t="e">
        <f ca="true">+IF(AND(ISNUMBER(OFFSET('Sanitation Data'!$F$4,0,10*ROW('Sanitation Data'!F24))),'Data Summary'!CU30="Yes"),100-OFFSET('Sanitation Data'!$F$4,0,10*ROW('Sanitation Data'!F24)),NA())</f>
        <v>#N/A</v>
      </c>
      <c r="AG30" s="95" t="e">
        <f ca="true">+IF(AND(ISNUMBER(OFFSET('Sanitation Data'!$F$6,0,10*ROW('Sanitation Data'!F24))),'Data Summary'!CV30="Yes"),OFFSET('Sanitation Data'!$F$6,0,10*ROW('Sanitation Data'!F24)),NA())</f>
        <v>#N/A</v>
      </c>
      <c r="AH30" s="95" t="e">
        <f ca="true">+IF(AND(ISNUMBER(OFFSET('Sanitation Data'!$F$10,0,10*ROW('Sanitation Data'!F24))),'Data Summary'!CW30="Yes"),OFFSET('Sanitation Data'!$F$10,0,10*ROW('Sanitation Data'!F24)),NA())</f>
        <v>#N/A</v>
      </c>
      <c r="AI30" s="95" t="e">
        <f ca="true">+IF(AND(ISNUMBER(OFFSET('Sanitation Data'!$F$11,0,10*ROW('Sanitation Data'!F24))),'Data Summary'!CX30="Yes"),OFFSET('Sanitation Data'!$F$11,0,10*ROW('Sanitation Data'!F24)),NA())</f>
        <v>#N/A</v>
      </c>
      <c r="AJ30" s="95" t="e">
        <f ca="true">+IF(AND(ISNUMBER(OFFSET('Sanitation Data'!$F$12,0,10*ROW('Sanitation Data'!F24))),'Data Summary'!CY30="Yes"),OFFSET('Sanitation Data'!$F$12,0,10*ROW('Sanitation Data'!F24)),NA())</f>
        <v>#N/A</v>
      </c>
      <c r="AK30" s="95" t="e">
        <f ca="true">+IF(AND(ISNUMBER(OFFSET('Sanitation Data'!$G$4,0,10*ROW('Sanitation Data'!G24))),'Data Summary'!CZ30="Yes"),100-OFFSET('Sanitation Data'!$G$4,0,10*ROW('Sanitation Data'!G24)),NA())</f>
        <v>#N/A</v>
      </c>
      <c r="AL30" s="95" t="e">
        <f ca="true">+IF(AND(ISNUMBER(OFFSET('Sanitation Data'!$G$6,0,10*ROW('Sanitation Data'!G24))),'Data Summary'!DA30="Yes"),OFFSET('Sanitation Data'!$G$6,0,10*ROW('Sanitation Data'!G24)),NA())</f>
        <v>#N/A</v>
      </c>
      <c r="AM30" s="95" t="e">
        <f ca="true">+IF(AND(ISNUMBER(OFFSET('Sanitation Data'!$G$10,0,10*ROW('Sanitation Data'!G24))),'Data Summary'!DB30="Yes"),OFFSET('Sanitation Data'!$G$10,0,10*ROW('Sanitation Data'!G24)),NA())</f>
        <v>#N/A</v>
      </c>
      <c r="AN30" s="95" t="e">
        <f ca="true">+IF(AND(ISNUMBER(OFFSET('Sanitation Data'!$G$11,0,10*ROW('Sanitation Data'!G24))),'Data Summary'!DC30="Yes"),OFFSET('Sanitation Data'!$G$11,0,10*ROW('Sanitation Data'!G24)),NA())</f>
        <v>#N/A</v>
      </c>
      <c r="AO30" s="95" t="e">
        <f ca="true">+IF(AND(ISNUMBER(OFFSET('Sanitation Data'!$G$12,0,10*ROW('Sanitation Data'!G24))),'Data Summary'!DD30="Yes"),OFFSET('Sanitation Data'!$G$12,0,10*ROW('Sanitation Data'!G24)),NA())</f>
        <v>#N/A</v>
      </c>
      <c r="AP30" s="95" t="e">
        <f ca="true">+IF(AND(ISNUMBER(OFFSET('Sanitation Data'!$H$4,0,10*ROW('Sanitation Data'!H24))),'Data Summary'!DE30="Yes"),100-OFFSET('Sanitation Data'!$H$4,0,10*ROW('Sanitation Data'!H24)),NA())</f>
        <v>#N/A</v>
      </c>
      <c r="AQ30" s="95" t="e">
        <f ca="true">+IF(AND(ISNUMBER(OFFSET('Sanitation Data'!$H$6,0,10*ROW('Sanitation Data'!H24))),'Data Summary'!DF30="Yes"),OFFSET('Sanitation Data'!$H$6,0,10*ROW('Sanitation Data'!H24)),NA())</f>
        <v>#N/A</v>
      </c>
      <c r="AR30" s="95" t="e">
        <f ca="true">+IF(AND(ISNUMBER(OFFSET('Sanitation Data'!$H$10,0,10*ROW('Sanitation Data'!H24))),'Data Summary'!DG30="Yes"),OFFSET('Sanitation Data'!$H$10,0,10*ROW('Sanitation Data'!H24)),NA())</f>
        <v>#N/A</v>
      </c>
      <c r="AS30" s="95" t="e">
        <f ca="true">+IF(AND(ISNUMBER(OFFSET('Sanitation Data'!$H$11,0,10*ROW('Sanitation Data'!H24))),'Data Summary'!DH30="Yes"),OFFSET('Sanitation Data'!$H$11,0,10*ROW('Sanitation Data'!H24)),NA())</f>
        <v>#N/A</v>
      </c>
      <c r="AT30" s="95" t="e">
        <f ca="true">+IF(AND(ISNUMBER(OFFSET('Sanitation Data'!$H$12,0,10*ROW('Sanitation Data'!H24))),'Data Summary'!DI30="Yes"),OFFSET('Sanitation Data'!$H$12,0,10*ROW('Sanitation Data'!H24)),NA())</f>
        <v>#N/A</v>
      </c>
      <c r="AU30" s="95" t="e">
        <f ca="true">+IF(AND(ISNUMBER(OFFSET('Sanitation Data'!$I$4,0,10*ROW('Sanitation Data'!I24))),'Data Summary'!DJ30="Yes"),100-OFFSET('Sanitation Data'!$I$4,0,10*ROW('Sanitation Data'!I24)),NA())</f>
        <v>#N/A</v>
      </c>
      <c r="AV30" s="95" t="e">
        <f ca="true">+IF(AND(ISNUMBER(OFFSET('Sanitation Data'!$I$6,0,10*ROW('Sanitation Data'!I24))),'Data Summary'!DK30="Yes"),OFFSET('Sanitation Data'!$I$6,0,10*ROW('Sanitation Data'!I24)),NA())</f>
        <v>#N/A</v>
      </c>
      <c r="AW30" s="95" t="e">
        <f ca="true">+IF(AND(ISNUMBER(OFFSET('Sanitation Data'!$I$10,0,10*ROW('Sanitation Data'!I24))),'Data Summary'!DL30="Yes"),OFFSET('Sanitation Data'!$I$10,0,10*ROW('Sanitation Data'!I24)),NA())</f>
        <v>#N/A</v>
      </c>
      <c r="AX30" s="95" t="e">
        <f ca="true">+IF(AND(ISNUMBER(OFFSET('Sanitation Data'!$I$11,0,10*ROW('Sanitation Data'!I24))),'Data Summary'!DM30="Yes"),OFFSET('Sanitation Data'!$I$11,0,10*ROW('Sanitation Data'!I24)),NA())</f>
        <v>#N/A</v>
      </c>
      <c r="AY30" s="95" t="e">
        <f ca="true">+IF(AND(ISNUMBER(OFFSET('Sanitation Data'!$I$12,0,10*ROW('Sanitation Data'!I24))),'Data Summary'!DN30="Yes"),OFFSET('Sanitation Data'!$I$12,0,10*ROW('Sanitation Data'!I24)),NA())</f>
        <v>#N/A</v>
      </c>
      <c r="AZ30" s="96" t="e">
        <f ca="true">+IF(AND(ISNUMBER(OFFSET('Hygiene Data'!$D$5,0,10*ROW('Hygiene Data'!D24))),'Data Summary'!DO30="Yes"),OFFSET('Hygiene Data'!$D$5,0,10*ROW('Hygiene Data'!D24)),NA())</f>
        <v>#N/A</v>
      </c>
      <c r="BA30" s="96" t="e">
        <f ca="true">+IF(AND(ISNUMBER(OFFSET('Hygiene Data'!$D$7,0,10*ROW('Hygiene Data'!D24))),'Data Summary'!DP30="Yes"),OFFSET('Hygiene Data'!$D$7,0,10*ROW('Hygiene Data'!D24)),NA())</f>
        <v>#N/A</v>
      </c>
      <c r="BB30" s="96" t="e">
        <f ca="true">+IF(AND(ISNUMBER(OFFSET('Hygiene Data'!$D$9,0,10*ROW('Hygiene Data'!D24))),'Data Summary'!DQ30="Yes"),OFFSET('Hygiene Data'!$D$9,0,10*ROW('Hygiene Data'!D24)),NA())</f>
        <v>#N/A</v>
      </c>
      <c r="BC30" s="96" t="e">
        <f ca="true">+IF(AND(ISNUMBER(OFFSET('Hygiene Data'!$E$5,0,10*ROW('Hygiene Data'!E24))),'Data Summary'!DR30="Yes"),OFFSET('Hygiene Data'!$E$5,0,10*ROW('Hygiene Data'!E24)),NA())</f>
        <v>#N/A</v>
      </c>
      <c r="BD30" s="96" t="e">
        <f ca="true">+IF(AND(ISNUMBER(OFFSET('Hygiene Data'!$E$7,0,10*ROW('Hygiene Data'!E24))),'Data Summary'!DS30="Yes"),OFFSET('Hygiene Data'!$E$7,0,10*ROW('Hygiene Data'!E24)),NA())</f>
        <v>#N/A</v>
      </c>
      <c r="BE30" s="96" t="e">
        <f ca="true">+IF(AND(ISNUMBER(OFFSET('Hygiene Data'!$E$9,0,10*ROW('Hygiene Data'!E24))),'Data Summary'!DT30="Yes"),OFFSET('Hygiene Data'!$E$9,0,10*ROW('Hygiene Data'!E24)),NA())</f>
        <v>#N/A</v>
      </c>
      <c r="BF30" s="96" t="e">
        <f ca="true">+IF(AND(ISNUMBER(OFFSET('Hygiene Data'!$F$5,0,10*ROW('Hygiene Data'!F24))),'Data Summary'!DU30="Yes"),OFFSET('Hygiene Data'!$F$5,0,10*ROW('Hygiene Data'!F24)),NA())</f>
        <v>#N/A</v>
      </c>
      <c r="BG30" s="96" t="e">
        <f ca="true">+IF(AND(ISNUMBER(OFFSET('Hygiene Data'!$F$7,0,10*ROW('Hygiene Data'!F24))),'Data Summary'!DV30="Yes"),OFFSET('Hygiene Data'!$F$7,0,10*ROW('Hygiene Data'!F24)),NA())</f>
        <v>#N/A</v>
      </c>
      <c r="BH30" s="96" t="e">
        <f ca="true">+IF(AND(ISNUMBER(OFFSET('Hygiene Data'!$F$9,0,10*ROW('Hygiene Data'!F24))),'Data Summary'!DW30="Yes"),OFFSET('Hygiene Data'!$F$9,0,10*ROW('Hygiene Data'!F24)),NA())</f>
        <v>#N/A</v>
      </c>
      <c r="BI30" s="96" t="e">
        <f ca="true">+IF(AND(ISNUMBER(OFFSET('Hygiene Data'!$G$5,0,10*ROW('Hygiene Data'!G24))),'Data Summary'!DX30="Yes"),OFFSET('Hygiene Data'!$G$5,0,10*ROW('Hygiene Data'!G24)),NA())</f>
        <v>#N/A</v>
      </c>
      <c r="BJ30" s="96" t="e">
        <f ca="true">+IF(AND(ISNUMBER(OFFSET('Hygiene Data'!$G$7,0,10*ROW('Hygiene Data'!G24))),'Data Summary'!DY30="Yes"),OFFSET('Hygiene Data'!$G$7,0,10*ROW('Hygiene Data'!G24)),NA())</f>
        <v>#N/A</v>
      </c>
      <c r="BK30" s="96" t="e">
        <f ca="true">+IF(AND(ISNUMBER(OFFSET('Hygiene Data'!$G$9,0,10*ROW('Hygiene Data'!G24))),'Data Summary'!DZ30="Yes"),OFFSET('Hygiene Data'!$G$9,0,10*ROW('Hygiene Data'!G24)),NA())</f>
        <v>#N/A</v>
      </c>
      <c r="BL30" s="96" t="e">
        <f ca="true">+IF(AND(ISNUMBER(OFFSET('Hygiene Data'!$H$5,0,10*ROW('Hygiene Data'!H24))),'Data Summary'!EA30="Yes"),OFFSET('Hygiene Data'!$H$5,0,10*ROW('Hygiene Data'!H24)),NA())</f>
        <v>#N/A</v>
      </c>
      <c r="BM30" s="96" t="e">
        <f ca="true">+IF(AND(ISNUMBER(OFFSET('Hygiene Data'!$H$7,0,10*ROW('Hygiene Data'!H24))),'Data Summary'!EB30="Yes"),OFFSET('Hygiene Data'!$H$7,0,10*ROW('Hygiene Data'!H24)),NA())</f>
        <v>#N/A</v>
      </c>
      <c r="BN30" s="96" t="e">
        <f ca="true">+IF(AND(ISNUMBER(OFFSET('Hygiene Data'!$H$9,0,10*ROW('Hygiene Data'!H24))),'Data Summary'!EC30="Yes"),OFFSET('Hygiene Data'!$H$9,0,10*ROW('Hygiene Data'!H24)),NA())</f>
        <v>#N/A</v>
      </c>
      <c r="BO30" s="96" t="e">
        <f ca="true">+IF(AND(ISNUMBER(OFFSET('Hygiene Data'!$I$5,0,10*ROW('Hygiene Data'!I24))),'Data Summary'!ED30="Yes"),OFFSET('Hygiene Data'!$I$5,0,10*ROW('Hygiene Data'!I24)),NA())</f>
        <v>#N/A</v>
      </c>
      <c r="BP30" s="96" t="e">
        <f ca="true">+IF(AND(ISNUMBER(OFFSET('Hygiene Data'!$I$7,0,10*ROW('Hygiene Data'!I24))),'Data Summary'!EE30="Yes"),OFFSET('Hygiene Data'!$I$7,0,10*ROW('Hygiene Data'!I24)),NA())</f>
        <v>#N/A</v>
      </c>
      <c r="BQ30" s="96" t="e">
        <f ca="true">+IF(AND(ISNUMBER(OFFSET('Hygiene Data'!$I$9,0,10*ROW('Hygiene Data'!I24))),'Data Summary'!EF30="Yes"),OFFSET('Hygiene Data'!$I$9,0,10*ROW('Hygiene Data'!I24)),NA())</f>
        <v>#N/A</v>
      </c>
    </row>
    <row xmlns:x14ac="http://schemas.microsoft.com/office/spreadsheetml/2009/9/ac" r="31" x14ac:dyDescent="0.2">
      <c r="A31" s="331" t="e">
        <f ca="true">+RIGHT('Data Summary'!A31,LEN('Data Summary'!A31)-9)</f>
        <v>#VALUE!</v>
      </c>
      <c r="B31" s="37" t="str">
        <f ca="true">+IF(ISTEXT('Data Summary'!B31),'Data Summary'!B31,"")</f>
        <v/>
      </c>
      <c r="C31" s="330" t="e">
        <f ca="true">+VALUE('Data Summary'!C31)</f>
        <v>#VALUE!</v>
      </c>
      <c r="D31" s="94" t="e">
        <f ca="true">+IF(AND(ISNUMBER(OFFSET('Water Data'!$D$4,0,10*ROW('Water Data'!D25))),'Data Summary'!BS31="Yes"),100-OFFSET('Water Data'!$D$4,0,10*ROW('Water Data'!D25)),NA())</f>
        <v>#N/A</v>
      </c>
      <c r="E31" s="94" t="e">
        <f ca="true">+IF(AND(ISNUMBER(OFFSET('Water Data'!$D$6,0,10*ROW('Water Data'!D25))),'Data Summary'!BT31="Yes"),OFFSET('Water Data'!$D$6,0,10*ROW('Water Data'!D25)),NA())</f>
        <v>#N/A</v>
      </c>
      <c r="F31" s="94" t="e">
        <f ca="true">+IF(AND(ISNUMBER(OFFSET('Water Data'!$D$9,0,10*ROW('Water Data'!D25))),'Data Summary'!BU31="Yes"),OFFSET('Water Data'!$D$9,0,10*ROW('Water Data'!D25)),NA())</f>
        <v>#N/A</v>
      </c>
      <c r="G31" s="94" t="e">
        <f ca="true">+IF(AND(ISNUMBER(OFFSET('Water Data'!$E$4,0,10*ROW('Water Data'!E25))),'Data Summary'!BV31="Yes"),100-OFFSET('Water Data'!$E$4,0,10*ROW('Water Data'!E25)),NA())</f>
        <v>#N/A</v>
      </c>
      <c r="H31" s="94" t="e">
        <f ca="true">+IF(AND(ISNUMBER(OFFSET('Water Data'!$E$6,0,10*ROW('Water Data'!E25))),'Data Summary'!BW31="Yes"),OFFSET('Water Data'!$E$6,0,10*ROW('Water Data'!E25)),NA())</f>
        <v>#N/A</v>
      </c>
      <c r="I31" s="94" t="e">
        <f ca="true">+IF(AND(ISNUMBER(OFFSET('Water Data'!$E$9,0,10*ROW('Water Data'!E25))),'Data Summary'!BX31="Yes"),OFFSET('Water Data'!$E$9,0,10*ROW('Water Data'!E25)),NA())</f>
        <v>#N/A</v>
      </c>
      <c r="J31" s="94" t="e">
        <f ca="true">+IF(AND(ISNUMBER(OFFSET('Water Data'!$F$4,0,10*ROW('Water Data'!F25))),'Data Summary'!BY31="Yes"),100-OFFSET('Water Data'!$F$4,0,10*ROW('Water Data'!F25)),NA())</f>
        <v>#N/A</v>
      </c>
      <c r="K31" s="94" t="e">
        <f ca="true">+IF(AND(ISNUMBER(OFFSET('Water Data'!$F$6,0,10*ROW('Water Data'!F25))),'Data Summary'!BZ31="Yes"),OFFSET('Water Data'!$F$6,0,10*ROW('Water Data'!F25)),NA())</f>
        <v>#N/A</v>
      </c>
      <c r="L31" s="94" t="e">
        <f ca="true">+IF(AND(ISNUMBER(OFFSET('Water Data'!$F$9,0,10*ROW('Water Data'!F25))),'Data Summary'!CA31="Yes"),OFFSET('Water Data'!$F$9,0,10*ROW('Water Data'!F25)),NA())</f>
        <v>#N/A</v>
      </c>
      <c r="M31" s="94" t="e">
        <f ca="true">+IF(AND(ISNUMBER(OFFSET('Water Data'!$G$4,0,10*ROW('Water Data'!G25))),'Data Summary'!CB31="Yes"),100-OFFSET('Water Data'!$G$4,0,10*ROW('Water Data'!G25)),NA())</f>
        <v>#N/A</v>
      </c>
      <c r="N31" s="94" t="e">
        <f ca="true">+IF(AND(ISNUMBER(OFFSET('Water Data'!$G$6,0,10*ROW('Water Data'!G25))),'Data Summary'!CC31="Yes"),OFFSET('Water Data'!$G$6,0,10*ROW('Water Data'!G25)),NA())</f>
        <v>#N/A</v>
      </c>
      <c r="O31" s="94" t="e">
        <f ca="true">+IF(AND(ISNUMBER(OFFSET('Water Data'!$G$9,0,10*ROW('Water Data'!G25))),'Data Summary'!CD31="Yes"),OFFSET('Water Data'!$G$9,0,10*ROW('Water Data'!G25)),NA())</f>
        <v>#N/A</v>
      </c>
      <c r="P31" s="94" t="e">
        <f ca="true">+IF(AND(ISNUMBER(OFFSET('Water Data'!$H$4,0,10*ROW('Water Data'!H25))),'Data Summary'!CE31="Yes"),100-OFFSET('Water Data'!$H$4,0,10*ROW('Water Data'!H25)),NA())</f>
        <v>#N/A</v>
      </c>
      <c r="Q31" s="94" t="e">
        <f ca="true">+IF(AND(ISNUMBER(OFFSET('Water Data'!$H$6,0,10*ROW('Water Data'!H25))),'Data Summary'!CF31="Yes"),OFFSET('Water Data'!$H$6,0,10*ROW('Water Data'!H25)),NA())</f>
        <v>#N/A</v>
      </c>
      <c r="R31" s="94" t="e">
        <f ca="true">+IF(AND(ISNUMBER(OFFSET('Water Data'!$H$9,0,10*ROW('Water Data'!H25))),'Data Summary'!CG31="Yes"),OFFSET('Water Data'!$H$9,0,10*ROW('Water Data'!H25)),NA())</f>
        <v>#N/A</v>
      </c>
      <c r="S31" s="94" t="e">
        <f ca="true">+IF(AND(ISNUMBER(OFFSET('Water Data'!$I$4,0,10*ROW('Water Data'!I25))),'Data Summary'!CH31="Yes"),100-OFFSET('Water Data'!$I$4,0,10*ROW('Water Data'!I25)),NA())</f>
        <v>#N/A</v>
      </c>
      <c r="T31" s="94" t="e">
        <f ca="true">+IF(AND(ISNUMBER(OFFSET('Water Data'!$I$6,0,10*ROW('Water Data'!I25))),'Data Summary'!CI31="Yes"),OFFSET('Water Data'!$I$6,0,10*ROW('Water Data'!I25)),NA())</f>
        <v>#N/A</v>
      </c>
      <c r="U31" s="94" t="e">
        <f ca="true">+IF(AND(ISNUMBER(OFFSET('Water Data'!$I$9,0,10*ROW('Water Data'!I25))),'Data Summary'!CJ31="Yes"),OFFSET('Water Data'!$I$9,0,10*ROW('Water Data'!I25)),NA())</f>
        <v>#N/A</v>
      </c>
      <c r="V31" s="95" t="e">
        <f ca="true">+IF(AND(ISNUMBER(OFFSET('Sanitation Data'!$D$4,0,10*ROW('Sanitation Data'!D25))),'Data Summary'!CK31="Yes"),100-OFFSET('Sanitation Data'!$D$4,0,10*ROW('Sanitation Data'!D25)),NA())</f>
        <v>#N/A</v>
      </c>
      <c r="W31" s="95" t="e">
        <f ca="true">+IF(AND(ISNUMBER(OFFSET('Sanitation Data'!$D$6,0,10*ROW('Sanitation Data'!D25))),'Data Summary'!CL31="Yes"),OFFSET('Sanitation Data'!$D$6,0,10*ROW('Sanitation Data'!D25)),NA())</f>
        <v>#N/A</v>
      </c>
      <c r="X31" s="95" t="e">
        <f ca="true">+IF(AND(ISNUMBER(OFFSET('Sanitation Data'!$D$10,0,10*ROW('Sanitation Data'!D25))),'Data Summary'!CM31="Yes"),OFFSET('Sanitation Data'!$D$10,0,10*ROW('Sanitation Data'!D25)),NA())</f>
        <v>#N/A</v>
      </c>
      <c r="Y31" s="95" t="e">
        <f ca="true">+IF(AND(ISNUMBER(OFFSET('Sanitation Data'!$D$11,0,10*ROW('Sanitation Data'!D25))),'Data Summary'!CN31="Yes"),OFFSET('Sanitation Data'!$D$11,0,10*ROW('Sanitation Data'!D25)),NA())</f>
        <v>#N/A</v>
      </c>
      <c r="Z31" s="95" t="e">
        <f ca="true">+IF(AND(ISNUMBER(OFFSET('Sanitation Data'!$D$12,0,10*ROW('Sanitation Data'!D25))),'Data Summary'!CO31="Yes"),OFFSET('Sanitation Data'!$D$12,0,10*ROW('Sanitation Data'!D25)),NA())</f>
        <v>#N/A</v>
      </c>
      <c r="AA31" s="95" t="e">
        <f ca="true">+IF(AND(ISNUMBER(OFFSET('Sanitation Data'!$E$4,0,10*ROW('Sanitation Data'!E25))),'Data Summary'!CP31="Yes"),100-OFFSET('Sanitation Data'!$E$4,0,10*ROW('Sanitation Data'!E25)),NA())</f>
        <v>#N/A</v>
      </c>
      <c r="AB31" s="95" t="e">
        <f ca="true">+IF(AND(ISNUMBER(OFFSET('Sanitation Data'!$E$6,0,10*ROW('Sanitation Data'!E25))),'Data Summary'!CQ31="Yes"),OFFSET('Sanitation Data'!$E$6,0,10*ROW('Sanitation Data'!E25)),NA())</f>
        <v>#N/A</v>
      </c>
      <c r="AC31" s="95" t="e">
        <f ca="true">+IF(AND(ISNUMBER(OFFSET('Sanitation Data'!$E$10,0,10*ROW('Sanitation Data'!E25))),'Data Summary'!CR31="Yes"),OFFSET('Sanitation Data'!$E$10,0,10*ROW('Sanitation Data'!E25)),NA())</f>
        <v>#N/A</v>
      </c>
      <c r="AD31" s="95" t="e">
        <f ca="true">+IF(AND(ISNUMBER(OFFSET('Sanitation Data'!$E$11,0,10*ROW('Sanitation Data'!E25))),'Data Summary'!CS31="Yes"),OFFSET('Sanitation Data'!$E$11,0,10*ROW('Sanitation Data'!E25)),NA())</f>
        <v>#N/A</v>
      </c>
      <c r="AE31" s="95" t="e">
        <f ca="true">+IF(AND(ISNUMBER(OFFSET('Sanitation Data'!$E$12,0,10*ROW('Sanitation Data'!E25))),'Data Summary'!CT31="Yes"),OFFSET('Sanitation Data'!$E$12,0,10*ROW('Sanitation Data'!E25)),NA())</f>
        <v>#N/A</v>
      </c>
      <c r="AF31" s="95" t="e">
        <f ca="true">+IF(AND(ISNUMBER(OFFSET('Sanitation Data'!$F$4,0,10*ROW('Sanitation Data'!F25))),'Data Summary'!CU31="Yes"),100-OFFSET('Sanitation Data'!$F$4,0,10*ROW('Sanitation Data'!F25)),NA())</f>
        <v>#N/A</v>
      </c>
      <c r="AG31" s="95" t="e">
        <f ca="true">+IF(AND(ISNUMBER(OFFSET('Sanitation Data'!$F$6,0,10*ROW('Sanitation Data'!F25))),'Data Summary'!CV31="Yes"),OFFSET('Sanitation Data'!$F$6,0,10*ROW('Sanitation Data'!F25)),NA())</f>
        <v>#N/A</v>
      </c>
      <c r="AH31" s="95" t="e">
        <f ca="true">+IF(AND(ISNUMBER(OFFSET('Sanitation Data'!$F$10,0,10*ROW('Sanitation Data'!F25))),'Data Summary'!CW31="Yes"),OFFSET('Sanitation Data'!$F$10,0,10*ROW('Sanitation Data'!F25)),NA())</f>
        <v>#N/A</v>
      </c>
      <c r="AI31" s="95" t="e">
        <f ca="true">+IF(AND(ISNUMBER(OFFSET('Sanitation Data'!$F$11,0,10*ROW('Sanitation Data'!F25))),'Data Summary'!CX31="Yes"),OFFSET('Sanitation Data'!$F$11,0,10*ROW('Sanitation Data'!F25)),NA())</f>
        <v>#N/A</v>
      </c>
      <c r="AJ31" s="95" t="e">
        <f ca="true">+IF(AND(ISNUMBER(OFFSET('Sanitation Data'!$F$12,0,10*ROW('Sanitation Data'!F25))),'Data Summary'!CY31="Yes"),OFFSET('Sanitation Data'!$F$12,0,10*ROW('Sanitation Data'!F25)),NA())</f>
        <v>#N/A</v>
      </c>
      <c r="AK31" s="95" t="e">
        <f ca="true">+IF(AND(ISNUMBER(OFFSET('Sanitation Data'!$G$4,0,10*ROW('Sanitation Data'!G25))),'Data Summary'!CZ31="Yes"),100-OFFSET('Sanitation Data'!$G$4,0,10*ROW('Sanitation Data'!G25)),NA())</f>
        <v>#N/A</v>
      </c>
      <c r="AL31" s="95" t="e">
        <f ca="true">+IF(AND(ISNUMBER(OFFSET('Sanitation Data'!$G$6,0,10*ROW('Sanitation Data'!G25))),'Data Summary'!DA31="Yes"),OFFSET('Sanitation Data'!$G$6,0,10*ROW('Sanitation Data'!G25)),NA())</f>
        <v>#N/A</v>
      </c>
      <c r="AM31" s="95" t="e">
        <f ca="true">+IF(AND(ISNUMBER(OFFSET('Sanitation Data'!$G$10,0,10*ROW('Sanitation Data'!G25))),'Data Summary'!DB31="Yes"),OFFSET('Sanitation Data'!$G$10,0,10*ROW('Sanitation Data'!G25)),NA())</f>
        <v>#N/A</v>
      </c>
      <c r="AN31" s="95" t="e">
        <f ca="true">+IF(AND(ISNUMBER(OFFSET('Sanitation Data'!$G$11,0,10*ROW('Sanitation Data'!G25))),'Data Summary'!DC31="Yes"),OFFSET('Sanitation Data'!$G$11,0,10*ROW('Sanitation Data'!G25)),NA())</f>
        <v>#N/A</v>
      </c>
      <c r="AO31" s="95" t="e">
        <f ca="true">+IF(AND(ISNUMBER(OFFSET('Sanitation Data'!$G$12,0,10*ROW('Sanitation Data'!G25))),'Data Summary'!DD31="Yes"),OFFSET('Sanitation Data'!$G$12,0,10*ROW('Sanitation Data'!G25)),NA())</f>
        <v>#N/A</v>
      </c>
      <c r="AP31" s="95" t="e">
        <f ca="true">+IF(AND(ISNUMBER(OFFSET('Sanitation Data'!$H$4,0,10*ROW('Sanitation Data'!H25))),'Data Summary'!DE31="Yes"),100-OFFSET('Sanitation Data'!$H$4,0,10*ROW('Sanitation Data'!H25)),NA())</f>
        <v>#N/A</v>
      </c>
      <c r="AQ31" s="95" t="e">
        <f ca="true">+IF(AND(ISNUMBER(OFFSET('Sanitation Data'!$H$6,0,10*ROW('Sanitation Data'!H25))),'Data Summary'!DF31="Yes"),OFFSET('Sanitation Data'!$H$6,0,10*ROW('Sanitation Data'!H25)),NA())</f>
        <v>#N/A</v>
      </c>
      <c r="AR31" s="95" t="e">
        <f ca="true">+IF(AND(ISNUMBER(OFFSET('Sanitation Data'!$H$10,0,10*ROW('Sanitation Data'!H25))),'Data Summary'!DG31="Yes"),OFFSET('Sanitation Data'!$H$10,0,10*ROW('Sanitation Data'!H25)),NA())</f>
        <v>#N/A</v>
      </c>
      <c r="AS31" s="95" t="e">
        <f ca="true">+IF(AND(ISNUMBER(OFFSET('Sanitation Data'!$H$11,0,10*ROW('Sanitation Data'!H25))),'Data Summary'!DH31="Yes"),OFFSET('Sanitation Data'!$H$11,0,10*ROW('Sanitation Data'!H25)),NA())</f>
        <v>#N/A</v>
      </c>
      <c r="AT31" s="95" t="e">
        <f ca="true">+IF(AND(ISNUMBER(OFFSET('Sanitation Data'!$H$12,0,10*ROW('Sanitation Data'!H25))),'Data Summary'!DI31="Yes"),OFFSET('Sanitation Data'!$H$12,0,10*ROW('Sanitation Data'!H25)),NA())</f>
        <v>#N/A</v>
      </c>
      <c r="AU31" s="95" t="e">
        <f ca="true">+IF(AND(ISNUMBER(OFFSET('Sanitation Data'!$I$4,0,10*ROW('Sanitation Data'!I25))),'Data Summary'!DJ31="Yes"),100-OFFSET('Sanitation Data'!$I$4,0,10*ROW('Sanitation Data'!I25)),NA())</f>
        <v>#N/A</v>
      </c>
      <c r="AV31" s="95" t="e">
        <f ca="true">+IF(AND(ISNUMBER(OFFSET('Sanitation Data'!$I$6,0,10*ROW('Sanitation Data'!I25))),'Data Summary'!DK31="Yes"),OFFSET('Sanitation Data'!$I$6,0,10*ROW('Sanitation Data'!I25)),NA())</f>
        <v>#N/A</v>
      </c>
      <c r="AW31" s="95" t="e">
        <f ca="true">+IF(AND(ISNUMBER(OFFSET('Sanitation Data'!$I$10,0,10*ROW('Sanitation Data'!I25))),'Data Summary'!DL31="Yes"),OFFSET('Sanitation Data'!$I$10,0,10*ROW('Sanitation Data'!I25)),NA())</f>
        <v>#N/A</v>
      </c>
      <c r="AX31" s="95" t="e">
        <f ca="true">+IF(AND(ISNUMBER(OFFSET('Sanitation Data'!$I$11,0,10*ROW('Sanitation Data'!I25))),'Data Summary'!DM31="Yes"),OFFSET('Sanitation Data'!$I$11,0,10*ROW('Sanitation Data'!I25)),NA())</f>
        <v>#N/A</v>
      </c>
      <c r="AY31" s="95" t="e">
        <f ca="true">+IF(AND(ISNUMBER(OFFSET('Sanitation Data'!$I$12,0,10*ROW('Sanitation Data'!I25))),'Data Summary'!DN31="Yes"),OFFSET('Sanitation Data'!$I$12,0,10*ROW('Sanitation Data'!I25)),NA())</f>
        <v>#N/A</v>
      </c>
      <c r="AZ31" s="96" t="e">
        <f ca="true">+IF(AND(ISNUMBER(OFFSET('Hygiene Data'!$D$5,0,10*ROW('Hygiene Data'!D25))),'Data Summary'!DO31="Yes"),OFFSET('Hygiene Data'!$D$5,0,10*ROW('Hygiene Data'!D25)),NA())</f>
        <v>#N/A</v>
      </c>
      <c r="BA31" s="96" t="e">
        <f ca="true">+IF(AND(ISNUMBER(OFFSET('Hygiene Data'!$D$7,0,10*ROW('Hygiene Data'!D25))),'Data Summary'!DP31="Yes"),OFFSET('Hygiene Data'!$D$7,0,10*ROW('Hygiene Data'!D25)),NA())</f>
        <v>#N/A</v>
      </c>
      <c r="BB31" s="96" t="e">
        <f ca="true">+IF(AND(ISNUMBER(OFFSET('Hygiene Data'!$D$9,0,10*ROW('Hygiene Data'!D25))),'Data Summary'!DQ31="Yes"),OFFSET('Hygiene Data'!$D$9,0,10*ROW('Hygiene Data'!D25)),NA())</f>
        <v>#N/A</v>
      </c>
      <c r="BC31" s="96" t="e">
        <f ca="true">+IF(AND(ISNUMBER(OFFSET('Hygiene Data'!$E$5,0,10*ROW('Hygiene Data'!E25))),'Data Summary'!DR31="Yes"),OFFSET('Hygiene Data'!$E$5,0,10*ROW('Hygiene Data'!E25)),NA())</f>
        <v>#N/A</v>
      </c>
      <c r="BD31" s="96" t="e">
        <f ca="true">+IF(AND(ISNUMBER(OFFSET('Hygiene Data'!$E$7,0,10*ROW('Hygiene Data'!E25))),'Data Summary'!DS31="Yes"),OFFSET('Hygiene Data'!$E$7,0,10*ROW('Hygiene Data'!E25)),NA())</f>
        <v>#N/A</v>
      </c>
      <c r="BE31" s="96" t="e">
        <f ca="true">+IF(AND(ISNUMBER(OFFSET('Hygiene Data'!$E$9,0,10*ROW('Hygiene Data'!E25))),'Data Summary'!DT31="Yes"),OFFSET('Hygiene Data'!$E$9,0,10*ROW('Hygiene Data'!E25)),NA())</f>
        <v>#N/A</v>
      </c>
      <c r="BF31" s="96" t="e">
        <f ca="true">+IF(AND(ISNUMBER(OFFSET('Hygiene Data'!$F$5,0,10*ROW('Hygiene Data'!F25))),'Data Summary'!DU31="Yes"),OFFSET('Hygiene Data'!$F$5,0,10*ROW('Hygiene Data'!F25)),NA())</f>
        <v>#N/A</v>
      </c>
      <c r="BG31" s="96" t="e">
        <f ca="true">+IF(AND(ISNUMBER(OFFSET('Hygiene Data'!$F$7,0,10*ROW('Hygiene Data'!F25))),'Data Summary'!DV31="Yes"),OFFSET('Hygiene Data'!$F$7,0,10*ROW('Hygiene Data'!F25)),NA())</f>
        <v>#N/A</v>
      </c>
      <c r="BH31" s="96" t="e">
        <f ca="true">+IF(AND(ISNUMBER(OFFSET('Hygiene Data'!$F$9,0,10*ROW('Hygiene Data'!F25))),'Data Summary'!DW31="Yes"),OFFSET('Hygiene Data'!$F$9,0,10*ROW('Hygiene Data'!F25)),NA())</f>
        <v>#N/A</v>
      </c>
      <c r="BI31" s="96" t="e">
        <f ca="true">+IF(AND(ISNUMBER(OFFSET('Hygiene Data'!$G$5,0,10*ROW('Hygiene Data'!G25))),'Data Summary'!DX31="Yes"),OFFSET('Hygiene Data'!$G$5,0,10*ROW('Hygiene Data'!G25)),NA())</f>
        <v>#N/A</v>
      </c>
      <c r="BJ31" s="96" t="e">
        <f ca="true">+IF(AND(ISNUMBER(OFFSET('Hygiene Data'!$G$7,0,10*ROW('Hygiene Data'!G25))),'Data Summary'!DY31="Yes"),OFFSET('Hygiene Data'!$G$7,0,10*ROW('Hygiene Data'!G25)),NA())</f>
        <v>#N/A</v>
      </c>
      <c r="BK31" s="96" t="e">
        <f ca="true">+IF(AND(ISNUMBER(OFFSET('Hygiene Data'!$G$9,0,10*ROW('Hygiene Data'!G25))),'Data Summary'!DZ31="Yes"),OFFSET('Hygiene Data'!$G$9,0,10*ROW('Hygiene Data'!G25)),NA())</f>
        <v>#N/A</v>
      </c>
      <c r="BL31" s="96" t="e">
        <f ca="true">+IF(AND(ISNUMBER(OFFSET('Hygiene Data'!$H$5,0,10*ROW('Hygiene Data'!H25))),'Data Summary'!EA31="Yes"),OFFSET('Hygiene Data'!$H$5,0,10*ROW('Hygiene Data'!H25)),NA())</f>
        <v>#N/A</v>
      </c>
      <c r="BM31" s="96" t="e">
        <f ca="true">+IF(AND(ISNUMBER(OFFSET('Hygiene Data'!$H$7,0,10*ROW('Hygiene Data'!H25))),'Data Summary'!EB31="Yes"),OFFSET('Hygiene Data'!$H$7,0,10*ROW('Hygiene Data'!H25)),NA())</f>
        <v>#N/A</v>
      </c>
      <c r="BN31" s="96" t="e">
        <f ca="true">+IF(AND(ISNUMBER(OFFSET('Hygiene Data'!$H$9,0,10*ROW('Hygiene Data'!H25))),'Data Summary'!EC31="Yes"),OFFSET('Hygiene Data'!$H$9,0,10*ROW('Hygiene Data'!H25)),NA())</f>
        <v>#N/A</v>
      </c>
      <c r="BO31" s="96" t="e">
        <f ca="true">+IF(AND(ISNUMBER(OFFSET('Hygiene Data'!$I$5,0,10*ROW('Hygiene Data'!I25))),'Data Summary'!ED31="Yes"),OFFSET('Hygiene Data'!$I$5,0,10*ROW('Hygiene Data'!I25)),NA())</f>
        <v>#N/A</v>
      </c>
      <c r="BP31" s="96" t="e">
        <f ca="true">+IF(AND(ISNUMBER(OFFSET('Hygiene Data'!$I$7,0,10*ROW('Hygiene Data'!I25))),'Data Summary'!EE31="Yes"),OFFSET('Hygiene Data'!$I$7,0,10*ROW('Hygiene Data'!I25)),NA())</f>
        <v>#N/A</v>
      </c>
      <c r="BQ31" s="96" t="e">
        <f ca="true">+IF(AND(ISNUMBER(OFFSET('Hygiene Data'!$I$9,0,10*ROW('Hygiene Data'!I25))),'Data Summary'!EF31="Yes"),OFFSET('Hygiene Data'!$I$9,0,10*ROW('Hygiene Data'!I25)),NA())</f>
        <v>#N/A</v>
      </c>
    </row>
    <row xmlns:x14ac="http://schemas.microsoft.com/office/spreadsheetml/2009/9/ac" r="32" x14ac:dyDescent="0.2">
      <c r="A32" s="331" t="e">
        <f ca="true">+RIGHT('Data Summary'!A32,LEN('Data Summary'!A32)-9)</f>
        <v>#VALUE!</v>
      </c>
      <c r="B32" s="37" t="str">
        <f ca="true">+IF(ISTEXT('Data Summary'!B32),'Data Summary'!B32,"")</f>
        <v/>
      </c>
      <c r="C32" s="330" t="e">
        <f ca="true">+VALUE('Data Summary'!C32)</f>
        <v>#VALUE!</v>
      </c>
      <c r="D32" s="94" t="e">
        <f ca="true">+IF(AND(ISNUMBER(OFFSET('Water Data'!$D$4,0,10*ROW('Water Data'!D26))),'Data Summary'!BS32="Yes"),100-OFFSET('Water Data'!$D$4,0,10*ROW('Water Data'!D26)),NA())</f>
        <v>#N/A</v>
      </c>
      <c r="E32" s="94" t="e">
        <f ca="true">+IF(AND(ISNUMBER(OFFSET('Water Data'!$D$6,0,10*ROW('Water Data'!D26))),'Data Summary'!BT32="Yes"),OFFSET('Water Data'!$D$6,0,10*ROW('Water Data'!D26)),NA())</f>
        <v>#N/A</v>
      </c>
      <c r="F32" s="94" t="e">
        <f ca="true">+IF(AND(ISNUMBER(OFFSET('Water Data'!$D$9,0,10*ROW('Water Data'!D26))),'Data Summary'!BU32="Yes"),OFFSET('Water Data'!$D$9,0,10*ROW('Water Data'!D26)),NA())</f>
        <v>#N/A</v>
      </c>
      <c r="G32" s="94" t="e">
        <f ca="true">+IF(AND(ISNUMBER(OFFSET('Water Data'!$E$4,0,10*ROW('Water Data'!E26))),'Data Summary'!BV32="Yes"),100-OFFSET('Water Data'!$E$4,0,10*ROW('Water Data'!E26)),NA())</f>
        <v>#N/A</v>
      </c>
      <c r="H32" s="94" t="e">
        <f ca="true">+IF(AND(ISNUMBER(OFFSET('Water Data'!$E$6,0,10*ROW('Water Data'!E26))),'Data Summary'!BW32="Yes"),OFFSET('Water Data'!$E$6,0,10*ROW('Water Data'!E26)),NA())</f>
        <v>#N/A</v>
      </c>
      <c r="I32" s="94" t="e">
        <f ca="true">+IF(AND(ISNUMBER(OFFSET('Water Data'!$E$9,0,10*ROW('Water Data'!E26))),'Data Summary'!BX32="Yes"),OFFSET('Water Data'!$E$9,0,10*ROW('Water Data'!E26)),NA())</f>
        <v>#N/A</v>
      </c>
      <c r="J32" s="94" t="e">
        <f ca="true">+IF(AND(ISNUMBER(OFFSET('Water Data'!$F$4,0,10*ROW('Water Data'!F26))),'Data Summary'!BY32="Yes"),100-OFFSET('Water Data'!$F$4,0,10*ROW('Water Data'!F26)),NA())</f>
        <v>#N/A</v>
      </c>
      <c r="K32" s="94" t="e">
        <f ca="true">+IF(AND(ISNUMBER(OFFSET('Water Data'!$F$6,0,10*ROW('Water Data'!F26))),'Data Summary'!BZ32="Yes"),OFFSET('Water Data'!$F$6,0,10*ROW('Water Data'!F26)),NA())</f>
        <v>#N/A</v>
      </c>
      <c r="L32" s="94" t="e">
        <f ca="true">+IF(AND(ISNUMBER(OFFSET('Water Data'!$F$9,0,10*ROW('Water Data'!F26))),'Data Summary'!CA32="Yes"),OFFSET('Water Data'!$F$9,0,10*ROW('Water Data'!F26)),NA())</f>
        <v>#N/A</v>
      </c>
      <c r="M32" s="94" t="e">
        <f ca="true">+IF(AND(ISNUMBER(OFFSET('Water Data'!$G$4,0,10*ROW('Water Data'!G26))),'Data Summary'!CB32="Yes"),100-OFFSET('Water Data'!$G$4,0,10*ROW('Water Data'!G26)),NA())</f>
        <v>#N/A</v>
      </c>
      <c r="N32" s="94" t="e">
        <f ca="true">+IF(AND(ISNUMBER(OFFSET('Water Data'!$G$6,0,10*ROW('Water Data'!G26))),'Data Summary'!CC32="Yes"),OFFSET('Water Data'!$G$6,0,10*ROW('Water Data'!G26)),NA())</f>
        <v>#N/A</v>
      </c>
      <c r="O32" s="94" t="e">
        <f ca="true">+IF(AND(ISNUMBER(OFFSET('Water Data'!$G$9,0,10*ROW('Water Data'!G26))),'Data Summary'!CD32="Yes"),OFFSET('Water Data'!$G$9,0,10*ROW('Water Data'!G26)),NA())</f>
        <v>#N/A</v>
      </c>
      <c r="P32" s="94" t="e">
        <f ca="true">+IF(AND(ISNUMBER(OFFSET('Water Data'!$H$4,0,10*ROW('Water Data'!H26))),'Data Summary'!CE32="Yes"),100-OFFSET('Water Data'!$H$4,0,10*ROW('Water Data'!H26)),NA())</f>
        <v>#N/A</v>
      </c>
      <c r="Q32" s="94" t="e">
        <f ca="true">+IF(AND(ISNUMBER(OFFSET('Water Data'!$H$6,0,10*ROW('Water Data'!H26))),'Data Summary'!CF32="Yes"),OFFSET('Water Data'!$H$6,0,10*ROW('Water Data'!H26)),NA())</f>
        <v>#N/A</v>
      </c>
      <c r="R32" s="94" t="e">
        <f ca="true">+IF(AND(ISNUMBER(OFFSET('Water Data'!$H$9,0,10*ROW('Water Data'!H26))),'Data Summary'!CG32="Yes"),OFFSET('Water Data'!$H$9,0,10*ROW('Water Data'!H26)),NA())</f>
        <v>#N/A</v>
      </c>
      <c r="S32" s="94" t="e">
        <f ca="true">+IF(AND(ISNUMBER(OFFSET('Water Data'!$I$4,0,10*ROW('Water Data'!I26))),'Data Summary'!CH32="Yes"),100-OFFSET('Water Data'!$I$4,0,10*ROW('Water Data'!I26)),NA())</f>
        <v>#N/A</v>
      </c>
      <c r="T32" s="94" t="e">
        <f ca="true">+IF(AND(ISNUMBER(OFFSET('Water Data'!$I$6,0,10*ROW('Water Data'!I26))),'Data Summary'!CI32="Yes"),OFFSET('Water Data'!$I$6,0,10*ROW('Water Data'!I26)),NA())</f>
        <v>#N/A</v>
      </c>
      <c r="U32" s="94" t="e">
        <f ca="true">+IF(AND(ISNUMBER(OFFSET('Water Data'!$I$9,0,10*ROW('Water Data'!I26))),'Data Summary'!CJ32="Yes"),OFFSET('Water Data'!$I$9,0,10*ROW('Water Data'!I26)),NA())</f>
        <v>#N/A</v>
      </c>
      <c r="V32" s="95" t="e">
        <f ca="true">+IF(AND(ISNUMBER(OFFSET('Sanitation Data'!$D$4,0,10*ROW('Sanitation Data'!D26))),'Data Summary'!CK32="Yes"),100-OFFSET('Sanitation Data'!$D$4,0,10*ROW('Sanitation Data'!D26)),NA())</f>
        <v>#N/A</v>
      </c>
      <c r="W32" s="95" t="e">
        <f ca="true">+IF(AND(ISNUMBER(OFFSET('Sanitation Data'!$D$6,0,10*ROW('Sanitation Data'!D26))),'Data Summary'!CL32="Yes"),OFFSET('Sanitation Data'!$D$6,0,10*ROW('Sanitation Data'!D26)),NA())</f>
        <v>#N/A</v>
      </c>
      <c r="X32" s="95" t="e">
        <f ca="true">+IF(AND(ISNUMBER(OFFSET('Sanitation Data'!$D$10,0,10*ROW('Sanitation Data'!D26))),'Data Summary'!CM32="Yes"),OFFSET('Sanitation Data'!$D$10,0,10*ROW('Sanitation Data'!D26)),NA())</f>
        <v>#N/A</v>
      </c>
      <c r="Y32" s="95" t="e">
        <f ca="true">+IF(AND(ISNUMBER(OFFSET('Sanitation Data'!$D$11,0,10*ROW('Sanitation Data'!D26))),'Data Summary'!CN32="Yes"),OFFSET('Sanitation Data'!$D$11,0,10*ROW('Sanitation Data'!D26)),NA())</f>
        <v>#N/A</v>
      </c>
      <c r="Z32" s="95" t="e">
        <f ca="true">+IF(AND(ISNUMBER(OFFSET('Sanitation Data'!$D$12,0,10*ROW('Sanitation Data'!D26))),'Data Summary'!CO32="Yes"),OFFSET('Sanitation Data'!$D$12,0,10*ROW('Sanitation Data'!D26)),NA())</f>
        <v>#N/A</v>
      </c>
      <c r="AA32" s="95" t="e">
        <f ca="true">+IF(AND(ISNUMBER(OFFSET('Sanitation Data'!$E$4,0,10*ROW('Sanitation Data'!E26))),'Data Summary'!CP32="Yes"),100-OFFSET('Sanitation Data'!$E$4,0,10*ROW('Sanitation Data'!E26)),NA())</f>
        <v>#N/A</v>
      </c>
      <c r="AB32" s="95" t="e">
        <f ca="true">+IF(AND(ISNUMBER(OFFSET('Sanitation Data'!$E$6,0,10*ROW('Sanitation Data'!E26))),'Data Summary'!CQ32="Yes"),OFFSET('Sanitation Data'!$E$6,0,10*ROW('Sanitation Data'!E26)),NA())</f>
        <v>#N/A</v>
      </c>
      <c r="AC32" s="95" t="e">
        <f ca="true">+IF(AND(ISNUMBER(OFFSET('Sanitation Data'!$E$10,0,10*ROW('Sanitation Data'!E26))),'Data Summary'!CR32="Yes"),OFFSET('Sanitation Data'!$E$10,0,10*ROW('Sanitation Data'!E26)),NA())</f>
        <v>#N/A</v>
      </c>
      <c r="AD32" s="95" t="e">
        <f ca="true">+IF(AND(ISNUMBER(OFFSET('Sanitation Data'!$E$11,0,10*ROW('Sanitation Data'!E26))),'Data Summary'!CS32="Yes"),OFFSET('Sanitation Data'!$E$11,0,10*ROW('Sanitation Data'!E26)),NA())</f>
        <v>#N/A</v>
      </c>
      <c r="AE32" s="95" t="e">
        <f ca="true">+IF(AND(ISNUMBER(OFFSET('Sanitation Data'!$E$12,0,10*ROW('Sanitation Data'!E26))),'Data Summary'!CT32="Yes"),OFFSET('Sanitation Data'!$E$12,0,10*ROW('Sanitation Data'!E26)),NA())</f>
        <v>#N/A</v>
      </c>
      <c r="AF32" s="95" t="e">
        <f ca="true">+IF(AND(ISNUMBER(OFFSET('Sanitation Data'!$F$4,0,10*ROW('Sanitation Data'!F26))),'Data Summary'!CU32="Yes"),100-OFFSET('Sanitation Data'!$F$4,0,10*ROW('Sanitation Data'!F26)),NA())</f>
        <v>#N/A</v>
      </c>
      <c r="AG32" s="95" t="e">
        <f ca="true">+IF(AND(ISNUMBER(OFFSET('Sanitation Data'!$F$6,0,10*ROW('Sanitation Data'!F26))),'Data Summary'!CV32="Yes"),OFFSET('Sanitation Data'!$F$6,0,10*ROW('Sanitation Data'!F26)),NA())</f>
        <v>#N/A</v>
      </c>
      <c r="AH32" s="95" t="e">
        <f ca="true">+IF(AND(ISNUMBER(OFFSET('Sanitation Data'!$F$10,0,10*ROW('Sanitation Data'!F26))),'Data Summary'!CW32="Yes"),OFFSET('Sanitation Data'!$F$10,0,10*ROW('Sanitation Data'!F26)),NA())</f>
        <v>#N/A</v>
      </c>
      <c r="AI32" s="95" t="e">
        <f ca="true">+IF(AND(ISNUMBER(OFFSET('Sanitation Data'!$F$11,0,10*ROW('Sanitation Data'!F26))),'Data Summary'!CX32="Yes"),OFFSET('Sanitation Data'!$F$11,0,10*ROW('Sanitation Data'!F26)),NA())</f>
        <v>#N/A</v>
      </c>
      <c r="AJ32" s="95" t="e">
        <f ca="true">+IF(AND(ISNUMBER(OFFSET('Sanitation Data'!$F$12,0,10*ROW('Sanitation Data'!F26))),'Data Summary'!CY32="Yes"),OFFSET('Sanitation Data'!$F$12,0,10*ROW('Sanitation Data'!F26)),NA())</f>
        <v>#N/A</v>
      </c>
      <c r="AK32" s="95" t="e">
        <f ca="true">+IF(AND(ISNUMBER(OFFSET('Sanitation Data'!$G$4,0,10*ROW('Sanitation Data'!G26))),'Data Summary'!CZ32="Yes"),100-OFFSET('Sanitation Data'!$G$4,0,10*ROW('Sanitation Data'!G26)),NA())</f>
        <v>#N/A</v>
      </c>
      <c r="AL32" s="95" t="e">
        <f ca="true">+IF(AND(ISNUMBER(OFFSET('Sanitation Data'!$G$6,0,10*ROW('Sanitation Data'!G26))),'Data Summary'!DA32="Yes"),OFFSET('Sanitation Data'!$G$6,0,10*ROW('Sanitation Data'!G26)),NA())</f>
        <v>#N/A</v>
      </c>
      <c r="AM32" s="95" t="e">
        <f ca="true">+IF(AND(ISNUMBER(OFFSET('Sanitation Data'!$G$10,0,10*ROW('Sanitation Data'!G26))),'Data Summary'!DB32="Yes"),OFFSET('Sanitation Data'!$G$10,0,10*ROW('Sanitation Data'!G26)),NA())</f>
        <v>#N/A</v>
      </c>
      <c r="AN32" s="95" t="e">
        <f ca="true">+IF(AND(ISNUMBER(OFFSET('Sanitation Data'!$G$11,0,10*ROW('Sanitation Data'!G26))),'Data Summary'!DC32="Yes"),OFFSET('Sanitation Data'!$G$11,0,10*ROW('Sanitation Data'!G26)),NA())</f>
        <v>#N/A</v>
      </c>
      <c r="AO32" s="95" t="e">
        <f ca="true">+IF(AND(ISNUMBER(OFFSET('Sanitation Data'!$G$12,0,10*ROW('Sanitation Data'!G26))),'Data Summary'!DD32="Yes"),OFFSET('Sanitation Data'!$G$12,0,10*ROW('Sanitation Data'!G26)),NA())</f>
        <v>#N/A</v>
      </c>
      <c r="AP32" s="95" t="e">
        <f ca="true">+IF(AND(ISNUMBER(OFFSET('Sanitation Data'!$H$4,0,10*ROW('Sanitation Data'!H26))),'Data Summary'!DE32="Yes"),100-OFFSET('Sanitation Data'!$H$4,0,10*ROW('Sanitation Data'!H26)),NA())</f>
        <v>#N/A</v>
      </c>
      <c r="AQ32" s="95" t="e">
        <f ca="true">+IF(AND(ISNUMBER(OFFSET('Sanitation Data'!$H$6,0,10*ROW('Sanitation Data'!H26))),'Data Summary'!DF32="Yes"),OFFSET('Sanitation Data'!$H$6,0,10*ROW('Sanitation Data'!H26)),NA())</f>
        <v>#N/A</v>
      </c>
      <c r="AR32" s="95" t="e">
        <f ca="true">+IF(AND(ISNUMBER(OFFSET('Sanitation Data'!$H$10,0,10*ROW('Sanitation Data'!H26))),'Data Summary'!DG32="Yes"),OFFSET('Sanitation Data'!$H$10,0,10*ROW('Sanitation Data'!H26)),NA())</f>
        <v>#N/A</v>
      </c>
      <c r="AS32" s="95" t="e">
        <f ca="true">+IF(AND(ISNUMBER(OFFSET('Sanitation Data'!$H$11,0,10*ROW('Sanitation Data'!H26))),'Data Summary'!DH32="Yes"),OFFSET('Sanitation Data'!$H$11,0,10*ROW('Sanitation Data'!H26)),NA())</f>
        <v>#N/A</v>
      </c>
      <c r="AT32" s="95" t="e">
        <f ca="true">+IF(AND(ISNUMBER(OFFSET('Sanitation Data'!$H$12,0,10*ROW('Sanitation Data'!H26))),'Data Summary'!DI32="Yes"),OFFSET('Sanitation Data'!$H$12,0,10*ROW('Sanitation Data'!H26)),NA())</f>
        <v>#N/A</v>
      </c>
      <c r="AU32" s="95" t="e">
        <f ca="true">+IF(AND(ISNUMBER(OFFSET('Sanitation Data'!$I$4,0,10*ROW('Sanitation Data'!I26))),'Data Summary'!DJ32="Yes"),100-OFFSET('Sanitation Data'!$I$4,0,10*ROW('Sanitation Data'!I26)),NA())</f>
        <v>#N/A</v>
      </c>
      <c r="AV32" s="95" t="e">
        <f ca="true">+IF(AND(ISNUMBER(OFFSET('Sanitation Data'!$I$6,0,10*ROW('Sanitation Data'!I26))),'Data Summary'!DK32="Yes"),OFFSET('Sanitation Data'!$I$6,0,10*ROW('Sanitation Data'!I26)),NA())</f>
        <v>#N/A</v>
      </c>
      <c r="AW32" s="95" t="e">
        <f ca="true">+IF(AND(ISNUMBER(OFFSET('Sanitation Data'!$I$10,0,10*ROW('Sanitation Data'!I26))),'Data Summary'!DL32="Yes"),OFFSET('Sanitation Data'!$I$10,0,10*ROW('Sanitation Data'!I26)),NA())</f>
        <v>#N/A</v>
      </c>
      <c r="AX32" s="95" t="e">
        <f ca="true">+IF(AND(ISNUMBER(OFFSET('Sanitation Data'!$I$11,0,10*ROW('Sanitation Data'!I26))),'Data Summary'!DM32="Yes"),OFFSET('Sanitation Data'!$I$11,0,10*ROW('Sanitation Data'!I26)),NA())</f>
        <v>#N/A</v>
      </c>
      <c r="AY32" s="95" t="e">
        <f ca="true">+IF(AND(ISNUMBER(OFFSET('Sanitation Data'!$I$12,0,10*ROW('Sanitation Data'!I26))),'Data Summary'!DN32="Yes"),OFFSET('Sanitation Data'!$I$12,0,10*ROW('Sanitation Data'!I26)),NA())</f>
        <v>#N/A</v>
      </c>
      <c r="AZ32" s="96" t="e">
        <f ca="true">+IF(AND(ISNUMBER(OFFSET('Hygiene Data'!$D$5,0,10*ROW('Hygiene Data'!D26))),'Data Summary'!DO32="Yes"),OFFSET('Hygiene Data'!$D$5,0,10*ROW('Hygiene Data'!D26)),NA())</f>
        <v>#N/A</v>
      </c>
      <c r="BA32" s="96" t="e">
        <f ca="true">+IF(AND(ISNUMBER(OFFSET('Hygiene Data'!$D$7,0,10*ROW('Hygiene Data'!D26))),'Data Summary'!DP32="Yes"),OFFSET('Hygiene Data'!$D$7,0,10*ROW('Hygiene Data'!D26)),NA())</f>
        <v>#N/A</v>
      </c>
      <c r="BB32" s="96" t="e">
        <f ca="true">+IF(AND(ISNUMBER(OFFSET('Hygiene Data'!$D$9,0,10*ROW('Hygiene Data'!D26))),'Data Summary'!DQ32="Yes"),OFFSET('Hygiene Data'!$D$9,0,10*ROW('Hygiene Data'!D26)),NA())</f>
        <v>#N/A</v>
      </c>
      <c r="BC32" s="96" t="e">
        <f ca="true">+IF(AND(ISNUMBER(OFFSET('Hygiene Data'!$E$5,0,10*ROW('Hygiene Data'!E26))),'Data Summary'!DR32="Yes"),OFFSET('Hygiene Data'!$E$5,0,10*ROW('Hygiene Data'!E26)),NA())</f>
        <v>#N/A</v>
      </c>
      <c r="BD32" s="96" t="e">
        <f ca="true">+IF(AND(ISNUMBER(OFFSET('Hygiene Data'!$E$7,0,10*ROW('Hygiene Data'!E26))),'Data Summary'!DS32="Yes"),OFFSET('Hygiene Data'!$E$7,0,10*ROW('Hygiene Data'!E26)),NA())</f>
        <v>#N/A</v>
      </c>
      <c r="BE32" s="96" t="e">
        <f ca="true">+IF(AND(ISNUMBER(OFFSET('Hygiene Data'!$E$9,0,10*ROW('Hygiene Data'!E26))),'Data Summary'!DT32="Yes"),OFFSET('Hygiene Data'!$E$9,0,10*ROW('Hygiene Data'!E26)),NA())</f>
        <v>#N/A</v>
      </c>
      <c r="BF32" s="96" t="e">
        <f ca="true">+IF(AND(ISNUMBER(OFFSET('Hygiene Data'!$F$5,0,10*ROW('Hygiene Data'!F26))),'Data Summary'!DU32="Yes"),OFFSET('Hygiene Data'!$F$5,0,10*ROW('Hygiene Data'!F26)),NA())</f>
        <v>#N/A</v>
      </c>
      <c r="BG32" s="96" t="e">
        <f ca="true">+IF(AND(ISNUMBER(OFFSET('Hygiene Data'!$F$7,0,10*ROW('Hygiene Data'!F26))),'Data Summary'!DV32="Yes"),OFFSET('Hygiene Data'!$F$7,0,10*ROW('Hygiene Data'!F26)),NA())</f>
        <v>#N/A</v>
      </c>
      <c r="BH32" s="96" t="e">
        <f ca="true">+IF(AND(ISNUMBER(OFFSET('Hygiene Data'!$F$9,0,10*ROW('Hygiene Data'!F26))),'Data Summary'!DW32="Yes"),OFFSET('Hygiene Data'!$F$9,0,10*ROW('Hygiene Data'!F26)),NA())</f>
        <v>#N/A</v>
      </c>
      <c r="BI32" s="96" t="e">
        <f ca="true">+IF(AND(ISNUMBER(OFFSET('Hygiene Data'!$G$5,0,10*ROW('Hygiene Data'!G26))),'Data Summary'!DX32="Yes"),OFFSET('Hygiene Data'!$G$5,0,10*ROW('Hygiene Data'!G26)),NA())</f>
        <v>#N/A</v>
      </c>
      <c r="BJ32" s="96" t="e">
        <f ca="true">+IF(AND(ISNUMBER(OFFSET('Hygiene Data'!$G$7,0,10*ROW('Hygiene Data'!G26))),'Data Summary'!DY32="Yes"),OFFSET('Hygiene Data'!$G$7,0,10*ROW('Hygiene Data'!G26)),NA())</f>
        <v>#N/A</v>
      </c>
      <c r="BK32" s="96" t="e">
        <f ca="true">+IF(AND(ISNUMBER(OFFSET('Hygiene Data'!$G$9,0,10*ROW('Hygiene Data'!G26))),'Data Summary'!DZ32="Yes"),OFFSET('Hygiene Data'!$G$9,0,10*ROW('Hygiene Data'!G26)),NA())</f>
        <v>#N/A</v>
      </c>
      <c r="BL32" s="96" t="e">
        <f ca="true">+IF(AND(ISNUMBER(OFFSET('Hygiene Data'!$H$5,0,10*ROW('Hygiene Data'!H26))),'Data Summary'!EA32="Yes"),OFFSET('Hygiene Data'!$H$5,0,10*ROW('Hygiene Data'!H26)),NA())</f>
        <v>#N/A</v>
      </c>
      <c r="BM32" s="96" t="e">
        <f ca="true">+IF(AND(ISNUMBER(OFFSET('Hygiene Data'!$H$7,0,10*ROW('Hygiene Data'!H26))),'Data Summary'!EB32="Yes"),OFFSET('Hygiene Data'!$H$7,0,10*ROW('Hygiene Data'!H26)),NA())</f>
        <v>#N/A</v>
      </c>
      <c r="BN32" s="96" t="e">
        <f ca="true">+IF(AND(ISNUMBER(OFFSET('Hygiene Data'!$H$9,0,10*ROW('Hygiene Data'!H26))),'Data Summary'!EC32="Yes"),OFFSET('Hygiene Data'!$H$9,0,10*ROW('Hygiene Data'!H26)),NA())</f>
        <v>#N/A</v>
      </c>
      <c r="BO32" s="96" t="e">
        <f ca="true">+IF(AND(ISNUMBER(OFFSET('Hygiene Data'!$I$5,0,10*ROW('Hygiene Data'!I26))),'Data Summary'!ED32="Yes"),OFFSET('Hygiene Data'!$I$5,0,10*ROW('Hygiene Data'!I26)),NA())</f>
        <v>#N/A</v>
      </c>
      <c r="BP32" s="96" t="e">
        <f ca="true">+IF(AND(ISNUMBER(OFFSET('Hygiene Data'!$I$7,0,10*ROW('Hygiene Data'!I26))),'Data Summary'!EE32="Yes"),OFFSET('Hygiene Data'!$I$7,0,10*ROW('Hygiene Data'!I26)),NA())</f>
        <v>#N/A</v>
      </c>
      <c r="BQ32" s="96" t="e">
        <f ca="true">+IF(AND(ISNUMBER(OFFSET('Hygiene Data'!$I$9,0,10*ROW('Hygiene Data'!I26))),'Data Summary'!EF32="Yes"),OFFSET('Hygiene Data'!$I$9,0,10*ROW('Hygiene Data'!I26)),NA())</f>
        <v>#N/A</v>
      </c>
    </row>
    <row xmlns:x14ac="http://schemas.microsoft.com/office/spreadsheetml/2009/9/ac" r="33" x14ac:dyDescent="0.2">
      <c r="A33" s="331" t="e">
        <f ca="true">+RIGHT('Data Summary'!A33,LEN('Data Summary'!A33)-9)</f>
        <v>#VALUE!</v>
      </c>
      <c r="B33" s="37" t="str">
        <f ca="true">+IF(ISTEXT('Data Summary'!B33),'Data Summary'!B33,"")</f>
        <v/>
      </c>
      <c r="C33" s="330" t="e">
        <f ca="true">+VALUE('Data Summary'!C33)</f>
        <v>#VALUE!</v>
      </c>
      <c r="D33" s="94" t="e">
        <f ca="true">+IF(AND(ISNUMBER(OFFSET('Water Data'!$D$4,0,10*ROW('Water Data'!D27))),'Data Summary'!BS33="Yes"),100-OFFSET('Water Data'!$D$4,0,10*ROW('Water Data'!D27)),NA())</f>
        <v>#N/A</v>
      </c>
      <c r="E33" s="94" t="e">
        <f ca="true">+IF(AND(ISNUMBER(OFFSET('Water Data'!$D$6,0,10*ROW('Water Data'!D27))),'Data Summary'!BT33="Yes"),OFFSET('Water Data'!$D$6,0,10*ROW('Water Data'!D27)),NA())</f>
        <v>#N/A</v>
      </c>
      <c r="F33" s="94" t="e">
        <f ca="true">+IF(AND(ISNUMBER(OFFSET('Water Data'!$D$9,0,10*ROW('Water Data'!D27))),'Data Summary'!BU33="Yes"),OFFSET('Water Data'!$D$9,0,10*ROW('Water Data'!D27)),NA())</f>
        <v>#N/A</v>
      </c>
      <c r="G33" s="94" t="e">
        <f ca="true">+IF(AND(ISNUMBER(OFFSET('Water Data'!$E$4,0,10*ROW('Water Data'!E27))),'Data Summary'!BV33="Yes"),100-OFFSET('Water Data'!$E$4,0,10*ROW('Water Data'!E27)),NA())</f>
        <v>#N/A</v>
      </c>
      <c r="H33" s="94" t="e">
        <f ca="true">+IF(AND(ISNUMBER(OFFSET('Water Data'!$E$6,0,10*ROW('Water Data'!E27))),'Data Summary'!BW33="Yes"),OFFSET('Water Data'!$E$6,0,10*ROW('Water Data'!E27)),NA())</f>
        <v>#N/A</v>
      </c>
      <c r="I33" s="94" t="e">
        <f ca="true">+IF(AND(ISNUMBER(OFFSET('Water Data'!$E$9,0,10*ROW('Water Data'!E27))),'Data Summary'!BX33="Yes"),OFFSET('Water Data'!$E$9,0,10*ROW('Water Data'!E27)),NA())</f>
        <v>#N/A</v>
      </c>
      <c r="J33" s="94" t="e">
        <f ca="true">+IF(AND(ISNUMBER(OFFSET('Water Data'!$F$4,0,10*ROW('Water Data'!F27))),'Data Summary'!BY33="Yes"),100-OFFSET('Water Data'!$F$4,0,10*ROW('Water Data'!F27)),NA())</f>
        <v>#N/A</v>
      </c>
      <c r="K33" s="94" t="e">
        <f ca="true">+IF(AND(ISNUMBER(OFFSET('Water Data'!$F$6,0,10*ROW('Water Data'!F27))),'Data Summary'!BZ33="Yes"),OFFSET('Water Data'!$F$6,0,10*ROW('Water Data'!F27)),NA())</f>
        <v>#N/A</v>
      </c>
      <c r="L33" s="94" t="e">
        <f ca="true">+IF(AND(ISNUMBER(OFFSET('Water Data'!$F$9,0,10*ROW('Water Data'!F27))),'Data Summary'!CA33="Yes"),OFFSET('Water Data'!$F$9,0,10*ROW('Water Data'!F27)),NA())</f>
        <v>#N/A</v>
      </c>
      <c r="M33" s="94" t="e">
        <f ca="true">+IF(AND(ISNUMBER(OFFSET('Water Data'!$G$4,0,10*ROW('Water Data'!G27))),'Data Summary'!CB33="Yes"),100-OFFSET('Water Data'!$G$4,0,10*ROW('Water Data'!G27)),NA())</f>
        <v>#N/A</v>
      </c>
      <c r="N33" s="94" t="e">
        <f ca="true">+IF(AND(ISNUMBER(OFFSET('Water Data'!$G$6,0,10*ROW('Water Data'!G27))),'Data Summary'!CC33="Yes"),OFFSET('Water Data'!$G$6,0,10*ROW('Water Data'!G27)),NA())</f>
        <v>#N/A</v>
      </c>
      <c r="O33" s="94" t="e">
        <f ca="true">+IF(AND(ISNUMBER(OFFSET('Water Data'!$G$9,0,10*ROW('Water Data'!G27))),'Data Summary'!CD33="Yes"),OFFSET('Water Data'!$G$9,0,10*ROW('Water Data'!G27)),NA())</f>
        <v>#N/A</v>
      </c>
      <c r="P33" s="94" t="e">
        <f ca="true">+IF(AND(ISNUMBER(OFFSET('Water Data'!$H$4,0,10*ROW('Water Data'!H27))),'Data Summary'!CE33="Yes"),100-OFFSET('Water Data'!$H$4,0,10*ROW('Water Data'!H27)),NA())</f>
        <v>#N/A</v>
      </c>
      <c r="Q33" s="94" t="e">
        <f ca="true">+IF(AND(ISNUMBER(OFFSET('Water Data'!$H$6,0,10*ROW('Water Data'!H27))),'Data Summary'!CF33="Yes"),OFFSET('Water Data'!$H$6,0,10*ROW('Water Data'!H27)),NA())</f>
        <v>#N/A</v>
      </c>
      <c r="R33" s="94" t="e">
        <f ca="true">+IF(AND(ISNUMBER(OFFSET('Water Data'!$H$9,0,10*ROW('Water Data'!H27))),'Data Summary'!CG33="Yes"),OFFSET('Water Data'!$H$9,0,10*ROW('Water Data'!H27)),NA())</f>
        <v>#N/A</v>
      </c>
      <c r="S33" s="94" t="e">
        <f ca="true">+IF(AND(ISNUMBER(OFFSET('Water Data'!$I$4,0,10*ROW('Water Data'!I27))),'Data Summary'!CH33="Yes"),100-OFFSET('Water Data'!$I$4,0,10*ROW('Water Data'!I27)),NA())</f>
        <v>#N/A</v>
      </c>
      <c r="T33" s="94" t="e">
        <f ca="true">+IF(AND(ISNUMBER(OFFSET('Water Data'!$I$6,0,10*ROW('Water Data'!I27))),'Data Summary'!CI33="Yes"),OFFSET('Water Data'!$I$6,0,10*ROW('Water Data'!I27)),NA())</f>
        <v>#N/A</v>
      </c>
      <c r="U33" s="94" t="e">
        <f ca="true">+IF(AND(ISNUMBER(OFFSET('Water Data'!$I$9,0,10*ROW('Water Data'!I27))),'Data Summary'!CJ33="Yes"),OFFSET('Water Data'!$I$9,0,10*ROW('Water Data'!I27)),NA())</f>
        <v>#N/A</v>
      </c>
      <c r="V33" s="95" t="e">
        <f ca="true">+IF(AND(ISNUMBER(OFFSET('Sanitation Data'!$D$4,0,10*ROW('Sanitation Data'!D27))),'Data Summary'!CK33="Yes"),100-OFFSET('Sanitation Data'!$D$4,0,10*ROW('Sanitation Data'!D27)),NA())</f>
        <v>#N/A</v>
      </c>
      <c r="W33" s="95" t="e">
        <f ca="true">+IF(AND(ISNUMBER(OFFSET('Sanitation Data'!$D$6,0,10*ROW('Sanitation Data'!D27))),'Data Summary'!CL33="Yes"),OFFSET('Sanitation Data'!$D$6,0,10*ROW('Sanitation Data'!D27)),NA())</f>
        <v>#N/A</v>
      </c>
      <c r="X33" s="95" t="e">
        <f ca="true">+IF(AND(ISNUMBER(OFFSET('Sanitation Data'!$D$10,0,10*ROW('Sanitation Data'!D27))),'Data Summary'!CM33="Yes"),OFFSET('Sanitation Data'!$D$10,0,10*ROW('Sanitation Data'!D27)),NA())</f>
        <v>#N/A</v>
      </c>
      <c r="Y33" s="95" t="e">
        <f ca="true">+IF(AND(ISNUMBER(OFFSET('Sanitation Data'!$D$11,0,10*ROW('Sanitation Data'!D27))),'Data Summary'!CN33="Yes"),OFFSET('Sanitation Data'!$D$11,0,10*ROW('Sanitation Data'!D27)),NA())</f>
        <v>#N/A</v>
      </c>
      <c r="Z33" s="95" t="e">
        <f ca="true">+IF(AND(ISNUMBER(OFFSET('Sanitation Data'!$D$12,0,10*ROW('Sanitation Data'!D27))),'Data Summary'!CO33="Yes"),OFFSET('Sanitation Data'!$D$12,0,10*ROW('Sanitation Data'!D27)),NA())</f>
        <v>#N/A</v>
      </c>
      <c r="AA33" s="95" t="e">
        <f ca="true">+IF(AND(ISNUMBER(OFFSET('Sanitation Data'!$E$4,0,10*ROW('Sanitation Data'!E27))),'Data Summary'!CP33="Yes"),100-OFFSET('Sanitation Data'!$E$4,0,10*ROW('Sanitation Data'!E27)),NA())</f>
        <v>#N/A</v>
      </c>
      <c r="AB33" s="95" t="e">
        <f ca="true">+IF(AND(ISNUMBER(OFFSET('Sanitation Data'!$E$6,0,10*ROW('Sanitation Data'!E27))),'Data Summary'!CQ33="Yes"),OFFSET('Sanitation Data'!$E$6,0,10*ROW('Sanitation Data'!E27)),NA())</f>
        <v>#N/A</v>
      </c>
      <c r="AC33" s="95" t="e">
        <f ca="true">+IF(AND(ISNUMBER(OFFSET('Sanitation Data'!$E$10,0,10*ROW('Sanitation Data'!E27))),'Data Summary'!CR33="Yes"),OFFSET('Sanitation Data'!$E$10,0,10*ROW('Sanitation Data'!E27)),NA())</f>
        <v>#N/A</v>
      </c>
      <c r="AD33" s="95" t="e">
        <f ca="true">+IF(AND(ISNUMBER(OFFSET('Sanitation Data'!$E$11,0,10*ROW('Sanitation Data'!E27))),'Data Summary'!CS33="Yes"),OFFSET('Sanitation Data'!$E$11,0,10*ROW('Sanitation Data'!E27)),NA())</f>
        <v>#N/A</v>
      </c>
      <c r="AE33" s="95" t="e">
        <f ca="true">+IF(AND(ISNUMBER(OFFSET('Sanitation Data'!$E$12,0,10*ROW('Sanitation Data'!E27))),'Data Summary'!CT33="Yes"),OFFSET('Sanitation Data'!$E$12,0,10*ROW('Sanitation Data'!E27)),NA())</f>
        <v>#N/A</v>
      </c>
      <c r="AF33" s="95" t="e">
        <f ca="true">+IF(AND(ISNUMBER(OFFSET('Sanitation Data'!$F$4,0,10*ROW('Sanitation Data'!F27))),'Data Summary'!CU33="Yes"),100-OFFSET('Sanitation Data'!$F$4,0,10*ROW('Sanitation Data'!F27)),NA())</f>
        <v>#N/A</v>
      </c>
      <c r="AG33" s="95" t="e">
        <f ca="true">+IF(AND(ISNUMBER(OFFSET('Sanitation Data'!$F$6,0,10*ROW('Sanitation Data'!F27))),'Data Summary'!CV33="Yes"),OFFSET('Sanitation Data'!$F$6,0,10*ROW('Sanitation Data'!F27)),NA())</f>
        <v>#N/A</v>
      </c>
      <c r="AH33" s="95" t="e">
        <f ca="true">+IF(AND(ISNUMBER(OFFSET('Sanitation Data'!$F$10,0,10*ROW('Sanitation Data'!F27))),'Data Summary'!CW33="Yes"),OFFSET('Sanitation Data'!$F$10,0,10*ROW('Sanitation Data'!F27)),NA())</f>
        <v>#N/A</v>
      </c>
      <c r="AI33" s="95" t="e">
        <f ca="true">+IF(AND(ISNUMBER(OFFSET('Sanitation Data'!$F$11,0,10*ROW('Sanitation Data'!F27))),'Data Summary'!CX33="Yes"),OFFSET('Sanitation Data'!$F$11,0,10*ROW('Sanitation Data'!F27)),NA())</f>
        <v>#N/A</v>
      </c>
      <c r="AJ33" s="95" t="e">
        <f ca="true">+IF(AND(ISNUMBER(OFFSET('Sanitation Data'!$F$12,0,10*ROW('Sanitation Data'!F27))),'Data Summary'!CY33="Yes"),OFFSET('Sanitation Data'!$F$12,0,10*ROW('Sanitation Data'!F27)),NA())</f>
        <v>#N/A</v>
      </c>
      <c r="AK33" s="95" t="e">
        <f ca="true">+IF(AND(ISNUMBER(OFFSET('Sanitation Data'!$G$4,0,10*ROW('Sanitation Data'!G27))),'Data Summary'!CZ33="Yes"),100-OFFSET('Sanitation Data'!$G$4,0,10*ROW('Sanitation Data'!G27)),NA())</f>
        <v>#N/A</v>
      </c>
      <c r="AL33" s="95" t="e">
        <f ca="true">+IF(AND(ISNUMBER(OFFSET('Sanitation Data'!$G$6,0,10*ROW('Sanitation Data'!G27))),'Data Summary'!DA33="Yes"),OFFSET('Sanitation Data'!$G$6,0,10*ROW('Sanitation Data'!G27)),NA())</f>
        <v>#N/A</v>
      </c>
      <c r="AM33" s="95" t="e">
        <f ca="true">+IF(AND(ISNUMBER(OFFSET('Sanitation Data'!$G$10,0,10*ROW('Sanitation Data'!G27))),'Data Summary'!DB33="Yes"),OFFSET('Sanitation Data'!$G$10,0,10*ROW('Sanitation Data'!G27)),NA())</f>
        <v>#N/A</v>
      </c>
      <c r="AN33" s="95" t="e">
        <f ca="true">+IF(AND(ISNUMBER(OFFSET('Sanitation Data'!$G$11,0,10*ROW('Sanitation Data'!G27))),'Data Summary'!DC33="Yes"),OFFSET('Sanitation Data'!$G$11,0,10*ROW('Sanitation Data'!G27)),NA())</f>
        <v>#N/A</v>
      </c>
      <c r="AO33" s="95" t="e">
        <f ca="true">+IF(AND(ISNUMBER(OFFSET('Sanitation Data'!$G$12,0,10*ROW('Sanitation Data'!G27))),'Data Summary'!DD33="Yes"),OFFSET('Sanitation Data'!$G$12,0,10*ROW('Sanitation Data'!G27)),NA())</f>
        <v>#N/A</v>
      </c>
      <c r="AP33" s="95" t="e">
        <f ca="true">+IF(AND(ISNUMBER(OFFSET('Sanitation Data'!$H$4,0,10*ROW('Sanitation Data'!H27))),'Data Summary'!DE33="Yes"),100-OFFSET('Sanitation Data'!$H$4,0,10*ROW('Sanitation Data'!H27)),NA())</f>
        <v>#N/A</v>
      </c>
      <c r="AQ33" s="95" t="e">
        <f ca="true">+IF(AND(ISNUMBER(OFFSET('Sanitation Data'!$H$6,0,10*ROW('Sanitation Data'!H27))),'Data Summary'!DF33="Yes"),OFFSET('Sanitation Data'!$H$6,0,10*ROW('Sanitation Data'!H27)),NA())</f>
        <v>#N/A</v>
      </c>
      <c r="AR33" s="95" t="e">
        <f ca="true">+IF(AND(ISNUMBER(OFFSET('Sanitation Data'!$H$10,0,10*ROW('Sanitation Data'!H27))),'Data Summary'!DG33="Yes"),OFFSET('Sanitation Data'!$H$10,0,10*ROW('Sanitation Data'!H27)),NA())</f>
        <v>#N/A</v>
      </c>
      <c r="AS33" s="95" t="e">
        <f ca="true">+IF(AND(ISNUMBER(OFFSET('Sanitation Data'!$H$11,0,10*ROW('Sanitation Data'!H27))),'Data Summary'!DH33="Yes"),OFFSET('Sanitation Data'!$H$11,0,10*ROW('Sanitation Data'!H27)),NA())</f>
        <v>#N/A</v>
      </c>
      <c r="AT33" s="95" t="e">
        <f ca="true">+IF(AND(ISNUMBER(OFFSET('Sanitation Data'!$H$12,0,10*ROW('Sanitation Data'!H27))),'Data Summary'!DI33="Yes"),OFFSET('Sanitation Data'!$H$12,0,10*ROW('Sanitation Data'!H27)),NA())</f>
        <v>#N/A</v>
      </c>
      <c r="AU33" s="95" t="e">
        <f ca="true">+IF(AND(ISNUMBER(OFFSET('Sanitation Data'!$I$4,0,10*ROW('Sanitation Data'!I27))),'Data Summary'!DJ33="Yes"),100-OFFSET('Sanitation Data'!$I$4,0,10*ROW('Sanitation Data'!I27)),NA())</f>
        <v>#N/A</v>
      </c>
      <c r="AV33" s="95" t="e">
        <f ca="true">+IF(AND(ISNUMBER(OFFSET('Sanitation Data'!$I$6,0,10*ROW('Sanitation Data'!I27))),'Data Summary'!DK33="Yes"),OFFSET('Sanitation Data'!$I$6,0,10*ROW('Sanitation Data'!I27)),NA())</f>
        <v>#N/A</v>
      </c>
      <c r="AW33" s="95" t="e">
        <f ca="true">+IF(AND(ISNUMBER(OFFSET('Sanitation Data'!$I$10,0,10*ROW('Sanitation Data'!I27))),'Data Summary'!DL33="Yes"),OFFSET('Sanitation Data'!$I$10,0,10*ROW('Sanitation Data'!I27)),NA())</f>
        <v>#N/A</v>
      </c>
      <c r="AX33" s="95" t="e">
        <f ca="true">+IF(AND(ISNUMBER(OFFSET('Sanitation Data'!$I$11,0,10*ROW('Sanitation Data'!I27))),'Data Summary'!DM33="Yes"),OFFSET('Sanitation Data'!$I$11,0,10*ROW('Sanitation Data'!I27)),NA())</f>
        <v>#N/A</v>
      </c>
      <c r="AY33" s="95" t="e">
        <f ca="true">+IF(AND(ISNUMBER(OFFSET('Sanitation Data'!$I$12,0,10*ROW('Sanitation Data'!I27))),'Data Summary'!DN33="Yes"),OFFSET('Sanitation Data'!$I$12,0,10*ROW('Sanitation Data'!I27)),NA())</f>
        <v>#N/A</v>
      </c>
      <c r="AZ33" s="96" t="e">
        <f ca="true">+IF(AND(ISNUMBER(OFFSET('Hygiene Data'!$D$5,0,10*ROW('Hygiene Data'!D27))),'Data Summary'!DO33="Yes"),OFFSET('Hygiene Data'!$D$5,0,10*ROW('Hygiene Data'!D27)),NA())</f>
        <v>#N/A</v>
      </c>
      <c r="BA33" s="96" t="e">
        <f ca="true">+IF(AND(ISNUMBER(OFFSET('Hygiene Data'!$D$7,0,10*ROW('Hygiene Data'!D27))),'Data Summary'!DP33="Yes"),OFFSET('Hygiene Data'!$D$7,0,10*ROW('Hygiene Data'!D27)),NA())</f>
        <v>#N/A</v>
      </c>
      <c r="BB33" s="96" t="e">
        <f ca="true">+IF(AND(ISNUMBER(OFFSET('Hygiene Data'!$D$9,0,10*ROW('Hygiene Data'!D27))),'Data Summary'!DQ33="Yes"),OFFSET('Hygiene Data'!$D$9,0,10*ROW('Hygiene Data'!D27)),NA())</f>
        <v>#N/A</v>
      </c>
      <c r="BC33" s="96" t="e">
        <f ca="true">+IF(AND(ISNUMBER(OFFSET('Hygiene Data'!$E$5,0,10*ROW('Hygiene Data'!E27))),'Data Summary'!DR33="Yes"),OFFSET('Hygiene Data'!$E$5,0,10*ROW('Hygiene Data'!E27)),NA())</f>
        <v>#N/A</v>
      </c>
      <c r="BD33" s="96" t="e">
        <f ca="true">+IF(AND(ISNUMBER(OFFSET('Hygiene Data'!$E$7,0,10*ROW('Hygiene Data'!E27))),'Data Summary'!DS33="Yes"),OFFSET('Hygiene Data'!$E$7,0,10*ROW('Hygiene Data'!E27)),NA())</f>
        <v>#N/A</v>
      </c>
      <c r="BE33" s="96" t="e">
        <f ca="true">+IF(AND(ISNUMBER(OFFSET('Hygiene Data'!$E$9,0,10*ROW('Hygiene Data'!E27))),'Data Summary'!DT33="Yes"),OFFSET('Hygiene Data'!$E$9,0,10*ROW('Hygiene Data'!E27)),NA())</f>
        <v>#N/A</v>
      </c>
      <c r="BF33" s="96" t="e">
        <f ca="true">+IF(AND(ISNUMBER(OFFSET('Hygiene Data'!$F$5,0,10*ROW('Hygiene Data'!F27))),'Data Summary'!DU33="Yes"),OFFSET('Hygiene Data'!$F$5,0,10*ROW('Hygiene Data'!F27)),NA())</f>
        <v>#N/A</v>
      </c>
      <c r="BG33" s="96" t="e">
        <f ca="true">+IF(AND(ISNUMBER(OFFSET('Hygiene Data'!$F$7,0,10*ROW('Hygiene Data'!F27))),'Data Summary'!DV33="Yes"),OFFSET('Hygiene Data'!$F$7,0,10*ROW('Hygiene Data'!F27)),NA())</f>
        <v>#N/A</v>
      </c>
      <c r="BH33" s="96" t="e">
        <f ca="true">+IF(AND(ISNUMBER(OFFSET('Hygiene Data'!$F$9,0,10*ROW('Hygiene Data'!F27))),'Data Summary'!DW33="Yes"),OFFSET('Hygiene Data'!$F$9,0,10*ROW('Hygiene Data'!F27)),NA())</f>
        <v>#N/A</v>
      </c>
      <c r="BI33" s="96" t="e">
        <f ca="true">+IF(AND(ISNUMBER(OFFSET('Hygiene Data'!$G$5,0,10*ROW('Hygiene Data'!G27))),'Data Summary'!DX33="Yes"),OFFSET('Hygiene Data'!$G$5,0,10*ROW('Hygiene Data'!G27)),NA())</f>
        <v>#N/A</v>
      </c>
      <c r="BJ33" s="96" t="e">
        <f ca="true">+IF(AND(ISNUMBER(OFFSET('Hygiene Data'!$G$7,0,10*ROW('Hygiene Data'!G27))),'Data Summary'!DY33="Yes"),OFFSET('Hygiene Data'!$G$7,0,10*ROW('Hygiene Data'!G27)),NA())</f>
        <v>#N/A</v>
      </c>
      <c r="BK33" s="96" t="e">
        <f ca="true">+IF(AND(ISNUMBER(OFFSET('Hygiene Data'!$G$9,0,10*ROW('Hygiene Data'!G27))),'Data Summary'!DZ33="Yes"),OFFSET('Hygiene Data'!$G$9,0,10*ROW('Hygiene Data'!G27)),NA())</f>
        <v>#N/A</v>
      </c>
      <c r="BL33" s="96" t="e">
        <f ca="true">+IF(AND(ISNUMBER(OFFSET('Hygiene Data'!$H$5,0,10*ROW('Hygiene Data'!H27))),'Data Summary'!EA33="Yes"),OFFSET('Hygiene Data'!$H$5,0,10*ROW('Hygiene Data'!H27)),NA())</f>
        <v>#N/A</v>
      </c>
      <c r="BM33" s="96" t="e">
        <f ca="true">+IF(AND(ISNUMBER(OFFSET('Hygiene Data'!$H$7,0,10*ROW('Hygiene Data'!H27))),'Data Summary'!EB33="Yes"),OFFSET('Hygiene Data'!$H$7,0,10*ROW('Hygiene Data'!H27)),NA())</f>
        <v>#N/A</v>
      </c>
      <c r="BN33" s="96" t="e">
        <f ca="true">+IF(AND(ISNUMBER(OFFSET('Hygiene Data'!$H$9,0,10*ROW('Hygiene Data'!H27))),'Data Summary'!EC33="Yes"),OFFSET('Hygiene Data'!$H$9,0,10*ROW('Hygiene Data'!H27)),NA())</f>
        <v>#N/A</v>
      </c>
      <c r="BO33" s="96" t="e">
        <f ca="true">+IF(AND(ISNUMBER(OFFSET('Hygiene Data'!$I$5,0,10*ROW('Hygiene Data'!I27))),'Data Summary'!ED33="Yes"),OFFSET('Hygiene Data'!$I$5,0,10*ROW('Hygiene Data'!I27)),NA())</f>
        <v>#N/A</v>
      </c>
      <c r="BP33" s="96" t="e">
        <f ca="true">+IF(AND(ISNUMBER(OFFSET('Hygiene Data'!$I$7,0,10*ROW('Hygiene Data'!I27))),'Data Summary'!EE33="Yes"),OFFSET('Hygiene Data'!$I$7,0,10*ROW('Hygiene Data'!I27)),NA())</f>
        <v>#N/A</v>
      </c>
      <c r="BQ33" s="96" t="e">
        <f ca="true">+IF(AND(ISNUMBER(OFFSET('Hygiene Data'!$I$9,0,10*ROW('Hygiene Data'!I27))),'Data Summary'!EF33="Yes"),OFFSET('Hygiene Data'!$I$9,0,10*ROW('Hygiene Data'!I27)),NA())</f>
        <v>#N/A</v>
      </c>
    </row>
    <row xmlns:x14ac="http://schemas.microsoft.com/office/spreadsheetml/2009/9/ac" r="34" x14ac:dyDescent="0.2">
      <c r="A34" s="331" t="e">
        <f ca="true">+RIGHT('Data Summary'!A34,LEN('Data Summary'!A34)-9)</f>
        <v>#VALUE!</v>
      </c>
      <c r="B34" s="37" t="str">
        <f ca="true">+IF(ISTEXT('Data Summary'!B34),'Data Summary'!B34,"")</f>
        <v/>
      </c>
      <c r="C34" s="330" t="e">
        <f ca="true">+VALUE('Data Summary'!C34)</f>
        <v>#VALUE!</v>
      </c>
      <c r="D34" s="94" t="e">
        <f ca="true">+IF(AND(ISNUMBER(OFFSET('Water Data'!$D$4,0,10*ROW('Water Data'!D28))),'Data Summary'!BS34="Yes"),100-OFFSET('Water Data'!$D$4,0,10*ROW('Water Data'!D28)),NA())</f>
        <v>#N/A</v>
      </c>
      <c r="E34" s="94" t="e">
        <f ca="true">+IF(AND(ISNUMBER(OFFSET('Water Data'!$D$6,0,10*ROW('Water Data'!D28))),'Data Summary'!BT34="Yes"),OFFSET('Water Data'!$D$6,0,10*ROW('Water Data'!D28)),NA())</f>
        <v>#N/A</v>
      </c>
      <c r="F34" s="94" t="e">
        <f ca="true">+IF(AND(ISNUMBER(OFFSET('Water Data'!$D$9,0,10*ROW('Water Data'!D28))),'Data Summary'!BU34="Yes"),OFFSET('Water Data'!$D$9,0,10*ROW('Water Data'!D28)),NA())</f>
        <v>#N/A</v>
      </c>
      <c r="G34" s="94" t="e">
        <f ca="true">+IF(AND(ISNUMBER(OFFSET('Water Data'!$E$4,0,10*ROW('Water Data'!E28))),'Data Summary'!BV34="Yes"),100-OFFSET('Water Data'!$E$4,0,10*ROW('Water Data'!E28)),NA())</f>
        <v>#N/A</v>
      </c>
      <c r="H34" s="94" t="e">
        <f ca="true">+IF(AND(ISNUMBER(OFFSET('Water Data'!$E$6,0,10*ROW('Water Data'!E28))),'Data Summary'!BW34="Yes"),OFFSET('Water Data'!$E$6,0,10*ROW('Water Data'!E28)),NA())</f>
        <v>#N/A</v>
      </c>
      <c r="I34" s="94" t="e">
        <f ca="true">+IF(AND(ISNUMBER(OFFSET('Water Data'!$E$9,0,10*ROW('Water Data'!E28))),'Data Summary'!BX34="Yes"),OFFSET('Water Data'!$E$9,0,10*ROW('Water Data'!E28)),NA())</f>
        <v>#N/A</v>
      </c>
      <c r="J34" s="94" t="e">
        <f ca="true">+IF(AND(ISNUMBER(OFFSET('Water Data'!$F$4,0,10*ROW('Water Data'!F28))),'Data Summary'!BY34="Yes"),100-OFFSET('Water Data'!$F$4,0,10*ROW('Water Data'!F28)),NA())</f>
        <v>#N/A</v>
      </c>
      <c r="K34" s="94" t="e">
        <f ca="true">+IF(AND(ISNUMBER(OFFSET('Water Data'!$F$6,0,10*ROW('Water Data'!F28))),'Data Summary'!BZ34="Yes"),OFFSET('Water Data'!$F$6,0,10*ROW('Water Data'!F28)),NA())</f>
        <v>#N/A</v>
      </c>
      <c r="L34" s="94" t="e">
        <f ca="true">+IF(AND(ISNUMBER(OFFSET('Water Data'!$F$9,0,10*ROW('Water Data'!F28))),'Data Summary'!CA34="Yes"),OFFSET('Water Data'!$F$9,0,10*ROW('Water Data'!F28)),NA())</f>
        <v>#N/A</v>
      </c>
      <c r="M34" s="94" t="e">
        <f ca="true">+IF(AND(ISNUMBER(OFFSET('Water Data'!$G$4,0,10*ROW('Water Data'!G28))),'Data Summary'!CB34="Yes"),100-OFFSET('Water Data'!$G$4,0,10*ROW('Water Data'!G28)),NA())</f>
        <v>#N/A</v>
      </c>
      <c r="N34" s="94" t="e">
        <f ca="true">+IF(AND(ISNUMBER(OFFSET('Water Data'!$G$6,0,10*ROW('Water Data'!G28))),'Data Summary'!CC34="Yes"),OFFSET('Water Data'!$G$6,0,10*ROW('Water Data'!G28)),NA())</f>
        <v>#N/A</v>
      </c>
      <c r="O34" s="94" t="e">
        <f ca="true">+IF(AND(ISNUMBER(OFFSET('Water Data'!$G$9,0,10*ROW('Water Data'!G28))),'Data Summary'!CD34="Yes"),OFFSET('Water Data'!$G$9,0,10*ROW('Water Data'!G28)),NA())</f>
        <v>#N/A</v>
      </c>
      <c r="P34" s="94" t="e">
        <f ca="true">+IF(AND(ISNUMBER(OFFSET('Water Data'!$H$4,0,10*ROW('Water Data'!H28))),'Data Summary'!CE34="Yes"),100-OFFSET('Water Data'!$H$4,0,10*ROW('Water Data'!H28)),NA())</f>
        <v>#N/A</v>
      </c>
      <c r="Q34" s="94" t="e">
        <f ca="true">+IF(AND(ISNUMBER(OFFSET('Water Data'!$H$6,0,10*ROW('Water Data'!H28))),'Data Summary'!CF34="Yes"),OFFSET('Water Data'!$H$6,0,10*ROW('Water Data'!H28)),NA())</f>
        <v>#N/A</v>
      </c>
      <c r="R34" s="94" t="e">
        <f ca="true">+IF(AND(ISNUMBER(OFFSET('Water Data'!$H$9,0,10*ROW('Water Data'!H28))),'Data Summary'!CG34="Yes"),OFFSET('Water Data'!$H$9,0,10*ROW('Water Data'!H28)),NA())</f>
        <v>#N/A</v>
      </c>
      <c r="S34" s="94" t="e">
        <f ca="true">+IF(AND(ISNUMBER(OFFSET('Water Data'!$I$4,0,10*ROW('Water Data'!I28))),'Data Summary'!CH34="Yes"),100-OFFSET('Water Data'!$I$4,0,10*ROW('Water Data'!I28)),NA())</f>
        <v>#N/A</v>
      </c>
      <c r="T34" s="94" t="e">
        <f ca="true">+IF(AND(ISNUMBER(OFFSET('Water Data'!$I$6,0,10*ROW('Water Data'!I28))),'Data Summary'!CI34="Yes"),OFFSET('Water Data'!$I$6,0,10*ROW('Water Data'!I28)),NA())</f>
        <v>#N/A</v>
      </c>
      <c r="U34" s="94" t="e">
        <f ca="true">+IF(AND(ISNUMBER(OFFSET('Water Data'!$I$9,0,10*ROW('Water Data'!I28))),'Data Summary'!CJ34="Yes"),OFFSET('Water Data'!$I$9,0,10*ROW('Water Data'!I28)),NA())</f>
        <v>#N/A</v>
      </c>
      <c r="V34" s="95" t="e">
        <f ca="true">+IF(AND(ISNUMBER(OFFSET('Sanitation Data'!$D$4,0,10*ROW('Sanitation Data'!D28))),'Data Summary'!CK34="Yes"),100-OFFSET('Sanitation Data'!$D$4,0,10*ROW('Sanitation Data'!D28)),NA())</f>
        <v>#N/A</v>
      </c>
      <c r="W34" s="95" t="e">
        <f ca="true">+IF(AND(ISNUMBER(OFFSET('Sanitation Data'!$D$6,0,10*ROW('Sanitation Data'!D28))),'Data Summary'!CL34="Yes"),OFFSET('Sanitation Data'!$D$6,0,10*ROW('Sanitation Data'!D28)),NA())</f>
        <v>#N/A</v>
      </c>
      <c r="X34" s="95" t="e">
        <f ca="true">+IF(AND(ISNUMBER(OFFSET('Sanitation Data'!$D$10,0,10*ROW('Sanitation Data'!D28))),'Data Summary'!CM34="Yes"),OFFSET('Sanitation Data'!$D$10,0,10*ROW('Sanitation Data'!D28)),NA())</f>
        <v>#N/A</v>
      </c>
      <c r="Y34" s="95" t="e">
        <f ca="true">+IF(AND(ISNUMBER(OFFSET('Sanitation Data'!$D$11,0,10*ROW('Sanitation Data'!D28))),'Data Summary'!CN34="Yes"),OFFSET('Sanitation Data'!$D$11,0,10*ROW('Sanitation Data'!D28)),NA())</f>
        <v>#N/A</v>
      </c>
      <c r="Z34" s="95" t="e">
        <f ca="true">+IF(AND(ISNUMBER(OFFSET('Sanitation Data'!$D$12,0,10*ROW('Sanitation Data'!D28))),'Data Summary'!CO34="Yes"),OFFSET('Sanitation Data'!$D$12,0,10*ROW('Sanitation Data'!D28)),NA())</f>
        <v>#N/A</v>
      </c>
      <c r="AA34" s="95" t="e">
        <f ca="true">+IF(AND(ISNUMBER(OFFSET('Sanitation Data'!$E$4,0,10*ROW('Sanitation Data'!E28))),'Data Summary'!CP34="Yes"),100-OFFSET('Sanitation Data'!$E$4,0,10*ROW('Sanitation Data'!E28)),NA())</f>
        <v>#N/A</v>
      </c>
      <c r="AB34" s="95" t="e">
        <f ca="true">+IF(AND(ISNUMBER(OFFSET('Sanitation Data'!$E$6,0,10*ROW('Sanitation Data'!E28))),'Data Summary'!CQ34="Yes"),OFFSET('Sanitation Data'!$E$6,0,10*ROW('Sanitation Data'!E28)),NA())</f>
        <v>#N/A</v>
      </c>
      <c r="AC34" s="95" t="e">
        <f ca="true">+IF(AND(ISNUMBER(OFFSET('Sanitation Data'!$E$10,0,10*ROW('Sanitation Data'!E28))),'Data Summary'!CR34="Yes"),OFFSET('Sanitation Data'!$E$10,0,10*ROW('Sanitation Data'!E28)),NA())</f>
        <v>#N/A</v>
      </c>
      <c r="AD34" s="95" t="e">
        <f ca="true">+IF(AND(ISNUMBER(OFFSET('Sanitation Data'!$E$11,0,10*ROW('Sanitation Data'!E28))),'Data Summary'!CS34="Yes"),OFFSET('Sanitation Data'!$E$11,0,10*ROW('Sanitation Data'!E28)),NA())</f>
        <v>#N/A</v>
      </c>
      <c r="AE34" s="95" t="e">
        <f ca="true">+IF(AND(ISNUMBER(OFFSET('Sanitation Data'!$E$12,0,10*ROW('Sanitation Data'!E28))),'Data Summary'!CT34="Yes"),OFFSET('Sanitation Data'!$E$12,0,10*ROW('Sanitation Data'!E28)),NA())</f>
        <v>#N/A</v>
      </c>
      <c r="AF34" s="95" t="e">
        <f ca="true">+IF(AND(ISNUMBER(OFFSET('Sanitation Data'!$F$4,0,10*ROW('Sanitation Data'!F28))),'Data Summary'!CU34="Yes"),100-OFFSET('Sanitation Data'!$F$4,0,10*ROW('Sanitation Data'!F28)),NA())</f>
        <v>#N/A</v>
      </c>
      <c r="AG34" s="95" t="e">
        <f ca="true">+IF(AND(ISNUMBER(OFFSET('Sanitation Data'!$F$6,0,10*ROW('Sanitation Data'!F28))),'Data Summary'!CV34="Yes"),OFFSET('Sanitation Data'!$F$6,0,10*ROW('Sanitation Data'!F28)),NA())</f>
        <v>#N/A</v>
      </c>
      <c r="AH34" s="95" t="e">
        <f ca="true">+IF(AND(ISNUMBER(OFFSET('Sanitation Data'!$F$10,0,10*ROW('Sanitation Data'!F28))),'Data Summary'!CW34="Yes"),OFFSET('Sanitation Data'!$F$10,0,10*ROW('Sanitation Data'!F28)),NA())</f>
        <v>#N/A</v>
      </c>
      <c r="AI34" s="95" t="e">
        <f ca="true">+IF(AND(ISNUMBER(OFFSET('Sanitation Data'!$F$11,0,10*ROW('Sanitation Data'!F28))),'Data Summary'!CX34="Yes"),OFFSET('Sanitation Data'!$F$11,0,10*ROW('Sanitation Data'!F28)),NA())</f>
        <v>#N/A</v>
      </c>
      <c r="AJ34" s="95" t="e">
        <f ca="true">+IF(AND(ISNUMBER(OFFSET('Sanitation Data'!$F$12,0,10*ROW('Sanitation Data'!F28))),'Data Summary'!CY34="Yes"),OFFSET('Sanitation Data'!$F$12,0,10*ROW('Sanitation Data'!F28)),NA())</f>
        <v>#N/A</v>
      </c>
      <c r="AK34" s="95" t="e">
        <f ca="true">+IF(AND(ISNUMBER(OFFSET('Sanitation Data'!$G$4,0,10*ROW('Sanitation Data'!G28))),'Data Summary'!CZ34="Yes"),100-OFFSET('Sanitation Data'!$G$4,0,10*ROW('Sanitation Data'!G28)),NA())</f>
        <v>#N/A</v>
      </c>
      <c r="AL34" s="95" t="e">
        <f ca="true">+IF(AND(ISNUMBER(OFFSET('Sanitation Data'!$G$6,0,10*ROW('Sanitation Data'!G28))),'Data Summary'!DA34="Yes"),OFFSET('Sanitation Data'!$G$6,0,10*ROW('Sanitation Data'!G28)),NA())</f>
        <v>#N/A</v>
      </c>
      <c r="AM34" s="95" t="e">
        <f ca="true">+IF(AND(ISNUMBER(OFFSET('Sanitation Data'!$G$10,0,10*ROW('Sanitation Data'!G28))),'Data Summary'!DB34="Yes"),OFFSET('Sanitation Data'!$G$10,0,10*ROW('Sanitation Data'!G28)),NA())</f>
        <v>#N/A</v>
      </c>
      <c r="AN34" s="95" t="e">
        <f ca="true">+IF(AND(ISNUMBER(OFFSET('Sanitation Data'!$G$11,0,10*ROW('Sanitation Data'!G28))),'Data Summary'!DC34="Yes"),OFFSET('Sanitation Data'!$G$11,0,10*ROW('Sanitation Data'!G28)),NA())</f>
        <v>#N/A</v>
      </c>
      <c r="AO34" s="95" t="e">
        <f ca="true">+IF(AND(ISNUMBER(OFFSET('Sanitation Data'!$G$12,0,10*ROW('Sanitation Data'!G28))),'Data Summary'!DD34="Yes"),OFFSET('Sanitation Data'!$G$12,0,10*ROW('Sanitation Data'!G28)),NA())</f>
        <v>#N/A</v>
      </c>
      <c r="AP34" s="95" t="e">
        <f ca="true">+IF(AND(ISNUMBER(OFFSET('Sanitation Data'!$H$4,0,10*ROW('Sanitation Data'!H28))),'Data Summary'!DE34="Yes"),100-OFFSET('Sanitation Data'!$H$4,0,10*ROW('Sanitation Data'!H28)),NA())</f>
        <v>#N/A</v>
      </c>
      <c r="AQ34" s="95" t="e">
        <f ca="true">+IF(AND(ISNUMBER(OFFSET('Sanitation Data'!$H$6,0,10*ROW('Sanitation Data'!H28))),'Data Summary'!DF34="Yes"),OFFSET('Sanitation Data'!$H$6,0,10*ROW('Sanitation Data'!H28)),NA())</f>
        <v>#N/A</v>
      </c>
      <c r="AR34" s="95" t="e">
        <f ca="true">+IF(AND(ISNUMBER(OFFSET('Sanitation Data'!$H$10,0,10*ROW('Sanitation Data'!H28))),'Data Summary'!DG34="Yes"),OFFSET('Sanitation Data'!$H$10,0,10*ROW('Sanitation Data'!H28)),NA())</f>
        <v>#N/A</v>
      </c>
      <c r="AS34" s="95" t="e">
        <f ca="true">+IF(AND(ISNUMBER(OFFSET('Sanitation Data'!$H$11,0,10*ROW('Sanitation Data'!H28))),'Data Summary'!DH34="Yes"),OFFSET('Sanitation Data'!$H$11,0,10*ROW('Sanitation Data'!H28)),NA())</f>
        <v>#N/A</v>
      </c>
      <c r="AT34" s="95" t="e">
        <f ca="true">+IF(AND(ISNUMBER(OFFSET('Sanitation Data'!$H$12,0,10*ROW('Sanitation Data'!H28))),'Data Summary'!DI34="Yes"),OFFSET('Sanitation Data'!$H$12,0,10*ROW('Sanitation Data'!H28)),NA())</f>
        <v>#N/A</v>
      </c>
      <c r="AU34" s="95" t="e">
        <f ca="true">+IF(AND(ISNUMBER(OFFSET('Sanitation Data'!$I$4,0,10*ROW('Sanitation Data'!I28))),'Data Summary'!DJ34="Yes"),100-OFFSET('Sanitation Data'!$I$4,0,10*ROW('Sanitation Data'!I28)),NA())</f>
        <v>#N/A</v>
      </c>
      <c r="AV34" s="95" t="e">
        <f ca="true">+IF(AND(ISNUMBER(OFFSET('Sanitation Data'!$I$6,0,10*ROW('Sanitation Data'!I28))),'Data Summary'!DK34="Yes"),OFFSET('Sanitation Data'!$I$6,0,10*ROW('Sanitation Data'!I28)),NA())</f>
        <v>#N/A</v>
      </c>
      <c r="AW34" s="95" t="e">
        <f ca="true">+IF(AND(ISNUMBER(OFFSET('Sanitation Data'!$I$10,0,10*ROW('Sanitation Data'!I28))),'Data Summary'!DL34="Yes"),OFFSET('Sanitation Data'!$I$10,0,10*ROW('Sanitation Data'!I28)),NA())</f>
        <v>#N/A</v>
      </c>
      <c r="AX34" s="95" t="e">
        <f ca="true">+IF(AND(ISNUMBER(OFFSET('Sanitation Data'!$I$11,0,10*ROW('Sanitation Data'!I28))),'Data Summary'!DM34="Yes"),OFFSET('Sanitation Data'!$I$11,0,10*ROW('Sanitation Data'!I28)),NA())</f>
        <v>#N/A</v>
      </c>
      <c r="AY34" s="95" t="e">
        <f ca="true">+IF(AND(ISNUMBER(OFFSET('Sanitation Data'!$I$12,0,10*ROW('Sanitation Data'!I28))),'Data Summary'!DN34="Yes"),OFFSET('Sanitation Data'!$I$12,0,10*ROW('Sanitation Data'!I28)),NA())</f>
        <v>#N/A</v>
      </c>
      <c r="AZ34" s="96" t="e">
        <f ca="true">+IF(AND(ISNUMBER(OFFSET('Hygiene Data'!$D$5,0,10*ROW('Hygiene Data'!D28))),'Data Summary'!DO34="Yes"),OFFSET('Hygiene Data'!$D$5,0,10*ROW('Hygiene Data'!D28)),NA())</f>
        <v>#N/A</v>
      </c>
      <c r="BA34" s="96" t="e">
        <f ca="true">+IF(AND(ISNUMBER(OFFSET('Hygiene Data'!$D$7,0,10*ROW('Hygiene Data'!D28))),'Data Summary'!DP34="Yes"),OFFSET('Hygiene Data'!$D$7,0,10*ROW('Hygiene Data'!D28)),NA())</f>
        <v>#N/A</v>
      </c>
      <c r="BB34" s="96" t="e">
        <f ca="true">+IF(AND(ISNUMBER(OFFSET('Hygiene Data'!$D$9,0,10*ROW('Hygiene Data'!D28))),'Data Summary'!DQ34="Yes"),OFFSET('Hygiene Data'!$D$9,0,10*ROW('Hygiene Data'!D28)),NA())</f>
        <v>#N/A</v>
      </c>
      <c r="BC34" s="96" t="e">
        <f ca="true">+IF(AND(ISNUMBER(OFFSET('Hygiene Data'!$E$5,0,10*ROW('Hygiene Data'!E28))),'Data Summary'!DR34="Yes"),OFFSET('Hygiene Data'!$E$5,0,10*ROW('Hygiene Data'!E28)),NA())</f>
        <v>#N/A</v>
      </c>
      <c r="BD34" s="96" t="e">
        <f ca="true">+IF(AND(ISNUMBER(OFFSET('Hygiene Data'!$E$7,0,10*ROW('Hygiene Data'!E28))),'Data Summary'!DS34="Yes"),OFFSET('Hygiene Data'!$E$7,0,10*ROW('Hygiene Data'!E28)),NA())</f>
        <v>#N/A</v>
      </c>
      <c r="BE34" s="96" t="e">
        <f ca="true">+IF(AND(ISNUMBER(OFFSET('Hygiene Data'!$E$9,0,10*ROW('Hygiene Data'!E28))),'Data Summary'!DT34="Yes"),OFFSET('Hygiene Data'!$E$9,0,10*ROW('Hygiene Data'!E28)),NA())</f>
        <v>#N/A</v>
      </c>
      <c r="BF34" s="96" t="e">
        <f ca="true">+IF(AND(ISNUMBER(OFFSET('Hygiene Data'!$F$5,0,10*ROW('Hygiene Data'!F28))),'Data Summary'!DU34="Yes"),OFFSET('Hygiene Data'!$F$5,0,10*ROW('Hygiene Data'!F28)),NA())</f>
        <v>#N/A</v>
      </c>
      <c r="BG34" s="96" t="e">
        <f ca="true">+IF(AND(ISNUMBER(OFFSET('Hygiene Data'!$F$7,0,10*ROW('Hygiene Data'!F28))),'Data Summary'!DV34="Yes"),OFFSET('Hygiene Data'!$F$7,0,10*ROW('Hygiene Data'!F28)),NA())</f>
        <v>#N/A</v>
      </c>
      <c r="BH34" s="96" t="e">
        <f ca="true">+IF(AND(ISNUMBER(OFFSET('Hygiene Data'!$F$9,0,10*ROW('Hygiene Data'!F28))),'Data Summary'!DW34="Yes"),OFFSET('Hygiene Data'!$F$9,0,10*ROW('Hygiene Data'!F28)),NA())</f>
        <v>#N/A</v>
      </c>
      <c r="BI34" s="96" t="e">
        <f ca="true">+IF(AND(ISNUMBER(OFFSET('Hygiene Data'!$G$5,0,10*ROW('Hygiene Data'!G28))),'Data Summary'!DX34="Yes"),OFFSET('Hygiene Data'!$G$5,0,10*ROW('Hygiene Data'!G28)),NA())</f>
        <v>#N/A</v>
      </c>
      <c r="BJ34" s="96" t="e">
        <f ca="true">+IF(AND(ISNUMBER(OFFSET('Hygiene Data'!$G$7,0,10*ROW('Hygiene Data'!G28))),'Data Summary'!DY34="Yes"),OFFSET('Hygiene Data'!$G$7,0,10*ROW('Hygiene Data'!G28)),NA())</f>
        <v>#N/A</v>
      </c>
      <c r="BK34" s="96" t="e">
        <f ca="true">+IF(AND(ISNUMBER(OFFSET('Hygiene Data'!$G$9,0,10*ROW('Hygiene Data'!G28))),'Data Summary'!DZ34="Yes"),OFFSET('Hygiene Data'!$G$9,0,10*ROW('Hygiene Data'!G28)),NA())</f>
        <v>#N/A</v>
      </c>
      <c r="BL34" s="96" t="e">
        <f ca="true">+IF(AND(ISNUMBER(OFFSET('Hygiene Data'!$H$5,0,10*ROW('Hygiene Data'!H28))),'Data Summary'!EA34="Yes"),OFFSET('Hygiene Data'!$H$5,0,10*ROW('Hygiene Data'!H28)),NA())</f>
        <v>#N/A</v>
      </c>
      <c r="BM34" s="96" t="e">
        <f ca="true">+IF(AND(ISNUMBER(OFFSET('Hygiene Data'!$H$7,0,10*ROW('Hygiene Data'!H28))),'Data Summary'!EB34="Yes"),OFFSET('Hygiene Data'!$H$7,0,10*ROW('Hygiene Data'!H28)),NA())</f>
        <v>#N/A</v>
      </c>
      <c r="BN34" s="96" t="e">
        <f ca="true">+IF(AND(ISNUMBER(OFFSET('Hygiene Data'!$H$9,0,10*ROW('Hygiene Data'!H28))),'Data Summary'!EC34="Yes"),OFFSET('Hygiene Data'!$H$9,0,10*ROW('Hygiene Data'!H28)),NA())</f>
        <v>#N/A</v>
      </c>
      <c r="BO34" s="96" t="e">
        <f ca="true">+IF(AND(ISNUMBER(OFFSET('Hygiene Data'!$I$5,0,10*ROW('Hygiene Data'!I28))),'Data Summary'!ED34="Yes"),OFFSET('Hygiene Data'!$I$5,0,10*ROW('Hygiene Data'!I28)),NA())</f>
        <v>#N/A</v>
      </c>
      <c r="BP34" s="96" t="e">
        <f ca="true">+IF(AND(ISNUMBER(OFFSET('Hygiene Data'!$I$7,0,10*ROW('Hygiene Data'!I28))),'Data Summary'!EE34="Yes"),OFFSET('Hygiene Data'!$I$7,0,10*ROW('Hygiene Data'!I28)),NA())</f>
        <v>#N/A</v>
      </c>
      <c r="BQ34" s="96" t="e">
        <f ca="true">+IF(AND(ISNUMBER(OFFSET('Hygiene Data'!$I$9,0,10*ROW('Hygiene Data'!I28))),'Data Summary'!EF34="Yes"),OFFSET('Hygiene Data'!$I$9,0,10*ROW('Hygiene Data'!I28)),NA())</f>
        <v>#N/A</v>
      </c>
    </row>
    <row xmlns:x14ac="http://schemas.microsoft.com/office/spreadsheetml/2009/9/ac" r="35" x14ac:dyDescent="0.2">
      <c r="A35" s="331" t="e">
        <f ca="true">+RIGHT('Data Summary'!A35,LEN('Data Summary'!A35)-9)</f>
        <v>#VALUE!</v>
      </c>
      <c r="B35" s="37" t="str">
        <f ca="true">+IF(ISTEXT('Data Summary'!B35),'Data Summary'!B35,"")</f>
        <v/>
      </c>
      <c r="C35" s="330" t="e">
        <f ca="true">+VALUE('Data Summary'!C35)</f>
        <v>#VALUE!</v>
      </c>
      <c r="D35" s="94" t="e">
        <f ca="true">+IF(AND(ISNUMBER(OFFSET('Water Data'!$D$4,0,10*ROW('Water Data'!D29))),'Data Summary'!BS35="Yes"),100-OFFSET('Water Data'!$D$4,0,10*ROW('Water Data'!D29)),NA())</f>
        <v>#N/A</v>
      </c>
      <c r="E35" s="94" t="e">
        <f ca="true">+IF(AND(ISNUMBER(OFFSET('Water Data'!$D$6,0,10*ROW('Water Data'!D29))),'Data Summary'!BT35="Yes"),OFFSET('Water Data'!$D$6,0,10*ROW('Water Data'!D29)),NA())</f>
        <v>#N/A</v>
      </c>
      <c r="F35" s="94" t="e">
        <f ca="true">+IF(AND(ISNUMBER(OFFSET('Water Data'!$D$9,0,10*ROW('Water Data'!D29))),'Data Summary'!BU35="Yes"),OFFSET('Water Data'!$D$9,0,10*ROW('Water Data'!D29)),NA())</f>
        <v>#N/A</v>
      </c>
      <c r="G35" s="94" t="e">
        <f ca="true">+IF(AND(ISNUMBER(OFFSET('Water Data'!$E$4,0,10*ROW('Water Data'!E29))),'Data Summary'!BV35="Yes"),100-OFFSET('Water Data'!$E$4,0,10*ROW('Water Data'!E29)),NA())</f>
        <v>#N/A</v>
      </c>
      <c r="H35" s="94" t="e">
        <f ca="true">+IF(AND(ISNUMBER(OFFSET('Water Data'!$E$6,0,10*ROW('Water Data'!E29))),'Data Summary'!BW35="Yes"),OFFSET('Water Data'!$E$6,0,10*ROW('Water Data'!E29)),NA())</f>
        <v>#N/A</v>
      </c>
      <c r="I35" s="94" t="e">
        <f ca="true">+IF(AND(ISNUMBER(OFFSET('Water Data'!$E$9,0,10*ROW('Water Data'!E29))),'Data Summary'!BX35="Yes"),OFFSET('Water Data'!$E$9,0,10*ROW('Water Data'!E29)),NA())</f>
        <v>#N/A</v>
      </c>
      <c r="J35" s="94" t="e">
        <f ca="true">+IF(AND(ISNUMBER(OFFSET('Water Data'!$F$4,0,10*ROW('Water Data'!F29))),'Data Summary'!BY35="Yes"),100-OFFSET('Water Data'!$F$4,0,10*ROW('Water Data'!F29)),NA())</f>
        <v>#N/A</v>
      </c>
      <c r="K35" s="94" t="e">
        <f ca="true">+IF(AND(ISNUMBER(OFFSET('Water Data'!$F$6,0,10*ROW('Water Data'!F29))),'Data Summary'!BZ35="Yes"),OFFSET('Water Data'!$F$6,0,10*ROW('Water Data'!F29)),NA())</f>
        <v>#N/A</v>
      </c>
      <c r="L35" s="94" t="e">
        <f ca="true">+IF(AND(ISNUMBER(OFFSET('Water Data'!$F$9,0,10*ROW('Water Data'!F29))),'Data Summary'!CA35="Yes"),OFFSET('Water Data'!$F$9,0,10*ROW('Water Data'!F29)),NA())</f>
        <v>#N/A</v>
      </c>
      <c r="M35" s="94" t="e">
        <f ca="true">+IF(AND(ISNUMBER(OFFSET('Water Data'!$G$4,0,10*ROW('Water Data'!G29))),'Data Summary'!CB35="Yes"),100-OFFSET('Water Data'!$G$4,0,10*ROW('Water Data'!G29)),NA())</f>
        <v>#N/A</v>
      </c>
      <c r="N35" s="94" t="e">
        <f ca="true">+IF(AND(ISNUMBER(OFFSET('Water Data'!$G$6,0,10*ROW('Water Data'!G29))),'Data Summary'!CC35="Yes"),OFFSET('Water Data'!$G$6,0,10*ROW('Water Data'!G29)),NA())</f>
        <v>#N/A</v>
      </c>
      <c r="O35" s="94" t="e">
        <f ca="true">+IF(AND(ISNUMBER(OFFSET('Water Data'!$G$9,0,10*ROW('Water Data'!G29))),'Data Summary'!CD35="Yes"),OFFSET('Water Data'!$G$9,0,10*ROW('Water Data'!G29)),NA())</f>
        <v>#N/A</v>
      </c>
      <c r="P35" s="94" t="e">
        <f ca="true">+IF(AND(ISNUMBER(OFFSET('Water Data'!$H$4,0,10*ROW('Water Data'!H29))),'Data Summary'!CE35="Yes"),100-OFFSET('Water Data'!$H$4,0,10*ROW('Water Data'!H29)),NA())</f>
        <v>#N/A</v>
      </c>
      <c r="Q35" s="94" t="e">
        <f ca="true">+IF(AND(ISNUMBER(OFFSET('Water Data'!$H$6,0,10*ROW('Water Data'!H29))),'Data Summary'!CF35="Yes"),OFFSET('Water Data'!$H$6,0,10*ROW('Water Data'!H29)),NA())</f>
        <v>#N/A</v>
      </c>
      <c r="R35" s="94" t="e">
        <f ca="true">+IF(AND(ISNUMBER(OFFSET('Water Data'!$H$9,0,10*ROW('Water Data'!H29))),'Data Summary'!CG35="Yes"),OFFSET('Water Data'!$H$9,0,10*ROW('Water Data'!H29)),NA())</f>
        <v>#N/A</v>
      </c>
      <c r="S35" s="94" t="e">
        <f ca="true">+IF(AND(ISNUMBER(OFFSET('Water Data'!$I$4,0,10*ROW('Water Data'!I29))),'Data Summary'!CH35="Yes"),100-OFFSET('Water Data'!$I$4,0,10*ROW('Water Data'!I29)),NA())</f>
        <v>#N/A</v>
      </c>
      <c r="T35" s="94" t="e">
        <f ca="true">+IF(AND(ISNUMBER(OFFSET('Water Data'!$I$6,0,10*ROW('Water Data'!I29))),'Data Summary'!CI35="Yes"),OFFSET('Water Data'!$I$6,0,10*ROW('Water Data'!I29)),NA())</f>
        <v>#N/A</v>
      </c>
      <c r="U35" s="94" t="e">
        <f ca="true">+IF(AND(ISNUMBER(OFFSET('Water Data'!$I$9,0,10*ROW('Water Data'!I29))),'Data Summary'!CJ35="Yes"),OFFSET('Water Data'!$I$9,0,10*ROW('Water Data'!I29)),NA())</f>
        <v>#N/A</v>
      </c>
      <c r="V35" s="95" t="e">
        <f ca="true">+IF(AND(ISNUMBER(OFFSET('Sanitation Data'!$D$4,0,10*ROW('Sanitation Data'!D29))),'Data Summary'!CK35="Yes"),100-OFFSET('Sanitation Data'!$D$4,0,10*ROW('Sanitation Data'!D29)),NA())</f>
        <v>#N/A</v>
      </c>
      <c r="W35" s="95" t="e">
        <f ca="true">+IF(AND(ISNUMBER(OFFSET('Sanitation Data'!$D$6,0,10*ROW('Sanitation Data'!D29))),'Data Summary'!CL35="Yes"),OFFSET('Sanitation Data'!$D$6,0,10*ROW('Sanitation Data'!D29)),NA())</f>
        <v>#N/A</v>
      </c>
      <c r="X35" s="95" t="e">
        <f ca="true">+IF(AND(ISNUMBER(OFFSET('Sanitation Data'!$D$10,0,10*ROW('Sanitation Data'!D29))),'Data Summary'!CM35="Yes"),OFFSET('Sanitation Data'!$D$10,0,10*ROW('Sanitation Data'!D29)),NA())</f>
        <v>#N/A</v>
      </c>
      <c r="Y35" s="95" t="e">
        <f ca="true">+IF(AND(ISNUMBER(OFFSET('Sanitation Data'!$D$11,0,10*ROW('Sanitation Data'!D29))),'Data Summary'!CN35="Yes"),OFFSET('Sanitation Data'!$D$11,0,10*ROW('Sanitation Data'!D29)),NA())</f>
        <v>#N/A</v>
      </c>
      <c r="Z35" s="95" t="e">
        <f ca="true">+IF(AND(ISNUMBER(OFFSET('Sanitation Data'!$D$12,0,10*ROW('Sanitation Data'!D29))),'Data Summary'!CO35="Yes"),OFFSET('Sanitation Data'!$D$12,0,10*ROW('Sanitation Data'!D29)),NA())</f>
        <v>#N/A</v>
      </c>
      <c r="AA35" s="95" t="e">
        <f ca="true">+IF(AND(ISNUMBER(OFFSET('Sanitation Data'!$E$4,0,10*ROW('Sanitation Data'!E29))),'Data Summary'!CP35="Yes"),100-OFFSET('Sanitation Data'!$E$4,0,10*ROW('Sanitation Data'!E29)),NA())</f>
        <v>#N/A</v>
      </c>
      <c r="AB35" s="95" t="e">
        <f ca="true">+IF(AND(ISNUMBER(OFFSET('Sanitation Data'!$E$6,0,10*ROW('Sanitation Data'!E29))),'Data Summary'!CQ35="Yes"),OFFSET('Sanitation Data'!$E$6,0,10*ROW('Sanitation Data'!E29)),NA())</f>
        <v>#N/A</v>
      </c>
      <c r="AC35" s="95" t="e">
        <f ca="true">+IF(AND(ISNUMBER(OFFSET('Sanitation Data'!$E$10,0,10*ROW('Sanitation Data'!E29))),'Data Summary'!CR35="Yes"),OFFSET('Sanitation Data'!$E$10,0,10*ROW('Sanitation Data'!E29)),NA())</f>
        <v>#N/A</v>
      </c>
      <c r="AD35" s="95" t="e">
        <f ca="true">+IF(AND(ISNUMBER(OFFSET('Sanitation Data'!$E$11,0,10*ROW('Sanitation Data'!E29))),'Data Summary'!CS35="Yes"),OFFSET('Sanitation Data'!$E$11,0,10*ROW('Sanitation Data'!E29)),NA())</f>
        <v>#N/A</v>
      </c>
      <c r="AE35" s="95" t="e">
        <f ca="true">+IF(AND(ISNUMBER(OFFSET('Sanitation Data'!$E$12,0,10*ROW('Sanitation Data'!E29))),'Data Summary'!CT35="Yes"),OFFSET('Sanitation Data'!$E$12,0,10*ROW('Sanitation Data'!E29)),NA())</f>
        <v>#N/A</v>
      </c>
      <c r="AF35" s="95" t="e">
        <f ca="true">+IF(AND(ISNUMBER(OFFSET('Sanitation Data'!$F$4,0,10*ROW('Sanitation Data'!F29))),'Data Summary'!CU35="Yes"),100-OFFSET('Sanitation Data'!$F$4,0,10*ROW('Sanitation Data'!F29)),NA())</f>
        <v>#N/A</v>
      </c>
      <c r="AG35" s="95" t="e">
        <f ca="true">+IF(AND(ISNUMBER(OFFSET('Sanitation Data'!$F$6,0,10*ROW('Sanitation Data'!F29))),'Data Summary'!CV35="Yes"),OFFSET('Sanitation Data'!$F$6,0,10*ROW('Sanitation Data'!F29)),NA())</f>
        <v>#N/A</v>
      </c>
      <c r="AH35" s="95" t="e">
        <f ca="true">+IF(AND(ISNUMBER(OFFSET('Sanitation Data'!$F$10,0,10*ROW('Sanitation Data'!F29))),'Data Summary'!CW35="Yes"),OFFSET('Sanitation Data'!$F$10,0,10*ROW('Sanitation Data'!F29)),NA())</f>
        <v>#N/A</v>
      </c>
      <c r="AI35" s="95" t="e">
        <f ca="true">+IF(AND(ISNUMBER(OFFSET('Sanitation Data'!$F$11,0,10*ROW('Sanitation Data'!F29))),'Data Summary'!CX35="Yes"),OFFSET('Sanitation Data'!$F$11,0,10*ROW('Sanitation Data'!F29)),NA())</f>
        <v>#N/A</v>
      </c>
      <c r="AJ35" s="95" t="e">
        <f ca="true">+IF(AND(ISNUMBER(OFFSET('Sanitation Data'!$F$12,0,10*ROW('Sanitation Data'!F29))),'Data Summary'!CY35="Yes"),OFFSET('Sanitation Data'!$F$12,0,10*ROW('Sanitation Data'!F29)),NA())</f>
        <v>#N/A</v>
      </c>
      <c r="AK35" s="95" t="e">
        <f ca="true">+IF(AND(ISNUMBER(OFFSET('Sanitation Data'!$G$4,0,10*ROW('Sanitation Data'!G29))),'Data Summary'!CZ35="Yes"),100-OFFSET('Sanitation Data'!$G$4,0,10*ROW('Sanitation Data'!G29)),NA())</f>
        <v>#N/A</v>
      </c>
      <c r="AL35" s="95" t="e">
        <f ca="true">+IF(AND(ISNUMBER(OFFSET('Sanitation Data'!$G$6,0,10*ROW('Sanitation Data'!G29))),'Data Summary'!DA35="Yes"),OFFSET('Sanitation Data'!$G$6,0,10*ROW('Sanitation Data'!G29)),NA())</f>
        <v>#N/A</v>
      </c>
      <c r="AM35" s="95" t="e">
        <f ca="true">+IF(AND(ISNUMBER(OFFSET('Sanitation Data'!$G$10,0,10*ROW('Sanitation Data'!G29))),'Data Summary'!DB35="Yes"),OFFSET('Sanitation Data'!$G$10,0,10*ROW('Sanitation Data'!G29)),NA())</f>
        <v>#N/A</v>
      </c>
      <c r="AN35" s="95" t="e">
        <f ca="true">+IF(AND(ISNUMBER(OFFSET('Sanitation Data'!$G$11,0,10*ROW('Sanitation Data'!G29))),'Data Summary'!DC35="Yes"),OFFSET('Sanitation Data'!$G$11,0,10*ROW('Sanitation Data'!G29)),NA())</f>
        <v>#N/A</v>
      </c>
      <c r="AO35" s="95" t="e">
        <f ca="true">+IF(AND(ISNUMBER(OFFSET('Sanitation Data'!$G$12,0,10*ROW('Sanitation Data'!G29))),'Data Summary'!DD35="Yes"),OFFSET('Sanitation Data'!$G$12,0,10*ROW('Sanitation Data'!G29)),NA())</f>
        <v>#N/A</v>
      </c>
      <c r="AP35" s="95" t="e">
        <f ca="true">+IF(AND(ISNUMBER(OFFSET('Sanitation Data'!$H$4,0,10*ROW('Sanitation Data'!H29))),'Data Summary'!DE35="Yes"),100-OFFSET('Sanitation Data'!$H$4,0,10*ROW('Sanitation Data'!H29)),NA())</f>
        <v>#N/A</v>
      </c>
      <c r="AQ35" s="95" t="e">
        <f ca="true">+IF(AND(ISNUMBER(OFFSET('Sanitation Data'!$H$6,0,10*ROW('Sanitation Data'!H29))),'Data Summary'!DF35="Yes"),OFFSET('Sanitation Data'!$H$6,0,10*ROW('Sanitation Data'!H29)),NA())</f>
        <v>#N/A</v>
      </c>
      <c r="AR35" s="95" t="e">
        <f ca="true">+IF(AND(ISNUMBER(OFFSET('Sanitation Data'!$H$10,0,10*ROW('Sanitation Data'!H29))),'Data Summary'!DG35="Yes"),OFFSET('Sanitation Data'!$H$10,0,10*ROW('Sanitation Data'!H29)),NA())</f>
        <v>#N/A</v>
      </c>
      <c r="AS35" s="95" t="e">
        <f ca="true">+IF(AND(ISNUMBER(OFFSET('Sanitation Data'!$H$11,0,10*ROW('Sanitation Data'!H29))),'Data Summary'!DH35="Yes"),OFFSET('Sanitation Data'!$H$11,0,10*ROW('Sanitation Data'!H29)),NA())</f>
        <v>#N/A</v>
      </c>
      <c r="AT35" s="95" t="e">
        <f ca="true">+IF(AND(ISNUMBER(OFFSET('Sanitation Data'!$H$12,0,10*ROW('Sanitation Data'!H29))),'Data Summary'!DI35="Yes"),OFFSET('Sanitation Data'!$H$12,0,10*ROW('Sanitation Data'!H29)),NA())</f>
        <v>#N/A</v>
      </c>
      <c r="AU35" s="95" t="e">
        <f ca="true">+IF(AND(ISNUMBER(OFFSET('Sanitation Data'!$I$4,0,10*ROW('Sanitation Data'!I29))),'Data Summary'!DJ35="Yes"),100-OFFSET('Sanitation Data'!$I$4,0,10*ROW('Sanitation Data'!I29)),NA())</f>
        <v>#N/A</v>
      </c>
      <c r="AV35" s="95" t="e">
        <f ca="true">+IF(AND(ISNUMBER(OFFSET('Sanitation Data'!$I$6,0,10*ROW('Sanitation Data'!I29))),'Data Summary'!DK35="Yes"),OFFSET('Sanitation Data'!$I$6,0,10*ROW('Sanitation Data'!I29)),NA())</f>
        <v>#N/A</v>
      </c>
      <c r="AW35" s="95" t="e">
        <f ca="true">+IF(AND(ISNUMBER(OFFSET('Sanitation Data'!$I$10,0,10*ROW('Sanitation Data'!I29))),'Data Summary'!DL35="Yes"),OFFSET('Sanitation Data'!$I$10,0,10*ROW('Sanitation Data'!I29)),NA())</f>
        <v>#N/A</v>
      </c>
      <c r="AX35" s="95" t="e">
        <f ca="true">+IF(AND(ISNUMBER(OFFSET('Sanitation Data'!$I$11,0,10*ROW('Sanitation Data'!I29))),'Data Summary'!DM35="Yes"),OFFSET('Sanitation Data'!$I$11,0,10*ROW('Sanitation Data'!I29)),NA())</f>
        <v>#N/A</v>
      </c>
      <c r="AY35" s="95" t="e">
        <f ca="true">+IF(AND(ISNUMBER(OFFSET('Sanitation Data'!$I$12,0,10*ROW('Sanitation Data'!I29))),'Data Summary'!DN35="Yes"),OFFSET('Sanitation Data'!$I$12,0,10*ROW('Sanitation Data'!I29)),NA())</f>
        <v>#N/A</v>
      </c>
      <c r="AZ35" s="96" t="e">
        <f ca="true">+IF(AND(ISNUMBER(OFFSET('Hygiene Data'!$D$5,0,10*ROW('Hygiene Data'!D29))),'Data Summary'!DO35="Yes"),OFFSET('Hygiene Data'!$D$5,0,10*ROW('Hygiene Data'!D29)),NA())</f>
        <v>#N/A</v>
      </c>
      <c r="BA35" s="96" t="e">
        <f ca="true">+IF(AND(ISNUMBER(OFFSET('Hygiene Data'!$D$7,0,10*ROW('Hygiene Data'!D29))),'Data Summary'!DP35="Yes"),OFFSET('Hygiene Data'!$D$7,0,10*ROW('Hygiene Data'!D29)),NA())</f>
        <v>#N/A</v>
      </c>
      <c r="BB35" s="96" t="e">
        <f ca="true">+IF(AND(ISNUMBER(OFFSET('Hygiene Data'!$D$9,0,10*ROW('Hygiene Data'!D29))),'Data Summary'!DQ35="Yes"),OFFSET('Hygiene Data'!$D$9,0,10*ROW('Hygiene Data'!D29)),NA())</f>
        <v>#N/A</v>
      </c>
      <c r="BC35" s="96" t="e">
        <f ca="true">+IF(AND(ISNUMBER(OFFSET('Hygiene Data'!$E$5,0,10*ROW('Hygiene Data'!E29))),'Data Summary'!DR35="Yes"),OFFSET('Hygiene Data'!$E$5,0,10*ROW('Hygiene Data'!E29)),NA())</f>
        <v>#N/A</v>
      </c>
      <c r="BD35" s="96" t="e">
        <f ca="true">+IF(AND(ISNUMBER(OFFSET('Hygiene Data'!$E$7,0,10*ROW('Hygiene Data'!E29))),'Data Summary'!DS35="Yes"),OFFSET('Hygiene Data'!$E$7,0,10*ROW('Hygiene Data'!E29)),NA())</f>
        <v>#N/A</v>
      </c>
      <c r="BE35" s="96" t="e">
        <f ca="true">+IF(AND(ISNUMBER(OFFSET('Hygiene Data'!$E$9,0,10*ROW('Hygiene Data'!E29))),'Data Summary'!DT35="Yes"),OFFSET('Hygiene Data'!$E$9,0,10*ROW('Hygiene Data'!E29)),NA())</f>
        <v>#N/A</v>
      </c>
      <c r="BF35" s="96" t="e">
        <f ca="true">+IF(AND(ISNUMBER(OFFSET('Hygiene Data'!$F$5,0,10*ROW('Hygiene Data'!F29))),'Data Summary'!DU35="Yes"),OFFSET('Hygiene Data'!$F$5,0,10*ROW('Hygiene Data'!F29)),NA())</f>
        <v>#N/A</v>
      </c>
      <c r="BG35" s="96" t="e">
        <f ca="true">+IF(AND(ISNUMBER(OFFSET('Hygiene Data'!$F$7,0,10*ROW('Hygiene Data'!F29))),'Data Summary'!DV35="Yes"),OFFSET('Hygiene Data'!$F$7,0,10*ROW('Hygiene Data'!F29)),NA())</f>
        <v>#N/A</v>
      </c>
      <c r="BH35" s="96" t="e">
        <f ca="true">+IF(AND(ISNUMBER(OFFSET('Hygiene Data'!$F$9,0,10*ROW('Hygiene Data'!F29))),'Data Summary'!DW35="Yes"),OFFSET('Hygiene Data'!$F$9,0,10*ROW('Hygiene Data'!F29)),NA())</f>
        <v>#N/A</v>
      </c>
      <c r="BI35" s="96" t="e">
        <f ca="true">+IF(AND(ISNUMBER(OFFSET('Hygiene Data'!$G$5,0,10*ROW('Hygiene Data'!G29))),'Data Summary'!DX35="Yes"),OFFSET('Hygiene Data'!$G$5,0,10*ROW('Hygiene Data'!G29)),NA())</f>
        <v>#N/A</v>
      </c>
      <c r="BJ35" s="96" t="e">
        <f ca="true">+IF(AND(ISNUMBER(OFFSET('Hygiene Data'!$G$7,0,10*ROW('Hygiene Data'!G29))),'Data Summary'!DY35="Yes"),OFFSET('Hygiene Data'!$G$7,0,10*ROW('Hygiene Data'!G29)),NA())</f>
        <v>#N/A</v>
      </c>
      <c r="BK35" s="96" t="e">
        <f ca="true">+IF(AND(ISNUMBER(OFFSET('Hygiene Data'!$G$9,0,10*ROW('Hygiene Data'!G29))),'Data Summary'!DZ35="Yes"),OFFSET('Hygiene Data'!$G$9,0,10*ROW('Hygiene Data'!G29)),NA())</f>
        <v>#N/A</v>
      </c>
      <c r="BL35" s="96" t="e">
        <f ca="true">+IF(AND(ISNUMBER(OFFSET('Hygiene Data'!$H$5,0,10*ROW('Hygiene Data'!H29))),'Data Summary'!EA35="Yes"),OFFSET('Hygiene Data'!$H$5,0,10*ROW('Hygiene Data'!H29)),NA())</f>
        <v>#N/A</v>
      </c>
      <c r="BM35" s="96" t="e">
        <f ca="true">+IF(AND(ISNUMBER(OFFSET('Hygiene Data'!$H$7,0,10*ROW('Hygiene Data'!H29))),'Data Summary'!EB35="Yes"),OFFSET('Hygiene Data'!$H$7,0,10*ROW('Hygiene Data'!H29)),NA())</f>
        <v>#N/A</v>
      </c>
      <c r="BN35" s="96" t="e">
        <f ca="true">+IF(AND(ISNUMBER(OFFSET('Hygiene Data'!$H$9,0,10*ROW('Hygiene Data'!H29))),'Data Summary'!EC35="Yes"),OFFSET('Hygiene Data'!$H$9,0,10*ROW('Hygiene Data'!H29)),NA())</f>
        <v>#N/A</v>
      </c>
      <c r="BO35" s="96" t="e">
        <f ca="true">+IF(AND(ISNUMBER(OFFSET('Hygiene Data'!$I$5,0,10*ROW('Hygiene Data'!I29))),'Data Summary'!ED35="Yes"),OFFSET('Hygiene Data'!$I$5,0,10*ROW('Hygiene Data'!I29)),NA())</f>
        <v>#N/A</v>
      </c>
      <c r="BP35" s="96" t="e">
        <f ca="true">+IF(AND(ISNUMBER(OFFSET('Hygiene Data'!$I$7,0,10*ROW('Hygiene Data'!I29))),'Data Summary'!EE35="Yes"),OFFSET('Hygiene Data'!$I$7,0,10*ROW('Hygiene Data'!I29)),NA())</f>
        <v>#N/A</v>
      </c>
      <c r="BQ35" s="96" t="e">
        <f ca="true">+IF(AND(ISNUMBER(OFFSET('Hygiene Data'!$I$9,0,10*ROW('Hygiene Data'!I29))),'Data Summary'!EF35="Yes"),OFFSET('Hygiene Data'!$I$9,0,10*ROW('Hygiene Data'!I29)),NA())</f>
        <v>#N/A</v>
      </c>
    </row>
    <row xmlns:x14ac="http://schemas.microsoft.com/office/spreadsheetml/2009/9/ac" r="36" x14ac:dyDescent="0.2">
      <c r="A36" s="331" t="e">
        <f ca="true">+RIGHT('Data Summary'!A36,LEN('Data Summary'!A36)-9)</f>
        <v>#VALUE!</v>
      </c>
      <c r="B36" s="37" t="str">
        <f ca="true">+IF(ISTEXT('Data Summary'!B36),'Data Summary'!B36,"")</f>
        <v/>
      </c>
      <c r="C36" s="330" t="e">
        <f ca="true">+VALUE('Data Summary'!C36)</f>
        <v>#VALUE!</v>
      </c>
      <c r="D36" s="94" t="e">
        <f ca="true">+IF(AND(ISNUMBER(OFFSET('Water Data'!$D$4,0,10*ROW('Water Data'!D30))),'Data Summary'!BS36="Yes"),100-OFFSET('Water Data'!$D$4,0,10*ROW('Water Data'!D30)),NA())</f>
        <v>#N/A</v>
      </c>
      <c r="E36" s="94" t="e">
        <f ca="true">+IF(AND(ISNUMBER(OFFSET('Water Data'!$D$6,0,10*ROW('Water Data'!D30))),'Data Summary'!BT36="Yes"),OFFSET('Water Data'!$D$6,0,10*ROW('Water Data'!D30)),NA())</f>
        <v>#N/A</v>
      </c>
      <c r="F36" s="94" t="e">
        <f ca="true">+IF(AND(ISNUMBER(OFFSET('Water Data'!$D$9,0,10*ROW('Water Data'!D30))),'Data Summary'!BU36="Yes"),OFFSET('Water Data'!$D$9,0,10*ROW('Water Data'!D30)),NA())</f>
        <v>#N/A</v>
      </c>
      <c r="G36" s="94" t="e">
        <f ca="true">+IF(AND(ISNUMBER(OFFSET('Water Data'!$E$4,0,10*ROW('Water Data'!E30))),'Data Summary'!BV36="Yes"),100-OFFSET('Water Data'!$E$4,0,10*ROW('Water Data'!E30)),NA())</f>
        <v>#N/A</v>
      </c>
      <c r="H36" s="94" t="e">
        <f ca="true">+IF(AND(ISNUMBER(OFFSET('Water Data'!$E$6,0,10*ROW('Water Data'!E30))),'Data Summary'!BW36="Yes"),OFFSET('Water Data'!$E$6,0,10*ROW('Water Data'!E30)),NA())</f>
        <v>#N/A</v>
      </c>
      <c r="I36" s="94" t="e">
        <f ca="true">+IF(AND(ISNUMBER(OFFSET('Water Data'!$E$9,0,10*ROW('Water Data'!E30))),'Data Summary'!BX36="Yes"),OFFSET('Water Data'!$E$9,0,10*ROW('Water Data'!E30)),NA())</f>
        <v>#N/A</v>
      </c>
      <c r="J36" s="94" t="e">
        <f ca="true">+IF(AND(ISNUMBER(OFFSET('Water Data'!$F$4,0,10*ROW('Water Data'!F30))),'Data Summary'!BY36="Yes"),100-OFFSET('Water Data'!$F$4,0,10*ROW('Water Data'!F30)),NA())</f>
        <v>#N/A</v>
      </c>
      <c r="K36" s="94" t="e">
        <f ca="true">+IF(AND(ISNUMBER(OFFSET('Water Data'!$F$6,0,10*ROW('Water Data'!F30))),'Data Summary'!BZ36="Yes"),OFFSET('Water Data'!$F$6,0,10*ROW('Water Data'!F30)),NA())</f>
        <v>#N/A</v>
      </c>
      <c r="L36" s="94" t="e">
        <f ca="true">+IF(AND(ISNUMBER(OFFSET('Water Data'!$F$9,0,10*ROW('Water Data'!F30))),'Data Summary'!CA36="Yes"),OFFSET('Water Data'!$F$9,0,10*ROW('Water Data'!F30)),NA())</f>
        <v>#N/A</v>
      </c>
      <c r="M36" s="94" t="e">
        <f ca="true">+IF(AND(ISNUMBER(OFFSET('Water Data'!$G$4,0,10*ROW('Water Data'!G30))),'Data Summary'!CB36="Yes"),100-OFFSET('Water Data'!$G$4,0,10*ROW('Water Data'!G30)),NA())</f>
        <v>#N/A</v>
      </c>
      <c r="N36" s="94" t="e">
        <f ca="true">+IF(AND(ISNUMBER(OFFSET('Water Data'!$G$6,0,10*ROW('Water Data'!G30))),'Data Summary'!CC36="Yes"),OFFSET('Water Data'!$G$6,0,10*ROW('Water Data'!G30)),NA())</f>
        <v>#N/A</v>
      </c>
      <c r="O36" s="94" t="e">
        <f ca="true">+IF(AND(ISNUMBER(OFFSET('Water Data'!$G$9,0,10*ROW('Water Data'!G30))),'Data Summary'!CD36="Yes"),OFFSET('Water Data'!$G$9,0,10*ROW('Water Data'!G30)),NA())</f>
        <v>#N/A</v>
      </c>
      <c r="P36" s="94" t="e">
        <f ca="true">+IF(AND(ISNUMBER(OFFSET('Water Data'!$H$4,0,10*ROW('Water Data'!H30))),'Data Summary'!CE36="Yes"),100-OFFSET('Water Data'!$H$4,0,10*ROW('Water Data'!H30)),NA())</f>
        <v>#N/A</v>
      </c>
      <c r="Q36" s="94" t="e">
        <f ca="true">+IF(AND(ISNUMBER(OFFSET('Water Data'!$H$6,0,10*ROW('Water Data'!H30))),'Data Summary'!CF36="Yes"),OFFSET('Water Data'!$H$6,0,10*ROW('Water Data'!H30)),NA())</f>
        <v>#N/A</v>
      </c>
      <c r="R36" s="94" t="e">
        <f ca="true">+IF(AND(ISNUMBER(OFFSET('Water Data'!$H$9,0,10*ROW('Water Data'!H30))),'Data Summary'!CG36="Yes"),OFFSET('Water Data'!$H$9,0,10*ROW('Water Data'!H30)),NA())</f>
        <v>#N/A</v>
      </c>
      <c r="S36" s="94" t="e">
        <f ca="true">+IF(AND(ISNUMBER(OFFSET('Water Data'!$I$4,0,10*ROW('Water Data'!I30))),'Data Summary'!CH36="Yes"),100-OFFSET('Water Data'!$I$4,0,10*ROW('Water Data'!I30)),NA())</f>
        <v>#N/A</v>
      </c>
      <c r="T36" s="94" t="e">
        <f ca="true">+IF(AND(ISNUMBER(OFFSET('Water Data'!$I$6,0,10*ROW('Water Data'!I30))),'Data Summary'!CI36="Yes"),OFFSET('Water Data'!$I$6,0,10*ROW('Water Data'!I30)),NA())</f>
        <v>#N/A</v>
      </c>
      <c r="U36" s="94" t="e">
        <f ca="true">+IF(AND(ISNUMBER(OFFSET('Water Data'!$I$9,0,10*ROW('Water Data'!I30))),'Data Summary'!CJ36="Yes"),OFFSET('Water Data'!$I$9,0,10*ROW('Water Data'!I30)),NA())</f>
        <v>#N/A</v>
      </c>
      <c r="V36" s="95" t="e">
        <f ca="true">+IF(AND(ISNUMBER(OFFSET('Sanitation Data'!$D$4,0,10*ROW('Sanitation Data'!D30))),'Data Summary'!CK36="Yes"),100-OFFSET('Sanitation Data'!$D$4,0,10*ROW('Sanitation Data'!D30)),NA())</f>
        <v>#N/A</v>
      </c>
      <c r="W36" s="95" t="e">
        <f ca="true">+IF(AND(ISNUMBER(OFFSET('Sanitation Data'!$D$6,0,10*ROW('Sanitation Data'!D30))),'Data Summary'!CL36="Yes"),OFFSET('Sanitation Data'!$D$6,0,10*ROW('Sanitation Data'!D30)),NA())</f>
        <v>#N/A</v>
      </c>
      <c r="X36" s="95" t="e">
        <f ca="true">+IF(AND(ISNUMBER(OFFSET('Sanitation Data'!$D$10,0,10*ROW('Sanitation Data'!D30))),'Data Summary'!CM36="Yes"),OFFSET('Sanitation Data'!$D$10,0,10*ROW('Sanitation Data'!D30)),NA())</f>
        <v>#N/A</v>
      </c>
      <c r="Y36" s="95" t="e">
        <f ca="true">+IF(AND(ISNUMBER(OFFSET('Sanitation Data'!$D$11,0,10*ROW('Sanitation Data'!D30))),'Data Summary'!CN36="Yes"),OFFSET('Sanitation Data'!$D$11,0,10*ROW('Sanitation Data'!D30)),NA())</f>
        <v>#N/A</v>
      </c>
      <c r="Z36" s="95" t="e">
        <f ca="true">+IF(AND(ISNUMBER(OFFSET('Sanitation Data'!$D$12,0,10*ROW('Sanitation Data'!D30))),'Data Summary'!CO36="Yes"),OFFSET('Sanitation Data'!$D$12,0,10*ROW('Sanitation Data'!D30)),NA())</f>
        <v>#N/A</v>
      </c>
      <c r="AA36" s="95" t="e">
        <f ca="true">+IF(AND(ISNUMBER(OFFSET('Sanitation Data'!$E$4,0,10*ROW('Sanitation Data'!E30))),'Data Summary'!CP36="Yes"),100-OFFSET('Sanitation Data'!$E$4,0,10*ROW('Sanitation Data'!E30)),NA())</f>
        <v>#N/A</v>
      </c>
      <c r="AB36" s="95" t="e">
        <f ca="true">+IF(AND(ISNUMBER(OFFSET('Sanitation Data'!$E$6,0,10*ROW('Sanitation Data'!E30))),'Data Summary'!CQ36="Yes"),OFFSET('Sanitation Data'!$E$6,0,10*ROW('Sanitation Data'!E30)),NA())</f>
        <v>#N/A</v>
      </c>
      <c r="AC36" s="95" t="e">
        <f ca="true">+IF(AND(ISNUMBER(OFFSET('Sanitation Data'!$E$10,0,10*ROW('Sanitation Data'!E30))),'Data Summary'!CR36="Yes"),OFFSET('Sanitation Data'!$E$10,0,10*ROW('Sanitation Data'!E30)),NA())</f>
        <v>#N/A</v>
      </c>
      <c r="AD36" s="95" t="e">
        <f ca="true">+IF(AND(ISNUMBER(OFFSET('Sanitation Data'!$E$11,0,10*ROW('Sanitation Data'!E30))),'Data Summary'!CS36="Yes"),OFFSET('Sanitation Data'!$E$11,0,10*ROW('Sanitation Data'!E30)),NA())</f>
        <v>#N/A</v>
      </c>
      <c r="AE36" s="95" t="e">
        <f ca="true">+IF(AND(ISNUMBER(OFFSET('Sanitation Data'!$E$12,0,10*ROW('Sanitation Data'!E30))),'Data Summary'!CT36="Yes"),OFFSET('Sanitation Data'!$E$12,0,10*ROW('Sanitation Data'!E30)),NA())</f>
        <v>#N/A</v>
      </c>
      <c r="AF36" s="95" t="e">
        <f ca="true">+IF(AND(ISNUMBER(OFFSET('Sanitation Data'!$F$4,0,10*ROW('Sanitation Data'!F30))),'Data Summary'!CU36="Yes"),100-OFFSET('Sanitation Data'!$F$4,0,10*ROW('Sanitation Data'!F30)),NA())</f>
        <v>#N/A</v>
      </c>
      <c r="AG36" s="95" t="e">
        <f ca="true">+IF(AND(ISNUMBER(OFFSET('Sanitation Data'!$F$6,0,10*ROW('Sanitation Data'!F30))),'Data Summary'!CV36="Yes"),OFFSET('Sanitation Data'!$F$6,0,10*ROW('Sanitation Data'!F30)),NA())</f>
        <v>#N/A</v>
      </c>
      <c r="AH36" s="95" t="e">
        <f ca="true">+IF(AND(ISNUMBER(OFFSET('Sanitation Data'!$F$10,0,10*ROW('Sanitation Data'!F30))),'Data Summary'!CW36="Yes"),OFFSET('Sanitation Data'!$F$10,0,10*ROW('Sanitation Data'!F30)),NA())</f>
        <v>#N/A</v>
      </c>
      <c r="AI36" s="95" t="e">
        <f ca="true">+IF(AND(ISNUMBER(OFFSET('Sanitation Data'!$F$11,0,10*ROW('Sanitation Data'!F30))),'Data Summary'!CX36="Yes"),OFFSET('Sanitation Data'!$F$11,0,10*ROW('Sanitation Data'!F30)),NA())</f>
        <v>#N/A</v>
      </c>
      <c r="AJ36" s="95" t="e">
        <f ca="true">+IF(AND(ISNUMBER(OFFSET('Sanitation Data'!$F$12,0,10*ROW('Sanitation Data'!F30))),'Data Summary'!CY36="Yes"),OFFSET('Sanitation Data'!$F$12,0,10*ROW('Sanitation Data'!F30)),NA())</f>
        <v>#N/A</v>
      </c>
      <c r="AK36" s="95" t="e">
        <f ca="true">+IF(AND(ISNUMBER(OFFSET('Sanitation Data'!$G$4,0,10*ROW('Sanitation Data'!G30))),'Data Summary'!CZ36="Yes"),100-OFFSET('Sanitation Data'!$G$4,0,10*ROW('Sanitation Data'!G30)),NA())</f>
        <v>#N/A</v>
      </c>
      <c r="AL36" s="95" t="e">
        <f ca="true">+IF(AND(ISNUMBER(OFFSET('Sanitation Data'!$G$6,0,10*ROW('Sanitation Data'!G30))),'Data Summary'!DA36="Yes"),OFFSET('Sanitation Data'!$G$6,0,10*ROW('Sanitation Data'!G30)),NA())</f>
        <v>#N/A</v>
      </c>
      <c r="AM36" s="95" t="e">
        <f ca="true">+IF(AND(ISNUMBER(OFFSET('Sanitation Data'!$G$10,0,10*ROW('Sanitation Data'!G30))),'Data Summary'!DB36="Yes"),OFFSET('Sanitation Data'!$G$10,0,10*ROW('Sanitation Data'!G30)),NA())</f>
        <v>#N/A</v>
      </c>
      <c r="AN36" s="95" t="e">
        <f ca="true">+IF(AND(ISNUMBER(OFFSET('Sanitation Data'!$G$11,0,10*ROW('Sanitation Data'!G30))),'Data Summary'!DC36="Yes"),OFFSET('Sanitation Data'!$G$11,0,10*ROW('Sanitation Data'!G30)),NA())</f>
        <v>#N/A</v>
      </c>
      <c r="AO36" s="95" t="e">
        <f ca="true">+IF(AND(ISNUMBER(OFFSET('Sanitation Data'!$G$12,0,10*ROW('Sanitation Data'!G30))),'Data Summary'!DD36="Yes"),OFFSET('Sanitation Data'!$G$12,0,10*ROW('Sanitation Data'!G30)),NA())</f>
        <v>#N/A</v>
      </c>
      <c r="AP36" s="95" t="e">
        <f ca="true">+IF(AND(ISNUMBER(OFFSET('Sanitation Data'!$H$4,0,10*ROW('Sanitation Data'!H30))),'Data Summary'!DE36="Yes"),100-OFFSET('Sanitation Data'!$H$4,0,10*ROW('Sanitation Data'!H30)),NA())</f>
        <v>#N/A</v>
      </c>
      <c r="AQ36" s="95" t="e">
        <f ca="true">+IF(AND(ISNUMBER(OFFSET('Sanitation Data'!$H$6,0,10*ROW('Sanitation Data'!H30))),'Data Summary'!DF36="Yes"),OFFSET('Sanitation Data'!$H$6,0,10*ROW('Sanitation Data'!H30)),NA())</f>
        <v>#N/A</v>
      </c>
      <c r="AR36" s="95" t="e">
        <f ca="true">+IF(AND(ISNUMBER(OFFSET('Sanitation Data'!$H$10,0,10*ROW('Sanitation Data'!H30))),'Data Summary'!DG36="Yes"),OFFSET('Sanitation Data'!$H$10,0,10*ROW('Sanitation Data'!H30)),NA())</f>
        <v>#N/A</v>
      </c>
      <c r="AS36" s="95" t="e">
        <f ca="true">+IF(AND(ISNUMBER(OFFSET('Sanitation Data'!$H$11,0,10*ROW('Sanitation Data'!H30))),'Data Summary'!DH36="Yes"),OFFSET('Sanitation Data'!$H$11,0,10*ROW('Sanitation Data'!H30)),NA())</f>
        <v>#N/A</v>
      </c>
      <c r="AT36" s="95" t="e">
        <f ca="true">+IF(AND(ISNUMBER(OFFSET('Sanitation Data'!$H$12,0,10*ROW('Sanitation Data'!H30))),'Data Summary'!DI36="Yes"),OFFSET('Sanitation Data'!$H$12,0,10*ROW('Sanitation Data'!H30)),NA())</f>
        <v>#N/A</v>
      </c>
      <c r="AU36" s="95" t="e">
        <f ca="true">+IF(AND(ISNUMBER(OFFSET('Sanitation Data'!$I$4,0,10*ROW('Sanitation Data'!I30))),'Data Summary'!DJ36="Yes"),100-OFFSET('Sanitation Data'!$I$4,0,10*ROW('Sanitation Data'!I30)),NA())</f>
        <v>#N/A</v>
      </c>
      <c r="AV36" s="95" t="e">
        <f ca="true">+IF(AND(ISNUMBER(OFFSET('Sanitation Data'!$I$6,0,10*ROW('Sanitation Data'!I30))),'Data Summary'!DK36="Yes"),OFFSET('Sanitation Data'!$I$6,0,10*ROW('Sanitation Data'!I30)),NA())</f>
        <v>#N/A</v>
      </c>
      <c r="AW36" s="95" t="e">
        <f ca="true">+IF(AND(ISNUMBER(OFFSET('Sanitation Data'!$I$10,0,10*ROW('Sanitation Data'!I30))),'Data Summary'!DL36="Yes"),OFFSET('Sanitation Data'!$I$10,0,10*ROW('Sanitation Data'!I30)),NA())</f>
        <v>#N/A</v>
      </c>
      <c r="AX36" s="95" t="e">
        <f ca="true">+IF(AND(ISNUMBER(OFFSET('Sanitation Data'!$I$11,0,10*ROW('Sanitation Data'!I30))),'Data Summary'!DM36="Yes"),OFFSET('Sanitation Data'!$I$11,0,10*ROW('Sanitation Data'!I30)),NA())</f>
        <v>#N/A</v>
      </c>
      <c r="AY36" s="95" t="e">
        <f ca="true">+IF(AND(ISNUMBER(OFFSET('Sanitation Data'!$I$12,0,10*ROW('Sanitation Data'!I30))),'Data Summary'!DN36="Yes"),OFFSET('Sanitation Data'!$I$12,0,10*ROW('Sanitation Data'!I30)),NA())</f>
        <v>#N/A</v>
      </c>
      <c r="AZ36" s="96" t="e">
        <f ca="true">+IF(AND(ISNUMBER(OFFSET('Hygiene Data'!$D$5,0,10*ROW('Hygiene Data'!D30))),'Data Summary'!DO36="Yes"),OFFSET('Hygiene Data'!$D$5,0,10*ROW('Hygiene Data'!D30)),NA())</f>
        <v>#N/A</v>
      </c>
      <c r="BA36" s="96" t="e">
        <f ca="true">+IF(AND(ISNUMBER(OFFSET('Hygiene Data'!$D$7,0,10*ROW('Hygiene Data'!D30))),'Data Summary'!DP36="Yes"),OFFSET('Hygiene Data'!$D$7,0,10*ROW('Hygiene Data'!D30)),NA())</f>
        <v>#N/A</v>
      </c>
      <c r="BB36" s="96" t="e">
        <f ca="true">+IF(AND(ISNUMBER(OFFSET('Hygiene Data'!$D$9,0,10*ROW('Hygiene Data'!D30))),'Data Summary'!DQ36="Yes"),OFFSET('Hygiene Data'!$D$9,0,10*ROW('Hygiene Data'!D30)),NA())</f>
        <v>#N/A</v>
      </c>
      <c r="BC36" s="96" t="e">
        <f ca="true">+IF(AND(ISNUMBER(OFFSET('Hygiene Data'!$E$5,0,10*ROW('Hygiene Data'!E30))),'Data Summary'!DR36="Yes"),OFFSET('Hygiene Data'!$E$5,0,10*ROW('Hygiene Data'!E30)),NA())</f>
        <v>#N/A</v>
      </c>
      <c r="BD36" s="96" t="e">
        <f ca="true">+IF(AND(ISNUMBER(OFFSET('Hygiene Data'!$E$7,0,10*ROW('Hygiene Data'!E30))),'Data Summary'!DS36="Yes"),OFFSET('Hygiene Data'!$E$7,0,10*ROW('Hygiene Data'!E30)),NA())</f>
        <v>#N/A</v>
      </c>
      <c r="BE36" s="96" t="e">
        <f ca="true">+IF(AND(ISNUMBER(OFFSET('Hygiene Data'!$E$9,0,10*ROW('Hygiene Data'!E30))),'Data Summary'!DT36="Yes"),OFFSET('Hygiene Data'!$E$9,0,10*ROW('Hygiene Data'!E30)),NA())</f>
        <v>#N/A</v>
      </c>
      <c r="BF36" s="96" t="e">
        <f ca="true">+IF(AND(ISNUMBER(OFFSET('Hygiene Data'!$F$5,0,10*ROW('Hygiene Data'!F30))),'Data Summary'!DU36="Yes"),OFFSET('Hygiene Data'!$F$5,0,10*ROW('Hygiene Data'!F30)),NA())</f>
        <v>#N/A</v>
      </c>
      <c r="BG36" s="96" t="e">
        <f ca="true">+IF(AND(ISNUMBER(OFFSET('Hygiene Data'!$F$7,0,10*ROW('Hygiene Data'!F30))),'Data Summary'!DV36="Yes"),OFFSET('Hygiene Data'!$F$7,0,10*ROW('Hygiene Data'!F30)),NA())</f>
        <v>#N/A</v>
      </c>
      <c r="BH36" s="96" t="e">
        <f ca="true">+IF(AND(ISNUMBER(OFFSET('Hygiene Data'!$F$9,0,10*ROW('Hygiene Data'!F30))),'Data Summary'!DW36="Yes"),OFFSET('Hygiene Data'!$F$9,0,10*ROW('Hygiene Data'!F30)),NA())</f>
        <v>#N/A</v>
      </c>
      <c r="BI36" s="96" t="e">
        <f ca="true">+IF(AND(ISNUMBER(OFFSET('Hygiene Data'!$G$5,0,10*ROW('Hygiene Data'!G30))),'Data Summary'!DX36="Yes"),OFFSET('Hygiene Data'!$G$5,0,10*ROW('Hygiene Data'!G30)),NA())</f>
        <v>#N/A</v>
      </c>
      <c r="BJ36" s="96" t="e">
        <f ca="true">+IF(AND(ISNUMBER(OFFSET('Hygiene Data'!$G$7,0,10*ROW('Hygiene Data'!G30))),'Data Summary'!DY36="Yes"),OFFSET('Hygiene Data'!$G$7,0,10*ROW('Hygiene Data'!G30)),NA())</f>
        <v>#N/A</v>
      </c>
      <c r="BK36" s="96" t="e">
        <f ca="true">+IF(AND(ISNUMBER(OFFSET('Hygiene Data'!$G$9,0,10*ROW('Hygiene Data'!G30))),'Data Summary'!DZ36="Yes"),OFFSET('Hygiene Data'!$G$9,0,10*ROW('Hygiene Data'!G30)),NA())</f>
        <v>#N/A</v>
      </c>
      <c r="BL36" s="96" t="e">
        <f ca="true">+IF(AND(ISNUMBER(OFFSET('Hygiene Data'!$H$5,0,10*ROW('Hygiene Data'!H30))),'Data Summary'!EA36="Yes"),OFFSET('Hygiene Data'!$H$5,0,10*ROW('Hygiene Data'!H30)),NA())</f>
        <v>#N/A</v>
      </c>
      <c r="BM36" s="96" t="e">
        <f ca="true">+IF(AND(ISNUMBER(OFFSET('Hygiene Data'!$H$7,0,10*ROW('Hygiene Data'!H30))),'Data Summary'!EB36="Yes"),OFFSET('Hygiene Data'!$H$7,0,10*ROW('Hygiene Data'!H30)),NA())</f>
        <v>#N/A</v>
      </c>
      <c r="BN36" s="96" t="e">
        <f ca="true">+IF(AND(ISNUMBER(OFFSET('Hygiene Data'!$H$9,0,10*ROW('Hygiene Data'!H30))),'Data Summary'!EC36="Yes"),OFFSET('Hygiene Data'!$H$9,0,10*ROW('Hygiene Data'!H30)),NA())</f>
        <v>#N/A</v>
      </c>
      <c r="BO36" s="96" t="e">
        <f ca="true">+IF(AND(ISNUMBER(OFFSET('Hygiene Data'!$I$5,0,10*ROW('Hygiene Data'!I30))),'Data Summary'!ED36="Yes"),OFFSET('Hygiene Data'!$I$5,0,10*ROW('Hygiene Data'!I30)),NA())</f>
        <v>#N/A</v>
      </c>
      <c r="BP36" s="96" t="e">
        <f ca="true">+IF(AND(ISNUMBER(OFFSET('Hygiene Data'!$I$7,0,10*ROW('Hygiene Data'!I30))),'Data Summary'!EE36="Yes"),OFFSET('Hygiene Data'!$I$7,0,10*ROW('Hygiene Data'!I30)),NA())</f>
        <v>#N/A</v>
      </c>
      <c r="BQ36" s="96" t="e">
        <f ca="true">+IF(AND(ISNUMBER(OFFSET('Hygiene Data'!$I$9,0,10*ROW('Hygiene Data'!I30))),'Data Summary'!EF36="Yes"),OFFSET('Hygiene Data'!$I$9,0,10*ROW('Hygiene Data'!I30)),NA())</f>
        <v>#N/A</v>
      </c>
    </row>
    <row xmlns:x14ac="http://schemas.microsoft.com/office/spreadsheetml/2009/9/ac" r="37" x14ac:dyDescent="0.2">
      <c r="A37" s="331" t="e">
        <f ca="true">+RIGHT('Data Summary'!A37,LEN('Data Summary'!A37)-9)</f>
        <v>#VALUE!</v>
      </c>
      <c r="B37" s="37" t="str">
        <f ca="true">+IF(ISTEXT('Data Summary'!B37),'Data Summary'!B37,"")</f>
        <v/>
      </c>
      <c r="C37" s="330" t="e">
        <f ca="true">+VALUE('Data Summary'!C37)</f>
        <v>#VALUE!</v>
      </c>
      <c r="D37" s="94" t="e">
        <f ca="true">+IF(AND(ISNUMBER(OFFSET('Water Data'!$D$4,0,10*ROW('Water Data'!D31))),'Data Summary'!BS37="Yes"),100-OFFSET('Water Data'!$D$4,0,10*ROW('Water Data'!D31)),NA())</f>
        <v>#N/A</v>
      </c>
      <c r="E37" s="94" t="e">
        <f ca="true">+IF(AND(ISNUMBER(OFFSET('Water Data'!$D$6,0,10*ROW('Water Data'!D31))),'Data Summary'!BT37="Yes"),OFFSET('Water Data'!$D$6,0,10*ROW('Water Data'!D31)),NA())</f>
        <v>#N/A</v>
      </c>
      <c r="F37" s="94" t="e">
        <f ca="true">+IF(AND(ISNUMBER(OFFSET('Water Data'!$D$9,0,10*ROW('Water Data'!D31))),'Data Summary'!BU37="Yes"),OFFSET('Water Data'!$D$9,0,10*ROW('Water Data'!D31)),NA())</f>
        <v>#N/A</v>
      </c>
      <c r="G37" s="94" t="e">
        <f ca="true">+IF(AND(ISNUMBER(OFFSET('Water Data'!$E$4,0,10*ROW('Water Data'!E31))),'Data Summary'!BV37="Yes"),100-OFFSET('Water Data'!$E$4,0,10*ROW('Water Data'!E31)),NA())</f>
        <v>#N/A</v>
      </c>
      <c r="H37" s="94" t="e">
        <f ca="true">+IF(AND(ISNUMBER(OFFSET('Water Data'!$E$6,0,10*ROW('Water Data'!E31))),'Data Summary'!BW37="Yes"),OFFSET('Water Data'!$E$6,0,10*ROW('Water Data'!E31)),NA())</f>
        <v>#N/A</v>
      </c>
      <c r="I37" s="94" t="e">
        <f ca="true">+IF(AND(ISNUMBER(OFFSET('Water Data'!$E$9,0,10*ROW('Water Data'!E31))),'Data Summary'!BX37="Yes"),OFFSET('Water Data'!$E$9,0,10*ROW('Water Data'!E31)),NA())</f>
        <v>#N/A</v>
      </c>
      <c r="J37" s="94" t="e">
        <f ca="true">+IF(AND(ISNUMBER(OFFSET('Water Data'!$F$4,0,10*ROW('Water Data'!F31))),'Data Summary'!BY37="Yes"),100-OFFSET('Water Data'!$F$4,0,10*ROW('Water Data'!F31)),NA())</f>
        <v>#N/A</v>
      </c>
      <c r="K37" s="94" t="e">
        <f ca="true">+IF(AND(ISNUMBER(OFFSET('Water Data'!$F$6,0,10*ROW('Water Data'!F31))),'Data Summary'!BZ37="Yes"),OFFSET('Water Data'!$F$6,0,10*ROW('Water Data'!F31)),NA())</f>
        <v>#N/A</v>
      </c>
      <c r="L37" s="94" t="e">
        <f ca="true">+IF(AND(ISNUMBER(OFFSET('Water Data'!$F$9,0,10*ROW('Water Data'!F31))),'Data Summary'!CA37="Yes"),OFFSET('Water Data'!$F$9,0,10*ROW('Water Data'!F31)),NA())</f>
        <v>#N/A</v>
      </c>
      <c r="M37" s="94" t="e">
        <f ca="true">+IF(AND(ISNUMBER(OFFSET('Water Data'!$G$4,0,10*ROW('Water Data'!G31))),'Data Summary'!CB37="Yes"),100-OFFSET('Water Data'!$G$4,0,10*ROW('Water Data'!G31)),NA())</f>
        <v>#N/A</v>
      </c>
      <c r="N37" s="94" t="e">
        <f ca="true">+IF(AND(ISNUMBER(OFFSET('Water Data'!$G$6,0,10*ROW('Water Data'!G31))),'Data Summary'!CC37="Yes"),OFFSET('Water Data'!$G$6,0,10*ROW('Water Data'!G31)),NA())</f>
        <v>#N/A</v>
      </c>
      <c r="O37" s="94" t="e">
        <f ca="true">+IF(AND(ISNUMBER(OFFSET('Water Data'!$G$9,0,10*ROW('Water Data'!G31))),'Data Summary'!CD37="Yes"),OFFSET('Water Data'!$G$9,0,10*ROW('Water Data'!G31)),NA())</f>
        <v>#N/A</v>
      </c>
      <c r="P37" s="94" t="e">
        <f ca="true">+IF(AND(ISNUMBER(OFFSET('Water Data'!$H$4,0,10*ROW('Water Data'!H31))),'Data Summary'!CE37="Yes"),100-OFFSET('Water Data'!$H$4,0,10*ROW('Water Data'!H31)),NA())</f>
        <v>#N/A</v>
      </c>
      <c r="Q37" s="94" t="e">
        <f ca="true">+IF(AND(ISNUMBER(OFFSET('Water Data'!$H$6,0,10*ROW('Water Data'!H31))),'Data Summary'!CF37="Yes"),OFFSET('Water Data'!$H$6,0,10*ROW('Water Data'!H31)),NA())</f>
        <v>#N/A</v>
      </c>
      <c r="R37" s="94" t="e">
        <f ca="true">+IF(AND(ISNUMBER(OFFSET('Water Data'!$H$9,0,10*ROW('Water Data'!H31))),'Data Summary'!CG37="Yes"),OFFSET('Water Data'!$H$9,0,10*ROW('Water Data'!H31)),NA())</f>
        <v>#N/A</v>
      </c>
      <c r="S37" s="94" t="e">
        <f ca="true">+IF(AND(ISNUMBER(OFFSET('Water Data'!$I$4,0,10*ROW('Water Data'!I31))),'Data Summary'!CH37="Yes"),100-OFFSET('Water Data'!$I$4,0,10*ROW('Water Data'!I31)),NA())</f>
        <v>#N/A</v>
      </c>
      <c r="T37" s="94" t="e">
        <f ca="true">+IF(AND(ISNUMBER(OFFSET('Water Data'!$I$6,0,10*ROW('Water Data'!I31))),'Data Summary'!CI37="Yes"),OFFSET('Water Data'!$I$6,0,10*ROW('Water Data'!I31)),NA())</f>
        <v>#N/A</v>
      </c>
      <c r="U37" s="94" t="e">
        <f ca="true">+IF(AND(ISNUMBER(OFFSET('Water Data'!$I$9,0,10*ROW('Water Data'!I31))),'Data Summary'!CJ37="Yes"),OFFSET('Water Data'!$I$9,0,10*ROW('Water Data'!I31)),NA())</f>
        <v>#N/A</v>
      </c>
      <c r="V37" s="95" t="e">
        <f ca="true">+IF(AND(ISNUMBER(OFFSET('Sanitation Data'!$D$4,0,10*ROW('Sanitation Data'!D31))),'Data Summary'!CK37="Yes"),100-OFFSET('Sanitation Data'!$D$4,0,10*ROW('Sanitation Data'!D31)),NA())</f>
        <v>#N/A</v>
      </c>
      <c r="W37" s="95" t="e">
        <f ca="true">+IF(AND(ISNUMBER(OFFSET('Sanitation Data'!$D$6,0,10*ROW('Sanitation Data'!D31))),'Data Summary'!CL37="Yes"),OFFSET('Sanitation Data'!$D$6,0,10*ROW('Sanitation Data'!D31)),NA())</f>
        <v>#N/A</v>
      </c>
      <c r="X37" s="95" t="e">
        <f ca="true">+IF(AND(ISNUMBER(OFFSET('Sanitation Data'!$D$10,0,10*ROW('Sanitation Data'!D31))),'Data Summary'!CM37="Yes"),OFFSET('Sanitation Data'!$D$10,0,10*ROW('Sanitation Data'!D31)),NA())</f>
        <v>#N/A</v>
      </c>
      <c r="Y37" s="95" t="e">
        <f ca="true">+IF(AND(ISNUMBER(OFFSET('Sanitation Data'!$D$11,0,10*ROW('Sanitation Data'!D31))),'Data Summary'!CN37="Yes"),OFFSET('Sanitation Data'!$D$11,0,10*ROW('Sanitation Data'!D31)),NA())</f>
        <v>#N/A</v>
      </c>
      <c r="Z37" s="95" t="e">
        <f ca="true">+IF(AND(ISNUMBER(OFFSET('Sanitation Data'!$D$12,0,10*ROW('Sanitation Data'!D31))),'Data Summary'!CO37="Yes"),OFFSET('Sanitation Data'!$D$12,0,10*ROW('Sanitation Data'!D31)),NA())</f>
        <v>#N/A</v>
      </c>
      <c r="AA37" s="95" t="e">
        <f ca="true">+IF(AND(ISNUMBER(OFFSET('Sanitation Data'!$E$4,0,10*ROW('Sanitation Data'!E31))),'Data Summary'!CP37="Yes"),100-OFFSET('Sanitation Data'!$E$4,0,10*ROW('Sanitation Data'!E31)),NA())</f>
        <v>#N/A</v>
      </c>
      <c r="AB37" s="95" t="e">
        <f ca="true">+IF(AND(ISNUMBER(OFFSET('Sanitation Data'!$E$6,0,10*ROW('Sanitation Data'!E31))),'Data Summary'!CQ37="Yes"),OFFSET('Sanitation Data'!$E$6,0,10*ROW('Sanitation Data'!E31)),NA())</f>
        <v>#N/A</v>
      </c>
      <c r="AC37" s="95" t="e">
        <f ca="true">+IF(AND(ISNUMBER(OFFSET('Sanitation Data'!$E$10,0,10*ROW('Sanitation Data'!E31))),'Data Summary'!CR37="Yes"),OFFSET('Sanitation Data'!$E$10,0,10*ROW('Sanitation Data'!E31)),NA())</f>
        <v>#N/A</v>
      </c>
      <c r="AD37" s="95" t="e">
        <f ca="true">+IF(AND(ISNUMBER(OFFSET('Sanitation Data'!$E$11,0,10*ROW('Sanitation Data'!E31))),'Data Summary'!CS37="Yes"),OFFSET('Sanitation Data'!$E$11,0,10*ROW('Sanitation Data'!E31)),NA())</f>
        <v>#N/A</v>
      </c>
      <c r="AE37" s="95" t="e">
        <f ca="true">+IF(AND(ISNUMBER(OFFSET('Sanitation Data'!$E$12,0,10*ROW('Sanitation Data'!E31))),'Data Summary'!CT37="Yes"),OFFSET('Sanitation Data'!$E$12,0,10*ROW('Sanitation Data'!E31)),NA())</f>
        <v>#N/A</v>
      </c>
      <c r="AF37" s="95" t="e">
        <f ca="true">+IF(AND(ISNUMBER(OFFSET('Sanitation Data'!$F$4,0,10*ROW('Sanitation Data'!F31))),'Data Summary'!CU37="Yes"),100-OFFSET('Sanitation Data'!$F$4,0,10*ROW('Sanitation Data'!F31)),NA())</f>
        <v>#N/A</v>
      </c>
      <c r="AG37" s="95" t="e">
        <f ca="true">+IF(AND(ISNUMBER(OFFSET('Sanitation Data'!$F$6,0,10*ROW('Sanitation Data'!F31))),'Data Summary'!CV37="Yes"),OFFSET('Sanitation Data'!$F$6,0,10*ROW('Sanitation Data'!F31)),NA())</f>
        <v>#N/A</v>
      </c>
      <c r="AH37" s="95" t="e">
        <f ca="true">+IF(AND(ISNUMBER(OFFSET('Sanitation Data'!$F$10,0,10*ROW('Sanitation Data'!F31))),'Data Summary'!CW37="Yes"),OFFSET('Sanitation Data'!$F$10,0,10*ROW('Sanitation Data'!F31)),NA())</f>
        <v>#N/A</v>
      </c>
      <c r="AI37" s="95" t="e">
        <f ca="true">+IF(AND(ISNUMBER(OFFSET('Sanitation Data'!$F$11,0,10*ROW('Sanitation Data'!F31))),'Data Summary'!CX37="Yes"),OFFSET('Sanitation Data'!$F$11,0,10*ROW('Sanitation Data'!F31)),NA())</f>
        <v>#N/A</v>
      </c>
      <c r="AJ37" s="95" t="e">
        <f ca="true">+IF(AND(ISNUMBER(OFFSET('Sanitation Data'!$F$12,0,10*ROW('Sanitation Data'!F31))),'Data Summary'!CY37="Yes"),OFFSET('Sanitation Data'!$F$12,0,10*ROW('Sanitation Data'!F31)),NA())</f>
        <v>#N/A</v>
      </c>
      <c r="AK37" s="95" t="e">
        <f ca="true">+IF(AND(ISNUMBER(OFFSET('Sanitation Data'!$G$4,0,10*ROW('Sanitation Data'!G31))),'Data Summary'!CZ37="Yes"),100-OFFSET('Sanitation Data'!$G$4,0,10*ROW('Sanitation Data'!G31)),NA())</f>
        <v>#N/A</v>
      </c>
      <c r="AL37" s="95" t="e">
        <f ca="true">+IF(AND(ISNUMBER(OFFSET('Sanitation Data'!$G$6,0,10*ROW('Sanitation Data'!G31))),'Data Summary'!DA37="Yes"),OFFSET('Sanitation Data'!$G$6,0,10*ROW('Sanitation Data'!G31)),NA())</f>
        <v>#N/A</v>
      </c>
      <c r="AM37" s="95" t="e">
        <f ca="true">+IF(AND(ISNUMBER(OFFSET('Sanitation Data'!$G$10,0,10*ROW('Sanitation Data'!G31))),'Data Summary'!DB37="Yes"),OFFSET('Sanitation Data'!$G$10,0,10*ROW('Sanitation Data'!G31)),NA())</f>
        <v>#N/A</v>
      </c>
      <c r="AN37" s="95" t="e">
        <f ca="true">+IF(AND(ISNUMBER(OFFSET('Sanitation Data'!$G$11,0,10*ROW('Sanitation Data'!G31))),'Data Summary'!DC37="Yes"),OFFSET('Sanitation Data'!$G$11,0,10*ROW('Sanitation Data'!G31)),NA())</f>
        <v>#N/A</v>
      </c>
      <c r="AO37" s="95" t="e">
        <f ca="true">+IF(AND(ISNUMBER(OFFSET('Sanitation Data'!$G$12,0,10*ROW('Sanitation Data'!G31))),'Data Summary'!DD37="Yes"),OFFSET('Sanitation Data'!$G$12,0,10*ROW('Sanitation Data'!G31)),NA())</f>
        <v>#N/A</v>
      </c>
      <c r="AP37" s="95" t="e">
        <f ca="true">+IF(AND(ISNUMBER(OFFSET('Sanitation Data'!$H$4,0,10*ROW('Sanitation Data'!H31))),'Data Summary'!DE37="Yes"),100-OFFSET('Sanitation Data'!$H$4,0,10*ROW('Sanitation Data'!H31)),NA())</f>
        <v>#N/A</v>
      </c>
      <c r="AQ37" s="95" t="e">
        <f ca="true">+IF(AND(ISNUMBER(OFFSET('Sanitation Data'!$H$6,0,10*ROW('Sanitation Data'!H31))),'Data Summary'!DF37="Yes"),OFFSET('Sanitation Data'!$H$6,0,10*ROW('Sanitation Data'!H31)),NA())</f>
        <v>#N/A</v>
      </c>
      <c r="AR37" s="95" t="e">
        <f ca="true">+IF(AND(ISNUMBER(OFFSET('Sanitation Data'!$H$10,0,10*ROW('Sanitation Data'!H31))),'Data Summary'!DG37="Yes"),OFFSET('Sanitation Data'!$H$10,0,10*ROW('Sanitation Data'!H31)),NA())</f>
        <v>#N/A</v>
      </c>
      <c r="AS37" s="95" t="e">
        <f ca="true">+IF(AND(ISNUMBER(OFFSET('Sanitation Data'!$H$11,0,10*ROW('Sanitation Data'!H31))),'Data Summary'!DH37="Yes"),OFFSET('Sanitation Data'!$H$11,0,10*ROW('Sanitation Data'!H31)),NA())</f>
        <v>#N/A</v>
      </c>
      <c r="AT37" s="95" t="e">
        <f ca="true">+IF(AND(ISNUMBER(OFFSET('Sanitation Data'!$H$12,0,10*ROW('Sanitation Data'!H31))),'Data Summary'!DI37="Yes"),OFFSET('Sanitation Data'!$H$12,0,10*ROW('Sanitation Data'!H31)),NA())</f>
        <v>#N/A</v>
      </c>
      <c r="AU37" s="95" t="e">
        <f ca="true">+IF(AND(ISNUMBER(OFFSET('Sanitation Data'!$I$4,0,10*ROW('Sanitation Data'!I31))),'Data Summary'!DJ37="Yes"),100-OFFSET('Sanitation Data'!$I$4,0,10*ROW('Sanitation Data'!I31)),NA())</f>
        <v>#N/A</v>
      </c>
      <c r="AV37" s="95" t="e">
        <f ca="true">+IF(AND(ISNUMBER(OFFSET('Sanitation Data'!$I$6,0,10*ROW('Sanitation Data'!I31))),'Data Summary'!DK37="Yes"),OFFSET('Sanitation Data'!$I$6,0,10*ROW('Sanitation Data'!I31)),NA())</f>
        <v>#N/A</v>
      </c>
      <c r="AW37" s="95" t="e">
        <f ca="true">+IF(AND(ISNUMBER(OFFSET('Sanitation Data'!$I$10,0,10*ROW('Sanitation Data'!I31))),'Data Summary'!DL37="Yes"),OFFSET('Sanitation Data'!$I$10,0,10*ROW('Sanitation Data'!I31)),NA())</f>
        <v>#N/A</v>
      </c>
      <c r="AX37" s="95" t="e">
        <f ca="true">+IF(AND(ISNUMBER(OFFSET('Sanitation Data'!$I$11,0,10*ROW('Sanitation Data'!I31))),'Data Summary'!DM37="Yes"),OFFSET('Sanitation Data'!$I$11,0,10*ROW('Sanitation Data'!I31)),NA())</f>
        <v>#N/A</v>
      </c>
      <c r="AY37" s="95" t="e">
        <f ca="true">+IF(AND(ISNUMBER(OFFSET('Sanitation Data'!$I$12,0,10*ROW('Sanitation Data'!I31))),'Data Summary'!DN37="Yes"),OFFSET('Sanitation Data'!$I$12,0,10*ROW('Sanitation Data'!I31)),NA())</f>
        <v>#N/A</v>
      </c>
      <c r="AZ37" s="96" t="e">
        <f ca="true">+IF(AND(ISNUMBER(OFFSET('Hygiene Data'!$D$5,0,10*ROW('Hygiene Data'!D31))),'Data Summary'!DO37="Yes"),OFFSET('Hygiene Data'!$D$5,0,10*ROW('Hygiene Data'!D31)),NA())</f>
        <v>#N/A</v>
      </c>
      <c r="BA37" s="96" t="e">
        <f ca="true">+IF(AND(ISNUMBER(OFFSET('Hygiene Data'!$D$7,0,10*ROW('Hygiene Data'!D31))),'Data Summary'!DP37="Yes"),OFFSET('Hygiene Data'!$D$7,0,10*ROW('Hygiene Data'!D31)),NA())</f>
        <v>#N/A</v>
      </c>
      <c r="BB37" s="96" t="e">
        <f ca="true">+IF(AND(ISNUMBER(OFFSET('Hygiene Data'!$D$9,0,10*ROW('Hygiene Data'!D31))),'Data Summary'!DQ37="Yes"),OFFSET('Hygiene Data'!$D$9,0,10*ROW('Hygiene Data'!D31)),NA())</f>
        <v>#N/A</v>
      </c>
      <c r="BC37" s="96" t="e">
        <f ca="true">+IF(AND(ISNUMBER(OFFSET('Hygiene Data'!$E$5,0,10*ROW('Hygiene Data'!E31))),'Data Summary'!DR37="Yes"),OFFSET('Hygiene Data'!$E$5,0,10*ROW('Hygiene Data'!E31)),NA())</f>
        <v>#N/A</v>
      </c>
      <c r="BD37" s="96" t="e">
        <f ca="true">+IF(AND(ISNUMBER(OFFSET('Hygiene Data'!$E$7,0,10*ROW('Hygiene Data'!E31))),'Data Summary'!DS37="Yes"),OFFSET('Hygiene Data'!$E$7,0,10*ROW('Hygiene Data'!E31)),NA())</f>
        <v>#N/A</v>
      </c>
      <c r="BE37" s="96" t="e">
        <f ca="true">+IF(AND(ISNUMBER(OFFSET('Hygiene Data'!$E$9,0,10*ROW('Hygiene Data'!E31))),'Data Summary'!DT37="Yes"),OFFSET('Hygiene Data'!$E$9,0,10*ROW('Hygiene Data'!E31)),NA())</f>
        <v>#N/A</v>
      </c>
      <c r="BF37" s="96" t="e">
        <f ca="true">+IF(AND(ISNUMBER(OFFSET('Hygiene Data'!$F$5,0,10*ROW('Hygiene Data'!F31))),'Data Summary'!DU37="Yes"),OFFSET('Hygiene Data'!$F$5,0,10*ROW('Hygiene Data'!F31)),NA())</f>
        <v>#N/A</v>
      </c>
      <c r="BG37" s="96" t="e">
        <f ca="true">+IF(AND(ISNUMBER(OFFSET('Hygiene Data'!$F$7,0,10*ROW('Hygiene Data'!F31))),'Data Summary'!DV37="Yes"),OFFSET('Hygiene Data'!$F$7,0,10*ROW('Hygiene Data'!F31)),NA())</f>
        <v>#N/A</v>
      </c>
      <c r="BH37" s="96" t="e">
        <f ca="true">+IF(AND(ISNUMBER(OFFSET('Hygiene Data'!$F$9,0,10*ROW('Hygiene Data'!F31))),'Data Summary'!DW37="Yes"),OFFSET('Hygiene Data'!$F$9,0,10*ROW('Hygiene Data'!F31)),NA())</f>
        <v>#N/A</v>
      </c>
      <c r="BI37" s="96" t="e">
        <f ca="true">+IF(AND(ISNUMBER(OFFSET('Hygiene Data'!$G$5,0,10*ROW('Hygiene Data'!G31))),'Data Summary'!DX37="Yes"),OFFSET('Hygiene Data'!$G$5,0,10*ROW('Hygiene Data'!G31)),NA())</f>
        <v>#N/A</v>
      </c>
      <c r="BJ37" s="96" t="e">
        <f ca="true">+IF(AND(ISNUMBER(OFFSET('Hygiene Data'!$G$7,0,10*ROW('Hygiene Data'!G31))),'Data Summary'!DY37="Yes"),OFFSET('Hygiene Data'!$G$7,0,10*ROW('Hygiene Data'!G31)),NA())</f>
        <v>#N/A</v>
      </c>
      <c r="BK37" s="96" t="e">
        <f ca="true">+IF(AND(ISNUMBER(OFFSET('Hygiene Data'!$G$9,0,10*ROW('Hygiene Data'!G31))),'Data Summary'!DZ37="Yes"),OFFSET('Hygiene Data'!$G$9,0,10*ROW('Hygiene Data'!G31)),NA())</f>
        <v>#N/A</v>
      </c>
      <c r="BL37" s="96" t="e">
        <f ca="true">+IF(AND(ISNUMBER(OFFSET('Hygiene Data'!$H$5,0,10*ROW('Hygiene Data'!H31))),'Data Summary'!EA37="Yes"),OFFSET('Hygiene Data'!$H$5,0,10*ROW('Hygiene Data'!H31)),NA())</f>
        <v>#N/A</v>
      </c>
      <c r="BM37" s="96" t="e">
        <f ca="true">+IF(AND(ISNUMBER(OFFSET('Hygiene Data'!$H$7,0,10*ROW('Hygiene Data'!H31))),'Data Summary'!EB37="Yes"),OFFSET('Hygiene Data'!$H$7,0,10*ROW('Hygiene Data'!H31)),NA())</f>
        <v>#N/A</v>
      </c>
      <c r="BN37" s="96" t="e">
        <f ca="true">+IF(AND(ISNUMBER(OFFSET('Hygiene Data'!$H$9,0,10*ROW('Hygiene Data'!H31))),'Data Summary'!EC37="Yes"),OFFSET('Hygiene Data'!$H$9,0,10*ROW('Hygiene Data'!H31)),NA())</f>
        <v>#N/A</v>
      </c>
      <c r="BO37" s="96" t="e">
        <f ca="true">+IF(AND(ISNUMBER(OFFSET('Hygiene Data'!$I$5,0,10*ROW('Hygiene Data'!I31))),'Data Summary'!ED37="Yes"),OFFSET('Hygiene Data'!$I$5,0,10*ROW('Hygiene Data'!I31)),NA())</f>
        <v>#N/A</v>
      </c>
      <c r="BP37" s="96" t="e">
        <f ca="true">+IF(AND(ISNUMBER(OFFSET('Hygiene Data'!$I$7,0,10*ROW('Hygiene Data'!I31))),'Data Summary'!EE37="Yes"),OFFSET('Hygiene Data'!$I$7,0,10*ROW('Hygiene Data'!I31)),NA())</f>
        <v>#N/A</v>
      </c>
      <c r="BQ37" s="96" t="e">
        <f ca="true">+IF(AND(ISNUMBER(OFFSET('Hygiene Data'!$I$9,0,10*ROW('Hygiene Data'!I31))),'Data Summary'!EF37="Yes"),OFFSET('Hygiene Data'!$I$9,0,10*ROW('Hygiene Data'!I31)),NA())</f>
        <v>#N/A</v>
      </c>
    </row>
    <row xmlns:x14ac="http://schemas.microsoft.com/office/spreadsheetml/2009/9/ac" r="38" x14ac:dyDescent="0.2">
      <c r="A38" s="331" t="e">
        <f ca="true">+RIGHT('Data Summary'!A38,LEN('Data Summary'!A38)-9)</f>
        <v>#VALUE!</v>
      </c>
      <c r="B38" s="37" t="str">
        <f ca="true">+IF(ISTEXT('Data Summary'!B38),'Data Summary'!B38,"")</f>
        <v/>
      </c>
      <c r="C38" s="330" t="e">
        <f ca="true">+VALUE('Data Summary'!C38)</f>
        <v>#VALUE!</v>
      </c>
      <c r="D38" s="94" t="e">
        <f ca="true">+IF(AND(ISNUMBER(OFFSET('Water Data'!$D$4,0,10*ROW('Water Data'!D32))),'Data Summary'!BS38="Yes"),100-OFFSET('Water Data'!$D$4,0,10*ROW('Water Data'!D32)),NA())</f>
        <v>#N/A</v>
      </c>
      <c r="E38" s="94" t="e">
        <f ca="true">+IF(AND(ISNUMBER(OFFSET('Water Data'!$D$6,0,10*ROW('Water Data'!D32))),'Data Summary'!BT38="Yes"),OFFSET('Water Data'!$D$6,0,10*ROW('Water Data'!D32)),NA())</f>
        <v>#N/A</v>
      </c>
      <c r="F38" s="94" t="e">
        <f ca="true">+IF(AND(ISNUMBER(OFFSET('Water Data'!$D$9,0,10*ROW('Water Data'!D32))),'Data Summary'!BU38="Yes"),OFFSET('Water Data'!$D$9,0,10*ROW('Water Data'!D32)),NA())</f>
        <v>#N/A</v>
      </c>
      <c r="G38" s="94" t="e">
        <f ca="true">+IF(AND(ISNUMBER(OFFSET('Water Data'!$E$4,0,10*ROW('Water Data'!E32))),'Data Summary'!BV38="Yes"),100-OFFSET('Water Data'!$E$4,0,10*ROW('Water Data'!E32)),NA())</f>
        <v>#N/A</v>
      </c>
      <c r="H38" s="94" t="e">
        <f ca="true">+IF(AND(ISNUMBER(OFFSET('Water Data'!$E$6,0,10*ROW('Water Data'!E32))),'Data Summary'!BW38="Yes"),OFFSET('Water Data'!$E$6,0,10*ROW('Water Data'!E32)),NA())</f>
        <v>#N/A</v>
      </c>
      <c r="I38" s="94" t="e">
        <f ca="true">+IF(AND(ISNUMBER(OFFSET('Water Data'!$E$9,0,10*ROW('Water Data'!E32))),'Data Summary'!BX38="Yes"),OFFSET('Water Data'!$E$9,0,10*ROW('Water Data'!E32)),NA())</f>
        <v>#N/A</v>
      </c>
      <c r="J38" s="94" t="e">
        <f ca="true">+IF(AND(ISNUMBER(OFFSET('Water Data'!$F$4,0,10*ROW('Water Data'!F32))),'Data Summary'!BY38="Yes"),100-OFFSET('Water Data'!$F$4,0,10*ROW('Water Data'!F32)),NA())</f>
        <v>#N/A</v>
      </c>
      <c r="K38" s="94" t="e">
        <f ca="true">+IF(AND(ISNUMBER(OFFSET('Water Data'!$F$6,0,10*ROW('Water Data'!F32))),'Data Summary'!BZ38="Yes"),OFFSET('Water Data'!$F$6,0,10*ROW('Water Data'!F32)),NA())</f>
        <v>#N/A</v>
      </c>
      <c r="L38" s="94" t="e">
        <f ca="true">+IF(AND(ISNUMBER(OFFSET('Water Data'!$F$9,0,10*ROW('Water Data'!F32))),'Data Summary'!CA38="Yes"),OFFSET('Water Data'!$F$9,0,10*ROW('Water Data'!F32)),NA())</f>
        <v>#N/A</v>
      </c>
      <c r="M38" s="94" t="e">
        <f ca="true">+IF(AND(ISNUMBER(OFFSET('Water Data'!$G$4,0,10*ROW('Water Data'!G32))),'Data Summary'!CB38="Yes"),100-OFFSET('Water Data'!$G$4,0,10*ROW('Water Data'!G32)),NA())</f>
        <v>#N/A</v>
      </c>
      <c r="N38" s="94" t="e">
        <f ca="true">+IF(AND(ISNUMBER(OFFSET('Water Data'!$G$6,0,10*ROW('Water Data'!G32))),'Data Summary'!CC38="Yes"),OFFSET('Water Data'!$G$6,0,10*ROW('Water Data'!G32)),NA())</f>
        <v>#N/A</v>
      </c>
      <c r="O38" s="94" t="e">
        <f ca="true">+IF(AND(ISNUMBER(OFFSET('Water Data'!$G$9,0,10*ROW('Water Data'!G32))),'Data Summary'!CD38="Yes"),OFFSET('Water Data'!$G$9,0,10*ROW('Water Data'!G32)),NA())</f>
        <v>#N/A</v>
      </c>
      <c r="P38" s="94" t="e">
        <f ca="true">+IF(AND(ISNUMBER(OFFSET('Water Data'!$H$4,0,10*ROW('Water Data'!H32))),'Data Summary'!CE38="Yes"),100-OFFSET('Water Data'!$H$4,0,10*ROW('Water Data'!H32)),NA())</f>
        <v>#N/A</v>
      </c>
      <c r="Q38" s="94" t="e">
        <f ca="true">+IF(AND(ISNUMBER(OFFSET('Water Data'!$H$6,0,10*ROW('Water Data'!H32))),'Data Summary'!CF38="Yes"),OFFSET('Water Data'!$H$6,0,10*ROW('Water Data'!H32)),NA())</f>
        <v>#N/A</v>
      </c>
      <c r="R38" s="94" t="e">
        <f ca="true">+IF(AND(ISNUMBER(OFFSET('Water Data'!$H$9,0,10*ROW('Water Data'!H32))),'Data Summary'!CG38="Yes"),OFFSET('Water Data'!$H$9,0,10*ROW('Water Data'!H32)),NA())</f>
        <v>#N/A</v>
      </c>
      <c r="S38" s="94" t="e">
        <f ca="true">+IF(AND(ISNUMBER(OFFSET('Water Data'!$I$4,0,10*ROW('Water Data'!I32))),'Data Summary'!CH38="Yes"),100-OFFSET('Water Data'!$I$4,0,10*ROW('Water Data'!I32)),NA())</f>
        <v>#N/A</v>
      </c>
      <c r="T38" s="94" t="e">
        <f ca="true">+IF(AND(ISNUMBER(OFFSET('Water Data'!$I$6,0,10*ROW('Water Data'!I32))),'Data Summary'!CI38="Yes"),OFFSET('Water Data'!$I$6,0,10*ROW('Water Data'!I32)),NA())</f>
        <v>#N/A</v>
      </c>
      <c r="U38" s="94" t="e">
        <f ca="true">+IF(AND(ISNUMBER(OFFSET('Water Data'!$I$9,0,10*ROW('Water Data'!I32))),'Data Summary'!CJ38="Yes"),OFFSET('Water Data'!$I$9,0,10*ROW('Water Data'!I32)),NA())</f>
        <v>#N/A</v>
      </c>
      <c r="V38" s="95" t="e">
        <f ca="true">+IF(AND(ISNUMBER(OFFSET('Sanitation Data'!$D$4,0,10*ROW('Sanitation Data'!D32))),'Data Summary'!CK38="Yes"),100-OFFSET('Sanitation Data'!$D$4,0,10*ROW('Sanitation Data'!D32)),NA())</f>
        <v>#N/A</v>
      </c>
      <c r="W38" s="95" t="e">
        <f ca="true">+IF(AND(ISNUMBER(OFFSET('Sanitation Data'!$D$6,0,10*ROW('Sanitation Data'!D32))),'Data Summary'!CL38="Yes"),OFFSET('Sanitation Data'!$D$6,0,10*ROW('Sanitation Data'!D32)),NA())</f>
        <v>#N/A</v>
      </c>
      <c r="X38" s="95" t="e">
        <f ca="true">+IF(AND(ISNUMBER(OFFSET('Sanitation Data'!$D$10,0,10*ROW('Sanitation Data'!D32))),'Data Summary'!CM38="Yes"),OFFSET('Sanitation Data'!$D$10,0,10*ROW('Sanitation Data'!D32)),NA())</f>
        <v>#N/A</v>
      </c>
      <c r="Y38" s="95" t="e">
        <f ca="true">+IF(AND(ISNUMBER(OFFSET('Sanitation Data'!$D$11,0,10*ROW('Sanitation Data'!D32))),'Data Summary'!CN38="Yes"),OFFSET('Sanitation Data'!$D$11,0,10*ROW('Sanitation Data'!D32)),NA())</f>
        <v>#N/A</v>
      </c>
      <c r="Z38" s="95" t="e">
        <f ca="true">+IF(AND(ISNUMBER(OFFSET('Sanitation Data'!$D$12,0,10*ROW('Sanitation Data'!D32))),'Data Summary'!CO38="Yes"),OFFSET('Sanitation Data'!$D$12,0,10*ROW('Sanitation Data'!D32)),NA())</f>
        <v>#N/A</v>
      </c>
      <c r="AA38" s="95" t="e">
        <f ca="true">+IF(AND(ISNUMBER(OFFSET('Sanitation Data'!$E$4,0,10*ROW('Sanitation Data'!E32))),'Data Summary'!CP38="Yes"),100-OFFSET('Sanitation Data'!$E$4,0,10*ROW('Sanitation Data'!E32)),NA())</f>
        <v>#N/A</v>
      </c>
      <c r="AB38" s="95" t="e">
        <f ca="true">+IF(AND(ISNUMBER(OFFSET('Sanitation Data'!$E$6,0,10*ROW('Sanitation Data'!E32))),'Data Summary'!CQ38="Yes"),OFFSET('Sanitation Data'!$E$6,0,10*ROW('Sanitation Data'!E32)),NA())</f>
        <v>#N/A</v>
      </c>
      <c r="AC38" s="95" t="e">
        <f ca="true">+IF(AND(ISNUMBER(OFFSET('Sanitation Data'!$E$10,0,10*ROW('Sanitation Data'!E32))),'Data Summary'!CR38="Yes"),OFFSET('Sanitation Data'!$E$10,0,10*ROW('Sanitation Data'!E32)),NA())</f>
        <v>#N/A</v>
      </c>
      <c r="AD38" s="95" t="e">
        <f ca="true">+IF(AND(ISNUMBER(OFFSET('Sanitation Data'!$E$11,0,10*ROW('Sanitation Data'!E32))),'Data Summary'!CS38="Yes"),OFFSET('Sanitation Data'!$E$11,0,10*ROW('Sanitation Data'!E32)),NA())</f>
        <v>#N/A</v>
      </c>
      <c r="AE38" s="95" t="e">
        <f ca="true">+IF(AND(ISNUMBER(OFFSET('Sanitation Data'!$E$12,0,10*ROW('Sanitation Data'!E32))),'Data Summary'!CT38="Yes"),OFFSET('Sanitation Data'!$E$12,0,10*ROW('Sanitation Data'!E32)),NA())</f>
        <v>#N/A</v>
      </c>
      <c r="AF38" s="95" t="e">
        <f ca="true">+IF(AND(ISNUMBER(OFFSET('Sanitation Data'!$F$4,0,10*ROW('Sanitation Data'!F32))),'Data Summary'!CU38="Yes"),100-OFFSET('Sanitation Data'!$F$4,0,10*ROW('Sanitation Data'!F32)),NA())</f>
        <v>#N/A</v>
      </c>
      <c r="AG38" s="95" t="e">
        <f ca="true">+IF(AND(ISNUMBER(OFFSET('Sanitation Data'!$F$6,0,10*ROW('Sanitation Data'!F32))),'Data Summary'!CV38="Yes"),OFFSET('Sanitation Data'!$F$6,0,10*ROW('Sanitation Data'!F32)),NA())</f>
        <v>#N/A</v>
      </c>
      <c r="AH38" s="95" t="e">
        <f ca="true">+IF(AND(ISNUMBER(OFFSET('Sanitation Data'!$F$10,0,10*ROW('Sanitation Data'!F32))),'Data Summary'!CW38="Yes"),OFFSET('Sanitation Data'!$F$10,0,10*ROW('Sanitation Data'!F32)),NA())</f>
        <v>#N/A</v>
      </c>
      <c r="AI38" s="95" t="e">
        <f ca="true">+IF(AND(ISNUMBER(OFFSET('Sanitation Data'!$F$11,0,10*ROW('Sanitation Data'!F32))),'Data Summary'!CX38="Yes"),OFFSET('Sanitation Data'!$F$11,0,10*ROW('Sanitation Data'!F32)),NA())</f>
        <v>#N/A</v>
      </c>
      <c r="AJ38" s="95" t="e">
        <f ca="true">+IF(AND(ISNUMBER(OFFSET('Sanitation Data'!$F$12,0,10*ROW('Sanitation Data'!F32))),'Data Summary'!CY38="Yes"),OFFSET('Sanitation Data'!$F$12,0,10*ROW('Sanitation Data'!F32)),NA())</f>
        <v>#N/A</v>
      </c>
      <c r="AK38" s="95" t="e">
        <f ca="true">+IF(AND(ISNUMBER(OFFSET('Sanitation Data'!$G$4,0,10*ROW('Sanitation Data'!G32))),'Data Summary'!CZ38="Yes"),100-OFFSET('Sanitation Data'!$G$4,0,10*ROW('Sanitation Data'!G32)),NA())</f>
        <v>#N/A</v>
      </c>
      <c r="AL38" s="95" t="e">
        <f ca="true">+IF(AND(ISNUMBER(OFFSET('Sanitation Data'!$G$6,0,10*ROW('Sanitation Data'!G32))),'Data Summary'!DA38="Yes"),OFFSET('Sanitation Data'!$G$6,0,10*ROW('Sanitation Data'!G32)),NA())</f>
        <v>#N/A</v>
      </c>
      <c r="AM38" s="95" t="e">
        <f ca="true">+IF(AND(ISNUMBER(OFFSET('Sanitation Data'!$G$10,0,10*ROW('Sanitation Data'!G32))),'Data Summary'!DB38="Yes"),OFFSET('Sanitation Data'!$G$10,0,10*ROW('Sanitation Data'!G32)),NA())</f>
        <v>#N/A</v>
      </c>
      <c r="AN38" s="95" t="e">
        <f ca="true">+IF(AND(ISNUMBER(OFFSET('Sanitation Data'!$G$11,0,10*ROW('Sanitation Data'!G32))),'Data Summary'!DC38="Yes"),OFFSET('Sanitation Data'!$G$11,0,10*ROW('Sanitation Data'!G32)),NA())</f>
        <v>#N/A</v>
      </c>
      <c r="AO38" s="95" t="e">
        <f ca="true">+IF(AND(ISNUMBER(OFFSET('Sanitation Data'!$G$12,0,10*ROW('Sanitation Data'!G32))),'Data Summary'!DD38="Yes"),OFFSET('Sanitation Data'!$G$12,0,10*ROW('Sanitation Data'!G32)),NA())</f>
        <v>#N/A</v>
      </c>
      <c r="AP38" s="95" t="e">
        <f ca="true">+IF(AND(ISNUMBER(OFFSET('Sanitation Data'!$H$4,0,10*ROW('Sanitation Data'!H32))),'Data Summary'!DE38="Yes"),100-OFFSET('Sanitation Data'!$H$4,0,10*ROW('Sanitation Data'!H32)),NA())</f>
        <v>#N/A</v>
      </c>
      <c r="AQ38" s="95" t="e">
        <f ca="true">+IF(AND(ISNUMBER(OFFSET('Sanitation Data'!$H$6,0,10*ROW('Sanitation Data'!H32))),'Data Summary'!DF38="Yes"),OFFSET('Sanitation Data'!$H$6,0,10*ROW('Sanitation Data'!H32)),NA())</f>
        <v>#N/A</v>
      </c>
      <c r="AR38" s="95" t="e">
        <f ca="true">+IF(AND(ISNUMBER(OFFSET('Sanitation Data'!$H$10,0,10*ROW('Sanitation Data'!H32))),'Data Summary'!DG38="Yes"),OFFSET('Sanitation Data'!$H$10,0,10*ROW('Sanitation Data'!H32)),NA())</f>
        <v>#N/A</v>
      </c>
      <c r="AS38" s="95" t="e">
        <f ca="true">+IF(AND(ISNUMBER(OFFSET('Sanitation Data'!$H$11,0,10*ROW('Sanitation Data'!H32))),'Data Summary'!DH38="Yes"),OFFSET('Sanitation Data'!$H$11,0,10*ROW('Sanitation Data'!H32)),NA())</f>
        <v>#N/A</v>
      </c>
      <c r="AT38" s="95" t="e">
        <f ca="true">+IF(AND(ISNUMBER(OFFSET('Sanitation Data'!$H$12,0,10*ROW('Sanitation Data'!H32))),'Data Summary'!DI38="Yes"),OFFSET('Sanitation Data'!$H$12,0,10*ROW('Sanitation Data'!H32)),NA())</f>
        <v>#N/A</v>
      </c>
      <c r="AU38" s="95" t="e">
        <f ca="true">+IF(AND(ISNUMBER(OFFSET('Sanitation Data'!$I$4,0,10*ROW('Sanitation Data'!I32))),'Data Summary'!DJ38="Yes"),100-OFFSET('Sanitation Data'!$I$4,0,10*ROW('Sanitation Data'!I32)),NA())</f>
        <v>#N/A</v>
      </c>
      <c r="AV38" s="95" t="e">
        <f ca="true">+IF(AND(ISNUMBER(OFFSET('Sanitation Data'!$I$6,0,10*ROW('Sanitation Data'!I32))),'Data Summary'!DK38="Yes"),OFFSET('Sanitation Data'!$I$6,0,10*ROW('Sanitation Data'!I32)),NA())</f>
        <v>#N/A</v>
      </c>
      <c r="AW38" s="95" t="e">
        <f ca="true">+IF(AND(ISNUMBER(OFFSET('Sanitation Data'!$I$10,0,10*ROW('Sanitation Data'!I32))),'Data Summary'!DL38="Yes"),OFFSET('Sanitation Data'!$I$10,0,10*ROW('Sanitation Data'!I32)),NA())</f>
        <v>#N/A</v>
      </c>
      <c r="AX38" s="95" t="e">
        <f ca="true">+IF(AND(ISNUMBER(OFFSET('Sanitation Data'!$I$11,0,10*ROW('Sanitation Data'!I32))),'Data Summary'!DM38="Yes"),OFFSET('Sanitation Data'!$I$11,0,10*ROW('Sanitation Data'!I32)),NA())</f>
        <v>#N/A</v>
      </c>
      <c r="AY38" s="95" t="e">
        <f ca="true">+IF(AND(ISNUMBER(OFFSET('Sanitation Data'!$I$12,0,10*ROW('Sanitation Data'!I32))),'Data Summary'!DN38="Yes"),OFFSET('Sanitation Data'!$I$12,0,10*ROW('Sanitation Data'!I32)),NA())</f>
        <v>#N/A</v>
      </c>
      <c r="AZ38" s="96" t="e">
        <f ca="true">+IF(AND(ISNUMBER(OFFSET('Hygiene Data'!$D$5,0,10*ROW('Hygiene Data'!D32))),'Data Summary'!DO38="Yes"),OFFSET('Hygiene Data'!$D$5,0,10*ROW('Hygiene Data'!D32)),NA())</f>
        <v>#N/A</v>
      </c>
      <c r="BA38" s="96" t="e">
        <f ca="true">+IF(AND(ISNUMBER(OFFSET('Hygiene Data'!$D$7,0,10*ROW('Hygiene Data'!D32))),'Data Summary'!DP38="Yes"),OFFSET('Hygiene Data'!$D$7,0,10*ROW('Hygiene Data'!D32)),NA())</f>
        <v>#N/A</v>
      </c>
      <c r="BB38" s="96" t="e">
        <f ca="true">+IF(AND(ISNUMBER(OFFSET('Hygiene Data'!$D$9,0,10*ROW('Hygiene Data'!D32))),'Data Summary'!DQ38="Yes"),OFFSET('Hygiene Data'!$D$9,0,10*ROW('Hygiene Data'!D32)),NA())</f>
        <v>#N/A</v>
      </c>
      <c r="BC38" s="96" t="e">
        <f ca="true">+IF(AND(ISNUMBER(OFFSET('Hygiene Data'!$E$5,0,10*ROW('Hygiene Data'!E32))),'Data Summary'!DR38="Yes"),OFFSET('Hygiene Data'!$E$5,0,10*ROW('Hygiene Data'!E32)),NA())</f>
        <v>#N/A</v>
      </c>
      <c r="BD38" s="96" t="e">
        <f ca="true">+IF(AND(ISNUMBER(OFFSET('Hygiene Data'!$E$7,0,10*ROW('Hygiene Data'!E32))),'Data Summary'!DS38="Yes"),OFFSET('Hygiene Data'!$E$7,0,10*ROW('Hygiene Data'!E32)),NA())</f>
        <v>#N/A</v>
      </c>
      <c r="BE38" s="96" t="e">
        <f ca="true">+IF(AND(ISNUMBER(OFFSET('Hygiene Data'!$E$9,0,10*ROW('Hygiene Data'!E32))),'Data Summary'!DT38="Yes"),OFFSET('Hygiene Data'!$E$9,0,10*ROW('Hygiene Data'!E32)),NA())</f>
        <v>#N/A</v>
      </c>
      <c r="BF38" s="96" t="e">
        <f ca="true">+IF(AND(ISNUMBER(OFFSET('Hygiene Data'!$F$5,0,10*ROW('Hygiene Data'!F32))),'Data Summary'!DU38="Yes"),OFFSET('Hygiene Data'!$F$5,0,10*ROW('Hygiene Data'!F32)),NA())</f>
        <v>#N/A</v>
      </c>
      <c r="BG38" s="96" t="e">
        <f ca="true">+IF(AND(ISNUMBER(OFFSET('Hygiene Data'!$F$7,0,10*ROW('Hygiene Data'!F32))),'Data Summary'!DV38="Yes"),OFFSET('Hygiene Data'!$F$7,0,10*ROW('Hygiene Data'!F32)),NA())</f>
        <v>#N/A</v>
      </c>
      <c r="BH38" s="96" t="e">
        <f ca="true">+IF(AND(ISNUMBER(OFFSET('Hygiene Data'!$F$9,0,10*ROW('Hygiene Data'!F32))),'Data Summary'!DW38="Yes"),OFFSET('Hygiene Data'!$F$9,0,10*ROW('Hygiene Data'!F32)),NA())</f>
        <v>#N/A</v>
      </c>
      <c r="BI38" s="96" t="e">
        <f ca="true">+IF(AND(ISNUMBER(OFFSET('Hygiene Data'!$G$5,0,10*ROW('Hygiene Data'!G32))),'Data Summary'!DX38="Yes"),OFFSET('Hygiene Data'!$G$5,0,10*ROW('Hygiene Data'!G32)),NA())</f>
        <v>#N/A</v>
      </c>
      <c r="BJ38" s="96" t="e">
        <f ca="true">+IF(AND(ISNUMBER(OFFSET('Hygiene Data'!$G$7,0,10*ROW('Hygiene Data'!G32))),'Data Summary'!DY38="Yes"),OFFSET('Hygiene Data'!$G$7,0,10*ROW('Hygiene Data'!G32)),NA())</f>
        <v>#N/A</v>
      </c>
      <c r="BK38" s="96" t="e">
        <f ca="true">+IF(AND(ISNUMBER(OFFSET('Hygiene Data'!$G$9,0,10*ROW('Hygiene Data'!G32))),'Data Summary'!DZ38="Yes"),OFFSET('Hygiene Data'!$G$9,0,10*ROW('Hygiene Data'!G32)),NA())</f>
        <v>#N/A</v>
      </c>
      <c r="BL38" s="96" t="e">
        <f ca="true">+IF(AND(ISNUMBER(OFFSET('Hygiene Data'!$H$5,0,10*ROW('Hygiene Data'!H32))),'Data Summary'!EA38="Yes"),OFFSET('Hygiene Data'!$H$5,0,10*ROW('Hygiene Data'!H32)),NA())</f>
        <v>#N/A</v>
      </c>
      <c r="BM38" s="96" t="e">
        <f ca="true">+IF(AND(ISNUMBER(OFFSET('Hygiene Data'!$H$7,0,10*ROW('Hygiene Data'!H32))),'Data Summary'!EB38="Yes"),OFFSET('Hygiene Data'!$H$7,0,10*ROW('Hygiene Data'!H32)),NA())</f>
        <v>#N/A</v>
      </c>
      <c r="BN38" s="96" t="e">
        <f ca="true">+IF(AND(ISNUMBER(OFFSET('Hygiene Data'!$H$9,0,10*ROW('Hygiene Data'!H32))),'Data Summary'!EC38="Yes"),OFFSET('Hygiene Data'!$H$9,0,10*ROW('Hygiene Data'!H32)),NA())</f>
        <v>#N/A</v>
      </c>
      <c r="BO38" s="96" t="e">
        <f ca="true">+IF(AND(ISNUMBER(OFFSET('Hygiene Data'!$I$5,0,10*ROW('Hygiene Data'!I32))),'Data Summary'!ED38="Yes"),OFFSET('Hygiene Data'!$I$5,0,10*ROW('Hygiene Data'!I32)),NA())</f>
        <v>#N/A</v>
      </c>
      <c r="BP38" s="96" t="e">
        <f ca="true">+IF(AND(ISNUMBER(OFFSET('Hygiene Data'!$I$7,0,10*ROW('Hygiene Data'!I32))),'Data Summary'!EE38="Yes"),OFFSET('Hygiene Data'!$I$7,0,10*ROW('Hygiene Data'!I32)),NA())</f>
        <v>#N/A</v>
      </c>
      <c r="BQ38" s="96" t="e">
        <f ca="true">+IF(AND(ISNUMBER(OFFSET('Hygiene Data'!$I$9,0,10*ROW('Hygiene Data'!I32))),'Data Summary'!EF38="Yes"),OFFSET('Hygiene Data'!$I$9,0,10*ROW('Hygiene Data'!I32)),NA())</f>
        <v>#N/A</v>
      </c>
    </row>
    <row xmlns:x14ac="http://schemas.microsoft.com/office/spreadsheetml/2009/9/ac" r="39" x14ac:dyDescent="0.2">
      <c r="A39" s="331" t="e">
        <f ca="true">+RIGHT('Data Summary'!A39,LEN('Data Summary'!A39)-9)</f>
        <v>#VALUE!</v>
      </c>
      <c r="B39" s="37" t="str">
        <f ca="true">+IF(ISTEXT('Data Summary'!B39),'Data Summary'!B39,"")</f>
        <v/>
      </c>
      <c r="C39" s="330" t="e">
        <f ca="true">+VALUE('Data Summary'!C39)</f>
        <v>#VALUE!</v>
      </c>
      <c r="D39" s="94" t="e">
        <f ca="true">+IF(AND(ISNUMBER(OFFSET('Water Data'!$D$4,0,10*ROW('Water Data'!D33))),'Data Summary'!BS39="Yes"),100-OFFSET('Water Data'!$D$4,0,10*ROW('Water Data'!D33)),NA())</f>
        <v>#N/A</v>
      </c>
      <c r="E39" s="94" t="e">
        <f ca="true">+IF(AND(ISNUMBER(OFFSET('Water Data'!$D$6,0,10*ROW('Water Data'!D33))),'Data Summary'!BT39="Yes"),OFFSET('Water Data'!$D$6,0,10*ROW('Water Data'!D33)),NA())</f>
        <v>#N/A</v>
      </c>
      <c r="F39" s="94" t="e">
        <f ca="true">+IF(AND(ISNUMBER(OFFSET('Water Data'!$D$9,0,10*ROW('Water Data'!D33))),'Data Summary'!BU39="Yes"),OFFSET('Water Data'!$D$9,0,10*ROW('Water Data'!D33)),NA())</f>
        <v>#N/A</v>
      </c>
      <c r="G39" s="94" t="e">
        <f ca="true">+IF(AND(ISNUMBER(OFFSET('Water Data'!$E$4,0,10*ROW('Water Data'!E33))),'Data Summary'!BV39="Yes"),100-OFFSET('Water Data'!$E$4,0,10*ROW('Water Data'!E33)),NA())</f>
        <v>#N/A</v>
      </c>
      <c r="H39" s="94" t="e">
        <f ca="true">+IF(AND(ISNUMBER(OFFSET('Water Data'!$E$6,0,10*ROW('Water Data'!E33))),'Data Summary'!BW39="Yes"),OFFSET('Water Data'!$E$6,0,10*ROW('Water Data'!E33)),NA())</f>
        <v>#N/A</v>
      </c>
      <c r="I39" s="94" t="e">
        <f ca="true">+IF(AND(ISNUMBER(OFFSET('Water Data'!$E$9,0,10*ROW('Water Data'!E33))),'Data Summary'!BX39="Yes"),OFFSET('Water Data'!$E$9,0,10*ROW('Water Data'!E33)),NA())</f>
        <v>#N/A</v>
      </c>
      <c r="J39" s="94" t="e">
        <f ca="true">+IF(AND(ISNUMBER(OFFSET('Water Data'!$F$4,0,10*ROW('Water Data'!F33))),'Data Summary'!BY39="Yes"),100-OFFSET('Water Data'!$F$4,0,10*ROW('Water Data'!F33)),NA())</f>
        <v>#N/A</v>
      </c>
      <c r="K39" s="94" t="e">
        <f ca="true">+IF(AND(ISNUMBER(OFFSET('Water Data'!$F$6,0,10*ROW('Water Data'!F33))),'Data Summary'!BZ39="Yes"),OFFSET('Water Data'!$F$6,0,10*ROW('Water Data'!F33)),NA())</f>
        <v>#N/A</v>
      </c>
      <c r="L39" s="94" t="e">
        <f ca="true">+IF(AND(ISNUMBER(OFFSET('Water Data'!$F$9,0,10*ROW('Water Data'!F33))),'Data Summary'!CA39="Yes"),OFFSET('Water Data'!$F$9,0,10*ROW('Water Data'!F33)),NA())</f>
        <v>#N/A</v>
      </c>
      <c r="M39" s="94" t="e">
        <f ca="true">+IF(AND(ISNUMBER(OFFSET('Water Data'!$G$4,0,10*ROW('Water Data'!G33))),'Data Summary'!CB39="Yes"),100-OFFSET('Water Data'!$G$4,0,10*ROW('Water Data'!G33)),NA())</f>
        <v>#N/A</v>
      </c>
      <c r="N39" s="94" t="e">
        <f ca="true">+IF(AND(ISNUMBER(OFFSET('Water Data'!$G$6,0,10*ROW('Water Data'!G33))),'Data Summary'!CC39="Yes"),OFFSET('Water Data'!$G$6,0,10*ROW('Water Data'!G33)),NA())</f>
        <v>#N/A</v>
      </c>
      <c r="O39" s="94" t="e">
        <f ca="true">+IF(AND(ISNUMBER(OFFSET('Water Data'!$G$9,0,10*ROW('Water Data'!G33))),'Data Summary'!CD39="Yes"),OFFSET('Water Data'!$G$9,0,10*ROW('Water Data'!G33)),NA())</f>
        <v>#N/A</v>
      </c>
      <c r="P39" s="94" t="e">
        <f ca="true">+IF(AND(ISNUMBER(OFFSET('Water Data'!$H$4,0,10*ROW('Water Data'!H33))),'Data Summary'!CE39="Yes"),100-OFFSET('Water Data'!$H$4,0,10*ROW('Water Data'!H33)),NA())</f>
        <v>#N/A</v>
      </c>
      <c r="Q39" s="94" t="e">
        <f ca="true">+IF(AND(ISNUMBER(OFFSET('Water Data'!$H$6,0,10*ROW('Water Data'!H33))),'Data Summary'!CF39="Yes"),OFFSET('Water Data'!$H$6,0,10*ROW('Water Data'!H33)),NA())</f>
        <v>#N/A</v>
      </c>
      <c r="R39" s="94" t="e">
        <f ca="true">+IF(AND(ISNUMBER(OFFSET('Water Data'!$H$9,0,10*ROW('Water Data'!H33))),'Data Summary'!CG39="Yes"),OFFSET('Water Data'!$H$9,0,10*ROW('Water Data'!H33)),NA())</f>
        <v>#N/A</v>
      </c>
      <c r="S39" s="94" t="e">
        <f ca="true">+IF(AND(ISNUMBER(OFFSET('Water Data'!$I$4,0,10*ROW('Water Data'!I33))),'Data Summary'!CH39="Yes"),100-OFFSET('Water Data'!$I$4,0,10*ROW('Water Data'!I33)),NA())</f>
        <v>#N/A</v>
      </c>
      <c r="T39" s="94" t="e">
        <f ca="true">+IF(AND(ISNUMBER(OFFSET('Water Data'!$I$6,0,10*ROW('Water Data'!I33))),'Data Summary'!CI39="Yes"),OFFSET('Water Data'!$I$6,0,10*ROW('Water Data'!I33)),NA())</f>
        <v>#N/A</v>
      </c>
      <c r="U39" s="94" t="e">
        <f ca="true">+IF(AND(ISNUMBER(OFFSET('Water Data'!$I$9,0,10*ROW('Water Data'!I33))),'Data Summary'!CJ39="Yes"),OFFSET('Water Data'!$I$9,0,10*ROW('Water Data'!I33)),NA())</f>
        <v>#N/A</v>
      </c>
      <c r="V39" s="95" t="e">
        <f ca="true">+IF(AND(ISNUMBER(OFFSET('Sanitation Data'!$D$4,0,10*ROW('Sanitation Data'!D33))),'Data Summary'!CK39="Yes"),100-OFFSET('Sanitation Data'!$D$4,0,10*ROW('Sanitation Data'!D33)),NA())</f>
        <v>#N/A</v>
      </c>
      <c r="W39" s="95" t="e">
        <f ca="true">+IF(AND(ISNUMBER(OFFSET('Sanitation Data'!$D$6,0,10*ROW('Sanitation Data'!D33))),'Data Summary'!CL39="Yes"),OFFSET('Sanitation Data'!$D$6,0,10*ROW('Sanitation Data'!D33)),NA())</f>
        <v>#N/A</v>
      </c>
      <c r="X39" s="95" t="e">
        <f ca="true">+IF(AND(ISNUMBER(OFFSET('Sanitation Data'!$D$10,0,10*ROW('Sanitation Data'!D33))),'Data Summary'!CM39="Yes"),OFFSET('Sanitation Data'!$D$10,0,10*ROW('Sanitation Data'!D33)),NA())</f>
        <v>#N/A</v>
      </c>
      <c r="Y39" s="95" t="e">
        <f ca="true">+IF(AND(ISNUMBER(OFFSET('Sanitation Data'!$D$11,0,10*ROW('Sanitation Data'!D33))),'Data Summary'!CN39="Yes"),OFFSET('Sanitation Data'!$D$11,0,10*ROW('Sanitation Data'!D33)),NA())</f>
        <v>#N/A</v>
      </c>
      <c r="Z39" s="95" t="e">
        <f ca="true">+IF(AND(ISNUMBER(OFFSET('Sanitation Data'!$D$12,0,10*ROW('Sanitation Data'!D33))),'Data Summary'!CO39="Yes"),OFFSET('Sanitation Data'!$D$12,0,10*ROW('Sanitation Data'!D33)),NA())</f>
        <v>#N/A</v>
      </c>
      <c r="AA39" s="95" t="e">
        <f ca="true">+IF(AND(ISNUMBER(OFFSET('Sanitation Data'!$E$4,0,10*ROW('Sanitation Data'!E33))),'Data Summary'!CP39="Yes"),100-OFFSET('Sanitation Data'!$E$4,0,10*ROW('Sanitation Data'!E33)),NA())</f>
        <v>#N/A</v>
      </c>
      <c r="AB39" s="95" t="e">
        <f ca="true">+IF(AND(ISNUMBER(OFFSET('Sanitation Data'!$E$6,0,10*ROW('Sanitation Data'!E33))),'Data Summary'!CQ39="Yes"),OFFSET('Sanitation Data'!$E$6,0,10*ROW('Sanitation Data'!E33)),NA())</f>
        <v>#N/A</v>
      </c>
      <c r="AC39" s="95" t="e">
        <f ca="true">+IF(AND(ISNUMBER(OFFSET('Sanitation Data'!$E$10,0,10*ROW('Sanitation Data'!E33))),'Data Summary'!CR39="Yes"),OFFSET('Sanitation Data'!$E$10,0,10*ROW('Sanitation Data'!E33)),NA())</f>
        <v>#N/A</v>
      </c>
      <c r="AD39" s="95" t="e">
        <f ca="true">+IF(AND(ISNUMBER(OFFSET('Sanitation Data'!$E$11,0,10*ROW('Sanitation Data'!E33))),'Data Summary'!CS39="Yes"),OFFSET('Sanitation Data'!$E$11,0,10*ROW('Sanitation Data'!E33)),NA())</f>
        <v>#N/A</v>
      </c>
      <c r="AE39" s="95" t="e">
        <f ca="true">+IF(AND(ISNUMBER(OFFSET('Sanitation Data'!$E$12,0,10*ROW('Sanitation Data'!E33))),'Data Summary'!CT39="Yes"),OFFSET('Sanitation Data'!$E$12,0,10*ROW('Sanitation Data'!E33)),NA())</f>
        <v>#N/A</v>
      </c>
      <c r="AF39" s="95" t="e">
        <f ca="true">+IF(AND(ISNUMBER(OFFSET('Sanitation Data'!$F$4,0,10*ROW('Sanitation Data'!F33))),'Data Summary'!CU39="Yes"),100-OFFSET('Sanitation Data'!$F$4,0,10*ROW('Sanitation Data'!F33)),NA())</f>
        <v>#N/A</v>
      </c>
      <c r="AG39" s="95" t="e">
        <f ca="true">+IF(AND(ISNUMBER(OFFSET('Sanitation Data'!$F$6,0,10*ROW('Sanitation Data'!F33))),'Data Summary'!CV39="Yes"),OFFSET('Sanitation Data'!$F$6,0,10*ROW('Sanitation Data'!F33)),NA())</f>
        <v>#N/A</v>
      </c>
      <c r="AH39" s="95" t="e">
        <f ca="true">+IF(AND(ISNUMBER(OFFSET('Sanitation Data'!$F$10,0,10*ROW('Sanitation Data'!F33))),'Data Summary'!CW39="Yes"),OFFSET('Sanitation Data'!$F$10,0,10*ROW('Sanitation Data'!F33)),NA())</f>
        <v>#N/A</v>
      </c>
      <c r="AI39" s="95" t="e">
        <f ca="true">+IF(AND(ISNUMBER(OFFSET('Sanitation Data'!$F$11,0,10*ROW('Sanitation Data'!F33))),'Data Summary'!CX39="Yes"),OFFSET('Sanitation Data'!$F$11,0,10*ROW('Sanitation Data'!F33)),NA())</f>
        <v>#N/A</v>
      </c>
      <c r="AJ39" s="95" t="e">
        <f ca="true">+IF(AND(ISNUMBER(OFFSET('Sanitation Data'!$F$12,0,10*ROW('Sanitation Data'!F33))),'Data Summary'!CY39="Yes"),OFFSET('Sanitation Data'!$F$12,0,10*ROW('Sanitation Data'!F33)),NA())</f>
        <v>#N/A</v>
      </c>
      <c r="AK39" s="95" t="e">
        <f ca="true">+IF(AND(ISNUMBER(OFFSET('Sanitation Data'!$G$4,0,10*ROW('Sanitation Data'!G33))),'Data Summary'!CZ39="Yes"),100-OFFSET('Sanitation Data'!$G$4,0,10*ROW('Sanitation Data'!G33)),NA())</f>
        <v>#N/A</v>
      </c>
      <c r="AL39" s="95" t="e">
        <f ca="true">+IF(AND(ISNUMBER(OFFSET('Sanitation Data'!$G$6,0,10*ROW('Sanitation Data'!G33))),'Data Summary'!DA39="Yes"),OFFSET('Sanitation Data'!$G$6,0,10*ROW('Sanitation Data'!G33)),NA())</f>
        <v>#N/A</v>
      </c>
      <c r="AM39" s="95" t="e">
        <f ca="true">+IF(AND(ISNUMBER(OFFSET('Sanitation Data'!$G$10,0,10*ROW('Sanitation Data'!G33))),'Data Summary'!DB39="Yes"),OFFSET('Sanitation Data'!$G$10,0,10*ROW('Sanitation Data'!G33)),NA())</f>
        <v>#N/A</v>
      </c>
      <c r="AN39" s="95" t="e">
        <f ca="true">+IF(AND(ISNUMBER(OFFSET('Sanitation Data'!$G$11,0,10*ROW('Sanitation Data'!G33))),'Data Summary'!DC39="Yes"),OFFSET('Sanitation Data'!$G$11,0,10*ROW('Sanitation Data'!G33)),NA())</f>
        <v>#N/A</v>
      </c>
      <c r="AO39" s="95" t="e">
        <f ca="true">+IF(AND(ISNUMBER(OFFSET('Sanitation Data'!$G$12,0,10*ROW('Sanitation Data'!G33))),'Data Summary'!DD39="Yes"),OFFSET('Sanitation Data'!$G$12,0,10*ROW('Sanitation Data'!G33)),NA())</f>
        <v>#N/A</v>
      </c>
      <c r="AP39" s="95" t="e">
        <f ca="true">+IF(AND(ISNUMBER(OFFSET('Sanitation Data'!$H$4,0,10*ROW('Sanitation Data'!H33))),'Data Summary'!DE39="Yes"),100-OFFSET('Sanitation Data'!$H$4,0,10*ROW('Sanitation Data'!H33)),NA())</f>
        <v>#N/A</v>
      </c>
      <c r="AQ39" s="95" t="e">
        <f ca="true">+IF(AND(ISNUMBER(OFFSET('Sanitation Data'!$H$6,0,10*ROW('Sanitation Data'!H33))),'Data Summary'!DF39="Yes"),OFFSET('Sanitation Data'!$H$6,0,10*ROW('Sanitation Data'!H33)),NA())</f>
        <v>#N/A</v>
      </c>
      <c r="AR39" s="95" t="e">
        <f ca="true">+IF(AND(ISNUMBER(OFFSET('Sanitation Data'!$H$10,0,10*ROW('Sanitation Data'!H33))),'Data Summary'!DG39="Yes"),OFFSET('Sanitation Data'!$H$10,0,10*ROW('Sanitation Data'!H33)),NA())</f>
        <v>#N/A</v>
      </c>
      <c r="AS39" s="95" t="e">
        <f ca="true">+IF(AND(ISNUMBER(OFFSET('Sanitation Data'!$H$11,0,10*ROW('Sanitation Data'!H33))),'Data Summary'!DH39="Yes"),OFFSET('Sanitation Data'!$H$11,0,10*ROW('Sanitation Data'!H33)),NA())</f>
        <v>#N/A</v>
      </c>
      <c r="AT39" s="95" t="e">
        <f ca="true">+IF(AND(ISNUMBER(OFFSET('Sanitation Data'!$H$12,0,10*ROW('Sanitation Data'!H33))),'Data Summary'!DI39="Yes"),OFFSET('Sanitation Data'!$H$12,0,10*ROW('Sanitation Data'!H33)),NA())</f>
        <v>#N/A</v>
      </c>
      <c r="AU39" s="95" t="e">
        <f ca="true">+IF(AND(ISNUMBER(OFFSET('Sanitation Data'!$I$4,0,10*ROW('Sanitation Data'!I33))),'Data Summary'!DJ39="Yes"),100-OFFSET('Sanitation Data'!$I$4,0,10*ROW('Sanitation Data'!I33)),NA())</f>
        <v>#N/A</v>
      </c>
      <c r="AV39" s="95" t="e">
        <f ca="true">+IF(AND(ISNUMBER(OFFSET('Sanitation Data'!$I$6,0,10*ROW('Sanitation Data'!I33))),'Data Summary'!DK39="Yes"),OFFSET('Sanitation Data'!$I$6,0,10*ROW('Sanitation Data'!I33)),NA())</f>
        <v>#N/A</v>
      </c>
      <c r="AW39" s="95" t="e">
        <f ca="true">+IF(AND(ISNUMBER(OFFSET('Sanitation Data'!$I$10,0,10*ROW('Sanitation Data'!I33))),'Data Summary'!DL39="Yes"),OFFSET('Sanitation Data'!$I$10,0,10*ROW('Sanitation Data'!I33)),NA())</f>
        <v>#N/A</v>
      </c>
      <c r="AX39" s="95" t="e">
        <f ca="true">+IF(AND(ISNUMBER(OFFSET('Sanitation Data'!$I$11,0,10*ROW('Sanitation Data'!I33))),'Data Summary'!DM39="Yes"),OFFSET('Sanitation Data'!$I$11,0,10*ROW('Sanitation Data'!I33)),NA())</f>
        <v>#N/A</v>
      </c>
      <c r="AY39" s="95" t="e">
        <f ca="true">+IF(AND(ISNUMBER(OFFSET('Sanitation Data'!$I$12,0,10*ROW('Sanitation Data'!I33))),'Data Summary'!DN39="Yes"),OFFSET('Sanitation Data'!$I$12,0,10*ROW('Sanitation Data'!I33)),NA())</f>
        <v>#N/A</v>
      </c>
      <c r="AZ39" s="96" t="e">
        <f ca="true">+IF(AND(ISNUMBER(OFFSET('Hygiene Data'!$D$5,0,10*ROW('Hygiene Data'!D33))),'Data Summary'!DO39="Yes"),OFFSET('Hygiene Data'!$D$5,0,10*ROW('Hygiene Data'!D33)),NA())</f>
        <v>#N/A</v>
      </c>
      <c r="BA39" s="96" t="e">
        <f ca="true">+IF(AND(ISNUMBER(OFFSET('Hygiene Data'!$D$7,0,10*ROW('Hygiene Data'!D33))),'Data Summary'!DP39="Yes"),OFFSET('Hygiene Data'!$D$7,0,10*ROW('Hygiene Data'!D33)),NA())</f>
        <v>#N/A</v>
      </c>
      <c r="BB39" s="96" t="e">
        <f ca="true">+IF(AND(ISNUMBER(OFFSET('Hygiene Data'!$D$9,0,10*ROW('Hygiene Data'!D33))),'Data Summary'!DQ39="Yes"),OFFSET('Hygiene Data'!$D$9,0,10*ROW('Hygiene Data'!D33)),NA())</f>
        <v>#N/A</v>
      </c>
      <c r="BC39" s="96" t="e">
        <f ca="true">+IF(AND(ISNUMBER(OFFSET('Hygiene Data'!$E$5,0,10*ROW('Hygiene Data'!E33))),'Data Summary'!DR39="Yes"),OFFSET('Hygiene Data'!$E$5,0,10*ROW('Hygiene Data'!E33)),NA())</f>
        <v>#N/A</v>
      </c>
      <c r="BD39" s="96" t="e">
        <f ca="true">+IF(AND(ISNUMBER(OFFSET('Hygiene Data'!$E$7,0,10*ROW('Hygiene Data'!E33))),'Data Summary'!DS39="Yes"),OFFSET('Hygiene Data'!$E$7,0,10*ROW('Hygiene Data'!E33)),NA())</f>
        <v>#N/A</v>
      </c>
      <c r="BE39" s="96" t="e">
        <f ca="true">+IF(AND(ISNUMBER(OFFSET('Hygiene Data'!$E$9,0,10*ROW('Hygiene Data'!E33))),'Data Summary'!DT39="Yes"),OFFSET('Hygiene Data'!$E$9,0,10*ROW('Hygiene Data'!E33)),NA())</f>
        <v>#N/A</v>
      </c>
      <c r="BF39" s="96" t="e">
        <f ca="true">+IF(AND(ISNUMBER(OFFSET('Hygiene Data'!$F$5,0,10*ROW('Hygiene Data'!F33))),'Data Summary'!DU39="Yes"),OFFSET('Hygiene Data'!$F$5,0,10*ROW('Hygiene Data'!F33)),NA())</f>
        <v>#N/A</v>
      </c>
      <c r="BG39" s="96" t="e">
        <f ca="true">+IF(AND(ISNUMBER(OFFSET('Hygiene Data'!$F$7,0,10*ROW('Hygiene Data'!F33))),'Data Summary'!DV39="Yes"),OFFSET('Hygiene Data'!$F$7,0,10*ROW('Hygiene Data'!F33)),NA())</f>
        <v>#N/A</v>
      </c>
      <c r="BH39" s="96" t="e">
        <f ca="true">+IF(AND(ISNUMBER(OFFSET('Hygiene Data'!$F$9,0,10*ROW('Hygiene Data'!F33))),'Data Summary'!DW39="Yes"),OFFSET('Hygiene Data'!$F$9,0,10*ROW('Hygiene Data'!F33)),NA())</f>
        <v>#N/A</v>
      </c>
      <c r="BI39" s="96" t="e">
        <f ca="true">+IF(AND(ISNUMBER(OFFSET('Hygiene Data'!$G$5,0,10*ROW('Hygiene Data'!G33))),'Data Summary'!DX39="Yes"),OFFSET('Hygiene Data'!$G$5,0,10*ROW('Hygiene Data'!G33)),NA())</f>
        <v>#N/A</v>
      </c>
      <c r="BJ39" s="96" t="e">
        <f ca="true">+IF(AND(ISNUMBER(OFFSET('Hygiene Data'!$G$7,0,10*ROW('Hygiene Data'!G33))),'Data Summary'!DY39="Yes"),OFFSET('Hygiene Data'!$G$7,0,10*ROW('Hygiene Data'!G33)),NA())</f>
        <v>#N/A</v>
      </c>
      <c r="BK39" s="96" t="e">
        <f ca="true">+IF(AND(ISNUMBER(OFFSET('Hygiene Data'!$G$9,0,10*ROW('Hygiene Data'!G33))),'Data Summary'!DZ39="Yes"),OFFSET('Hygiene Data'!$G$9,0,10*ROW('Hygiene Data'!G33)),NA())</f>
        <v>#N/A</v>
      </c>
      <c r="BL39" s="96" t="e">
        <f ca="true">+IF(AND(ISNUMBER(OFFSET('Hygiene Data'!$H$5,0,10*ROW('Hygiene Data'!H33))),'Data Summary'!EA39="Yes"),OFFSET('Hygiene Data'!$H$5,0,10*ROW('Hygiene Data'!H33)),NA())</f>
        <v>#N/A</v>
      </c>
      <c r="BM39" s="96" t="e">
        <f ca="true">+IF(AND(ISNUMBER(OFFSET('Hygiene Data'!$H$7,0,10*ROW('Hygiene Data'!H33))),'Data Summary'!EB39="Yes"),OFFSET('Hygiene Data'!$H$7,0,10*ROW('Hygiene Data'!H33)),NA())</f>
        <v>#N/A</v>
      </c>
      <c r="BN39" s="96" t="e">
        <f ca="true">+IF(AND(ISNUMBER(OFFSET('Hygiene Data'!$H$9,0,10*ROW('Hygiene Data'!H33))),'Data Summary'!EC39="Yes"),OFFSET('Hygiene Data'!$H$9,0,10*ROW('Hygiene Data'!H33)),NA())</f>
        <v>#N/A</v>
      </c>
      <c r="BO39" s="96" t="e">
        <f ca="true">+IF(AND(ISNUMBER(OFFSET('Hygiene Data'!$I$5,0,10*ROW('Hygiene Data'!I33))),'Data Summary'!ED39="Yes"),OFFSET('Hygiene Data'!$I$5,0,10*ROW('Hygiene Data'!I33)),NA())</f>
        <v>#N/A</v>
      </c>
      <c r="BP39" s="96" t="e">
        <f ca="true">+IF(AND(ISNUMBER(OFFSET('Hygiene Data'!$I$7,0,10*ROW('Hygiene Data'!I33))),'Data Summary'!EE39="Yes"),OFFSET('Hygiene Data'!$I$7,0,10*ROW('Hygiene Data'!I33)),NA())</f>
        <v>#N/A</v>
      </c>
      <c r="BQ39" s="96" t="e">
        <f ca="true">+IF(AND(ISNUMBER(OFFSET('Hygiene Data'!$I$9,0,10*ROW('Hygiene Data'!I33))),'Data Summary'!EF39="Yes"),OFFSET('Hygiene Data'!$I$9,0,10*ROW('Hygiene Data'!I33)),NA())</f>
        <v>#N/A</v>
      </c>
    </row>
    <row xmlns:x14ac="http://schemas.microsoft.com/office/spreadsheetml/2009/9/ac" r="40" x14ac:dyDescent="0.2">
      <c r="A40" s="331" t="e">
        <f ca="true">+RIGHT('Data Summary'!A40,LEN('Data Summary'!A40)-9)</f>
        <v>#VALUE!</v>
      </c>
      <c r="B40" s="37" t="str">
        <f ca="true">+IF(ISTEXT('Data Summary'!B40),'Data Summary'!B40,"")</f>
        <v/>
      </c>
      <c r="C40" s="330" t="e">
        <f ca="true">+VALUE('Data Summary'!C40)</f>
        <v>#VALUE!</v>
      </c>
      <c r="D40" s="94" t="e">
        <f ca="true">+IF(AND(ISNUMBER(OFFSET('Water Data'!$D$4,0,10*ROW('Water Data'!D34))),'Data Summary'!BS40="Yes"),100-OFFSET('Water Data'!$D$4,0,10*ROW('Water Data'!D34)),NA())</f>
        <v>#N/A</v>
      </c>
      <c r="E40" s="94" t="e">
        <f ca="true">+IF(AND(ISNUMBER(OFFSET('Water Data'!$D$6,0,10*ROW('Water Data'!D34))),'Data Summary'!BT40="Yes"),OFFSET('Water Data'!$D$6,0,10*ROW('Water Data'!D34)),NA())</f>
        <v>#N/A</v>
      </c>
      <c r="F40" s="94" t="e">
        <f ca="true">+IF(AND(ISNUMBER(OFFSET('Water Data'!$D$9,0,10*ROW('Water Data'!D34))),'Data Summary'!BU40="Yes"),OFFSET('Water Data'!$D$9,0,10*ROW('Water Data'!D34)),NA())</f>
        <v>#N/A</v>
      </c>
      <c r="G40" s="94" t="e">
        <f ca="true">+IF(AND(ISNUMBER(OFFSET('Water Data'!$E$4,0,10*ROW('Water Data'!E34))),'Data Summary'!BV40="Yes"),100-OFFSET('Water Data'!$E$4,0,10*ROW('Water Data'!E34)),NA())</f>
        <v>#N/A</v>
      </c>
      <c r="H40" s="94" t="e">
        <f ca="true">+IF(AND(ISNUMBER(OFFSET('Water Data'!$E$6,0,10*ROW('Water Data'!E34))),'Data Summary'!BW40="Yes"),OFFSET('Water Data'!$E$6,0,10*ROW('Water Data'!E34)),NA())</f>
        <v>#N/A</v>
      </c>
      <c r="I40" s="94" t="e">
        <f ca="true">+IF(AND(ISNUMBER(OFFSET('Water Data'!$E$9,0,10*ROW('Water Data'!E34))),'Data Summary'!BX40="Yes"),OFFSET('Water Data'!$E$9,0,10*ROW('Water Data'!E34)),NA())</f>
        <v>#N/A</v>
      </c>
      <c r="J40" s="94" t="e">
        <f ca="true">+IF(AND(ISNUMBER(OFFSET('Water Data'!$F$4,0,10*ROW('Water Data'!F34))),'Data Summary'!BY40="Yes"),100-OFFSET('Water Data'!$F$4,0,10*ROW('Water Data'!F34)),NA())</f>
        <v>#N/A</v>
      </c>
      <c r="K40" s="94" t="e">
        <f ca="true">+IF(AND(ISNUMBER(OFFSET('Water Data'!$F$6,0,10*ROW('Water Data'!F34))),'Data Summary'!BZ40="Yes"),OFFSET('Water Data'!$F$6,0,10*ROW('Water Data'!F34)),NA())</f>
        <v>#N/A</v>
      </c>
      <c r="L40" s="94" t="e">
        <f ca="true">+IF(AND(ISNUMBER(OFFSET('Water Data'!$F$9,0,10*ROW('Water Data'!F34))),'Data Summary'!CA40="Yes"),OFFSET('Water Data'!$F$9,0,10*ROW('Water Data'!F34)),NA())</f>
        <v>#N/A</v>
      </c>
      <c r="M40" s="94" t="e">
        <f ca="true">+IF(AND(ISNUMBER(OFFSET('Water Data'!$G$4,0,10*ROW('Water Data'!G34))),'Data Summary'!CB40="Yes"),100-OFFSET('Water Data'!$G$4,0,10*ROW('Water Data'!G34)),NA())</f>
        <v>#N/A</v>
      </c>
      <c r="N40" s="94" t="e">
        <f ca="true">+IF(AND(ISNUMBER(OFFSET('Water Data'!$G$6,0,10*ROW('Water Data'!G34))),'Data Summary'!CC40="Yes"),OFFSET('Water Data'!$G$6,0,10*ROW('Water Data'!G34)),NA())</f>
        <v>#N/A</v>
      </c>
      <c r="O40" s="94" t="e">
        <f ca="true">+IF(AND(ISNUMBER(OFFSET('Water Data'!$G$9,0,10*ROW('Water Data'!G34))),'Data Summary'!CD40="Yes"),OFFSET('Water Data'!$G$9,0,10*ROW('Water Data'!G34)),NA())</f>
        <v>#N/A</v>
      </c>
      <c r="P40" s="94" t="e">
        <f ca="true">+IF(AND(ISNUMBER(OFFSET('Water Data'!$H$4,0,10*ROW('Water Data'!H34))),'Data Summary'!CE40="Yes"),100-OFFSET('Water Data'!$H$4,0,10*ROW('Water Data'!H34)),NA())</f>
        <v>#N/A</v>
      </c>
      <c r="Q40" s="94" t="e">
        <f ca="true">+IF(AND(ISNUMBER(OFFSET('Water Data'!$H$6,0,10*ROW('Water Data'!H34))),'Data Summary'!CF40="Yes"),OFFSET('Water Data'!$H$6,0,10*ROW('Water Data'!H34)),NA())</f>
        <v>#N/A</v>
      </c>
      <c r="R40" s="94" t="e">
        <f ca="true">+IF(AND(ISNUMBER(OFFSET('Water Data'!$H$9,0,10*ROW('Water Data'!H34))),'Data Summary'!CG40="Yes"),OFFSET('Water Data'!$H$9,0,10*ROW('Water Data'!H34)),NA())</f>
        <v>#N/A</v>
      </c>
      <c r="S40" s="94" t="e">
        <f ca="true">+IF(AND(ISNUMBER(OFFSET('Water Data'!$I$4,0,10*ROW('Water Data'!I34))),'Data Summary'!CH40="Yes"),100-OFFSET('Water Data'!$I$4,0,10*ROW('Water Data'!I34)),NA())</f>
        <v>#N/A</v>
      </c>
      <c r="T40" s="94" t="e">
        <f ca="true">+IF(AND(ISNUMBER(OFFSET('Water Data'!$I$6,0,10*ROW('Water Data'!I34))),'Data Summary'!CI40="Yes"),OFFSET('Water Data'!$I$6,0,10*ROW('Water Data'!I34)),NA())</f>
        <v>#N/A</v>
      </c>
      <c r="U40" s="94" t="e">
        <f ca="true">+IF(AND(ISNUMBER(OFFSET('Water Data'!$I$9,0,10*ROW('Water Data'!I34))),'Data Summary'!CJ40="Yes"),OFFSET('Water Data'!$I$9,0,10*ROW('Water Data'!I34)),NA())</f>
        <v>#N/A</v>
      </c>
      <c r="V40" s="95" t="e">
        <f ca="true">+IF(AND(ISNUMBER(OFFSET('Sanitation Data'!$D$4,0,10*ROW('Sanitation Data'!D34))),'Data Summary'!CK40="Yes"),100-OFFSET('Sanitation Data'!$D$4,0,10*ROW('Sanitation Data'!D34)),NA())</f>
        <v>#N/A</v>
      </c>
      <c r="W40" s="95" t="e">
        <f ca="true">+IF(AND(ISNUMBER(OFFSET('Sanitation Data'!$D$6,0,10*ROW('Sanitation Data'!D34))),'Data Summary'!CL40="Yes"),OFFSET('Sanitation Data'!$D$6,0,10*ROW('Sanitation Data'!D34)),NA())</f>
        <v>#N/A</v>
      </c>
      <c r="X40" s="95" t="e">
        <f ca="true">+IF(AND(ISNUMBER(OFFSET('Sanitation Data'!$D$10,0,10*ROW('Sanitation Data'!D34))),'Data Summary'!CM40="Yes"),OFFSET('Sanitation Data'!$D$10,0,10*ROW('Sanitation Data'!D34)),NA())</f>
        <v>#N/A</v>
      </c>
      <c r="Y40" s="95" t="e">
        <f ca="true">+IF(AND(ISNUMBER(OFFSET('Sanitation Data'!$D$11,0,10*ROW('Sanitation Data'!D34))),'Data Summary'!CN40="Yes"),OFFSET('Sanitation Data'!$D$11,0,10*ROW('Sanitation Data'!D34)),NA())</f>
        <v>#N/A</v>
      </c>
      <c r="Z40" s="95" t="e">
        <f ca="true">+IF(AND(ISNUMBER(OFFSET('Sanitation Data'!$D$12,0,10*ROW('Sanitation Data'!D34))),'Data Summary'!CO40="Yes"),OFFSET('Sanitation Data'!$D$12,0,10*ROW('Sanitation Data'!D34)),NA())</f>
        <v>#N/A</v>
      </c>
      <c r="AA40" s="95" t="e">
        <f ca="true">+IF(AND(ISNUMBER(OFFSET('Sanitation Data'!$E$4,0,10*ROW('Sanitation Data'!E34))),'Data Summary'!CP40="Yes"),100-OFFSET('Sanitation Data'!$E$4,0,10*ROW('Sanitation Data'!E34)),NA())</f>
        <v>#N/A</v>
      </c>
      <c r="AB40" s="95" t="e">
        <f ca="true">+IF(AND(ISNUMBER(OFFSET('Sanitation Data'!$E$6,0,10*ROW('Sanitation Data'!E34))),'Data Summary'!CQ40="Yes"),OFFSET('Sanitation Data'!$E$6,0,10*ROW('Sanitation Data'!E34)),NA())</f>
        <v>#N/A</v>
      </c>
      <c r="AC40" s="95" t="e">
        <f ca="true">+IF(AND(ISNUMBER(OFFSET('Sanitation Data'!$E$10,0,10*ROW('Sanitation Data'!E34))),'Data Summary'!CR40="Yes"),OFFSET('Sanitation Data'!$E$10,0,10*ROW('Sanitation Data'!E34)),NA())</f>
        <v>#N/A</v>
      </c>
      <c r="AD40" s="95" t="e">
        <f ca="true">+IF(AND(ISNUMBER(OFFSET('Sanitation Data'!$E$11,0,10*ROW('Sanitation Data'!E34))),'Data Summary'!CS40="Yes"),OFFSET('Sanitation Data'!$E$11,0,10*ROW('Sanitation Data'!E34)),NA())</f>
        <v>#N/A</v>
      </c>
      <c r="AE40" s="95" t="e">
        <f ca="true">+IF(AND(ISNUMBER(OFFSET('Sanitation Data'!$E$12,0,10*ROW('Sanitation Data'!E34))),'Data Summary'!CT40="Yes"),OFFSET('Sanitation Data'!$E$12,0,10*ROW('Sanitation Data'!E34)),NA())</f>
        <v>#N/A</v>
      </c>
      <c r="AF40" s="95" t="e">
        <f ca="true">+IF(AND(ISNUMBER(OFFSET('Sanitation Data'!$F$4,0,10*ROW('Sanitation Data'!F34))),'Data Summary'!CU40="Yes"),100-OFFSET('Sanitation Data'!$F$4,0,10*ROW('Sanitation Data'!F34)),NA())</f>
        <v>#N/A</v>
      </c>
      <c r="AG40" s="95" t="e">
        <f ca="true">+IF(AND(ISNUMBER(OFFSET('Sanitation Data'!$F$6,0,10*ROW('Sanitation Data'!F34))),'Data Summary'!CV40="Yes"),OFFSET('Sanitation Data'!$F$6,0,10*ROW('Sanitation Data'!F34)),NA())</f>
        <v>#N/A</v>
      </c>
      <c r="AH40" s="95" t="e">
        <f ca="true">+IF(AND(ISNUMBER(OFFSET('Sanitation Data'!$F$10,0,10*ROW('Sanitation Data'!F34))),'Data Summary'!CW40="Yes"),OFFSET('Sanitation Data'!$F$10,0,10*ROW('Sanitation Data'!F34)),NA())</f>
        <v>#N/A</v>
      </c>
      <c r="AI40" s="95" t="e">
        <f ca="true">+IF(AND(ISNUMBER(OFFSET('Sanitation Data'!$F$11,0,10*ROW('Sanitation Data'!F34))),'Data Summary'!CX40="Yes"),OFFSET('Sanitation Data'!$F$11,0,10*ROW('Sanitation Data'!F34)),NA())</f>
        <v>#N/A</v>
      </c>
      <c r="AJ40" s="95" t="e">
        <f ca="true">+IF(AND(ISNUMBER(OFFSET('Sanitation Data'!$F$12,0,10*ROW('Sanitation Data'!F34))),'Data Summary'!CY40="Yes"),OFFSET('Sanitation Data'!$F$12,0,10*ROW('Sanitation Data'!F34)),NA())</f>
        <v>#N/A</v>
      </c>
      <c r="AK40" s="95" t="e">
        <f ca="true">+IF(AND(ISNUMBER(OFFSET('Sanitation Data'!$G$4,0,10*ROW('Sanitation Data'!G34))),'Data Summary'!CZ40="Yes"),100-OFFSET('Sanitation Data'!$G$4,0,10*ROW('Sanitation Data'!G34)),NA())</f>
        <v>#N/A</v>
      </c>
      <c r="AL40" s="95" t="e">
        <f ca="true">+IF(AND(ISNUMBER(OFFSET('Sanitation Data'!$G$6,0,10*ROW('Sanitation Data'!G34))),'Data Summary'!DA40="Yes"),OFFSET('Sanitation Data'!$G$6,0,10*ROW('Sanitation Data'!G34)),NA())</f>
        <v>#N/A</v>
      </c>
      <c r="AM40" s="95" t="e">
        <f ca="true">+IF(AND(ISNUMBER(OFFSET('Sanitation Data'!$G$10,0,10*ROW('Sanitation Data'!G34))),'Data Summary'!DB40="Yes"),OFFSET('Sanitation Data'!$G$10,0,10*ROW('Sanitation Data'!G34)),NA())</f>
        <v>#N/A</v>
      </c>
      <c r="AN40" s="95" t="e">
        <f ca="true">+IF(AND(ISNUMBER(OFFSET('Sanitation Data'!$G$11,0,10*ROW('Sanitation Data'!G34))),'Data Summary'!DC40="Yes"),OFFSET('Sanitation Data'!$G$11,0,10*ROW('Sanitation Data'!G34)),NA())</f>
        <v>#N/A</v>
      </c>
      <c r="AO40" s="95" t="e">
        <f ca="true">+IF(AND(ISNUMBER(OFFSET('Sanitation Data'!$G$12,0,10*ROW('Sanitation Data'!G34))),'Data Summary'!DD40="Yes"),OFFSET('Sanitation Data'!$G$12,0,10*ROW('Sanitation Data'!G34)),NA())</f>
        <v>#N/A</v>
      </c>
      <c r="AP40" s="95" t="e">
        <f ca="true">+IF(AND(ISNUMBER(OFFSET('Sanitation Data'!$H$4,0,10*ROW('Sanitation Data'!H34))),'Data Summary'!DE40="Yes"),100-OFFSET('Sanitation Data'!$H$4,0,10*ROW('Sanitation Data'!H34)),NA())</f>
        <v>#N/A</v>
      </c>
      <c r="AQ40" s="95" t="e">
        <f ca="true">+IF(AND(ISNUMBER(OFFSET('Sanitation Data'!$H$6,0,10*ROW('Sanitation Data'!H34))),'Data Summary'!DF40="Yes"),OFFSET('Sanitation Data'!$H$6,0,10*ROW('Sanitation Data'!H34)),NA())</f>
        <v>#N/A</v>
      </c>
      <c r="AR40" s="95" t="e">
        <f ca="true">+IF(AND(ISNUMBER(OFFSET('Sanitation Data'!$H$10,0,10*ROW('Sanitation Data'!H34))),'Data Summary'!DG40="Yes"),OFFSET('Sanitation Data'!$H$10,0,10*ROW('Sanitation Data'!H34)),NA())</f>
        <v>#N/A</v>
      </c>
      <c r="AS40" s="95" t="e">
        <f ca="true">+IF(AND(ISNUMBER(OFFSET('Sanitation Data'!$H$11,0,10*ROW('Sanitation Data'!H34))),'Data Summary'!DH40="Yes"),OFFSET('Sanitation Data'!$H$11,0,10*ROW('Sanitation Data'!H34)),NA())</f>
        <v>#N/A</v>
      </c>
      <c r="AT40" s="95" t="e">
        <f ca="true">+IF(AND(ISNUMBER(OFFSET('Sanitation Data'!$H$12,0,10*ROW('Sanitation Data'!H34))),'Data Summary'!DI40="Yes"),OFFSET('Sanitation Data'!$H$12,0,10*ROW('Sanitation Data'!H34)),NA())</f>
        <v>#N/A</v>
      </c>
      <c r="AU40" s="95" t="e">
        <f ca="true">+IF(AND(ISNUMBER(OFFSET('Sanitation Data'!$I$4,0,10*ROW('Sanitation Data'!I34))),'Data Summary'!DJ40="Yes"),100-OFFSET('Sanitation Data'!$I$4,0,10*ROW('Sanitation Data'!I34)),NA())</f>
        <v>#N/A</v>
      </c>
      <c r="AV40" s="95" t="e">
        <f ca="true">+IF(AND(ISNUMBER(OFFSET('Sanitation Data'!$I$6,0,10*ROW('Sanitation Data'!I34))),'Data Summary'!DK40="Yes"),OFFSET('Sanitation Data'!$I$6,0,10*ROW('Sanitation Data'!I34)),NA())</f>
        <v>#N/A</v>
      </c>
      <c r="AW40" s="95" t="e">
        <f ca="true">+IF(AND(ISNUMBER(OFFSET('Sanitation Data'!$I$10,0,10*ROW('Sanitation Data'!I34))),'Data Summary'!DL40="Yes"),OFFSET('Sanitation Data'!$I$10,0,10*ROW('Sanitation Data'!I34)),NA())</f>
        <v>#N/A</v>
      </c>
      <c r="AX40" s="95" t="e">
        <f ca="true">+IF(AND(ISNUMBER(OFFSET('Sanitation Data'!$I$11,0,10*ROW('Sanitation Data'!I34))),'Data Summary'!DM40="Yes"),OFFSET('Sanitation Data'!$I$11,0,10*ROW('Sanitation Data'!I34)),NA())</f>
        <v>#N/A</v>
      </c>
      <c r="AY40" s="95" t="e">
        <f ca="true">+IF(AND(ISNUMBER(OFFSET('Sanitation Data'!$I$12,0,10*ROW('Sanitation Data'!I34))),'Data Summary'!DN40="Yes"),OFFSET('Sanitation Data'!$I$12,0,10*ROW('Sanitation Data'!I34)),NA())</f>
        <v>#N/A</v>
      </c>
      <c r="AZ40" s="96" t="e">
        <f ca="true">+IF(AND(ISNUMBER(OFFSET('Hygiene Data'!$D$5,0,10*ROW('Hygiene Data'!D34))),'Data Summary'!DO40="Yes"),OFFSET('Hygiene Data'!$D$5,0,10*ROW('Hygiene Data'!D34)),NA())</f>
        <v>#N/A</v>
      </c>
      <c r="BA40" s="96" t="e">
        <f ca="true">+IF(AND(ISNUMBER(OFFSET('Hygiene Data'!$D$7,0,10*ROW('Hygiene Data'!D34))),'Data Summary'!DP40="Yes"),OFFSET('Hygiene Data'!$D$7,0,10*ROW('Hygiene Data'!D34)),NA())</f>
        <v>#N/A</v>
      </c>
      <c r="BB40" s="96" t="e">
        <f ca="true">+IF(AND(ISNUMBER(OFFSET('Hygiene Data'!$D$9,0,10*ROW('Hygiene Data'!D34))),'Data Summary'!DQ40="Yes"),OFFSET('Hygiene Data'!$D$9,0,10*ROW('Hygiene Data'!D34)),NA())</f>
        <v>#N/A</v>
      </c>
      <c r="BC40" s="96" t="e">
        <f ca="true">+IF(AND(ISNUMBER(OFFSET('Hygiene Data'!$E$5,0,10*ROW('Hygiene Data'!E34))),'Data Summary'!DR40="Yes"),OFFSET('Hygiene Data'!$E$5,0,10*ROW('Hygiene Data'!E34)),NA())</f>
        <v>#N/A</v>
      </c>
      <c r="BD40" s="96" t="e">
        <f ca="true">+IF(AND(ISNUMBER(OFFSET('Hygiene Data'!$E$7,0,10*ROW('Hygiene Data'!E34))),'Data Summary'!DS40="Yes"),OFFSET('Hygiene Data'!$E$7,0,10*ROW('Hygiene Data'!E34)),NA())</f>
        <v>#N/A</v>
      </c>
      <c r="BE40" s="96" t="e">
        <f ca="true">+IF(AND(ISNUMBER(OFFSET('Hygiene Data'!$E$9,0,10*ROW('Hygiene Data'!E34))),'Data Summary'!DT40="Yes"),OFFSET('Hygiene Data'!$E$9,0,10*ROW('Hygiene Data'!E34)),NA())</f>
        <v>#N/A</v>
      </c>
      <c r="BF40" s="96" t="e">
        <f ca="true">+IF(AND(ISNUMBER(OFFSET('Hygiene Data'!$F$5,0,10*ROW('Hygiene Data'!F34))),'Data Summary'!DU40="Yes"),OFFSET('Hygiene Data'!$F$5,0,10*ROW('Hygiene Data'!F34)),NA())</f>
        <v>#N/A</v>
      </c>
      <c r="BG40" s="96" t="e">
        <f ca="true">+IF(AND(ISNUMBER(OFFSET('Hygiene Data'!$F$7,0,10*ROW('Hygiene Data'!F34))),'Data Summary'!DV40="Yes"),OFFSET('Hygiene Data'!$F$7,0,10*ROW('Hygiene Data'!F34)),NA())</f>
        <v>#N/A</v>
      </c>
      <c r="BH40" s="96" t="e">
        <f ca="true">+IF(AND(ISNUMBER(OFFSET('Hygiene Data'!$F$9,0,10*ROW('Hygiene Data'!F34))),'Data Summary'!DW40="Yes"),OFFSET('Hygiene Data'!$F$9,0,10*ROW('Hygiene Data'!F34)),NA())</f>
        <v>#N/A</v>
      </c>
      <c r="BI40" s="96" t="e">
        <f ca="true">+IF(AND(ISNUMBER(OFFSET('Hygiene Data'!$G$5,0,10*ROW('Hygiene Data'!G34))),'Data Summary'!DX40="Yes"),OFFSET('Hygiene Data'!$G$5,0,10*ROW('Hygiene Data'!G34)),NA())</f>
        <v>#N/A</v>
      </c>
      <c r="BJ40" s="96" t="e">
        <f ca="true">+IF(AND(ISNUMBER(OFFSET('Hygiene Data'!$G$7,0,10*ROW('Hygiene Data'!G34))),'Data Summary'!DY40="Yes"),OFFSET('Hygiene Data'!$G$7,0,10*ROW('Hygiene Data'!G34)),NA())</f>
        <v>#N/A</v>
      </c>
      <c r="BK40" s="96" t="e">
        <f ca="true">+IF(AND(ISNUMBER(OFFSET('Hygiene Data'!$G$9,0,10*ROW('Hygiene Data'!G34))),'Data Summary'!DZ40="Yes"),OFFSET('Hygiene Data'!$G$9,0,10*ROW('Hygiene Data'!G34)),NA())</f>
        <v>#N/A</v>
      </c>
      <c r="BL40" s="96" t="e">
        <f ca="true">+IF(AND(ISNUMBER(OFFSET('Hygiene Data'!$H$5,0,10*ROW('Hygiene Data'!H34))),'Data Summary'!EA40="Yes"),OFFSET('Hygiene Data'!$H$5,0,10*ROW('Hygiene Data'!H34)),NA())</f>
        <v>#N/A</v>
      </c>
      <c r="BM40" s="96" t="e">
        <f ca="true">+IF(AND(ISNUMBER(OFFSET('Hygiene Data'!$H$7,0,10*ROW('Hygiene Data'!H34))),'Data Summary'!EB40="Yes"),OFFSET('Hygiene Data'!$H$7,0,10*ROW('Hygiene Data'!H34)),NA())</f>
        <v>#N/A</v>
      </c>
      <c r="BN40" s="96" t="e">
        <f ca="true">+IF(AND(ISNUMBER(OFFSET('Hygiene Data'!$H$9,0,10*ROW('Hygiene Data'!H34))),'Data Summary'!EC40="Yes"),OFFSET('Hygiene Data'!$H$9,0,10*ROW('Hygiene Data'!H34)),NA())</f>
        <v>#N/A</v>
      </c>
      <c r="BO40" s="96" t="e">
        <f ca="true">+IF(AND(ISNUMBER(OFFSET('Hygiene Data'!$I$5,0,10*ROW('Hygiene Data'!I34))),'Data Summary'!ED40="Yes"),OFFSET('Hygiene Data'!$I$5,0,10*ROW('Hygiene Data'!I34)),NA())</f>
        <v>#N/A</v>
      </c>
      <c r="BP40" s="96" t="e">
        <f ca="true">+IF(AND(ISNUMBER(OFFSET('Hygiene Data'!$I$7,0,10*ROW('Hygiene Data'!I34))),'Data Summary'!EE40="Yes"),OFFSET('Hygiene Data'!$I$7,0,10*ROW('Hygiene Data'!I34)),NA())</f>
        <v>#N/A</v>
      </c>
      <c r="BQ40" s="96" t="e">
        <f ca="true">+IF(AND(ISNUMBER(OFFSET('Hygiene Data'!$I$9,0,10*ROW('Hygiene Data'!I34))),'Data Summary'!EF40="Yes"),OFFSET('Hygiene Data'!$I$9,0,10*ROW('Hygiene Data'!I34)),NA())</f>
        <v>#N/A</v>
      </c>
    </row>
    <row xmlns:x14ac="http://schemas.microsoft.com/office/spreadsheetml/2009/9/ac" r="41" x14ac:dyDescent="0.2">
      <c r="A41" s="331" t="e">
        <f ca="true">+RIGHT('Data Summary'!A41,LEN('Data Summary'!A41)-9)</f>
        <v>#VALUE!</v>
      </c>
      <c r="B41" s="37" t="str">
        <f ca="true">+IF(ISTEXT('Data Summary'!B41),'Data Summary'!B41,"")</f>
        <v/>
      </c>
      <c r="C41" s="330" t="e">
        <f ca="true">+VALUE('Data Summary'!C41)</f>
        <v>#VALUE!</v>
      </c>
      <c r="D41" s="94" t="e">
        <f ca="true">+IF(AND(ISNUMBER(OFFSET('Water Data'!$D$4,0,10*ROW('Water Data'!D35))),'Data Summary'!BS41="Yes"),100-OFFSET('Water Data'!$D$4,0,10*ROW('Water Data'!D35)),NA())</f>
        <v>#N/A</v>
      </c>
      <c r="E41" s="94" t="e">
        <f ca="true">+IF(AND(ISNUMBER(OFFSET('Water Data'!$D$6,0,10*ROW('Water Data'!D35))),'Data Summary'!BT41="Yes"),OFFSET('Water Data'!$D$6,0,10*ROW('Water Data'!D35)),NA())</f>
        <v>#N/A</v>
      </c>
      <c r="F41" s="94" t="e">
        <f ca="true">+IF(AND(ISNUMBER(OFFSET('Water Data'!$D$9,0,10*ROW('Water Data'!D35))),'Data Summary'!BU41="Yes"),OFFSET('Water Data'!$D$9,0,10*ROW('Water Data'!D35)),NA())</f>
        <v>#N/A</v>
      </c>
      <c r="G41" s="94" t="e">
        <f ca="true">+IF(AND(ISNUMBER(OFFSET('Water Data'!$E$4,0,10*ROW('Water Data'!E35))),'Data Summary'!BV41="Yes"),100-OFFSET('Water Data'!$E$4,0,10*ROW('Water Data'!E35)),NA())</f>
        <v>#N/A</v>
      </c>
      <c r="H41" s="94" t="e">
        <f ca="true">+IF(AND(ISNUMBER(OFFSET('Water Data'!$E$6,0,10*ROW('Water Data'!E35))),'Data Summary'!BW41="Yes"),OFFSET('Water Data'!$E$6,0,10*ROW('Water Data'!E35)),NA())</f>
        <v>#N/A</v>
      </c>
      <c r="I41" s="94" t="e">
        <f ca="true">+IF(AND(ISNUMBER(OFFSET('Water Data'!$E$9,0,10*ROW('Water Data'!E35))),'Data Summary'!BX41="Yes"),OFFSET('Water Data'!$E$9,0,10*ROW('Water Data'!E35)),NA())</f>
        <v>#N/A</v>
      </c>
      <c r="J41" s="94" t="e">
        <f ca="true">+IF(AND(ISNUMBER(OFFSET('Water Data'!$F$4,0,10*ROW('Water Data'!F35))),'Data Summary'!BY41="Yes"),100-OFFSET('Water Data'!$F$4,0,10*ROW('Water Data'!F35)),NA())</f>
        <v>#N/A</v>
      </c>
      <c r="K41" s="94" t="e">
        <f ca="true">+IF(AND(ISNUMBER(OFFSET('Water Data'!$F$6,0,10*ROW('Water Data'!F35))),'Data Summary'!BZ41="Yes"),OFFSET('Water Data'!$F$6,0,10*ROW('Water Data'!F35)),NA())</f>
        <v>#N/A</v>
      </c>
      <c r="L41" s="94" t="e">
        <f ca="true">+IF(AND(ISNUMBER(OFFSET('Water Data'!$F$9,0,10*ROW('Water Data'!F35))),'Data Summary'!CA41="Yes"),OFFSET('Water Data'!$F$9,0,10*ROW('Water Data'!F35)),NA())</f>
        <v>#N/A</v>
      </c>
      <c r="M41" s="94" t="e">
        <f ca="true">+IF(AND(ISNUMBER(OFFSET('Water Data'!$G$4,0,10*ROW('Water Data'!G35))),'Data Summary'!CB41="Yes"),100-OFFSET('Water Data'!$G$4,0,10*ROW('Water Data'!G35)),NA())</f>
        <v>#N/A</v>
      </c>
      <c r="N41" s="94" t="e">
        <f ca="true">+IF(AND(ISNUMBER(OFFSET('Water Data'!$G$6,0,10*ROW('Water Data'!G35))),'Data Summary'!CC41="Yes"),OFFSET('Water Data'!$G$6,0,10*ROW('Water Data'!G35)),NA())</f>
        <v>#N/A</v>
      </c>
      <c r="O41" s="94" t="e">
        <f ca="true">+IF(AND(ISNUMBER(OFFSET('Water Data'!$G$9,0,10*ROW('Water Data'!G35))),'Data Summary'!CD41="Yes"),OFFSET('Water Data'!$G$9,0,10*ROW('Water Data'!G35)),NA())</f>
        <v>#N/A</v>
      </c>
      <c r="P41" s="94" t="e">
        <f ca="true">+IF(AND(ISNUMBER(OFFSET('Water Data'!$H$4,0,10*ROW('Water Data'!H35))),'Data Summary'!CE41="Yes"),100-OFFSET('Water Data'!$H$4,0,10*ROW('Water Data'!H35)),NA())</f>
        <v>#N/A</v>
      </c>
      <c r="Q41" s="94" t="e">
        <f ca="true">+IF(AND(ISNUMBER(OFFSET('Water Data'!$H$6,0,10*ROW('Water Data'!H35))),'Data Summary'!CF41="Yes"),OFFSET('Water Data'!$H$6,0,10*ROW('Water Data'!H35)),NA())</f>
        <v>#N/A</v>
      </c>
      <c r="R41" s="94" t="e">
        <f ca="true">+IF(AND(ISNUMBER(OFFSET('Water Data'!$H$9,0,10*ROW('Water Data'!H35))),'Data Summary'!CG41="Yes"),OFFSET('Water Data'!$H$9,0,10*ROW('Water Data'!H35)),NA())</f>
        <v>#N/A</v>
      </c>
      <c r="S41" s="94" t="e">
        <f ca="true">+IF(AND(ISNUMBER(OFFSET('Water Data'!$I$4,0,10*ROW('Water Data'!I35))),'Data Summary'!CH41="Yes"),100-OFFSET('Water Data'!$I$4,0,10*ROW('Water Data'!I35)),NA())</f>
        <v>#N/A</v>
      </c>
      <c r="T41" s="94" t="e">
        <f ca="true">+IF(AND(ISNUMBER(OFFSET('Water Data'!$I$6,0,10*ROW('Water Data'!I35))),'Data Summary'!CI41="Yes"),OFFSET('Water Data'!$I$6,0,10*ROW('Water Data'!I35)),NA())</f>
        <v>#N/A</v>
      </c>
      <c r="U41" s="94" t="e">
        <f ca="true">+IF(AND(ISNUMBER(OFFSET('Water Data'!$I$9,0,10*ROW('Water Data'!I35))),'Data Summary'!CJ41="Yes"),OFFSET('Water Data'!$I$9,0,10*ROW('Water Data'!I35)),NA())</f>
        <v>#N/A</v>
      </c>
      <c r="V41" s="95" t="e">
        <f ca="true">+IF(AND(ISNUMBER(OFFSET('Sanitation Data'!$D$4,0,10*ROW('Sanitation Data'!D35))),'Data Summary'!CK41="Yes"),100-OFFSET('Sanitation Data'!$D$4,0,10*ROW('Sanitation Data'!D35)),NA())</f>
        <v>#N/A</v>
      </c>
      <c r="W41" s="95" t="e">
        <f ca="true">+IF(AND(ISNUMBER(OFFSET('Sanitation Data'!$D$6,0,10*ROW('Sanitation Data'!D35))),'Data Summary'!CL41="Yes"),OFFSET('Sanitation Data'!$D$6,0,10*ROW('Sanitation Data'!D35)),NA())</f>
        <v>#N/A</v>
      </c>
      <c r="X41" s="95" t="e">
        <f ca="true">+IF(AND(ISNUMBER(OFFSET('Sanitation Data'!$D$10,0,10*ROW('Sanitation Data'!D35))),'Data Summary'!CM41="Yes"),OFFSET('Sanitation Data'!$D$10,0,10*ROW('Sanitation Data'!D35)),NA())</f>
        <v>#N/A</v>
      </c>
      <c r="Y41" s="95" t="e">
        <f ca="true">+IF(AND(ISNUMBER(OFFSET('Sanitation Data'!$D$11,0,10*ROW('Sanitation Data'!D35))),'Data Summary'!CN41="Yes"),OFFSET('Sanitation Data'!$D$11,0,10*ROW('Sanitation Data'!D35)),NA())</f>
        <v>#N/A</v>
      </c>
      <c r="Z41" s="95" t="e">
        <f ca="true">+IF(AND(ISNUMBER(OFFSET('Sanitation Data'!$D$12,0,10*ROW('Sanitation Data'!D35))),'Data Summary'!CO41="Yes"),OFFSET('Sanitation Data'!$D$12,0,10*ROW('Sanitation Data'!D35)),NA())</f>
        <v>#N/A</v>
      </c>
      <c r="AA41" s="95" t="e">
        <f ca="true">+IF(AND(ISNUMBER(OFFSET('Sanitation Data'!$E$4,0,10*ROW('Sanitation Data'!E35))),'Data Summary'!CP41="Yes"),100-OFFSET('Sanitation Data'!$E$4,0,10*ROW('Sanitation Data'!E35)),NA())</f>
        <v>#N/A</v>
      </c>
      <c r="AB41" s="95" t="e">
        <f ca="true">+IF(AND(ISNUMBER(OFFSET('Sanitation Data'!$E$6,0,10*ROW('Sanitation Data'!E35))),'Data Summary'!CQ41="Yes"),OFFSET('Sanitation Data'!$E$6,0,10*ROW('Sanitation Data'!E35)),NA())</f>
        <v>#N/A</v>
      </c>
      <c r="AC41" s="95" t="e">
        <f ca="true">+IF(AND(ISNUMBER(OFFSET('Sanitation Data'!$E$10,0,10*ROW('Sanitation Data'!E35))),'Data Summary'!CR41="Yes"),OFFSET('Sanitation Data'!$E$10,0,10*ROW('Sanitation Data'!E35)),NA())</f>
        <v>#N/A</v>
      </c>
      <c r="AD41" s="95" t="e">
        <f ca="true">+IF(AND(ISNUMBER(OFFSET('Sanitation Data'!$E$11,0,10*ROW('Sanitation Data'!E35))),'Data Summary'!CS41="Yes"),OFFSET('Sanitation Data'!$E$11,0,10*ROW('Sanitation Data'!E35)),NA())</f>
        <v>#N/A</v>
      </c>
      <c r="AE41" s="95" t="e">
        <f ca="true">+IF(AND(ISNUMBER(OFFSET('Sanitation Data'!$E$12,0,10*ROW('Sanitation Data'!E35))),'Data Summary'!CT41="Yes"),OFFSET('Sanitation Data'!$E$12,0,10*ROW('Sanitation Data'!E35)),NA())</f>
        <v>#N/A</v>
      </c>
      <c r="AF41" s="95" t="e">
        <f ca="true">+IF(AND(ISNUMBER(OFFSET('Sanitation Data'!$F$4,0,10*ROW('Sanitation Data'!F35))),'Data Summary'!CU41="Yes"),100-OFFSET('Sanitation Data'!$F$4,0,10*ROW('Sanitation Data'!F35)),NA())</f>
        <v>#N/A</v>
      </c>
      <c r="AG41" s="95" t="e">
        <f ca="true">+IF(AND(ISNUMBER(OFFSET('Sanitation Data'!$F$6,0,10*ROW('Sanitation Data'!F35))),'Data Summary'!CV41="Yes"),OFFSET('Sanitation Data'!$F$6,0,10*ROW('Sanitation Data'!F35)),NA())</f>
        <v>#N/A</v>
      </c>
      <c r="AH41" s="95" t="e">
        <f ca="true">+IF(AND(ISNUMBER(OFFSET('Sanitation Data'!$F$10,0,10*ROW('Sanitation Data'!F35))),'Data Summary'!CW41="Yes"),OFFSET('Sanitation Data'!$F$10,0,10*ROW('Sanitation Data'!F35)),NA())</f>
        <v>#N/A</v>
      </c>
      <c r="AI41" s="95" t="e">
        <f ca="true">+IF(AND(ISNUMBER(OFFSET('Sanitation Data'!$F$11,0,10*ROW('Sanitation Data'!F35))),'Data Summary'!CX41="Yes"),OFFSET('Sanitation Data'!$F$11,0,10*ROW('Sanitation Data'!F35)),NA())</f>
        <v>#N/A</v>
      </c>
      <c r="AJ41" s="95" t="e">
        <f ca="true">+IF(AND(ISNUMBER(OFFSET('Sanitation Data'!$F$12,0,10*ROW('Sanitation Data'!F35))),'Data Summary'!CY41="Yes"),OFFSET('Sanitation Data'!$F$12,0,10*ROW('Sanitation Data'!F35)),NA())</f>
        <v>#N/A</v>
      </c>
      <c r="AK41" s="95" t="e">
        <f ca="true">+IF(AND(ISNUMBER(OFFSET('Sanitation Data'!$G$4,0,10*ROW('Sanitation Data'!G35))),'Data Summary'!CZ41="Yes"),100-OFFSET('Sanitation Data'!$G$4,0,10*ROW('Sanitation Data'!G35)),NA())</f>
        <v>#N/A</v>
      </c>
      <c r="AL41" s="95" t="e">
        <f ca="true">+IF(AND(ISNUMBER(OFFSET('Sanitation Data'!$G$6,0,10*ROW('Sanitation Data'!G35))),'Data Summary'!DA41="Yes"),OFFSET('Sanitation Data'!$G$6,0,10*ROW('Sanitation Data'!G35)),NA())</f>
        <v>#N/A</v>
      </c>
      <c r="AM41" s="95" t="e">
        <f ca="true">+IF(AND(ISNUMBER(OFFSET('Sanitation Data'!$G$10,0,10*ROW('Sanitation Data'!G35))),'Data Summary'!DB41="Yes"),OFFSET('Sanitation Data'!$G$10,0,10*ROW('Sanitation Data'!G35)),NA())</f>
        <v>#N/A</v>
      </c>
      <c r="AN41" s="95" t="e">
        <f ca="true">+IF(AND(ISNUMBER(OFFSET('Sanitation Data'!$G$11,0,10*ROW('Sanitation Data'!G35))),'Data Summary'!DC41="Yes"),OFFSET('Sanitation Data'!$G$11,0,10*ROW('Sanitation Data'!G35)),NA())</f>
        <v>#N/A</v>
      </c>
      <c r="AO41" s="95" t="e">
        <f ca="true">+IF(AND(ISNUMBER(OFFSET('Sanitation Data'!$G$12,0,10*ROW('Sanitation Data'!G35))),'Data Summary'!DD41="Yes"),OFFSET('Sanitation Data'!$G$12,0,10*ROW('Sanitation Data'!G35)),NA())</f>
        <v>#N/A</v>
      </c>
      <c r="AP41" s="95" t="e">
        <f ca="true">+IF(AND(ISNUMBER(OFFSET('Sanitation Data'!$H$4,0,10*ROW('Sanitation Data'!H35))),'Data Summary'!DE41="Yes"),100-OFFSET('Sanitation Data'!$H$4,0,10*ROW('Sanitation Data'!H35)),NA())</f>
        <v>#N/A</v>
      </c>
      <c r="AQ41" s="95" t="e">
        <f ca="true">+IF(AND(ISNUMBER(OFFSET('Sanitation Data'!$H$6,0,10*ROW('Sanitation Data'!H35))),'Data Summary'!DF41="Yes"),OFFSET('Sanitation Data'!$H$6,0,10*ROW('Sanitation Data'!H35)),NA())</f>
        <v>#N/A</v>
      </c>
      <c r="AR41" s="95" t="e">
        <f ca="true">+IF(AND(ISNUMBER(OFFSET('Sanitation Data'!$H$10,0,10*ROW('Sanitation Data'!H35))),'Data Summary'!DG41="Yes"),OFFSET('Sanitation Data'!$H$10,0,10*ROW('Sanitation Data'!H35)),NA())</f>
        <v>#N/A</v>
      </c>
      <c r="AS41" s="95" t="e">
        <f ca="true">+IF(AND(ISNUMBER(OFFSET('Sanitation Data'!$H$11,0,10*ROW('Sanitation Data'!H35))),'Data Summary'!DH41="Yes"),OFFSET('Sanitation Data'!$H$11,0,10*ROW('Sanitation Data'!H35)),NA())</f>
        <v>#N/A</v>
      </c>
      <c r="AT41" s="95" t="e">
        <f ca="true">+IF(AND(ISNUMBER(OFFSET('Sanitation Data'!$H$12,0,10*ROW('Sanitation Data'!H35))),'Data Summary'!DI41="Yes"),OFFSET('Sanitation Data'!$H$12,0,10*ROW('Sanitation Data'!H35)),NA())</f>
        <v>#N/A</v>
      </c>
      <c r="AU41" s="95" t="e">
        <f ca="true">+IF(AND(ISNUMBER(OFFSET('Sanitation Data'!$I$4,0,10*ROW('Sanitation Data'!I35))),'Data Summary'!DJ41="Yes"),100-OFFSET('Sanitation Data'!$I$4,0,10*ROW('Sanitation Data'!I35)),NA())</f>
        <v>#N/A</v>
      </c>
      <c r="AV41" s="95" t="e">
        <f ca="true">+IF(AND(ISNUMBER(OFFSET('Sanitation Data'!$I$6,0,10*ROW('Sanitation Data'!I35))),'Data Summary'!DK41="Yes"),OFFSET('Sanitation Data'!$I$6,0,10*ROW('Sanitation Data'!I35)),NA())</f>
        <v>#N/A</v>
      </c>
      <c r="AW41" s="95" t="e">
        <f ca="true">+IF(AND(ISNUMBER(OFFSET('Sanitation Data'!$I$10,0,10*ROW('Sanitation Data'!I35))),'Data Summary'!DL41="Yes"),OFFSET('Sanitation Data'!$I$10,0,10*ROW('Sanitation Data'!I35)),NA())</f>
        <v>#N/A</v>
      </c>
      <c r="AX41" s="95" t="e">
        <f ca="true">+IF(AND(ISNUMBER(OFFSET('Sanitation Data'!$I$11,0,10*ROW('Sanitation Data'!I35))),'Data Summary'!DM41="Yes"),OFFSET('Sanitation Data'!$I$11,0,10*ROW('Sanitation Data'!I35)),NA())</f>
        <v>#N/A</v>
      </c>
      <c r="AY41" s="95" t="e">
        <f ca="true">+IF(AND(ISNUMBER(OFFSET('Sanitation Data'!$I$12,0,10*ROW('Sanitation Data'!I35))),'Data Summary'!DN41="Yes"),OFFSET('Sanitation Data'!$I$12,0,10*ROW('Sanitation Data'!I35)),NA())</f>
        <v>#N/A</v>
      </c>
      <c r="AZ41" s="96" t="e">
        <f ca="true">+IF(AND(ISNUMBER(OFFSET('Hygiene Data'!$D$5,0,10*ROW('Hygiene Data'!D35))),'Data Summary'!DO41="Yes"),OFFSET('Hygiene Data'!$D$5,0,10*ROW('Hygiene Data'!D35)),NA())</f>
        <v>#N/A</v>
      </c>
      <c r="BA41" s="96" t="e">
        <f ca="true">+IF(AND(ISNUMBER(OFFSET('Hygiene Data'!$D$7,0,10*ROW('Hygiene Data'!D35))),'Data Summary'!DP41="Yes"),OFFSET('Hygiene Data'!$D$7,0,10*ROW('Hygiene Data'!D35)),NA())</f>
        <v>#N/A</v>
      </c>
      <c r="BB41" s="96" t="e">
        <f ca="true">+IF(AND(ISNUMBER(OFFSET('Hygiene Data'!$D$9,0,10*ROW('Hygiene Data'!D35))),'Data Summary'!DQ41="Yes"),OFFSET('Hygiene Data'!$D$9,0,10*ROW('Hygiene Data'!D35)),NA())</f>
        <v>#N/A</v>
      </c>
      <c r="BC41" s="96" t="e">
        <f ca="true">+IF(AND(ISNUMBER(OFFSET('Hygiene Data'!$E$5,0,10*ROW('Hygiene Data'!E35))),'Data Summary'!DR41="Yes"),OFFSET('Hygiene Data'!$E$5,0,10*ROW('Hygiene Data'!E35)),NA())</f>
        <v>#N/A</v>
      </c>
      <c r="BD41" s="96" t="e">
        <f ca="true">+IF(AND(ISNUMBER(OFFSET('Hygiene Data'!$E$7,0,10*ROW('Hygiene Data'!E35))),'Data Summary'!DS41="Yes"),OFFSET('Hygiene Data'!$E$7,0,10*ROW('Hygiene Data'!E35)),NA())</f>
        <v>#N/A</v>
      </c>
      <c r="BE41" s="96" t="e">
        <f ca="true">+IF(AND(ISNUMBER(OFFSET('Hygiene Data'!$E$9,0,10*ROW('Hygiene Data'!E35))),'Data Summary'!DT41="Yes"),OFFSET('Hygiene Data'!$E$9,0,10*ROW('Hygiene Data'!E35)),NA())</f>
        <v>#N/A</v>
      </c>
      <c r="BF41" s="96" t="e">
        <f ca="true">+IF(AND(ISNUMBER(OFFSET('Hygiene Data'!$F$5,0,10*ROW('Hygiene Data'!F35))),'Data Summary'!DU41="Yes"),OFFSET('Hygiene Data'!$F$5,0,10*ROW('Hygiene Data'!F35)),NA())</f>
        <v>#N/A</v>
      </c>
      <c r="BG41" s="96" t="e">
        <f ca="true">+IF(AND(ISNUMBER(OFFSET('Hygiene Data'!$F$7,0,10*ROW('Hygiene Data'!F35))),'Data Summary'!DV41="Yes"),OFFSET('Hygiene Data'!$F$7,0,10*ROW('Hygiene Data'!F35)),NA())</f>
        <v>#N/A</v>
      </c>
      <c r="BH41" s="96" t="e">
        <f ca="true">+IF(AND(ISNUMBER(OFFSET('Hygiene Data'!$F$9,0,10*ROW('Hygiene Data'!F35))),'Data Summary'!DW41="Yes"),OFFSET('Hygiene Data'!$F$9,0,10*ROW('Hygiene Data'!F35)),NA())</f>
        <v>#N/A</v>
      </c>
      <c r="BI41" s="96" t="e">
        <f ca="true">+IF(AND(ISNUMBER(OFFSET('Hygiene Data'!$G$5,0,10*ROW('Hygiene Data'!G35))),'Data Summary'!DX41="Yes"),OFFSET('Hygiene Data'!$G$5,0,10*ROW('Hygiene Data'!G35)),NA())</f>
        <v>#N/A</v>
      </c>
      <c r="BJ41" s="96" t="e">
        <f ca="true">+IF(AND(ISNUMBER(OFFSET('Hygiene Data'!$G$7,0,10*ROW('Hygiene Data'!G35))),'Data Summary'!DY41="Yes"),OFFSET('Hygiene Data'!$G$7,0,10*ROW('Hygiene Data'!G35)),NA())</f>
        <v>#N/A</v>
      </c>
      <c r="BK41" s="96" t="e">
        <f ca="true">+IF(AND(ISNUMBER(OFFSET('Hygiene Data'!$G$9,0,10*ROW('Hygiene Data'!G35))),'Data Summary'!DZ41="Yes"),OFFSET('Hygiene Data'!$G$9,0,10*ROW('Hygiene Data'!G35)),NA())</f>
        <v>#N/A</v>
      </c>
      <c r="BL41" s="96" t="e">
        <f ca="true">+IF(AND(ISNUMBER(OFFSET('Hygiene Data'!$H$5,0,10*ROW('Hygiene Data'!H35))),'Data Summary'!EA41="Yes"),OFFSET('Hygiene Data'!$H$5,0,10*ROW('Hygiene Data'!H35)),NA())</f>
        <v>#N/A</v>
      </c>
      <c r="BM41" s="96" t="e">
        <f ca="true">+IF(AND(ISNUMBER(OFFSET('Hygiene Data'!$H$7,0,10*ROW('Hygiene Data'!H35))),'Data Summary'!EB41="Yes"),OFFSET('Hygiene Data'!$H$7,0,10*ROW('Hygiene Data'!H35)),NA())</f>
        <v>#N/A</v>
      </c>
      <c r="BN41" s="96" t="e">
        <f ca="true">+IF(AND(ISNUMBER(OFFSET('Hygiene Data'!$H$9,0,10*ROW('Hygiene Data'!H35))),'Data Summary'!EC41="Yes"),OFFSET('Hygiene Data'!$H$9,0,10*ROW('Hygiene Data'!H35)),NA())</f>
        <v>#N/A</v>
      </c>
      <c r="BO41" s="96" t="e">
        <f ca="true">+IF(AND(ISNUMBER(OFFSET('Hygiene Data'!$I$5,0,10*ROW('Hygiene Data'!I35))),'Data Summary'!ED41="Yes"),OFFSET('Hygiene Data'!$I$5,0,10*ROW('Hygiene Data'!I35)),NA())</f>
        <v>#N/A</v>
      </c>
      <c r="BP41" s="96" t="e">
        <f ca="true">+IF(AND(ISNUMBER(OFFSET('Hygiene Data'!$I$7,0,10*ROW('Hygiene Data'!I35))),'Data Summary'!EE41="Yes"),OFFSET('Hygiene Data'!$I$7,0,10*ROW('Hygiene Data'!I35)),NA())</f>
        <v>#N/A</v>
      </c>
      <c r="BQ41" s="96" t="e">
        <f ca="true">+IF(AND(ISNUMBER(OFFSET('Hygiene Data'!$I$9,0,10*ROW('Hygiene Data'!I35))),'Data Summary'!EF41="Yes"),OFFSET('Hygiene Data'!$I$9,0,10*ROW('Hygiene Data'!I35)),NA())</f>
        <v>#N/A</v>
      </c>
    </row>
    <row xmlns:x14ac="http://schemas.microsoft.com/office/spreadsheetml/2009/9/ac" r="42" x14ac:dyDescent="0.2">
      <c r="A42" s="331" t="e">
        <f ca="true">+RIGHT('Data Summary'!A42,LEN('Data Summary'!A42)-9)</f>
        <v>#VALUE!</v>
      </c>
      <c r="B42" s="37" t="str">
        <f ca="true">+IF(ISTEXT('Data Summary'!B42),'Data Summary'!B42,"")</f>
        <v/>
      </c>
      <c r="C42" s="330" t="e">
        <f ca="true">+VALUE('Data Summary'!C42)</f>
        <v>#VALUE!</v>
      </c>
      <c r="D42" s="94" t="e">
        <f ca="true">+IF(AND(ISNUMBER(OFFSET('Water Data'!$D$4,0,10*ROW('Water Data'!D36))),'Data Summary'!BS42="Yes"),100-OFFSET('Water Data'!$D$4,0,10*ROW('Water Data'!D36)),NA())</f>
        <v>#N/A</v>
      </c>
      <c r="E42" s="94" t="e">
        <f ca="true">+IF(AND(ISNUMBER(OFFSET('Water Data'!$D$6,0,10*ROW('Water Data'!D36))),'Data Summary'!BT42="Yes"),OFFSET('Water Data'!$D$6,0,10*ROW('Water Data'!D36)),NA())</f>
        <v>#N/A</v>
      </c>
      <c r="F42" s="94" t="e">
        <f ca="true">+IF(AND(ISNUMBER(OFFSET('Water Data'!$D$9,0,10*ROW('Water Data'!D36))),'Data Summary'!BU42="Yes"),OFFSET('Water Data'!$D$9,0,10*ROW('Water Data'!D36)),NA())</f>
        <v>#N/A</v>
      </c>
      <c r="G42" s="94" t="e">
        <f ca="true">+IF(AND(ISNUMBER(OFFSET('Water Data'!$E$4,0,10*ROW('Water Data'!E36))),'Data Summary'!BV42="Yes"),100-OFFSET('Water Data'!$E$4,0,10*ROW('Water Data'!E36)),NA())</f>
        <v>#N/A</v>
      </c>
      <c r="H42" s="94" t="e">
        <f ca="true">+IF(AND(ISNUMBER(OFFSET('Water Data'!$E$6,0,10*ROW('Water Data'!E36))),'Data Summary'!BW42="Yes"),OFFSET('Water Data'!$E$6,0,10*ROW('Water Data'!E36)),NA())</f>
        <v>#N/A</v>
      </c>
      <c r="I42" s="94" t="e">
        <f ca="true">+IF(AND(ISNUMBER(OFFSET('Water Data'!$E$9,0,10*ROW('Water Data'!E36))),'Data Summary'!BX42="Yes"),OFFSET('Water Data'!$E$9,0,10*ROW('Water Data'!E36)),NA())</f>
        <v>#N/A</v>
      </c>
      <c r="J42" s="94" t="e">
        <f ca="true">+IF(AND(ISNUMBER(OFFSET('Water Data'!$F$4,0,10*ROW('Water Data'!F36))),'Data Summary'!BY42="Yes"),100-OFFSET('Water Data'!$F$4,0,10*ROW('Water Data'!F36)),NA())</f>
        <v>#N/A</v>
      </c>
      <c r="K42" s="94" t="e">
        <f ca="true">+IF(AND(ISNUMBER(OFFSET('Water Data'!$F$6,0,10*ROW('Water Data'!F36))),'Data Summary'!BZ42="Yes"),OFFSET('Water Data'!$F$6,0,10*ROW('Water Data'!F36)),NA())</f>
        <v>#N/A</v>
      </c>
      <c r="L42" s="94" t="e">
        <f ca="true">+IF(AND(ISNUMBER(OFFSET('Water Data'!$F$9,0,10*ROW('Water Data'!F36))),'Data Summary'!CA42="Yes"),OFFSET('Water Data'!$F$9,0,10*ROW('Water Data'!F36)),NA())</f>
        <v>#N/A</v>
      </c>
      <c r="M42" s="94" t="e">
        <f ca="true">+IF(AND(ISNUMBER(OFFSET('Water Data'!$G$4,0,10*ROW('Water Data'!G36))),'Data Summary'!CB42="Yes"),100-OFFSET('Water Data'!$G$4,0,10*ROW('Water Data'!G36)),NA())</f>
        <v>#N/A</v>
      </c>
      <c r="N42" s="94" t="e">
        <f ca="true">+IF(AND(ISNUMBER(OFFSET('Water Data'!$G$6,0,10*ROW('Water Data'!G36))),'Data Summary'!CC42="Yes"),OFFSET('Water Data'!$G$6,0,10*ROW('Water Data'!G36)),NA())</f>
        <v>#N/A</v>
      </c>
      <c r="O42" s="94" t="e">
        <f ca="true">+IF(AND(ISNUMBER(OFFSET('Water Data'!$G$9,0,10*ROW('Water Data'!G36))),'Data Summary'!CD42="Yes"),OFFSET('Water Data'!$G$9,0,10*ROW('Water Data'!G36)),NA())</f>
        <v>#N/A</v>
      </c>
      <c r="P42" s="94" t="e">
        <f ca="true">+IF(AND(ISNUMBER(OFFSET('Water Data'!$H$4,0,10*ROW('Water Data'!H36))),'Data Summary'!CE42="Yes"),100-OFFSET('Water Data'!$H$4,0,10*ROW('Water Data'!H36)),NA())</f>
        <v>#N/A</v>
      </c>
      <c r="Q42" s="94" t="e">
        <f ca="true">+IF(AND(ISNUMBER(OFFSET('Water Data'!$H$6,0,10*ROW('Water Data'!H36))),'Data Summary'!CF42="Yes"),OFFSET('Water Data'!$H$6,0,10*ROW('Water Data'!H36)),NA())</f>
        <v>#N/A</v>
      </c>
      <c r="R42" s="94" t="e">
        <f ca="true">+IF(AND(ISNUMBER(OFFSET('Water Data'!$H$9,0,10*ROW('Water Data'!H36))),'Data Summary'!CG42="Yes"),OFFSET('Water Data'!$H$9,0,10*ROW('Water Data'!H36)),NA())</f>
        <v>#N/A</v>
      </c>
      <c r="S42" s="94" t="e">
        <f ca="true">+IF(AND(ISNUMBER(OFFSET('Water Data'!$I$4,0,10*ROW('Water Data'!I36))),'Data Summary'!CH42="Yes"),100-OFFSET('Water Data'!$I$4,0,10*ROW('Water Data'!I36)),NA())</f>
        <v>#N/A</v>
      </c>
      <c r="T42" s="94" t="e">
        <f ca="true">+IF(AND(ISNUMBER(OFFSET('Water Data'!$I$6,0,10*ROW('Water Data'!I36))),'Data Summary'!CI42="Yes"),OFFSET('Water Data'!$I$6,0,10*ROW('Water Data'!I36)),NA())</f>
        <v>#N/A</v>
      </c>
      <c r="U42" s="94" t="e">
        <f ca="true">+IF(AND(ISNUMBER(OFFSET('Water Data'!$I$9,0,10*ROW('Water Data'!I36))),'Data Summary'!CJ42="Yes"),OFFSET('Water Data'!$I$9,0,10*ROW('Water Data'!I36)),NA())</f>
        <v>#N/A</v>
      </c>
      <c r="V42" s="95" t="e">
        <f ca="true">+IF(AND(ISNUMBER(OFFSET('Sanitation Data'!$D$4,0,10*ROW('Sanitation Data'!D36))),'Data Summary'!CK42="Yes"),100-OFFSET('Sanitation Data'!$D$4,0,10*ROW('Sanitation Data'!D36)),NA())</f>
        <v>#N/A</v>
      </c>
      <c r="W42" s="95" t="e">
        <f ca="true">+IF(AND(ISNUMBER(OFFSET('Sanitation Data'!$D$6,0,10*ROW('Sanitation Data'!D36))),'Data Summary'!CL42="Yes"),OFFSET('Sanitation Data'!$D$6,0,10*ROW('Sanitation Data'!D36)),NA())</f>
        <v>#N/A</v>
      </c>
      <c r="X42" s="95" t="e">
        <f ca="true">+IF(AND(ISNUMBER(OFFSET('Sanitation Data'!$D$10,0,10*ROW('Sanitation Data'!D36))),'Data Summary'!CM42="Yes"),OFFSET('Sanitation Data'!$D$10,0,10*ROW('Sanitation Data'!D36)),NA())</f>
        <v>#N/A</v>
      </c>
      <c r="Y42" s="95" t="e">
        <f ca="true">+IF(AND(ISNUMBER(OFFSET('Sanitation Data'!$D$11,0,10*ROW('Sanitation Data'!D36))),'Data Summary'!CN42="Yes"),OFFSET('Sanitation Data'!$D$11,0,10*ROW('Sanitation Data'!D36)),NA())</f>
        <v>#N/A</v>
      </c>
      <c r="Z42" s="95" t="e">
        <f ca="true">+IF(AND(ISNUMBER(OFFSET('Sanitation Data'!$D$12,0,10*ROW('Sanitation Data'!D36))),'Data Summary'!CO42="Yes"),OFFSET('Sanitation Data'!$D$12,0,10*ROW('Sanitation Data'!D36)),NA())</f>
        <v>#N/A</v>
      </c>
      <c r="AA42" s="95" t="e">
        <f ca="true">+IF(AND(ISNUMBER(OFFSET('Sanitation Data'!$E$4,0,10*ROW('Sanitation Data'!E36))),'Data Summary'!CP42="Yes"),100-OFFSET('Sanitation Data'!$E$4,0,10*ROW('Sanitation Data'!E36)),NA())</f>
        <v>#N/A</v>
      </c>
      <c r="AB42" s="95" t="e">
        <f ca="true">+IF(AND(ISNUMBER(OFFSET('Sanitation Data'!$E$6,0,10*ROW('Sanitation Data'!E36))),'Data Summary'!CQ42="Yes"),OFFSET('Sanitation Data'!$E$6,0,10*ROW('Sanitation Data'!E36)),NA())</f>
        <v>#N/A</v>
      </c>
      <c r="AC42" s="95" t="e">
        <f ca="true">+IF(AND(ISNUMBER(OFFSET('Sanitation Data'!$E$10,0,10*ROW('Sanitation Data'!E36))),'Data Summary'!CR42="Yes"),OFFSET('Sanitation Data'!$E$10,0,10*ROW('Sanitation Data'!E36)),NA())</f>
        <v>#N/A</v>
      </c>
      <c r="AD42" s="95" t="e">
        <f ca="true">+IF(AND(ISNUMBER(OFFSET('Sanitation Data'!$E$11,0,10*ROW('Sanitation Data'!E36))),'Data Summary'!CS42="Yes"),OFFSET('Sanitation Data'!$E$11,0,10*ROW('Sanitation Data'!E36)),NA())</f>
        <v>#N/A</v>
      </c>
      <c r="AE42" s="95" t="e">
        <f ca="true">+IF(AND(ISNUMBER(OFFSET('Sanitation Data'!$E$12,0,10*ROW('Sanitation Data'!E36))),'Data Summary'!CT42="Yes"),OFFSET('Sanitation Data'!$E$12,0,10*ROW('Sanitation Data'!E36)),NA())</f>
        <v>#N/A</v>
      </c>
      <c r="AF42" s="95" t="e">
        <f ca="true">+IF(AND(ISNUMBER(OFFSET('Sanitation Data'!$F$4,0,10*ROW('Sanitation Data'!F36))),'Data Summary'!CU42="Yes"),100-OFFSET('Sanitation Data'!$F$4,0,10*ROW('Sanitation Data'!F36)),NA())</f>
        <v>#N/A</v>
      </c>
      <c r="AG42" s="95" t="e">
        <f ca="true">+IF(AND(ISNUMBER(OFFSET('Sanitation Data'!$F$6,0,10*ROW('Sanitation Data'!F36))),'Data Summary'!CV42="Yes"),OFFSET('Sanitation Data'!$F$6,0,10*ROW('Sanitation Data'!F36)),NA())</f>
        <v>#N/A</v>
      </c>
      <c r="AH42" s="95" t="e">
        <f ca="true">+IF(AND(ISNUMBER(OFFSET('Sanitation Data'!$F$10,0,10*ROW('Sanitation Data'!F36))),'Data Summary'!CW42="Yes"),OFFSET('Sanitation Data'!$F$10,0,10*ROW('Sanitation Data'!F36)),NA())</f>
        <v>#N/A</v>
      </c>
      <c r="AI42" s="95" t="e">
        <f ca="true">+IF(AND(ISNUMBER(OFFSET('Sanitation Data'!$F$11,0,10*ROW('Sanitation Data'!F36))),'Data Summary'!CX42="Yes"),OFFSET('Sanitation Data'!$F$11,0,10*ROW('Sanitation Data'!F36)),NA())</f>
        <v>#N/A</v>
      </c>
      <c r="AJ42" s="95" t="e">
        <f ca="true">+IF(AND(ISNUMBER(OFFSET('Sanitation Data'!$F$12,0,10*ROW('Sanitation Data'!F36))),'Data Summary'!CY42="Yes"),OFFSET('Sanitation Data'!$F$12,0,10*ROW('Sanitation Data'!F36)),NA())</f>
        <v>#N/A</v>
      </c>
      <c r="AK42" s="95" t="e">
        <f ca="true">+IF(AND(ISNUMBER(OFFSET('Sanitation Data'!$G$4,0,10*ROW('Sanitation Data'!G36))),'Data Summary'!CZ42="Yes"),100-OFFSET('Sanitation Data'!$G$4,0,10*ROW('Sanitation Data'!G36)),NA())</f>
        <v>#N/A</v>
      </c>
      <c r="AL42" s="95" t="e">
        <f ca="true">+IF(AND(ISNUMBER(OFFSET('Sanitation Data'!$G$6,0,10*ROW('Sanitation Data'!G36))),'Data Summary'!DA42="Yes"),OFFSET('Sanitation Data'!$G$6,0,10*ROW('Sanitation Data'!G36)),NA())</f>
        <v>#N/A</v>
      </c>
      <c r="AM42" s="95" t="e">
        <f ca="true">+IF(AND(ISNUMBER(OFFSET('Sanitation Data'!$G$10,0,10*ROW('Sanitation Data'!G36))),'Data Summary'!DB42="Yes"),OFFSET('Sanitation Data'!$G$10,0,10*ROW('Sanitation Data'!G36)),NA())</f>
        <v>#N/A</v>
      </c>
      <c r="AN42" s="95" t="e">
        <f ca="true">+IF(AND(ISNUMBER(OFFSET('Sanitation Data'!$G$11,0,10*ROW('Sanitation Data'!G36))),'Data Summary'!DC42="Yes"),OFFSET('Sanitation Data'!$G$11,0,10*ROW('Sanitation Data'!G36)),NA())</f>
        <v>#N/A</v>
      </c>
      <c r="AO42" s="95" t="e">
        <f ca="true">+IF(AND(ISNUMBER(OFFSET('Sanitation Data'!$G$12,0,10*ROW('Sanitation Data'!G36))),'Data Summary'!DD42="Yes"),OFFSET('Sanitation Data'!$G$12,0,10*ROW('Sanitation Data'!G36)),NA())</f>
        <v>#N/A</v>
      </c>
      <c r="AP42" s="95" t="e">
        <f ca="true">+IF(AND(ISNUMBER(OFFSET('Sanitation Data'!$H$4,0,10*ROW('Sanitation Data'!H36))),'Data Summary'!DE42="Yes"),100-OFFSET('Sanitation Data'!$H$4,0,10*ROW('Sanitation Data'!H36)),NA())</f>
        <v>#N/A</v>
      </c>
      <c r="AQ42" s="95" t="e">
        <f ca="true">+IF(AND(ISNUMBER(OFFSET('Sanitation Data'!$H$6,0,10*ROW('Sanitation Data'!H36))),'Data Summary'!DF42="Yes"),OFFSET('Sanitation Data'!$H$6,0,10*ROW('Sanitation Data'!H36)),NA())</f>
        <v>#N/A</v>
      </c>
      <c r="AR42" s="95" t="e">
        <f ca="true">+IF(AND(ISNUMBER(OFFSET('Sanitation Data'!$H$10,0,10*ROW('Sanitation Data'!H36))),'Data Summary'!DG42="Yes"),OFFSET('Sanitation Data'!$H$10,0,10*ROW('Sanitation Data'!H36)),NA())</f>
        <v>#N/A</v>
      </c>
      <c r="AS42" s="95" t="e">
        <f ca="true">+IF(AND(ISNUMBER(OFFSET('Sanitation Data'!$H$11,0,10*ROW('Sanitation Data'!H36))),'Data Summary'!DH42="Yes"),OFFSET('Sanitation Data'!$H$11,0,10*ROW('Sanitation Data'!H36)),NA())</f>
        <v>#N/A</v>
      </c>
      <c r="AT42" s="95" t="e">
        <f ca="true">+IF(AND(ISNUMBER(OFFSET('Sanitation Data'!$H$12,0,10*ROW('Sanitation Data'!H36))),'Data Summary'!DI42="Yes"),OFFSET('Sanitation Data'!$H$12,0,10*ROW('Sanitation Data'!H36)),NA())</f>
        <v>#N/A</v>
      </c>
      <c r="AU42" s="95" t="e">
        <f ca="true">+IF(AND(ISNUMBER(OFFSET('Sanitation Data'!$I$4,0,10*ROW('Sanitation Data'!I36))),'Data Summary'!DJ42="Yes"),100-OFFSET('Sanitation Data'!$I$4,0,10*ROW('Sanitation Data'!I36)),NA())</f>
        <v>#N/A</v>
      </c>
      <c r="AV42" s="95" t="e">
        <f ca="true">+IF(AND(ISNUMBER(OFFSET('Sanitation Data'!$I$6,0,10*ROW('Sanitation Data'!I36))),'Data Summary'!DK42="Yes"),OFFSET('Sanitation Data'!$I$6,0,10*ROW('Sanitation Data'!I36)),NA())</f>
        <v>#N/A</v>
      </c>
      <c r="AW42" s="95" t="e">
        <f ca="true">+IF(AND(ISNUMBER(OFFSET('Sanitation Data'!$I$10,0,10*ROW('Sanitation Data'!I36))),'Data Summary'!DL42="Yes"),OFFSET('Sanitation Data'!$I$10,0,10*ROW('Sanitation Data'!I36)),NA())</f>
        <v>#N/A</v>
      </c>
      <c r="AX42" s="95" t="e">
        <f ca="true">+IF(AND(ISNUMBER(OFFSET('Sanitation Data'!$I$11,0,10*ROW('Sanitation Data'!I36))),'Data Summary'!DM42="Yes"),OFFSET('Sanitation Data'!$I$11,0,10*ROW('Sanitation Data'!I36)),NA())</f>
        <v>#N/A</v>
      </c>
      <c r="AY42" s="95" t="e">
        <f ca="true">+IF(AND(ISNUMBER(OFFSET('Sanitation Data'!$I$12,0,10*ROW('Sanitation Data'!I36))),'Data Summary'!DN42="Yes"),OFFSET('Sanitation Data'!$I$12,0,10*ROW('Sanitation Data'!I36)),NA())</f>
        <v>#N/A</v>
      </c>
      <c r="AZ42" s="96" t="e">
        <f ca="true">+IF(AND(ISNUMBER(OFFSET('Hygiene Data'!$D$5,0,10*ROW('Hygiene Data'!D36))),'Data Summary'!DO42="Yes"),OFFSET('Hygiene Data'!$D$5,0,10*ROW('Hygiene Data'!D36)),NA())</f>
        <v>#N/A</v>
      </c>
      <c r="BA42" s="96" t="e">
        <f ca="true">+IF(AND(ISNUMBER(OFFSET('Hygiene Data'!$D$7,0,10*ROW('Hygiene Data'!D36))),'Data Summary'!DP42="Yes"),OFFSET('Hygiene Data'!$D$7,0,10*ROW('Hygiene Data'!D36)),NA())</f>
        <v>#N/A</v>
      </c>
      <c r="BB42" s="96" t="e">
        <f ca="true">+IF(AND(ISNUMBER(OFFSET('Hygiene Data'!$D$9,0,10*ROW('Hygiene Data'!D36))),'Data Summary'!DQ42="Yes"),OFFSET('Hygiene Data'!$D$9,0,10*ROW('Hygiene Data'!D36)),NA())</f>
        <v>#N/A</v>
      </c>
      <c r="BC42" s="96" t="e">
        <f ca="true">+IF(AND(ISNUMBER(OFFSET('Hygiene Data'!$E$5,0,10*ROW('Hygiene Data'!E36))),'Data Summary'!DR42="Yes"),OFFSET('Hygiene Data'!$E$5,0,10*ROW('Hygiene Data'!E36)),NA())</f>
        <v>#N/A</v>
      </c>
      <c r="BD42" s="96" t="e">
        <f ca="true">+IF(AND(ISNUMBER(OFFSET('Hygiene Data'!$E$7,0,10*ROW('Hygiene Data'!E36))),'Data Summary'!DS42="Yes"),OFFSET('Hygiene Data'!$E$7,0,10*ROW('Hygiene Data'!E36)),NA())</f>
        <v>#N/A</v>
      </c>
      <c r="BE42" s="96" t="e">
        <f ca="true">+IF(AND(ISNUMBER(OFFSET('Hygiene Data'!$E$9,0,10*ROW('Hygiene Data'!E36))),'Data Summary'!DT42="Yes"),OFFSET('Hygiene Data'!$E$9,0,10*ROW('Hygiene Data'!E36)),NA())</f>
        <v>#N/A</v>
      </c>
      <c r="BF42" s="96" t="e">
        <f ca="true">+IF(AND(ISNUMBER(OFFSET('Hygiene Data'!$F$5,0,10*ROW('Hygiene Data'!F36))),'Data Summary'!DU42="Yes"),OFFSET('Hygiene Data'!$F$5,0,10*ROW('Hygiene Data'!F36)),NA())</f>
        <v>#N/A</v>
      </c>
      <c r="BG42" s="96" t="e">
        <f ca="true">+IF(AND(ISNUMBER(OFFSET('Hygiene Data'!$F$7,0,10*ROW('Hygiene Data'!F36))),'Data Summary'!DV42="Yes"),OFFSET('Hygiene Data'!$F$7,0,10*ROW('Hygiene Data'!F36)),NA())</f>
        <v>#N/A</v>
      </c>
      <c r="BH42" s="96" t="e">
        <f ca="true">+IF(AND(ISNUMBER(OFFSET('Hygiene Data'!$F$9,0,10*ROW('Hygiene Data'!F36))),'Data Summary'!DW42="Yes"),OFFSET('Hygiene Data'!$F$9,0,10*ROW('Hygiene Data'!F36)),NA())</f>
        <v>#N/A</v>
      </c>
      <c r="BI42" s="96" t="e">
        <f ca="true">+IF(AND(ISNUMBER(OFFSET('Hygiene Data'!$G$5,0,10*ROW('Hygiene Data'!G36))),'Data Summary'!DX42="Yes"),OFFSET('Hygiene Data'!$G$5,0,10*ROW('Hygiene Data'!G36)),NA())</f>
        <v>#N/A</v>
      </c>
      <c r="BJ42" s="96" t="e">
        <f ca="true">+IF(AND(ISNUMBER(OFFSET('Hygiene Data'!$G$7,0,10*ROW('Hygiene Data'!G36))),'Data Summary'!DY42="Yes"),OFFSET('Hygiene Data'!$G$7,0,10*ROW('Hygiene Data'!G36)),NA())</f>
        <v>#N/A</v>
      </c>
      <c r="BK42" s="96" t="e">
        <f ca="true">+IF(AND(ISNUMBER(OFFSET('Hygiene Data'!$G$9,0,10*ROW('Hygiene Data'!G36))),'Data Summary'!DZ42="Yes"),OFFSET('Hygiene Data'!$G$9,0,10*ROW('Hygiene Data'!G36)),NA())</f>
        <v>#N/A</v>
      </c>
      <c r="BL42" s="96" t="e">
        <f ca="true">+IF(AND(ISNUMBER(OFFSET('Hygiene Data'!$H$5,0,10*ROW('Hygiene Data'!H36))),'Data Summary'!EA42="Yes"),OFFSET('Hygiene Data'!$H$5,0,10*ROW('Hygiene Data'!H36)),NA())</f>
        <v>#N/A</v>
      </c>
      <c r="BM42" s="96" t="e">
        <f ca="true">+IF(AND(ISNUMBER(OFFSET('Hygiene Data'!$H$7,0,10*ROW('Hygiene Data'!H36))),'Data Summary'!EB42="Yes"),OFFSET('Hygiene Data'!$H$7,0,10*ROW('Hygiene Data'!H36)),NA())</f>
        <v>#N/A</v>
      </c>
      <c r="BN42" s="96" t="e">
        <f ca="true">+IF(AND(ISNUMBER(OFFSET('Hygiene Data'!$H$9,0,10*ROW('Hygiene Data'!H36))),'Data Summary'!EC42="Yes"),OFFSET('Hygiene Data'!$H$9,0,10*ROW('Hygiene Data'!H36)),NA())</f>
        <v>#N/A</v>
      </c>
      <c r="BO42" s="96" t="e">
        <f ca="true">+IF(AND(ISNUMBER(OFFSET('Hygiene Data'!$I$5,0,10*ROW('Hygiene Data'!I36))),'Data Summary'!ED42="Yes"),OFFSET('Hygiene Data'!$I$5,0,10*ROW('Hygiene Data'!I36)),NA())</f>
        <v>#N/A</v>
      </c>
      <c r="BP42" s="96" t="e">
        <f ca="true">+IF(AND(ISNUMBER(OFFSET('Hygiene Data'!$I$7,0,10*ROW('Hygiene Data'!I36))),'Data Summary'!EE42="Yes"),OFFSET('Hygiene Data'!$I$7,0,10*ROW('Hygiene Data'!I36)),NA())</f>
        <v>#N/A</v>
      </c>
      <c r="BQ42" s="96" t="e">
        <f ca="true">+IF(AND(ISNUMBER(OFFSET('Hygiene Data'!$I$9,0,10*ROW('Hygiene Data'!I36))),'Data Summary'!EF42="Yes"),OFFSET('Hygiene Data'!$I$9,0,10*ROW('Hygiene Data'!I36)),NA())</f>
        <v>#N/A</v>
      </c>
    </row>
    <row xmlns:x14ac="http://schemas.microsoft.com/office/spreadsheetml/2009/9/ac" r="43" x14ac:dyDescent="0.2">
      <c r="A43" s="331" t="e">
        <f ca="true">+RIGHT('Data Summary'!A43,LEN('Data Summary'!A43)-9)</f>
        <v>#VALUE!</v>
      </c>
      <c r="B43" s="37" t="str">
        <f ca="true">+IF(ISTEXT('Data Summary'!B43),'Data Summary'!B43,"")</f>
        <v/>
      </c>
      <c r="C43" s="330" t="e">
        <f ca="true">+VALUE('Data Summary'!C43)</f>
        <v>#VALUE!</v>
      </c>
      <c r="D43" s="94" t="e">
        <f ca="true">+IF(AND(ISNUMBER(OFFSET('Water Data'!$D$4,0,10*ROW('Water Data'!D37))),'Data Summary'!BS43="Yes"),100-OFFSET('Water Data'!$D$4,0,10*ROW('Water Data'!D37)),NA())</f>
        <v>#N/A</v>
      </c>
      <c r="E43" s="94" t="e">
        <f ca="true">+IF(AND(ISNUMBER(OFFSET('Water Data'!$D$6,0,10*ROW('Water Data'!D37))),'Data Summary'!BT43="Yes"),OFFSET('Water Data'!$D$6,0,10*ROW('Water Data'!D37)),NA())</f>
        <v>#N/A</v>
      </c>
      <c r="F43" s="94" t="e">
        <f ca="true">+IF(AND(ISNUMBER(OFFSET('Water Data'!$D$9,0,10*ROW('Water Data'!D37))),'Data Summary'!BU43="Yes"),OFFSET('Water Data'!$D$9,0,10*ROW('Water Data'!D37)),NA())</f>
        <v>#N/A</v>
      </c>
      <c r="G43" s="94" t="e">
        <f ca="true">+IF(AND(ISNUMBER(OFFSET('Water Data'!$E$4,0,10*ROW('Water Data'!E37))),'Data Summary'!BV43="Yes"),100-OFFSET('Water Data'!$E$4,0,10*ROW('Water Data'!E37)),NA())</f>
        <v>#N/A</v>
      </c>
      <c r="H43" s="94" t="e">
        <f ca="true">+IF(AND(ISNUMBER(OFFSET('Water Data'!$E$6,0,10*ROW('Water Data'!E37))),'Data Summary'!BW43="Yes"),OFFSET('Water Data'!$E$6,0,10*ROW('Water Data'!E37)),NA())</f>
        <v>#N/A</v>
      </c>
      <c r="I43" s="94" t="e">
        <f ca="true">+IF(AND(ISNUMBER(OFFSET('Water Data'!$E$9,0,10*ROW('Water Data'!E37))),'Data Summary'!BX43="Yes"),OFFSET('Water Data'!$E$9,0,10*ROW('Water Data'!E37)),NA())</f>
        <v>#N/A</v>
      </c>
      <c r="J43" s="94" t="e">
        <f ca="true">+IF(AND(ISNUMBER(OFFSET('Water Data'!$F$4,0,10*ROW('Water Data'!F37))),'Data Summary'!BY43="Yes"),100-OFFSET('Water Data'!$F$4,0,10*ROW('Water Data'!F37)),NA())</f>
        <v>#N/A</v>
      </c>
      <c r="K43" s="94" t="e">
        <f ca="true">+IF(AND(ISNUMBER(OFFSET('Water Data'!$F$6,0,10*ROW('Water Data'!F37))),'Data Summary'!BZ43="Yes"),OFFSET('Water Data'!$F$6,0,10*ROW('Water Data'!F37)),NA())</f>
        <v>#N/A</v>
      </c>
      <c r="L43" s="94" t="e">
        <f ca="true">+IF(AND(ISNUMBER(OFFSET('Water Data'!$F$9,0,10*ROW('Water Data'!F37))),'Data Summary'!CA43="Yes"),OFFSET('Water Data'!$F$9,0,10*ROW('Water Data'!F37)),NA())</f>
        <v>#N/A</v>
      </c>
      <c r="M43" s="94" t="e">
        <f ca="true">+IF(AND(ISNUMBER(OFFSET('Water Data'!$G$4,0,10*ROW('Water Data'!G37))),'Data Summary'!CB43="Yes"),100-OFFSET('Water Data'!$G$4,0,10*ROW('Water Data'!G37)),NA())</f>
        <v>#N/A</v>
      </c>
      <c r="N43" s="94" t="e">
        <f ca="true">+IF(AND(ISNUMBER(OFFSET('Water Data'!$G$6,0,10*ROW('Water Data'!G37))),'Data Summary'!CC43="Yes"),OFFSET('Water Data'!$G$6,0,10*ROW('Water Data'!G37)),NA())</f>
        <v>#N/A</v>
      </c>
      <c r="O43" s="94" t="e">
        <f ca="true">+IF(AND(ISNUMBER(OFFSET('Water Data'!$G$9,0,10*ROW('Water Data'!G37))),'Data Summary'!CD43="Yes"),OFFSET('Water Data'!$G$9,0,10*ROW('Water Data'!G37)),NA())</f>
        <v>#N/A</v>
      </c>
      <c r="P43" s="94" t="e">
        <f ca="true">+IF(AND(ISNUMBER(OFFSET('Water Data'!$H$4,0,10*ROW('Water Data'!H37))),'Data Summary'!CE43="Yes"),100-OFFSET('Water Data'!$H$4,0,10*ROW('Water Data'!H37)),NA())</f>
        <v>#N/A</v>
      </c>
      <c r="Q43" s="94" t="e">
        <f ca="true">+IF(AND(ISNUMBER(OFFSET('Water Data'!$H$6,0,10*ROW('Water Data'!H37))),'Data Summary'!CF43="Yes"),OFFSET('Water Data'!$H$6,0,10*ROW('Water Data'!H37)),NA())</f>
        <v>#N/A</v>
      </c>
      <c r="R43" s="94" t="e">
        <f ca="true">+IF(AND(ISNUMBER(OFFSET('Water Data'!$H$9,0,10*ROW('Water Data'!H37))),'Data Summary'!CG43="Yes"),OFFSET('Water Data'!$H$9,0,10*ROW('Water Data'!H37)),NA())</f>
        <v>#N/A</v>
      </c>
      <c r="S43" s="94" t="e">
        <f ca="true">+IF(AND(ISNUMBER(OFFSET('Water Data'!$I$4,0,10*ROW('Water Data'!I37))),'Data Summary'!CH43="Yes"),100-OFFSET('Water Data'!$I$4,0,10*ROW('Water Data'!I37)),NA())</f>
        <v>#N/A</v>
      </c>
      <c r="T43" s="94" t="e">
        <f ca="true">+IF(AND(ISNUMBER(OFFSET('Water Data'!$I$6,0,10*ROW('Water Data'!I37))),'Data Summary'!CI43="Yes"),OFFSET('Water Data'!$I$6,0,10*ROW('Water Data'!I37)),NA())</f>
        <v>#N/A</v>
      </c>
      <c r="U43" s="94" t="e">
        <f ca="true">+IF(AND(ISNUMBER(OFFSET('Water Data'!$I$9,0,10*ROW('Water Data'!I37))),'Data Summary'!CJ43="Yes"),OFFSET('Water Data'!$I$9,0,10*ROW('Water Data'!I37)),NA())</f>
        <v>#N/A</v>
      </c>
      <c r="V43" s="95" t="e">
        <f ca="true">+IF(AND(ISNUMBER(OFFSET('Sanitation Data'!$D$4,0,10*ROW('Sanitation Data'!D37))),'Data Summary'!CK43="Yes"),100-OFFSET('Sanitation Data'!$D$4,0,10*ROW('Sanitation Data'!D37)),NA())</f>
        <v>#N/A</v>
      </c>
      <c r="W43" s="95" t="e">
        <f ca="true">+IF(AND(ISNUMBER(OFFSET('Sanitation Data'!$D$6,0,10*ROW('Sanitation Data'!D37))),'Data Summary'!CL43="Yes"),OFFSET('Sanitation Data'!$D$6,0,10*ROW('Sanitation Data'!D37)),NA())</f>
        <v>#N/A</v>
      </c>
      <c r="X43" s="95" t="e">
        <f ca="true">+IF(AND(ISNUMBER(OFFSET('Sanitation Data'!$D$10,0,10*ROW('Sanitation Data'!D37))),'Data Summary'!CM43="Yes"),OFFSET('Sanitation Data'!$D$10,0,10*ROW('Sanitation Data'!D37)),NA())</f>
        <v>#N/A</v>
      </c>
      <c r="Y43" s="95" t="e">
        <f ca="true">+IF(AND(ISNUMBER(OFFSET('Sanitation Data'!$D$11,0,10*ROW('Sanitation Data'!D37))),'Data Summary'!CN43="Yes"),OFFSET('Sanitation Data'!$D$11,0,10*ROW('Sanitation Data'!D37)),NA())</f>
        <v>#N/A</v>
      </c>
      <c r="Z43" s="95" t="e">
        <f ca="true">+IF(AND(ISNUMBER(OFFSET('Sanitation Data'!$D$12,0,10*ROW('Sanitation Data'!D37))),'Data Summary'!CO43="Yes"),OFFSET('Sanitation Data'!$D$12,0,10*ROW('Sanitation Data'!D37)),NA())</f>
        <v>#N/A</v>
      </c>
      <c r="AA43" s="95" t="e">
        <f ca="true">+IF(AND(ISNUMBER(OFFSET('Sanitation Data'!$E$4,0,10*ROW('Sanitation Data'!E37))),'Data Summary'!CP43="Yes"),100-OFFSET('Sanitation Data'!$E$4,0,10*ROW('Sanitation Data'!E37)),NA())</f>
        <v>#N/A</v>
      </c>
      <c r="AB43" s="95" t="e">
        <f ca="true">+IF(AND(ISNUMBER(OFFSET('Sanitation Data'!$E$6,0,10*ROW('Sanitation Data'!E37))),'Data Summary'!CQ43="Yes"),OFFSET('Sanitation Data'!$E$6,0,10*ROW('Sanitation Data'!E37)),NA())</f>
        <v>#N/A</v>
      </c>
      <c r="AC43" s="95" t="e">
        <f ca="true">+IF(AND(ISNUMBER(OFFSET('Sanitation Data'!$E$10,0,10*ROW('Sanitation Data'!E37))),'Data Summary'!CR43="Yes"),OFFSET('Sanitation Data'!$E$10,0,10*ROW('Sanitation Data'!E37)),NA())</f>
        <v>#N/A</v>
      </c>
      <c r="AD43" s="95" t="e">
        <f ca="true">+IF(AND(ISNUMBER(OFFSET('Sanitation Data'!$E$11,0,10*ROW('Sanitation Data'!E37))),'Data Summary'!CS43="Yes"),OFFSET('Sanitation Data'!$E$11,0,10*ROW('Sanitation Data'!E37)),NA())</f>
        <v>#N/A</v>
      </c>
      <c r="AE43" s="95" t="e">
        <f ca="true">+IF(AND(ISNUMBER(OFFSET('Sanitation Data'!$E$12,0,10*ROW('Sanitation Data'!E37))),'Data Summary'!CT43="Yes"),OFFSET('Sanitation Data'!$E$12,0,10*ROW('Sanitation Data'!E37)),NA())</f>
        <v>#N/A</v>
      </c>
      <c r="AF43" s="95" t="e">
        <f ca="true">+IF(AND(ISNUMBER(OFFSET('Sanitation Data'!$F$4,0,10*ROW('Sanitation Data'!F37))),'Data Summary'!CU43="Yes"),100-OFFSET('Sanitation Data'!$F$4,0,10*ROW('Sanitation Data'!F37)),NA())</f>
        <v>#N/A</v>
      </c>
      <c r="AG43" s="95" t="e">
        <f ca="true">+IF(AND(ISNUMBER(OFFSET('Sanitation Data'!$F$6,0,10*ROW('Sanitation Data'!F37))),'Data Summary'!CV43="Yes"),OFFSET('Sanitation Data'!$F$6,0,10*ROW('Sanitation Data'!F37)),NA())</f>
        <v>#N/A</v>
      </c>
      <c r="AH43" s="95" t="e">
        <f ca="true">+IF(AND(ISNUMBER(OFFSET('Sanitation Data'!$F$10,0,10*ROW('Sanitation Data'!F37))),'Data Summary'!CW43="Yes"),OFFSET('Sanitation Data'!$F$10,0,10*ROW('Sanitation Data'!F37)),NA())</f>
        <v>#N/A</v>
      </c>
      <c r="AI43" s="95" t="e">
        <f ca="true">+IF(AND(ISNUMBER(OFFSET('Sanitation Data'!$F$11,0,10*ROW('Sanitation Data'!F37))),'Data Summary'!CX43="Yes"),OFFSET('Sanitation Data'!$F$11,0,10*ROW('Sanitation Data'!F37)),NA())</f>
        <v>#N/A</v>
      </c>
      <c r="AJ43" s="95" t="e">
        <f ca="true">+IF(AND(ISNUMBER(OFFSET('Sanitation Data'!$F$12,0,10*ROW('Sanitation Data'!F37))),'Data Summary'!CY43="Yes"),OFFSET('Sanitation Data'!$F$12,0,10*ROW('Sanitation Data'!F37)),NA())</f>
        <v>#N/A</v>
      </c>
      <c r="AK43" s="95" t="e">
        <f ca="true">+IF(AND(ISNUMBER(OFFSET('Sanitation Data'!$G$4,0,10*ROW('Sanitation Data'!G37))),'Data Summary'!CZ43="Yes"),100-OFFSET('Sanitation Data'!$G$4,0,10*ROW('Sanitation Data'!G37)),NA())</f>
        <v>#N/A</v>
      </c>
      <c r="AL43" s="95" t="e">
        <f ca="true">+IF(AND(ISNUMBER(OFFSET('Sanitation Data'!$G$6,0,10*ROW('Sanitation Data'!G37))),'Data Summary'!DA43="Yes"),OFFSET('Sanitation Data'!$G$6,0,10*ROW('Sanitation Data'!G37)),NA())</f>
        <v>#N/A</v>
      </c>
      <c r="AM43" s="95" t="e">
        <f ca="true">+IF(AND(ISNUMBER(OFFSET('Sanitation Data'!$G$10,0,10*ROW('Sanitation Data'!G37))),'Data Summary'!DB43="Yes"),OFFSET('Sanitation Data'!$G$10,0,10*ROW('Sanitation Data'!G37)),NA())</f>
        <v>#N/A</v>
      </c>
      <c r="AN43" s="95" t="e">
        <f ca="true">+IF(AND(ISNUMBER(OFFSET('Sanitation Data'!$G$11,0,10*ROW('Sanitation Data'!G37))),'Data Summary'!DC43="Yes"),OFFSET('Sanitation Data'!$G$11,0,10*ROW('Sanitation Data'!G37)),NA())</f>
        <v>#N/A</v>
      </c>
      <c r="AO43" s="95" t="e">
        <f ca="true">+IF(AND(ISNUMBER(OFFSET('Sanitation Data'!$G$12,0,10*ROW('Sanitation Data'!G37))),'Data Summary'!DD43="Yes"),OFFSET('Sanitation Data'!$G$12,0,10*ROW('Sanitation Data'!G37)),NA())</f>
        <v>#N/A</v>
      </c>
      <c r="AP43" s="95" t="e">
        <f ca="true">+IF(AND(ISNUMBER(OFFSET('Sanitation Data'!$H$4,0,10*ROW('Sanitation Data'!H37))),'Data Summary'!DE43="Yes"),100-OFFSET('Sanitation Data'!$H$4,0,10*ROW('Sanitation Data'!H37)),NA())</f>
        <v>#N/A</v>
      </c>
      <c r="AQ43" s="95" t="e">
        <f ca="true">+IF(AND(ISNUMBER(OFFSET('Sanitation Data'!$H$6,0,10*ROW('Sanitation Data'!H37))),'Data Summary'!DF43="Yes"),OFFSET('Sanitation Data'!$H$6,0,10*ROW('Sanitation Data'!H37)),NA())</f>
        <v>#N/A</v>
      </c>
      <c r="AR43" s="95" t="e">
        <f ca="true">+IF(AND(ISNUMBER(OFFSET('Sanitation Data'!$H$10,0,10*ROW('Sanitation Data'!H37))),'Data Summary'!DG43="Yes"),OFFSET('Sanitation Data'!$H$10,0,10*ROW('Sanitation Data'!H37)),NA())</f>
        <v>#N/A</v>
      </c>
      <c r="AS43" s="95" t="e">
        <f ca="true">+IF(AND(ISNUMBER(OFFSET('Sanitation Data'!$H$11,0,10*ROW('Sanitation Data'!H37))),'Data Summary'!DH43="Yes"),OFFSET('Sanitation Data'!$H$11,0,10*ROW('Sanitation Data'!H37)),NA())</f>
        <v>#N/A</v>
      </c>
      <c r="AT43" s="95" t="e">
        <f ca="true">+IF(AND(ISNUMBER(OFFSET('Sanitation Data'!$H$12,0,10*ROW('Sanitation Data'!H37))),'Data Summary'!DI43="Yes"),OFFSET('Sanitation Data'!$H$12,0,10*ROW('Sanitation Data'!H37)),NA())</f>
        <v>#N/A</v>
      </c>
      <c r="AU43" s="95" t="e">
        <f ca="true">+IF(AND(ISNUMBER(OFFSET('Sanitation Data'!$I$4,0,10*ROW('Sanitation Data'!I37))),'Data Summary'!DJ43="Yes"),100-OFFSET('Sanitation Data'!$I$4,0,10*ROW('Sanitation Data'!I37)),NA())</f>
        <v>#N/A</v>
      </c>
      <c r="AV43" s="95" t="e">
        <f ca="true">+IF(AND(ISNUMBER(OFFSET('Sanitation Data'!$I$6,0,10*ROW('Sanitation Data'!I37))),'Data Summary'!DK43="Yes"),OFFSET('Sanitation Data'!$I$6,0,10*ROW('Sanitation Data'!I37)),NA())</f>
        <v>#N/A</v>
      </c>
      <c r="AW43" s="95" t="e">
        <f ca="true">+IF(AND(ISNUMBER(OFFSET('Sanitation Data'!$I$10,0,10*ROW('Sanitation Data'!I37))),'Data Summary'!DL43="Yes"),OFFSET('Sanitation Data'!$I$10,0,10*ROW('Sanitation Data'!I37)),NA())</f>
        <v>#N/A</v>
      </c>
      <c r="AX43" s="95" t="e">
        <f ca="true">+IF(AND(ISNUMBER(OFFSET('Sanitation Data'!$I$11,0,10*ROW('Sanitation Data'!I37))),'Data Summary'!DM43="Yes"),OFFSET('Sanitation Data'!$I$11,0,10*ROW('Sanitation Data'!I37)),NA())</f>
        <v>#N/A</v>
      </c>
      <c r="AY43" s="95" t="e">
        <f ca="true">+IF(AND(ISNUMBER(OFFSET('Sanitation Data'!$I$12,0,10*ROW('Sanitation Data'!I37))),'Data Summary'!DN43="Yes"),OFFSET('Sanitation Data'!$I$12,0,10*ROW('Sanitation Data'!I37)),NA())</f>
        <v>#N/A</v>
      </c>
      <c r="AZ43" s="96" t="e">
        <f ca="true">+IF(AND(ISNUMBER(OFFSET('Hygiene Data'!$D$5,0,10*ROW('Hygiene Data'!D37))),'Data Summary'!DO43="Yes"),OFFSET('Hygiene Data'!$D$5,0,10*ROW('Hygiene Data'!D37)),NA())</f>
        <v>#N/A</v>
      </c>
      <c r="BA43" s="96" t="e">
        <f ca="true">+IF(AND(ISNUMBER(OFFSET('Hygiene Data'!$D$7,0,10*ROW('Hygiene Data'!D37))),'Data Summary'!DP43="Yes"),OFFSET('Hygiene Data'!$D$7,0,10*ROW('Hygiene Data'!D37)),NA())</f>
        <v>#N/A</v>
      </c>
      <c r="BB43" s="96" t="e">
        <f ca="true">+IF(AND(ISNUMBER(OFFSET('Hygiene Data'!$D$9,0,10*ROW('Hygiene Data'!D37))),'Data Summary'!DQ43="Yes"),OFFSET('Hygiene Data'!$D$9,0,10*ROW('Hygiene Data'!D37)),NA())</f>
        <v>#N/A</v>
      </c>
      <c r="BC43" s="96" t="e">
        <f ca="true">+IF(AND(ISNUMBER(OFFSET('Hygiene Data'!$E$5,0,10*ROW('Hygiene Data'!E37))),'Data Summary'!DR43="Yes"),OFFSET('Hygiene Data'!$E$5,0,10*ROW('Hygiene Data'!E37)),NA())</f>
        <v>#N/A</v>
      </c>
      <c r="BD43" s="96" t="e">
        <f ca="true">+IF(AND(ISNUMBER(OFFSET('Hygiene Data'!$E$7,0,10*ROW('Hygiene Data'!E37))),'Data Summary'!DS43="Yes"),OFFSET('Hygiene Data'!$E$7,0,10*ROW('Hygiene Data'!E37)),NA())</f>
        <v>#N/A</v>
      </c>
      <c r="BE43" s="96" t="e">
        <f ca="true">+IF(AND(ISNUMBER(OFFSET('Hygiene Data'!$E$9,0,10*ROW('Hygiene Data'!E37))),'Data Summary'!DT43="Yes"),OFFSET('Hygiene Data'!$E$9,0,10*ROW('Hygiene Data'!E37)),NA())</f>
        <v>#N/A</v>
      </c>
      <c r="BF43" s="96" t="e">
        <f ca="true">+IF(AND(ISNUMBER(OFFSET('Hygiene Data'!$F$5,0,10*ROW('Hygiene Data'!F37))),'Data Summary'!DU43="Yes"),OFFSET('Hygiene Data'!$F$5,0,10*ROW('Hygiene Data'!F37)),NA())</f>
        <v>#N/A</v>
      </c>
      <c r="BG43" s="96" t="e">
        <f ca="true">+IF(AND(ISNUMBER(OFFSET('Hygiene Data'!$F$7,0,10*ROW('Hygiene Data'!F37))),'Data Summary'!DV43="Yes"),OFFSET('Hygiene Data'!$F$7,0,10*ROW('Hygiene Data'!F37)),NA())</f>
        <v>#N/A</v>
      </c>
      <c r="BH43" s="96" t="e">
        <f ca="true">+IF(AND(ISNUMBER(OFFSET('Hygiene Data'!$F$9,0,10*ROW('Hygiene Data'!F37))),'Data Summary'!DW43="Yes"),OFFSET('Hygiene Data'!$F$9,0,10*ROW('Hygiene Data'!F37)),NA())</f>
        <v>#N/A</v>
      </c>
      <c r="BI43" s="96" t="e">
        <f ca="true">+IF(AND(ISNUMBER(OFFSET('Hygiene Data'!$G$5,0,10*ROW('Hygiene Data'!G37))),'Data Summary'!DX43="Yes"),OFFSET('Hygiene Data'!$G$5,0,10*ROW('Hygiene Data'!G37)),NA())</f>
        <v>#N/A</v>
      </c>
      <c r="BJ43" s="96" t="e">
        <f ca="true">+IF(AND(ISNUMBER(OFFSET('Hygiene Data'!$G$7,0,10*ROW('Hygiene Data'!G37))),'Data Summary'!DY43="Yes"),OFFSET('Hygiene Data'!$G$7,0,10*ROW('Hygiene Data'!G37)),NA())</f>
        <v>#N/A</v>
      </c>
      <c r="BK43" s="96" t="e">
        <f ca="true">+IF(AND(ISNUMBER(OFFSET('Hygiene Data'!$G$9,0,10*ROW('Hygiene Data'!G37))),'Data Summary'!DZ43="Yes"),OFFSET('Hygiene Data'!$G$9,0,10*ROW('Hygiene Data'!G37)),NA())</f>
        <v>#N/A</v>
      </c>
      <c r="BL43" s="96" t="e">
        <f ca="true">+IF(AND(ISNUMBER(OFFSET('Hygiene Data'!$H$5,0,10*ROW('Hygiene Data'!H37))),'Data Summary'!EA43="Yes"),OFFSET('Hygiene Data'!$H$5,0,10*ROW('Hygiene Data'!H37)),NA())</f>
        <v>#N/A</v>
      </c>
      <c r="BM43" s="96" t="e">
        <f ca="true">+IF(AND(ISNUMBER(OFFSET('Hygiene Data'!$H$7,0,10*ROW('Hygiene Data'!H37))),'Data Summary'!EB43="Yes"),OFFSET('Hygiene Data'!$H$7,0,10*ROW('Hygiene Data'!H37)),NA())</f>
        <v>#N/A</v>
      </c>
      <c r="BN43" s="96" t="e">
        <f ca="true">+IF(AND(ISNUMBER(OFFSET('Hygiene Data'!$H$9,0,10*ROW('Hygiene Data'!H37))),'Data Summary'!EC43="Yes"),OFFSET('Hygiene Data'!$H$9,0,10*ROW('Hygiene Data'!H37)),NA())</f>
        <v>#N/A</v>
      </c>
      <c r="BO43" s="96" t="e">
        <f ca="true">+IF(AND(ISNUMBER(OFFSET('Hygiene Data'!$I$5,0,10*ROW('Hygiene Data'!I37))),'Data Summary'!ED43="Yes"),OFFSET('Hygiene Data'!$I$5,0,10*ROW('Hygiene Data'!I37)),NA())</f>
        <v>#N/A</v>
      </c>
      <c r="BP43" s="96" t="e">
        <f ca="true">+IF(AND(ISNUMBER(OFFSET('Hygiene Data'!$I$7,0,10*ROW('Hygiene Data'!I37))),'Data Summary'!EE43="Yes"),OFFSET('Hygiene Data'!$I$7,0,10*ROW('Hygiene Data'!I37)),NA())</f>
        <v>#N/A</v>
      </c>
      <c r="BQ43" s="96" t="e">
        <f ca="true">+IF(AND(ISNUMBER(OFFSET('Hygiene Data'!$I$9,0,10*ROW('Hygiene Data'!I37))),'Data Summary'!EF43="Yes"),OFFSET('Hygiene Data'!$I$9,0,10*ROW('Hygiene Data'!I37)),NA())</f>
        <v>#N/A</v>
      </c>
    </row>
    <row xmlns:x14ac="http://schemas.microsoft.com/office/spreadsheetml/2009/9/ac" r="44" x14ac:dyDescent="0.2">
      <c r="A44" s="331" t="e">
        <f ca="true">+RIGHT('Data Summary'!A44,LEN('Data Summary'!A44)-9)</f>
        <v>#VALUE!</v>
      </c>
      <c r="B44" s="37" t="str">
        <f ca="true">+IF(ISTEXT('Data Summary'!B44),'Data Summary'!B44,"")</f>
        <v/>
      </c>
      <c r="C44" s="330" t="e">
        <f ca="true">+VALUE('Data Summary'!C44)</f>
        <v>#VALUE!</v>
      </c>
      <c r="D44" s="94" t="e">
        <f ca="true">+IF(AND(ISNUMBER(OFFSET('Water Data'!$D$4,0,10*ROW('Water Data'!D38))),'Data Summary'!BS44="Yes"),100-OFFSET('Water Data'!$D$4,0,10*ROW('Water Data'!D38)),NA())</f>
        <v>#N/A</v>
      </c>
      <c r="E44" s="94" t="e">
        <f ca="true">+IF(AND(ISNUMBER(OFFSET('Water Data'!$D$6,0,10*ROW('Water Data'!D38))),'Data Summary'!BT44="Yes"),OFFSET('Water Data'!$D$6,0,10*ROW('Water Data'!D38)),NA())</f>
        <v>#N/A</v>
      </c>
      <c r="F44" s="94" t="e">
        <f ca="true">+IF(AND(ISNUMBER(OFFSET('Water Data'!$D$9,0,10*ROW('Water Data'!D38))),'Data Summary'!BU44="Yes"),OFFSET('Water Data'!$D$9,0,10*ROW('Water Data'!D38)),NA())</f>
        <v>#N/A</v>
      </c>
      <c r="G44" s="94" t="e">
        <f ca="true">+IF(AND(ISNUMBER(OFFSET('Water Data'!$E$4,0,10*ROW('Water Data'!E38))),'Data Summary'!BV44="Yes"),100-OFFSET('Water Data'!$E$4,0,10*ROW('Water Data'!E38)),NA())</f>
        <v>#N/A</v>
      </c>
      <c r="H44" s="94" t="e">
        <f ca="true">+IF(AND(ISNUMBER(OFFSET('Water Data'!$E$6,0,10*ROW('Water Data'!E38))),'Data Summary'!BW44="Yes"),OFFSET('Water Data'!$E$6,0,10*ROW('Water Data'!E38)),NA())</f>
        <v>#N/A</v>
      </c>
      <c r="I44" s="94" t="e">
        <f ca="true">+IF(AND(ISNUMBER(OFFSET('Water Data'!$E$9,0,10*ROW('Water Data'!E38))),'Data Summary'!BX44="Yes"),OFFSET('Water Data'!$E$9,0,10*ROW('Water Data'!E38)),NA())</f>
        <v>#N/A</v>
      </c>
      <c r="J44" s="94" t="e">
        <f ca="true">+IF(AND(ISNUMBER(OFFSET('Water Data'!$F$4,0,10*ROW('Water Data'!F38))),'Data Summary'!BY44="Yes"),100-OFFSET('Water Data'!$F$4,0,10*ROW('Water Data'!F38)),NA())</f>
        <v>#N/A</v>
      </c>
      <c r="K44" s="94" t="e">
        <f ca="true">+IF(AND(ISNUMBER(OFFSET('Water Data'!$F$6,0,10*ROW('Water Data'!F38))),'Data Summary'!BZ44="Yes"),OFFSET('Water Data'!$F$6,0,10*ROW('Water Data'!F38)),NA())</f>
        <v>#N/A</v>
      </c>
      <c r="L44" s="94" t="e">
        <f ca="true">+IF(AND(ISNUMBER(OFFSET('Water Data'!$F$9,0,10*ROW('Water Data'!F38))),'Data Summary'!CA44="Yes"),OFFSET('Water Data'!$F$9,0,10*ROW('Water Data'!F38)),NA())</f>
        <v>#N/A</v>
      </c>
      <c r="M44" s="94" t="e">
        <f ca="true">+IF(AND(ISNUMBER(OFFSET('Water Data'!$G$4,0,10*ROW('Water Data'!G38))),'Data Summary'!CB44="Yes"),100-OFFSET('Water Data'!$G$4,0,10*ROW('Water Data'!G38)),NA())</f>
        <v>#N/A</v>
      </c>
      <c r="N44" s="94" t="e">
        <f ca="true">+IF(AND(ISNUMBER(OFFSET('Water Data'!$G$6,0,10*ROW('Water Data'!G38))),'Data Summary'!CC44="Yes"),OFFSET('Water Data'!$G$6,0,10*ROW('Water Data'!G38)),NA())</f>
        <v>#N/A</v>
      </c>
      <c r="O44" s="94" t="e">
        <f ca="true">+IF(AND(ISNUMBER(OFFSET('Water Data'!$G$9,0,10*ROW('Water Data'!G38))),'Data Summary'!CD44="Yes"),OFFSET('Water Data'!$G$9,0,10*ROW('Water Data'!G38)),NA())</f>
        <v>#N/A</v>
      </c>
      <c r="P44" s="94" t="e">
        <f ca="true">+IF(AND(ISNUMBER(OFFSET('Water Data'!$H$4,0,10*ROW('Water Data'!H38))),'Data Summary'!CE44="Yes"),100-OFFSET('Water Data'!$H$4,0,10*ROW('Water Data'!H38)),NA())</f>
        <v>#N/A</v>
      </c>
      <c r="Q44" s="94" t="e">
        <f ca="true">+IF(AND(ISNUMBER(OFFSET('Water Data'!$H$6,0,10*ROW('Water Data'!H38))),'Data Summary'!CF44="Yes"),OFFSET('Water Data'!$H$6,0,10*ROW('Water Data'!H38)),NA())</f>
        <v>#N/A</v>
      </c>
      <c r="R44" s="94" t="e">
        <f ca="true">+IF(AND(ISNUMBER(OFFSET('Water Data'!$H$9,0,10*ROW('Water Data'!H38))),'Data Summary'!CG44="Yes"),OFFSET('Water Data'!$H$9,0,10*ROW('Water Data'!H38)),NA())</f>
        <v>#N/A</v>
      </c>
      <c r="S44" s="94" t="e">
        <f ca="true">+IF(AND(ISNUMBER(OFFSET('Water Data'!$I$4,0,10*ROW('Water Data'!I38))),'Data Summary'!CH44="Yes"),100-OFFSET('Water Data'!$I$4,0,10*ROW('Water Data'!I38)),NA())</f>
        <v>#N/A</v>
      </c>
      <c r="T44" s="94" t="e">
        <f ca="true">+IF(AND(ISNUMBER(OFFSET('Water Data'!$I$6,0,10*ROW('Water Data'!I38))),'Data Summary'!CI44="Yes"),OFFSET('Water Data'!$I$6,0,10*ROW('Water Data'!I38)),NA())</f>
        <v>#N/A</v>
      </c>
      <c r="U44" s="94" t="e">
        <f ca="true">+IF(AND(ISNUMBER(OFFSET('Water Data'!$I$9,0,10*ROW('Water Data'!I38))),'Data Summary'!CJ44="Yes"),OFFSET('Water Data'!$I$9,0,10*ROW('Water Data'!I38)),NA())</f>
        <v>#N/A</v>
      </c>
      <c r="V44" s="95" t="e">
        <f ca="true">+IF(AND(ISNUMBER(OFFSET('Sanitation Data'!$D$4,0,10*ROW('Sanitation Data'!D38))),'Data Summary'!CK44="Yes"),100-OFFSET('Sanitation Data'!$D$4,0,10*ROW('Sanitation Data'!D38)),NA())</f>
        <v>#N/A</v>
      </c>
      <c r="W44" s="95" t="e">
        <f ca="true">+IF(AND(ISNUMBER(OFFSET('Sanitation Data'!$D$6,0,10*ROW('Sanitation Data'!D38))),'Data Summary'!CL44="Yes"),OFFSET('Sanitation Data'!$D$6,0,10*ROW('Sanitation Data'!D38)),NA())</f>
        <v>#N/A</v>
      </c>
      <c r="X44" s="95" t="e">
        <f ca="true">+IF(AND(ISNUMBER(OFFSET('Sanitation Data'!$D$10,0,10*ROW('Sanitation Data'!D38))),'Data Summary'!CM44="Yes"),OFFSET('Sanitation Data'!$D$10,0,10*ROW('Sanitation Data'!D38)),NA())</f>
        <v>#N/A</v>
      </c>
      <c r="Y44" s="95" t="e">
        <f ca="true">+IF(AND(ISNUMBER(OFFSET('Sanitation Data'!$D$11,0,10*ROW('Sanitation Data'!D38))),'Data Summary'!CN44="Yes"),OFFSET('Sanitation Data'!$D$11,0,10*ROW('Sanitation Data'!D38)),NA())</f>
        <v>#N/A</v>
      </c>
      <c r="Z44" s="95" t="e">
        <f ca="true">+IF(AND(ISNUMBER(OFFSET('Sanitation Data'!$D$12,0,10*ROW('Sanitation Data'!D38))),'Data Summary'!CO44="Yes"),OFFSET('Sanitation Data'!$D$12,0,10*ROW('Sanitation Data'!D38)),NA())</f>
        <v>#N/A</v>
      </c>
      <c r="AA44" s="95" t="e">
        <f ca="true">+IF(AND(ISNUMBER(OFFSET('Sanitation Data'!$E$4,0,10*ROW('Sanitation Data'!E38))),'Data Summary'!CP44="Yes"),100-OFFSET('Sanitation Data'!$E$4,0,10*ROW('Sanitation Data'!E38)),NA())</f>
        <v>#N/A</v>
      </c>
      <c r="AB44" s="95" t="e">
        <f ca="true">+IF(AND(ISNUMBER(OFFSET('Sanitation Data'!$E$6,0,10*ROW('Sanitation Data'!E38))),'Data Summary'!CQ44="Yes"),OFFSET('Sanitation Data'!$E$6,0,10*ROW('Sanitation Data'!E38)),NA())</f>
        <v>#N/A</v>
      </c>
      <c r="AC44" s="95" t="e">
        <f ca="true">+IF(AND(ISNUMBER(OFFSET('Sanitation Data'!$E$10,0,10*ROW('Sanitation Data'!E38))),'Data Summary'!CR44="Yes"),OFFSET('Sanitation Data'!$E$10,0,10*ROW('Sanitation Data'!E38)),NA())</f>
        <v>#N/A</v>
      </c>
      <c r="AD44" s="95" t="e">
        <f ca="true">+IF(AND(ISNUMBER(OFFSET('Sanitation Data'!$E$11,0,10*ROW('Sanitation Data'!E38))),'Data Summary'!CS44="Yes"),OFFSET('Sanitation Data'!$E$11,0,10*ROW('Sanitation Data'!E38)),NA())</f>
        <v>#N/A</v>
      </c>
      <c r="AE44" s="95" t="e">
        <f ca="true">+IF(AND(ISNUMBER(OFFSET('Sanitation Data'!$E$12,0,10*ROW('Sanitation Data'!E38))),'Data Summary'!CT44="Yes"),OFFSET('Sanitation Data'!$E$12,0,10*ROW('Sanitation Data'!E38)),NA())</f>
        <v>#N/A</v>
      </c>
      <c r="AF44" s="95" t="e">
        <f ca="true">+IF(AND(ISNUMBER(OFFSET('Sanitation Data'!$F$4,0,10*ROW('Sanitation Data'!F38))),'Data Summary'!CU44="Yes"),100-OFFSET('Sanitation Data'!$F$4,0,10*ROW('Sanitation Data'!F38)),NA())</f>
        <v>#N/A</v>
      </c>
      <c r="AG44" s="95" t="e">
        <f ca="true">+IF(AND(ISNUMBER(OFFSET('Sanitation Data'!$F$6,0,10*ROW('Sanitation Data'!F38))),'Data Summary'!CV44="Yes"),OFFSET('Sanitation Data'!$F$6,0,10*ROW('Sanitation Data'!F38)),NA())</f>
        <v>#N/A</v>
      </c>
      <c r="AH44" s="95" t="e">
        <f ca="true">+IF(AND(ISNUMBER(OFFSET('Sanitation Data'!$F$10,0,10*ROW('Sanitation Data'!F38))),'Data Summary'!CW44="Yes"),OFFSET('Sanitation Data'!$F$10,0,10*ROW('Sanitation Data'!F38)),NA())</f>
        <v>#N/A</v>
      </c>
      <c r="AI44" s="95" t="e">
        <f ca="true">+IF(AND(ISNUMBER(OFFSET('Sanitation Data'!$F$11,0,10*ROW('Sanitation Data'!F38))),'Data Summary'!CX44="Yes"),OFFSET('Sanitation Data'!$F$11,0,10*ROW('Sanitation Data'!F38)),NA())</f>
        <v>#N/A</v>
      </c>
      <c r="AJ44" s="95" t="e">
        <f ca="true">+IF(AND(ISNUMBER(OFFSET('Sanitation Data'!$F$12,0,10*ROW('Sanitation Data'!F38))),'Data Summary'!CY44="Yes"),OFFSET('Sanitation Data'!$F$12,0,10*ROW('Sanitation Data'!F38)),NA())</f>
        <v>#N/A</v>
      </c>
      <c r="AK44" s="95" t="e">
        <f ca="true">+IF(AND(ISNUMBER(OFFSET('Sanitation Data'!$G$4,0,10*ROW('Sanitation Data'!G38))),'Data Summary'!CZ44="Yes"),100-OFFSET('Sanitation Data'!$G$4,0,10*ROW('Sanitation Data'!G38)),NA())</f>
        <v>#N/A</v>
      </c>
      <c r="AL44" s="95" t="e">
        <f ca="true">+IF(AND(ISNUMBER(OFFSET('Sanitation Data'!$G$6,0,10*ROW('Sanitation Data'!G38))),'Data Summary'!DA44="Yes"),OFFSET('Sanitation Data'!$G$6,0,10*ROW('Sanitation Data'!G38)),NA())</f>
        <v>#N/A</v>
      </c>
      <c r="AM44" s="95" t="e">
        <f ca="true">+IF(AND(ISNUMBER(OFFSET('Sanitation Data'!$G$10,0,10*ROW('Sanitation Data'!G38))),'Data Summary'!DB44="Yes"),OFFSET('Sanitation Data'!$G$10,0,10*ROW('Sanitation Data'!G38)),NA())</f>
        <v>#N/A</v>
      </c>
      <c r="AN44" s="95" t="e">
        <f ca="true">+IF(AND(ISNUMBER(OFFSET('Sanitation Data'!$G$11,0,10*ROW('Sanitation Data'!G38))),'Data Summary'!DC44="Yes"),OFFSET('Sanitation Data'!$G$11,0,10*ROW('Sanitation Data'!G38)),NA())</f>
        <v>#N/A</v>
      </c>
      <c r="AO44" s="95" t="e">
        <f ca="true">+IF(AND(ISNUMBER(OFFSET('Sanitation Data'!$G$12,0,10*ROW('Sanitation Data'!G38))),'Data Summary'!DD44="Yes"),OFFSET('Sanitation Data'!$G$12,0,10*ROW('Sanitation Data'!G38)),NA())</f>
        <v>#N/A</v>
      </c>
      <c r="AP44" s="95" t="e">
        <f ca="true">+IF(AND(ISNUMBER(OFFSET('Sanitation Data'!$H$4,0,10*ROW('Sanitation Data'!H38))),'Data Summary'!DE44="Yes"),100-OFFSET('Sanitation Data'!$H$4,0,10*ROW('Sanitation Data'!H38)),NA())</f>
        <v>#N/A</v>
      </c>
      <c r="AQ44" s="95" t="e">
        <f ca="true">+IF(AND(ISNUMBER(OFFSET('Sanitation Data'!$H$6,0,10*ROW('Sanitation Data'!H38))),'Data Summary'!DF44="Yes"),OFFSET('Sanitation Data'!$H$6,0,10*ROW('Sanitation Data'!H38)),NA())</f>
        <v>#N/A</v>
      </c>
      <c r="AR44" s="95" t="e">
        <f ca="true">+IF(AND(ISNUMBER(OFFSET('Sanitation Data'!$H$10,0,10*ROW('Sanitation Data'!H38))),'Data Summary'!DG44="Yes"),OFFSET('Sanitation Data'!$H$10,0,10*ROW('Sanitation Data'!H38)),NA())</f>
        <v>#N/A</v>
      </c>
      <c r="AS44" s="95" t="e">
        <f ca="true">+IF(AND(ISNUMBER(OFFSET('Sanitation Data'!$H$11,0,10*ROW('Sanitation Data'!H38))),'Data Summary'!DH44="Yes"),OFFSET('Sanitation Data'!$H$11,0,10*ROW('Sanitation Data'!H38)),NA())</f>
        <v>#N/A</v>
      </c>
      <c r="AT44" s="95" t="e">
        <f ca="true">+IF(AND(ISNUMBER(OFFSET('Sanitation Data'!$H$12,0,10*ROW('Sanitation Data'!H38))),'Data Summary'!DI44="Yes"),OFFSET('Sanitation Data'!$H$12,0,10*ROW('Sanitation Data'!H38)),NA())</f>
        <v>#N/A</v>
      </c>
      <c r="AU44" s="95" t="e">
        <f ca="true">+IF(AND(ISNUMBER(OFFSET('Sanitation Data'!$I$4,0,10*ROW('Sanitation Data'!I38))),'Data Summary'!DJ44="Yes"),100-OFFSET('Sanitation Data'!$I$4,0,10*ROW('Sanitation Data'!I38)),NA())</f>
        <v>#N/A</v>
      </c>
      <c r="AV44" s="95" t="e">
        <f ca="true">+IF(AND(ISNUMBER(OFFSET('Sanitation Data'!$I$6,0,10*ROW('Sanitation Data'!I38))),'Data Summary'!DK44="Yes"),OFFSET('Sanitation Data'!$I$6,0,10*ROW('Sanitation Data'!I38)),NA())</f>
        <v>#N/A</v>
      </c>
      <c r="AW44" s="95" t="e">
        <f ca="true">+IF(AND(ISNUMBER(OFFSET('Sanitation Data'!$I$10,0,10*ROW('Sanitation Data'!I38))),'Data Summary'!DL44="Yes"),OFFSET('Sanitation Data'!$I$10,0,10*ROW('Sanitation Data'!I38)),NA())</f>
        <v>#N/A</v>
      </c>
      <c r="AX44" s="95" t="e">
        <f ca="true">+IF(AND(ISNUMBER(OFFSET('Sanitation Data'!$I$11,0,10*ROW('Sanitation Data'!I38))),'Data Summary'!DM44="Yes"),OFFSET('Sanitation Data'!$I$11,0,10*ROW('Sanitation Data'!I38)),NA())</f>
        <v>#N/A</v>
      </c>
      <c r="AY44" s="95" t="e">
        <f ca="true">+IF(AND(ISNUMBER(OFFSET('Sanitation Data'!$I$12,0,10*ROW('Sanitation Data'!I38))),'Data Summary'!DN44="Yes"),OFFSET('Sanitation Data'!$I$12,0,10*ROW('Sanitation Data'!I38)),NA())</f>
        <v>#N/A</v>
      </c>
      <c r="AZ44" s="96" t="e">
        <f ca="true">+IF(AND(ISNUMBER(OFFSET('Hygiene Data'!$D$5,0,10*ROW('Hygiene Data'!D38))),'Data Summary'!DO44="Yes"),OFFSET('Hygiene Data'!$D$5,0,10*ROW('Hygiene Data'!D38)),NA())</f>
        <v>#N/A</v>
      </c>
      <c r="BA44" s="96" t="e">
        <f ca="true">+IF(AND(ISNUMBER(OFFSET('Hygiene Data'!$D$7,0,10*ROW('Hygiene Data'!D38))),'Data Summary'!DP44="Yes"),OFFSET('Hygiene Data'!$D$7,0,10*ROW('Hygiene Data'!D38)),NA())</f>
        <v>#N/A</v>
      </c>
      <c r="BB44" s="96" t="e">
        <f ca="true">+IF(AND(ISNUMBER(OFFSET('Hygiene Data'!$D$9,0,10*ROW('Hygiene Data'!D38))),'Data Summary'!DQ44="Yes"),OFFSET('Hygiene Data'!$D$9,0,10*ROW('Hygiene Data'!D38)),NA())</f>
        <v>#N/A</v>
      </c>
      <c r="BC44" s="96" t="e">
        <f ca="true">+IF(AND(ISNUMBER(OFFSET('Hygiene Data'!$E$5,0,10*ROW('Hygiene Data'!E38))),'Data Summary'!DR44="Yes"),OFFSET('Hygiene Data'!$E$5,0,10*ROW('Hygiene Data'!E38)),NA())</f>
        <v>#N/A</v>
      </c>
      <c r="BD44" s="96" t="e">
        <f ca="true">+IF(AND(ISNUMBER(OFFSET('Hygiene Data'!$E$7,0,10*ROW('Hygiene Data'!E38))),'Data Summary'!DS44="Yes"),OFFSET('Hygiene Data'!$E$7,0,10*ROW('Hygiene Data'!E38)),NA())</f>
        <v>#N/A</v>
      </c>
      <c r="BE44" s="96" t="e">
        <f ca="true">+IF(AND(ISNUMBER(OFFSET('Hygiene Data'!$E$9,0,10*ROW('Hygiene Data'!E38))),'Data Summary'!DT44="Yes"),OFFSET('Hygiene Data'!$E$9,0,10*ROW('Hygiene Data'!E38)),NA())</f>
        <v>#N/A</v>
      </c>
      <c r="BF44" s="96" t="e">
        <f ca="true">+IF(AND(ISNUMBER(OFFSET('Hygiene Data'!$F$5,0,10*ROW('Hygiene Data'!F38))),'Data Summary'!DU44="Yes"),OFFSET('Hygiene Data'!$F$5,0,10*ROW('Hygiene Data'!F38)),NA())</f>
        <v>#N/A</v>
      </c>
      <c r="BG44" s="96" t="e">
        <f ca="true">+IF(AND(ISNUMBER(OFFSET('Hygiene Data'!$F$7,0,10*ROW('Hygiene Data'!F38))),'Data Summary'!DV44="Yes"),OFFSET('Hygiene Data'!$F$7,0,10*ROW('Hygiene Data'!F38)),NA())</f>
        <v>#N/A</v>
      </c>
      <c r="BH44" s="96" t="e">
        <f ca="true">+IF(AND(ISNUMBER(OFFSET('Hygiene Data'!$F$9,0,10*ROW('Hygiene Data'!F38))),'Data Summary'!DW44="Yes"),OFFSET('Hygiene Data'!$F$9,0,10*ROW('Hygiene Data'!F38)),NA())</f>
        <v>#N/A</v>
      </c>
      <c r="BI44" s="96" t="e">
        <f ca="true">+IF(AND(ISNUMBER(OFFSET('Hygiene Data'!$G$5,0,10*ROW('Hygiene Data'!G38))),'Data Summary'!DX44="Yes"),OFFSET('Hygiene Data'!$G$5,0,10*ROW('Hygiene Data'!G38)),NA())</f>
        <v>#N/A</v>
      </c>
      <c r="BJ44" s="96" t="e">
        <f ca="true">+IF(AND(ISNUMBER(OFFSET('Hygiene Data'!$G$7,0,10*ROW('Hygiene Data'!G38))),'Data Summary'!DY44="Yes"),OFFSET('Hygiene Data'!$G$7,0,10*ROW('Hygiene Data'!G38)),NA())</f>
        <v>#N/A</v>
      </c>
      <c r="BK44" s="96" t="e">
        <f ca="true">+IF(AND(ISNUMBER(OFFSET('Hygiene Data'!$G$9,0,10*ROW('Hygiene Data'!G38))),'Data Summary'!DZ44="Yes"),OFFSET('Hygiene Data'!$G$9,0,10*ROW('Hygiene Data'!G38)),NA())</f>
        <v>#N/A</v>
      </c>
      <c r="BL44" s="96" t="e">
        <f ca="true">+IF(AND(ISNUMBER(OFFSET('Hygiene Data'!$H$5,0,10*ROW('Hygiene Data'!H38))),'Data Summary'!EA44="Yes"),OFFSET('Hygiene Data'!$H$5,0,10*ROW('Hygiene Data'!H38)),NA())</f>
        <v>#N/A</v>
      </c>
      <c r="BM44" s="96" t="e">
        <f ca="true">+IF(AND(ISNUMBER(OFFSET('Hygiene Data'!$H$7,0,10*ROW('Hygiene Data'!H38))),'Data Summary'!EB44="Yes"),OFFSET('Hygiene Data'!$H$7,0,10*ROW('Hygiene Data'!H38)),NA())</f>
        <v>#N/A</v>
      </c>
      <c r="BN44" s="96" t="e">
        <f ca="true">+IF(AND(ISNUMBER(OFFSET('Hygiene Data'!$H$9,0,10*ROW('Hygiene Data'!H38))),'Data Summary'!EC44="Yes"),OFFSET('Hygiene Data'!$H$9,0,10*ROW('Hygiene Data'!H38)),NA())</f>
        <v>#N/A</v>
      </c>
      <c r="BO44" s="96" t="e">
        <f ca="true">+IF(AND(ISNUMBER(OFFSET('Hygiene Data'!$I$5,0,10*ROW('Hygiene Data'!I38))),'Data Summary'!ED44="Yes"),OFFSET('Hygiene Data'!$I$5,0,10*ROW('Hygiene Data'!I38)),NA())</f>
        <v>#N/A</v>
      </c>
      <c r="BP44" s="96" t="e">
        <f ca="true">+IF(AND(ISNUMBER(OFFSET('Hygiene Data'!$I$7,0,10*ROW('Hygiene Data'!I38))),'Data Summary'!EE44="Yes"),OFFSET('Hygiene Data'!$I$7,0,10*ROW('Hygiene Data'!I38)),NA())</f>
        <v>#N/A</v>
      </c>
      <c r="BQ44" s="96" t="e">
        <f ca="true">+IF(AND(ISNUMBER(OFFSET('Hygiene Data'!$I$9,0,10*ROW('Hygiene Data'!I38))),'Data Summary'!EF44="Yes"),OFFSET('Hygiene Data'!$I$9,0,10*ROW('Hygiene Data'!I38)),NA())</f>
        <v>#N/A</v>
      </c>
    </row>
    <row xmlns:x14ac="http://schemas.microsoft.com/office/spreadsheetml/2009/9/ac" r="45" x14ac:dyDescent="0.2">
      <c r="A45" s="331" t="e">
        <f ca="true">+RIGHT('Data Summary'!A45,LEN('Data Summary'!A45)-9)</f>
        <v>#VALUE!</v>
      </c>
      <c r="B45" s="37" t="str">
        <f ca="true">+IF(ISTEXT('Data Summary'!B45),'Data Summary'!B45,"")</f>
        <v/>
      </c>
      <c r="C45" s="330" t="e">
        <f ca="true">+VALUE('Data Summary'!C45)</f>
        <v>#VALUE!</v>
      </c>
      <c r="D45" s="94" t="e">
        <f ca="true">+IF(AND(ISNUMBER(OFFSET('Water Data'!$D$4,0,10*ROW('Water Data'!D39))),'Data Summary'!BS45="Yes"),100-OFFSET('Water Data'!$D$4,0,10*ROW('Water Data'!D39)),NA())</f>
        <v>#N/A</v>
      </c>
      <c r="E45" s="94" t="e">
        <f ca="true">+IF(AND(ISNUMBER(OFFSET('Water Data'!$D$6,0,10*ROW('Water Data'!D39))),'Data Summary'!BT45="Yes"),OFFSET('Water Data'!$D$6,0,10*ROW('Water Data'!D39)),NA())</f>
        <v>#N/A</v>
      </c>
      <c r="F45" s="94" t="e">
        <f ca="true">+IF(AND(ISNUMBER(OFFSET('Water Data'!$D$9,0,10*ROW('Water Data'!D39))),'Data Summary'!BU45="Yes"),OFFSET('Water Data'!$D$9,0,10*ROW('Water Data'!D39)),NA())</f>
        <v>#N/A</v>
      </c>
      <c r="G45" s="94" t="e">
        <f ca="true">+IF(AND(ISNUMBER(OFFSET('Water Data'!$E$4,0,10*ROW('Water Data'!E39))),'Data Summary'!BV45="Yes"),100-OFFSET('Water Data'!$E$4,0,10*ROW('Water Data'!E39)),NA())</f>
        <v>#N/A</v>
      </c>
      <c r="H45" s="94" t="e">
        <f ca="true">+IF(AND(ISNUMBER(OFFSET('Water Data'!$E$6,0,10*ROW('Water Data'!E39))),'Data Summary'!BW45="Yes"),OFFSET('Water Data'!$E$6,0,10*ROW('Water Data'!E39)),NA())</f>
        <v>#N/A</v>
      </c>
      <c r="I45" s="94" t="e">
        <f ca="true">+IF(AND(ISNUMBER(OFFSET('Water Data'!$E$9,0,10*ROW('Water Data'!E39))),'Data Summary'!BX45="Yes"),OFFSET('Water Data'!$E$9,0,10*ROW('Water Data'!E39)),NA())</f>
        <v>#N/A</v>
      </c>
      <c r="J45" s="94" t="e">
        <f ca="true">+IF(AND(ISNUMBER(OFFSET('Water Data'!$F$4,0,10*ROW('Water Data'!F39))),'Data Summary'!BY45="Yes"),100-OFFSET('Water Data'!$F$4,0,10*ROW('Water Data'!F39)),NA())</f>
        <v>#N/A</v>
      </c>
      <c r="K45" s="94" t="e">
        <f ca="true">+IF(AND(ISNUMBER(OFFSET('Water Data'!$F$6,0,10*ROW('Water Data'!F39))),'Data Summary'!BZ45="Yes"),OFFSET('Water Data'!$F$6,0,10*ROW('Water Data'!F39)),NA())</f>
        <v>#N/A</v>
      </c>
      <c r="L45" s="94" t="e">
        <f ca="true">+IF(AND(ISNUMBER(OFFSET('Water Data'!$F$9,0,10*ROW('Water Data'!F39))),'Data Summary'!CA45="Yes"),OFFSET('Water Data'!$F$9,0,10*ROW('Water Data'!F39)),NA())</f>
        <v>#N/A</v>
      </c>
      <c r="M45" s="94" t="e">
        <f ca="true">+IF(AND(ISNUMBER(OFFSET('Water Data'!$G$4,0,10*ROW('Water Data'!G39))),'Data Summary'!CB45="Yes"),100-OFFSET('Water Data'!$G$4,0,10*ROW('Water Data'!G39)),NA())</f>
        <v>#N/A</v>
      </c>
      <c r="N45" s="94" t="e">
        <f ca="true">+IF(AND(ISNUMBER(OFFSET('Water Data'!$G$6,0,10*ROW('Water Data'!G39))),'Data Summary'!CC45="Yes"),OFFSET('Water Data'!$G$6,0,10*ROW('Water Data'!G39)),NA())</f>
        <v>#N/A</v>
      </c>
      <c r="O45" s="94" t="e">
        <f ca="true">+IF(AND(ISNUMBER(OFFSET('Water Data'!$G$9,0,10*ROW('Water Data'!G39))),'Data Summary'!CD45="Yes"),OFFSET('Water Data'!$G$9,0,10*ROW('Water Data'!G39)),NA())</f>
        <v>#N/A</v>
      </c>
      <c r="P45" s="94" t="e">
        <f ca="true">+IF(AND(ISNUMBER(OFFSET('Water Data'!$H$4,0,10*ROW('Water Data'!H39))),'Data Summary'!CE45="Yes"),100-OFFSET('Water Data'!$H$4,0,10*ROW('Water Data'!H39)),NA())</f>
        <v>#N/A</v>
      </c>
      <c r="Q45" s="94" t="e">
        <f ca="true">+IF(AND(ISNUMBER(OFFSET('Water Data'!$H$6,0,10*ROW('Water Data'!H39))),'Data Summary'!CF45="Yes"),OFFSET('Water Data'!$H$6,0,10*ROW('Water Data'!H39)),NA())</f>
        <v>#N/A</v>
      </c>
      <c r="R45" s="94" t="e">
        <f ca="true">+IF(AND(ISNUMBER(OFFSET('Water Data'!$H$9,0,10*ROW('Water Data'!H39))),'Data Summary'!CG45="Yes"),OFFSET('Water Data'!$H$9,0,10*ROW('Water Data'!H39)),NA())</f>
        <v>#N/A</v>
      </c>
      <c r="S45" s="94" t="e">
        <f ca="true">+IF(AND(ISNUMBER(OFFSET('Water Data'!$I$4,0,10*ROW('Water Data'!I39))),'Data Summary'!CH45="Yes"),100-OFFSET('Water Data'!$I$4,0,10*ROW('Water Data'!I39)),NA())</f>
        <v>#N/A</v>
      </c>
      <c r="T45" s="94" t="e">
        <f ca="true">+IF(AND(ISNUMBER(OFFSET('Water Data'!$I$6,0,10*ROW('Water Data'!I39))),'Data Summary'!CI45="Yes"),OFFSET('Water Data'!$I$6,0,10*ROW('Water Data'!I39)),NA())</f>
        <v>#N/A</v>
      </c>
      <c r="U45" s="94" t="e">
        <f ca="true">+IF(AND(ISNUMBER(OFFSET('Water Data'!$I$9,0,10*ROW('Water Data'!I39))),'Data Summary'!CJ45="Yes"),OFFSET('Water Data'!$I$9,0,10*ROW('Water Data'!I39)),NA())</f>
        <v>#N/A</v>
      </c>
      <c r="V45" s="95" t="e">
        <f ca="true">+IF(AND(ISNUMBER(OFFSET('Sanitation Data'!$D$4,0,10*ROW('Sanitation Data'!D39))),'Data Summary'!CK45="Yes"),100-OFFSET('Sanitation Data'!$D$4,0,10*ROW('Sanitation Data'!D39)),NA())</f>
        <v>#N/A</v>
      </c>
      <c r="W45" s="95" t="e">
        <f ca="true">+IF(AND(ISNUMBER(OFFSET('Sanitation Data'!$D$6,0,10*ROW('Sanitation Data'!D39))),'Data Summary'!CL45="Yes"),OFFSET('Sanitation Data'!$D$6,0,10*ROW('Sanitation Data'!D39)),NA())</f>
        <v>#N/A</v>
      </c>
      <c r="X45" s="95" t="e">
        <f ca="true">+IF(AND(ISNUMBER(OFFSET('Sanitation Data'!$D$10,0,10*ROW('Sanitation Data'!D39))),'Data Summary'!CM45="Yes"),OFFSET('Sanitation Data'!$D$10,0,10*ROW('Sanitation Data'!D39)),NA())</f>
        <v>#N/A</v>
      </c>
      <c r="Y45" s="95" t="e">
        <f ca="true">+IF(AND(ISNUMBER(OFFSET('Sanitation Data'!$D$11,0,10*ROW('Sanitation Data'!D39))),'Data Summary'!CN45="Yes"),OFFSET('Sanitation Data'!$D$11,0,10*ROW('Sanitation Data'!D39)),NA())</f>
        <v>#N/A</v>
      </c>
      <c r="Z45" s="95" t="e">
        <f ca="true">+IF(AND(ISNUMBER(OFFSET('Sanitation Data'!$D$12,0,10*ROW('Sanitation Data'!D39))),'Data Summary'!CO45="Yes"),OFFSET('Sanitation Data'!$D$12,0,10*ROW('Sanitation Data'!D39)),NA())</f>
        <v>#N/A</v>
      </c>
      <c r="AA45" s="95" t="e">
        <f ca="true">+IF(AND(ISNUMBER(OFFSET('Sanitation Data'!$E$4,0,10*ROW('Sanitation Data'!E39))),'Data Summary'!CP45="Yes"),100-OFFSET('Sanitation Data'!$E$4,0,10*ROW('Sanitation Data'!E39)),NA())</f>
        <v>#N/A</v>
      </c>
      <c r="AB45" s="95" t="e">
        <f ca="true">+IF(AND(ISNUMBER(OFFSET('Sanitation Data'!$E$6,0,10*ROW('Sanitation Data'!E39))),'Data Summary'!CQ45="Yes"),OFFSET('Sanitation Data'!$E$6,0,10*ROW('Sanitation Data'!E39)),NA())</f>
        <v>#N/A</v>
      </c>
      <c r="AC45" s="95" t="e">
        <f ca="true">+IF(AND(ISNUMBER(OFFSET('Sanitation Data'!$E$10,0,10*ROW('Sanitation Data'!E39))),'Data Summary'!CR45="Yes"),OFFSET('Sanitation Data'!$E$10,0,10*ROW('Sanitation Data'!E39)),NA())</f>
        <v>#N/A</v>
      </c>
      <c r="AD45" s="95" t="e">
        <f ca="true">+IF(AND(ISNUMBER(OFFSET('Sanitation Data'!$E$11,0,10*ROW('Sanitation Data'!E39))),'Data Summary'!CS45="Yes"),OFFSET('Sanitation Data'!$E$11,0,10*ROW('Sanitation Data'!E39)),NA())</f>
        <v>#N/A</v>
      </c>
      <c r="AE45" s="95" t="e">
        <f ca="true">+IF(AND(ISNUMBER(OFFSET('Sanitation Data'!$E$12,0,10*ROW('Sanitation Data'!E39))),'Data Summary'!CT45="Yes"),OFFSET('Sanitation Data'!$E$12,0,10*ROW('Sanitation Data'!E39)),NA())</f>
        <v>#N/A</v>
      </c>
      <c r="AF45" s="95" t="e">
        <f ca="true">+IF(AND(ISNUMBER(OFFSET('Sanitation Data'!$F$4,0,10*ROW('Sanitation Data'!F39))),'Data Summary'!CU45="Yes"),100-OFFSET('Sanitation Data'!$F$4,0,10*ROW('Sanitation Data'!F39)),NA())</f>
        <v>#N/A</v>
      </c>
      <c r="AG45" s="95" t="e">
        <f ca="true">+IF(AND(ISNUMBER(OFFSET('Sanitation Data'!$F$6,0,10*ROW('Sanitation Data'!F39))),'Data Summary'!CV45="Yes"),OFFSET('Sanitation Data'!$F$6,0,10*ROW('Sanitation Data'!F39)),NA())</f>
        <v>#N/A</v>
      </c>
      <c r="AH45" s="95" t="e">
        <f ca="true">+IF(AND(ISNUMBER(OFFSET('Sanitation Data'!$F$10,0,10*ROW('Sanitation Data'!F39))),'Data Summary'!CW45="Yes"),OFFSET('Sanitation Data'!$F$10,0,10*ROW('Sanitation Data'!F39)),NA())</f>
        <v>#N/A</v>
      </c>
      <c r="AI45" s="95" t="e">
        <f ca="true">+IF(AND(ISNUMBER(OFFSET('Sanitation Data'!$F$11,0,10*ROW('Sanitation Data'!F39))),'Data Summary'!CX45="Yes"),OFFSET('Sanitation Data'!$F$11,0,10*ROW('Sanitation Data'!F39)),NA())</f>
        <v>#N/A</v>
      </c>
      <c r="AJ45" s="95" t="e">
        <f ca="true">+IF(AND(ISNUMBER(OFFSET('Sanitation Data'!$F$12,0,10*ROW('Sanitation Data'!F39))),'Data Summary'!CY45="Yes"),OFFSET('Sanitation Data'!$F$12,0,10*ROW('Sanitation Data'!F39)),NA())</f>
        <v>#N/A</v>
      </c>
      <c r="AK45" s="95" t="e">
        <f ca="true">+IF(AND(ISNUMBER(OFFSET('Sanitation Data'!$G$4,0,10*ROW('Sanitation Data'!G39))),'Data Summary'!CZ45="Yes"),100-OFFSET('Sanitation Data'!$G$4,0,10*ROW('Sanitation Data'!G39)),NA())</f>
        <v>#N/A</v>
      </c>
      <c r="AL45" s="95" t="e">
        <f ca="true">+IF(AND(ISNUMBER(OFFSET('Sanitation Data'!$G$6,0,10*ROW('Sanitation Data'!G39))),'Data Summary'!DA45="Yes"),OFFSET('Sanitation Data'!$G$6,0,10*ROW('Sanitation Data'!G39)),NA())</f>
        <v>#N/A</v>
      </c>
      <c r="AM45" s="95" t="e">
        <f ca="true">+IF(AND(ISNUMBER(OFFSET('Sanitation Data'!$G$10,0,10*ROW('Sanitation Data'!G39))),'Data Summary'!DB45="Yes"),OFFSET('Sanitation Data'!$G$10,0,10*ROW('Sanitation Data'!G39)),NA())</f>
        <v>#N/A</v>
      </c>
      <c r="AN45" s="95" t="e">
        <f ca="true">+IF(AND(ISNUMBER(OFFSET('Sanitation Data'!$G$11,0,10*ROW('Sanitation Data'!G39))),'Data Summary'!DC45="Yes"),OFFSET('Sanitation Data'!$G$11,0,10*ROW('Sanitation Data'!G39)),NA())</f>
        <v>#N/A</v>
      </c>
      <c r="AO45" s="95" t="e">
        <f ca="true">+IF(AND(ISNUMBER(OFFSET('Sanitation Data'!$G$12,0,10*ROW('Sanitation Data'!G39))),'Data Summary'!DD45="Yes"),OFFSET('Sanitation Data'!$G$12,0,10*ROW('Sanitation Data'!G39)),NA())</f>
        <v>#N/A</v>
      </c>
      <c r="AP45" s="95" t="e">
        <f ca="true">+IF(AND(ISNUMBER(OFFSET('Sanitation Data'!$H$4,0,10*ROW('Sanitation Data'!H39))),'Data Summary'!DE45="Yes"),100-OFFSET('Sanitation Data'!$H$4,0,10*ROW('Sanitation Data'!H39)),NA())</f>
        <v>#N/A</v>
      </c>
      <c r="AQ45" s="95" t="e">
        <f ca="true">+IF(AND(ISNUMBER(OFFSET('Sanitation Data'!$H$6,0,10*ROW('Sanitation Data'!H39))),'Data Summary'!DF45="Yes"),OFFSET('Sanitation Data'!$H$6,0,10*ROW('Sanitation Data'!H39)),NA())</f>
        <v>#N/A</v>
      </c>
      <c r="AR45" s="95" t="e">
        <f ca="true">+IF(AND(ISNUMBER(OFFSET('Sanitation Data'!$H$10,0,10*ROW('Sanitation Data'!H39))),'Data Summary'!DG45="Yes"),OFFSET('Sanitation Data'!$H$10,0,10*ROW('Sanitation Data'!H39)),NA())</f>
        <v>#N/A</v>
      </c>
      <c r="AS45" s="95" t="e">
        <f ca="true">+IF(AND(ISNUMBER(OFFSET('Sanitation Data'!$H$11,0,10*ROW('Sanitation Data'!H39))),'Data Summary'!DH45="Yes"),OFFSET('Sanitation Data'!$H$11,0,10*ROW('Sanitation Data'!H39)),NA())</f>
        <v>#N/A</v>
      </c>
      <c r="AT45" s="95" t="e">
        <f ca="true">+IF(AND(ISNUMBER(OFFSET('Sanitation Data'!$H$12,0,10*ROW('Sanitation Data'!H39))),'Data Summary'!DI45="Yes"),OFFSET('Sanitation Data'!$H$12,0,10*ROW('Sanitation Data'!H39)),NA())</f>
        <v>#N/A</v>
      </c>
      <c r="AU45" s="95" t="e">
        <f ca="true">+IF(AND(ISNUMBER(OFFSET('Sanitation Data'!$I$4,0,10*ROW('Sanitation Data'!I39))),'Data Summary'!DJ45="Yes"),100-OFFSET('Sanitation Data'!$I$4,0,10*ROW('Sanitation Data'!I39)),NA())</f>
        <v>#N/A</v>
      </c>
      <c r="AV45" s="95" t="e">
        <f ca="true">+IF(AND(ISNUMBER(OFFSET('Sanitation Data'!$I$6,0,10*ROW('Sanitation Data'!I39))),'Data Summary'!DK45="Yes"),OFFSET('Sanitation Data'!$I$6,0,10*ROW('Sanitation Data'!I39)),NA())</f>
        <v>#N/A</v>
      </c>
      <c r="AW45" s="95" t="e">
        <f ca="true">+IF(AND(ISNUMBER(OFFSET('Sanitation Data'!$I$10,0,10*ROW('Sanitation Data'!I39))),'Data Summary'!DL45="Yes"),OFFSET('Sanitation Data'!$I$10,0,10*ROW('Sanitation Data'!I39)),NA())</f>
        <v>#N/A</v>
      </c>
      <c r="AX45" s="95" t="e">
        <f ca="true">+IF(AND(ISNUMBER(OFFSET('Sanitation Data'!$I$11,0,10*ROW('Sanitation Data'!I39))),'Data Summary'!DM45="Yes"),OFFSET('Sanitation Data'!$I$11,0,10*ROW('Sanitation Data'!I39)),NA())</f>
        <v>#N/A</v>
      </c>
      <c r="AY45" s="95" t="e">
        <f ca="true">+IF(AND(ISNUMBER(OFFSET('Sanitation Data'!$I$12,0,10*ROW('Sanitation Data'!I39))),'Data Summary'!DN45="Yes"),OFFSET('Sanitation Data'!$I$12,0,10*ROW('Sanitation Data'!I39)),NA())</f>
        <v>#N/A</v>
      </c>
      <c r="AZ45" s="96" t="e">
        <f ca="true">+IF(AND(ISNUMBER(OFFSET('Hygiene Data'!$D$5,0,10*ROW('Hygiene Data'!D39))),'Data Summary'!DO45="Yes"),OFFSET('Hygiene Data'!$D$5,0,10*ROW('Hygiene Data'!D39)),NA())</f>
        <v>#N/A</v>
      </c>
      <c r="BA45" s="96" t="e">
        <f ca="true">+IF(AND(ISNUMBER(OFFSET('Hygiene Data'!$D$7,0,10*ROW('Hygiene Data'!D39))),'Data Summary'!DP45="Yes"),OFFSET('Hygiene Data'!$D$7,0,10*ROW('Hygiene Data'!D39)),NA())</f>
        <v>#N/A</v>
      </c>
      <c r="BB45" s="96" t="e">
        <f ca="true">+IF(AND(ISNUMBER(OFFSET('Hygiene Data'!$D$9,0,10*ROW('Hygiene Data'!D39))),'Data Summary'!DQ45="Yes"),OFFSET('Hygiene Data'!$D$9,0,10*ROW('Hygiene Data'!D39)),NA())</f>
        <v>#N/A</v>
      </c>
      <c r="BC45" s="96" t="e">
        <f ca="true">+IF(AND(ISNUMBER(OFFSET('Hygiene Data'!$E$5,0,10*ROW('Hygiene Data'!E39))),'Data Summary'!DR45="Yes"),OFFSET('Hygiene Data'!$E$5,0,10*ROW('Hygiene Data'!E39)),NA())</f>
        <v>#N/A</v>
      </c>
      <c r="BD45" s="96" t="e">
        <f ca="true">+IF(AND(ISNUMBER(OFFSET('Hygiene Data'!$E$7,0,10*ROW('Hygiene Data'!E39))),'Data Summary'!DS45="Yes"),OFFSET('Hygiene Data'!$E$7,0,10*ROW('Hygiene Data'!E39)),NA())</f>
        <v>#N/A</v>
      </c>
      <c r="BE45" s="96" t="e">
        <f ca="true">+IF(AND(ISNUMBER(OFFSET('Hygiene Data'!$E$9,0,10*ROW('Hygiene Data'!E39))),'Data Summary'!DT45="Yes"),OFFSET('Hygiene Data'!$E$9,0,10*ROW('Hygiene Data'!E39)),NA())</f>
        <v>#N/A</v>
      </c>
      <c r="BF45" s="96" t="e">
        <f ca="true">+IF(AND(ISNUMBER(OFFSET('Hygiene Data'!$F$5,0,10*ROW('Hygiene Data'!F39))),'Data Summary'!DU45="Yes"),OFFSET('Hygiene Data'!$F$5,0,10*ROW('Hygiene Data'!F39)),NA())</f>
        <v>#N/A</v>
      </c>
      <c r="BG45" s="96" t="e">
        <f ca="true">+IF(AND(ISNUMBER(OFFSET('Hygiene Data'!$F$7,0,10*ROW('Hygiene Data'!F39))),'Data Summary'!DV45="Yes"),OFFSET('Hygiene Data'!$F$7,0,10*ROW('Hygiene Data'!F39)),NA())</f>
        <v>#N/A</v>
      </c>
      <c r="BH45" s="96" t="e">
        <f ca="true">+IF(AND(ISNUMBER(OFFSET('Hygiene Data'!$F$9,0,10*ROW('Hygiene Data'!F39))),'Data Summary'!DW45="Yes"),OFFSET('Hygiene Data'!$F$9,0,10*ROW('Hygiene Data'!F39)),NA())</f>
        <v>#N/A</v>
      </c>
      <c r="BI45" s="96" t="e">
        <f ca="true">+IF(AND(ISNUMBER(OFFSET('Hygiene Data'!$G$5,0,10*ROW('Hygiene Data'!G39))),'Data Summary'!DX45="Yes"),OFFSET('Hygiene Data'!$G$5,0,10*ROW('Hygiene Data'!G39)),NA())</f>
        <v>#N/A</v>
      </c>
      <c r="BJ45" s="96" t="e">
        <f ca="true">+IF(AND(ISNUMBER(OFFSET('Hygiene Data'!$G$7,0,10*ROW('Hygiene Data'!G39))),'Data Summary'!DY45="Yes"),OFFSET('Hygiene Data'!$G$7,0,10*ROW('Hygiene Data'!G39)),NA())</f>
        <v>#N/A</v>
      </c>
      <c r="BK45" s="96" t="e">
        <f ca="true">+IF(AND(ISNUMBER(OFFSET('Hygiene Data'!$G$9,0,10*ROW('Hygiene Data'!G39))),'Data Summary'!DZ45="Yes"),OFFSET('Hygiene Data'!$G$9,0,10*ROW('Hygiene Data'!G39)),NA())</f>
        <v>#N/A</v>
      </c>
      <c r="BL45" s="96" t="e">
        <f ca="true">+IF(AND(ISNUMBER(OFFSET('Hygiene Data'!$H$5,0,10*ROW('Hygiene Data'!H39))),'Data Summary'!EA45="Yes"),OFFSET('Hygiene Data'!$H$5,0,10*ROW('Hygiene Data'!H39)),NA())</f>
        <v>#N/A</v>
      </c>
      <c r="BM45" s="96" t="e">
        <f ca="true">+IF(AND(ISNUMBER(OFFSET('Hygiene Data'!$H$7,0,10*ROW('Hygiene Data'!H39))),'Data Summary'!EB45="Yes"),OFFSET('Hygiene Data'!$H$7,0,10*ROW('Hygiene Data'!H39)),NA())</f>
        <v>#N/A</v>
      </c>
      <c r="BN45" s="96" t="e">
        <f ca="true">+IF(AND(ISNUMBER(OFFSET('Hygiene Data'!$H$9,0,10*ROW('Hygiene Data'!H39))),'Data Summary'!EC45="Yes"),OFFSET('Hygiene Data'!$H$9,0,10*ROW('Hygiene Data'!H39)),NA())</f>
        <v>#N/A</v>
      </c>
      <c r="BO45" s="96" t="e">
        <f ca="true">+IF(AND(ISNUMBER(OFFSET('Hygiene Data'!$I$5,0,10*ROW('Hygiene Data'!I39))),'Data Summary'!ED45="Yes"),OFFSET('Hygiene Data'!$I$5,0,10*ROW('Hygiene Data'!I39)),NA())</f>
        <v>#N/A</v>
      </c>
      <c r="BP45" s="96" t="e">
        <f ca="true">+IF(AND(ISNUMBER(OFFSET('Hygiene Data'!$I$7,0,10*ROW('Hygiene Data'!I39))),'Data Summary'!EE45="Yes"),OFFSET('Hygiene Data'!$I$7,0,10*ROW('Hygiene Data'!I39)),NA())</f>
        <v>#N/A</v>
      </c>
      <c r="BQ45" s="96" t="e">
        <f ca="true">+IF(AND(ISNUMBER(OFFSET('Hygiene Data'!$I$9,0,10*ROW('Hygiene Data'!I39))),'Data Summary'!EF45="Yes"),OFFSET('Hygiene Data'!$I$9,0,10*ROW('Hygiene Data'!I39)),NA())</f>
        <v>#N/A</v>
      </c>
    </row>
    <row xmlns:x14ac="http://schemas.microsoft.com/office/spreadsheetml/2009/9/ac" r="46" x14ac:dyDescent="0.2">
      <c r="A46" s="331" t="e">
        <f ca="true">+RIGHT('Data Summary'!A46,LEN('Data Summary'!A46)-9)</f>
        <v>#VALUE!</v>
      </c>
      <c r="B46" s="37" t="str">
        <f ca="true">+IF(ISTEXT('Data Summary'!B46),'Data Summary'!B46,"")</f>
        <v/>
      </c>
      <c r="C46" s="330" t="e">
        <f ca="true">+VALUE('Data Summary'!C46)</f>
        <v>#VALUE!</v>
      </c>
      <c r="D46" s="94" t="e">
        <f ca="true">+IF(AND(ISNUMBER(OFFSET('Water Data'!$D$4,0,10*ROW('Water Data'!D40))),'Data Summary'!BS46="Yes"),100-OFFSET('Water Data'!$D$4,0,10*ROW('Water Data'!D40)),NA())</f>
        <v>#N/A</v>
      </c>
      <c r="E46" s="94" t="e">
        <f ca="true">+IF(AND(ISNUMBER(OFFSET('Water Data'!$D$6,0,10*ROW('Water Data'!D40))),'Data Summary'!BT46="Yes"),OFFSET('Water Data'!$D$6,0,10*ROW('Water Data'!D40)),NA())</f>
        <v>#N/A</v>
      </c>
      <c r="F46" s="94" t="e">
        <f ca="true">+IF(AND(ISNUMBER(OFFSET('Water Data'!$D$9,0,10*ROW('Water Data'!D40))),'Data Summary'!BU46="Yes"),OFFSET('Water Data'!$D$9,0,10*ROW('Water Data'!D40)),NA())</f>
        <v>#N/A</v>
      </c>
      <c r="G46" s="94" t="e">
        <f ca="true">+IF(AND(ISNUMBER(OFFSET('Water Data'!$E$4,0,10*ROW('Water Data'!E40))),'Data Summary'!BV46="Yes"),100-OFFSET('Water Data'!$E$4,0,10*ROW('Water Data'!E40)),NA())</f>
        <v>#N/A</v>
      </c>
      <c r="H46" s="94" t="e">
        <f ca="true">+IF(AND(ISNUMBER(OFFSET('Water Data'!$E$6,0,10*ROW('Water Data'!E40))),'Data Summary'!BW46="Yes"),OFFSET('Water Data'!$E$6,0,10*ROW('Water Data'!E40)),NA())</f>
        <v>#N/A</v>
      </c>
      <c r="I46" s="94" t="e">
        <f ca="true">+IF(AND(ISNUMBER(OFFSET('Water Data'!$E$9,0,10*ROW('Water Data'!E40))),'Data Summary'!BX46="Yes"),OFFSET('Water Data'!$E$9,0,10*ROW('Water Data'!E40)),NA())</f>
        <v>#N/A</v>
      </c>
      <c r="J46" s="94" t="e">
        <f ca="true">+IF(AND(ISNUMBER(OFFSET('Water Data'!$F$4,0,10*ROW('Water Data'!F40))),'Data Summary'!BY46="Yes"),100-OFFSET('Water Data'!$F$4,0,10*ROW('Water Data'!F40)),NA())</f>
        <v>#N/A</v>
      </c>
      <c r="K46" s="94" t="e">
        <f ca="true">+IF(AND(ISNUMBER(OFFSET('Water Data'!$F$6,0,10*ROW('Water Data'!F40))),'Data Summary'!BZ46="Yes"),OFFSET('Water Data'!$F$6,0,10*ROW('Water Data'!F40)),NA())</f>
        <v>#N/A</v>
      </c>
      <c r="L46" s="94" t="e">
        <f ca="true">+IF(AND(ISNUMBER(OFFSET('Water Data'!$F$9,0,10*ROW('Water Data'!F40))),'Data Summary'!CA46="Yes"),OFFSET('Water Data'!$F$9,0,10*ROW('Water Data'!F40)),NA())</f>
        <v>#N/A</v>
      </c>
      <c r="M46" s="94" t="e">
        <f ca="true">+IF(AND(ISNUMBER(OFFSET('Water Data'!$G$4,0,10*ROW('Water Data'!G40))),'Data Summary'!CB46="Yes"),100-OFFSET('Water Data'!$G$4,0,10*ROW('Water Data'!G40)),NA())</f>
        <v>#N/A</v>
      </c>
      <c r="N46" s="94" t="e">
        <f ca="true">+IF(AND(ISNUMBER(OFFSET('Water Data'!$G$6,0,10*ROW('Water Data'!G40))),'Data Summary'!CC46="Yes"),OFFSET('Water Data'!$G$6,0,10*ROW('Water Data'!G40)),NA())</f>
        <v>#N/A</v>
      </c>
      <c r="O46" s="94" t="e">
        <f ca="true">+IF(AND(ISNUMBER(OFFSET('Water Data'!$G$9,0,10*ROW('Water Data'!G40))),'Data Summary'!CD46="Yes"),OFFSET('Water Data'!$G$9,0,10*ROW('Water Data'!G40)),NA())</f>
        <v>#N/A</v>
      </c>
      <c r="P46" s="94" t="e">
        <f ca="true">+IF(AND(ISNUMBER(OFFSET('Water Data'!$H$4,0,10*ROW('Water Data'!H40))),'Data Summary'!CE46="Yes"),100-OFFSET('Water Data'!$H$4,0,10*ROW('Water Data'!H40)),NA())</f>
        <v>#N/A</v>
      </c>
      <c r="Q46" s="94" t="e">
        <f ca="true">+IF(AND(ISNUMBER(OFFSET('Water Data'!$H$6,0,10*ROW('Water Data'!H40))),'Data Summary'!CF46="Yes"),OFFSET('Water Data'!$H$6,0,10*ROW('Water Data'!H40)),NA())</f>
        <v>#N/A</v>
      </c>
      <c r="R46" s="94" t="e">
        <f ca="true">+IF(AND(ISNUMBER(OFFSET('Water Data'!$H$9,0,10*ROW('Water Data'!H40))),'Data Summary'!CG46="Yes"),OFFSET('Water Data'!$H$9,0,10*ROW('Water Data'!H40)),NA())</f>
        <v>#N/A</v>
      </c>
      <c r="S46" s="94" t="e">
        <f ca="true">+IF(AND(ISNUMBER(OFFSET('Water Data'!$I$4,0,10*ROW('Water Data'!I40))),'Data Summary'!CH46="Yes"),100-OFFSET('Water Data'!$I$4,0,10*ROW('Water Data'!I40)),NA())</f>
        <v>#N/A</v>
      </c>
      <c r="T46" s="94" t="e">
        <f ca="true">+IF(AND(ISNUMBER(OFFSET('Water Data'!$I$6,0,10*ROW('Water Data'!I40))),'Data Summary'!CI46="Yes"),OFFSET('Water Data'!$I$6,0,10*ROW('Water Data'!I40)),NA())</f>
        <v>#N/A</v>
      </c>
      <c r="U46" s="94" t="e">
        <f ca="true">+IF(AND(ISNUMBER(OFFSET('Water Data'!$I$9,0,10*ROW('Water Data'!I40))),'Data Summary'!CJ46="Yes"),OFFSET('Water Data'!$I$9,0,10*ROW('Water Data'!I40)),NA())</f>
        <v>#N/A</v>
      </c>
      <c r="V46" s="95" t="e">
        <f ca="true">+IF(AND(ISNUMBER(OFFSET('Sanitation Data'!$D$4,0,10*ROW('Sanitation Data'!D40))),'Data Summary'!CK46="Yes"),100-OFFSET('Sanitation Data'!$D$4,0,10*ROW('Sanitation Data'!D40)),NA())</f>
        <v>#N/A</v>
      </c>
      <c r="W46" s="95" t="e">
        <f ca="true">+IF(AND(ISNUMBER(OFFSET('Sanitation Data'!$D$6,0,10*ROW('Sanitation Data'!D40))),'Data Summary'!CL46="Yes"),OFFSET('Sanitation Data'!$D$6,0,10*ROW('Sanitation Data'!D40)),NA())</f>
        <v>#N/A</v>
      </c>
      <c r="X46" s="95" t="e">
        <f ca="true">+IF(AND(ISNUMBER(OFFSET('Sanitation Data'!$D$10,0,10*ROW('Sanitation Data'!D40))),'Data Summary'!CM46="Yes"),OFFSET('Sanitation Data'!$D$10,0,10*ROW('Sanitation Data'!D40)),NA())</f>
        <v>#N/A</v>
      </c>
      <c r="Y46" s="95" t="e">
        <f ca="true">+IF(AND(ISNUMBER(OFFSET('Sanitation Data'!$D$11,0,10*ROW('Sanitation Data'!D40))),'Data Summary'!CN46="Yes"),OFFSET('Sanitation Data'!$D$11,0,10*ROW('Sanitation Data'!D40)),NA())</f>
        <v>#N/A</v>
      </c>
      <c r="Z46" s="95" t="e">
        <f ca="true">+IF(AND(ISNUMBER(OFFSET('Sanitation Data'!$D$12,0,10*ROW('Sanitation Data'!D40))),'Data Summary'!CO46="Yes"),OFFSET('Sanitation Data'!$D$12,0,10*ROW('Sanitation Data'!D40)),NA())</f>
        <v>#N/A</v>
      </c>
      <c r="AA46" s="95" t="e">
        <f ca="true">+IF(AND(ISNUMBER(OFFSET('Sanitation Data'!$E$4,0,10*ROW('Sanitation Data'!E40))),'Data Summary'!CP46="Yes"),100-OFFSET('Sanitation Data'!$E$4,0,10*ROW('Sanitation Data'!E40)),NA())</f>
        <v>#N/A</v>
      </c>
      <c r="AB46" s="95" t="e">
        <f ca="true">+IF(AND(ISNUMBER(OFFSET('Sanitation Data'!$E$6,0,10*ROW('Sanitation Data'!E40))),'Data Summary'!CQ46="Yes"),OFFSET('Sanitation Data'!$E$6,0,10*ROW('Sanitation Data'!E40)),NA())</f>
        <v>#N/A</v>
      </c>
      <c r="AC46" s="95" t="e">
        <f ca="true">+IF(AND(ISNUMBER(OFFSET('Sanitation Data'!$E$10,0,10*ROW('Sanitation Data'!E40))),'Data Summary'!CR46="Yes"),OFFSET('Sanitation Data'!$E$10,0,10*ROW('Sanitation Data'!E40)),NA())</f>
        <v>#N/A</v>
      </c>
      <c r="AD46" s="95" t="e">
        <f ca="true">+IF(AND(ISNUMBER(OFFSET('Sanitation Data'!$E$11,0,10*ROW('Sanitation Data'!E40))),'Data Summary'!CS46="Yes"),OFFSET('Sanitation Data'!$E$11,0,10*ROW('Sanitation Data'!E40)),NA())</f>
        <v>#N/A</v>
      </c>
      <c r="AE46" s="95" t="e">
        <f ca="true">+IF(AND(ISNUMBER(OFFSET('Sanitation Data'!$E$12,0,10*ROW('Sanitation Data'!E40))),'Data Summary'!CT46="Yes"),OFFSET('Sanitation Data'!$E$12,0,10*ROW('Sanitation Data'!E40)),NA())</f>
        <v>#N/A</v>
      </c>
      <c r="AF46" s="95" t="e">
        <f ca="true">+IF(AND(ISNUMBER(OFFSET('Sanitation Data'!$F$4,0,10*ROW('Sanitation Data'!F40))),'Data Summary'!CU46="Yes"),100-OFFSET('Sanitation Data'!$F$4,0,10*ROW('Sanitation Data'!F40)),NA())</f>
        <v>#N/A</v>
      </c>
      <c r="AG46" s="95" t="e">
        <f ca="true">+IF(AND(ISNUMBER(OFFSET('Sanitation Data'!$F$6,0,10*ROW('Sanitation Data'!F40))),'Data Summary'!CV46="Yes"),OFFSET('Sanitation Data'!$F$6,0,10*ROW('Sanitation Data'!F40)),NA())</f>
        <v>#N/A</v>
      </c>
      <c r="AH46" s="95" t="e">
        <f ca="true">+IF(AND(ISNUMBER(OFFSET('Sanitation Data'!$F$10,0,10*ROW('Sanitation Data'!F40))),'Data Summary'!CW46="Yes"),OFFSET('Sanitation Data'!$F$10,0,10*ROW('Sanitation Data'!F40)),NA())</f>
        <v>#N/A</v>
      </c>
      <c r="AI46" s="95" t="e">
        <f ca="true">+IF(AND(ISNUMBER(OFFSET('Sanitation Data'!$F$11,0,10*ROW('Sanitation Data'!F40))),'Data Summary'!CX46="Yes"),OFFSET('Sanitation Data'!$F$11,0,10*ROW('Sanitation Data'!F40)),NA())</f>
        <v>#N/A</v>
      </c>
      <c r="AJ46" s="95" t="e">
        <f ca="true">+IF(AND(ISNUMBER(OFFSET('Sanitation Data'!$F$12,0,10*ROW('Sanitation Data'!F40))),'Data Summary'!CY46="Yes"),OFFSET('Sanitation Data'!$F$12,0,10*ROW('Sanitation Data'!F40)),NA())</f>
        <v>#N/A</v>
      </c>
      <c r="AK46" s="95" t="e">
        <f ca="true">+IF(AND(ISNUMBER(OFFSET('Sanitation Data'!$G$4,0,10*ROW('Sanitation Data'!G40))),'Data Summary'!CZ46="Yes"),100-OFFSET('Sanitation Data'!$G$4,0,10*ROW('Sanitation Data'!G40)),NA())</f>
        <v>#N/A</v>
      </c>
      <c r="AL46" s="95" t="e">
        <f ca="true">+IF(AND(ISNUMBER(OFFSET('Sanitation Data'!$G$6,0,10*ROW('Sanitation Data'!G40))),'Data Summary'!DA46="Yes"),OFFSET('Sanitation Data'!$G$6,0,10*ROW('Sanitation Data'!G40)),NA())</f>
        <v>#N/A</v>
      </c>
      <c r="AM46" s="95" t="e">
        <f ca="true">+IF(AND(ISNUMBER(OFFSET('Sanitation Data'!$G$10,0,10*ROW('Sanitation Data'!G40))),'Data Summary'!DB46="Yes"),OFFSET('Sanitation Data'!$G$10,0,10*ROW('Sanitation Data'!G40)),NA())</f>
        <v>#N/A</v>
      </c>
      <c r="AN46" s="95" t="e">
        <f ca="true">+IF(AND(ISNUMBER(OFFSET('Sanitation Data'!$G$11,0,10*ROW('Sanitation Data'!G40))),'Data Summary'!DC46="Yes"),OFFSET('Sanitation Data'!$G$11,0,10*ROW('Sanitation Data'!G40)),NA())</f>
        <v>#N/A</v>
      </c>
      <c r="AO46" s="95" t="e">
        <f ca="true">+IF(AND(ISNUMBER(OFFSET('Sanitation Data'!$G$12,0,10*ROW('Sanitation Data'!G40))),'Data Summary'!DD46="Yes"),OFFSET('Sanitation Data'!$G$12,0,10*ROW('Sanitation Data'!G40)),NA())</f>
        <v>#N/A</v>
      </c>
      <c r="AP46" s="95" t="e">
        <f ca="true">+IF(AND(ISNUMBER(OFFSET('Sanitation Data'!$H$4,0,10*ROW('Sanitation Data'!H40))),'Data Summary'!DE46="Yes"),100-OFFSET('Sanitation Data'!$H$4,0,10*ROW('Sanitation Data'!H40)),NA())</f>
        <v>#N/A</v>
      </c>
      <c r="AQ46" s="95" t="e">
        <f ca="true">+IF(AND(ISNUMBER(OFFSET('Sanitation Data'!$H$6,0,10*ROW('Sanitation Data'!H40))),'Data Summary'!DF46="Yes"),OFFSET('Sanitation Data'!$H$6,0,10*ROW('Sanitation Data'!H40)),NA())</f>
        <v>#N/A</v>
      </c>
      <c r="AR46" s="95" t="e">
        <f ca="true">+IF(AND(ISNUMBER(OFFSET('Sanitation Data'!$H$10,0,10*ROW('Sanitation Data'!H40))),'Data Summary'!DG46="Yes"),OFFSET('Sanitation Data'!$H$10,0,10*ROW('Sanitation Data'!H40)),NA())</f>
        <v>#N/A</v>
      </c>
      <c r="AS46" s="95" t="e">
        <f ca="true">+IF(AND(ISNUMBER(OFFSET('Sanitation Data'!$H$11,0,10*ROW('Sanitation Data'!H40))),'Data Summary'!DH46="Yes"),OFFSET('Sanitation Data'!$H$11,0,10*ROW('Sanitation Data'!H40)),NA())</f>
        <v>#N/A</v>
      </c>
      <c r="AT46" s="95" t="e">
        <f ca="true">+IF(AND(ISNUMBER(OFFSET('Sanitation Data'!$H$12,0,10*ROW('Sanitation Data'!H40))),'Data Summary'!DI46="Yes"),OFFSET('Sanitation Data'!$H$12,0,10*ROW('Sanitation Data'!H40)),NA())</f>
        <v>#N/A</v>
      </c>
      <c r="AU46" s="95" t="e">
        <f ca="true">+IF(AND(ISNUMBER(OFFSET('Sanitation Data'!$I$4,0,10*ROW('Sanitation Data'!I40))),'Data Summary'!DJ46="Yes"),100-OFFSET('Sanitation Data'!$I$4,0,10*ROW('Sanitation Data'!I40)),NA())</f>
        <v>#N/A</v>
      </c>
      <c r="AV46" s="95" t="e">
        <f ca="true">+IF(AND(ISNUMBER(OFFSET('Sanitation Data'!$I$6,0,10*ROW('Sanitation Data'!I40))),'Data Summary'!DK46="Yes"),OFFSET('Sanitation Data'!$I$6,0,10*ROW('Sanitation Data'!I40)),NA())</f>
        <v>#N/A</v>
      </c>
      <c r="AW46" s="95" t="e">
        <f ca="true">+IF(AND(ISNUMBER(OFFSET('Sanitation Data'!$I$10,0,10*ROW('Sanitation Data'!I40))),'Data Summary'!DL46="Yes"),OFFSET('Sanitation Data'!$I$10,0,10*ROW('Sanitation Data'!I40)),NA())</f>
        <v>#N/A</v>
      </c>
      <c r="AX46" s="95" t="e">
        <f ca="true">+IF(AND(ISNUMBER(OFFSET('Sanitation Data'!$I$11,0,10*ROW('Sanitation Data'!I40))),'Data Summary'!DM46="Yes"),OFFSET('Sanitation Data'!$I$11,0,10*ROW('Sanitation Data'!I40)),NA())</f>
        <v>#N/A</v>
      </c>
      <c r="AY46" s="95" t="e">
        <f ca="true">+IF(AND(ISNUMBER(OFFSET('Sanitation Data'!$I$12,0,10*ROW('Sanitation Data'!I40))),'Data Summary'!DN46="Yes"),OFFSET('Sanitation Data'!$I$12,0,10*ROW('Sanitation Data'!I40)),NA())</f>
        <v>#N/A</v>
      </c>
      <c r="AZ46" s="96" t="e">
        <f ca="true">+IF(AND(ISNUMBER(OFFSET('Hygiene Data'!$D$5,0,10*ROW('Hygiene Data'!D40))),'Data Summary'!DO46="Yes"),OFFSET('Hygiene Data'!$D$5,0,10*ROW('Hygiene Data'!D40)),NA())</f>
        <v>#N/A</v>
      </c>
      <c r="BA46" s="96" t="e">
        <f ca="true">+IF(AND(ISNUMBER(OFFSET('Hygiene Data'!$D$7,0,10*ROW('Hygiene Data'!D40))),'Data Summary'!DP46="Yes"),OFFSET('Hygiene Data'!$D$7,0,10*ROW('Hygiene Data'!D40)),NA())</f>
        <v>#N/A</v>
      </c>
      <c r="BB46" s="96" t="e">
        <f ca="true">+IF(AND(ISNUMBER(OFFSET('Hygiene Data'!$D$9,0,10*ROW('Hygiene Data'!D40))),'Data Summary'!DQ46="Yes"),OFFSET('Hygiene Data'!$D$9,0,10*ROW('Hygiene Data'!D40)),NA())</f>
        <v>#N/A</v>
      </c>
      <c r="BC46" s="96" t="e">
        <f ca="true">+IF(AND(ISNUMBER(OFFSET('Hygiene Data'!$E$5,0,10*ROW('Hygiene Data'!E40))),'Data Summary'!DR46="Yes"),OFFSET('Hygiene Data'!$E$5,0,10*ROW('Hygiene Data'!E40)),NA())</f>
        <v>#N/A</v>
      </c>
      <c r="BD46" s="96" t="e">
        <f ca="true">+IF(AND(ISNUMBER(OFFSET('Hygiene Data'!$E$7,0,10*ROW('Hygiene Data'!E40))),'Data Summary'!DS46="Yes"),OFFSET('Hygiene Data'!$E$7,0,10*ROW('Hygiene Data'!E40)),NA())</f>
        <v>#N/A</v>
      </c>
      <c r="BE46" s="96" t="e">
        <f ca="true">+IF(AND(ISNUMBER(OFFSET('Hygiene Data'!$E$9,0,10*ROW('Hygiene Data'!E40))),'Data Summary'!DT46="Yes"),OFFSET('Hygiene Data'!$E$9,0,10*ROW('Hygiene Data'!E40)),NA())</f>
        <v>#N/A</v>
      </c>
      <c r="BF46" s="96" t="e">
        <f ca="true">+IF(AND(ISNUMBER(OFFSET('Hygiene Data'!$F$5,0,10*ROW('Hygiene Data'!F40))),'Data Summary'!DU46="Yes"),OFFSET('Hygiene Data'!$F$5,0,10*ROW('Hygiene Data'!F40)),NA())</f>
        <v>#N/A</v>
      </c>
      <c r="BG46" s="96" t="e">
        <f ca="true">+IF(AND(ISNUMBER(OFFSET('Hygiene Data'!$F$7,0,10*ROW('Hygiene Data'!F40))),'Data Summary'!DV46="Yes"),OFFSET('Hygiene Data'!$F$7,0,10*ROW('Hygiene Data'!F40)),NA())</f>
        <v>#N/A</v>
      </c>
      <c r="BH46" s="96" t="e">
        <f ca="true">+IF(AND(ISNUMBER(OFFSET('Hygiene Data'!$F$9,0,10*ROW('Hygiene Data'!F40))),'Data Summary'!DW46="Yes"),OFFSET('Hygiene Data'!$F$9,0,10*ROW('Hygiene Data'!F40)),NA())</f>
        <v>#N/A</v>
      </c>
      <c r="BI46" s="96" t="e">
        <f ca="true">+IF(AND(ISNUMBER(OFFSET('Hygiene Data'!$G$5,0,10*ROW('Hygiene Data'!G40))),'Data Summary'!DX46="Yes"),OFFSET('Hygiene Data'!$G$5,0,10*ROW('Hygiene Data'!G40)),NA())</f>
        <v>#N/A</v>
      </c>
      <c r="BJ46" s="96" t="e">
        <f ca="true">+IF(AND(ISNUMBER(OFFSET('Hygiene Data'!$G$7,0,10*ROW('Hygiene Data'!G40))),'Data Summary'!DY46="Yes"),OFFSET('Hygiene Data'!$G$7,0,10*ROW('Hygiene Data'!G40)),NA())</f>
        <v>#N/A</v>
      </c>
      <c r="BK46" s="96" t="e">
        <f ca="true">+IF(AND(ISNUMBER(OFFSET('Hygiene Data'!$G$9,0,10*ROW('Hygiene Data'!G40))),'Data Summary'!DZ46="Yes"),OFFSET('Hygiene Data'!$G$9,0,10*ROW('Hygiene Data'!G40)),NA())</f>
        <v>#N/A</v>
      </c>
      <c r="BL46" s="96" t="e">
        <f ca="true">+IF(AND(ISNUMBER(OFFSET('Hygiene Data'!$H$5,0,10*ROW('Hygiene Data'!H40))),'Data Summary'!EA46="Yes"),OFFSET('Hygiene Data'!$H$5,0,10*ROW('Hygiene Data'!H40)),NA())</f>
        <v>#N/A</v>
      </c>
      <c r="BM46" s="96" t="e">
        <f ca="true">+IF(AND(ISNUMBER(OFFSET('Hygiene Data'!$H$7,0,10*ROW('Hygiene Data'!H40))),'Data Summary'!EB46="Yes"),OFFSET('Hygiene Data'!$H$7,0,10*ROW('Hygiene Data'!H40)),NA())</f>
        <v>#N/A</v>
      </c>
      <c r="BN46" s="96" t="e">
        <f ca="true">+IF(AND(ISNUMBER(OFFSET('Hygiene Data'!$H$9,0,10*ROW('Hygiene Data'!H40))),'Data Summary'!EC46="Yes"),OFFSET('Hygiene Data'!$H$9,0,10*ROW('Hygiene Data'!H40)),NA())</f>
        <v>#N/A</v>
      </c>
      <c r="BO46" s="96" t="e">
        <f ca="true">+IF(AND(ISNUMBER(OFFSET('Hygiene Data'!$I$5,0,10*ROW('Hygiene Data'!I40))),'Data Summary'!ED46="Yes"),OFFSET('Hygiene Data'!$I$5,0,10*ROW('Hygiene Data'!I40)),NA())</f>
        <v>#N/A</v>
      </c>
      <c r="BP46" s="96" t="e">
        <f ca="true">+IF(AND(ISNUMBER(OFFSET('Hygiene Data'!$I$7,0,10*ROW('Hygiene Data'!I40))),'Data Summary'!EE46="Yes"),OFFSET('Hygiene Data'!$I$7,0,10*ROW('Hygiene Data'!I40)),NA())</f>
        <v>#N/A</v>
      </c>
      <c r="BQ46" s="96" t="e">
        <f ca="true">+IF(AND(ISNUMBER(OFFSET('Hygiene Data'!$I$9,0,10*ROW('Hygiene Data'!I40))),'Data Summary'!EF46="Yes"),OFFSET('Hygiene Data'!$I$9,0,10*ROW('Hygiene Data'!I40)),NA())</f>
        <v>#N/A</v>
      </c>
    </row>
    <row xmlns:x14ac="http://schemas.microsoft.com/office/spreadsheetml/2009/9/ac" r="47" x14ac:dyDescent="0.2">
      <c r="A47" s="331" t="e">
        <f ca="true">+RIGHT('Data Summary'!A47,LEN('Data Summary'!A47)-9)</f>
        <v>#VALUE!</v>
      </c>
      <c r="B47" s="37" t="str">
        <f ca="true">+IF(ISTEXT('Data Summary'!B47),'Data Summary'!B47,"")</f>
        <v/>
      </c>
      <c r="C47" s="330" t="e">
        <f ca="true">+VALUE('Data Summary'!C47)</f>
        <v>#VALUE!</v>
      </c>
      <c r="D47" s="94" t="e">
        <f ca="true">+IF(AND(ISNUMBER(OFFSET('Water Data'!$D$4,0,10*ROW('Water Data'!D41))),'Data Summary'!BS47="Yes"),100-OFFSET('Water Data'!$D$4,0,10*ROW('Water Data'!D41)),NA())</f>
        <v>#N/A</v>
      </c>
      <c r="E47" s="94" t="e">
        <f ca="true">+IF(AND(ISNUMBER(OFFSET('Water Data'!$D$6,0,10*ROW('Water Data'!D41))),'Data Summary'!BT47="Yes"),OFFSET('Water Data'!$D$6,0,10*ROW('Water Data'!D41)),NA())</f>
        <v>#N/A</v>
      </c>
      <c r="F47" s="94" t="e">
        <f ca="true">+IF(AND(ISNUMBER(OFFSET('Water Data'!$D$9,0,10*ROW('Water Data'!D41))),'Data Summary'!BU47="Yes"),OFFSET('Water Data'!$D$9,0,10*ROW('Water Data'!D41)),NA())</f>
        <v>#N/A</v>
      </c>
      <c r="G47" s="94" t="e">
        <f ca="true">+IF(AND(ISNUMBER(OFFSET('Water Data'!$E$4,0,10*ROW('Water Data'!E41))),'Data Summary'!BV47="Yes"),100-OFFSET('Water Data'!$E$4,0,10*ROW('Water Data'!E41)),NA())</f>
        <v>#N/A</v>
      </c>
      <c r="H47" s="94" t="e">
        <f ca="true">+IF(AND(ISNUMBER(OFFSET('Water Data'!$E$6,0,10*ROW('Water Data'!E41))),'Data Summary'!BW47="Yes"),OFFSET('Water Data'!$E$6,0,10*ROW('Water Data'!E41)),NA())</f>
        <v>#N/A</v>
      </c>
      <c r="I47" s="94" t="e">
        <f ca="true">+IF(AND(ISNUMBER(OFFSET('Water Data'!$E$9,0,10*ROW('Water Data'!E41))),'Data Summary'!BX47="Yes"),OFFSET('Water Data'!$E$9,0,10*ROW('Water Data'!E41)),NA())</f>
        <v>#N/A</v>
      </c>
      <c r="J47" s="94" t="e">
        <f ca="true">+IF(AND(ISNUMBER(OFFSET('Water Data'!$F$4,0,10*ROW('Water Data'!F41))),'Data Summary'!BY47="Yes"),100-OFFSET('Water Data'!$F$4,0,10*ROW('Water Data'!F41)),NA())</f>
        <v>#N/A</v>
      </c>
      <c r="K47" s="94" t="e">
        <f ca="true">+IF(AND(ISNUMBER(OFFSET('Water Data'!$F$6,0,10*ROW('Water Data'!F41))),'Data Summary'!BZ47="Yes"),OFFSET('Water Data'!$F$6,0,10*ROW('Water Data'!F41)),NA())</f>
        <v>#N/A</v>
      </c>
      <c r="L47" s="94" t="e">
        <f ca="true">+IF(AND(ISNUMBER(OFFSET('Water Data'!$F$9,0,10*ROW('Water Data'!F41))),'Data Summary'!CA47="Yes"),OFFSET('Water Data'!$F$9,0,10*ROW('Water Data'!F41)),NA())</f>
        <v>#N/A</v>
      </c>
      <c r="M47" s="94" t="e">
        <f ca="true">+IF(AND(ISNUMBER(OFFSET('Water Data'!$G$4,0,10*ROW('Water Data'!G41))),'Data Summary'!CB47="Yes"),100-OFFSET('Water Data'!$G$4,0,10*ROW('Water Data'!G41)),NA())</f>
        <v>#N/A</v>
      </c>
      <c r="N47" s="94" t="e">
        <f ca="true">+IF(AND(ISNUMBER(OFFSET('Water Data'!$G$6,0,10*ROW('Water Data'!G41))),'Data Summary'!CC47="Yes"),OFFSET('Water Data'!$G$6,0,10*ROW('Water Data'!G41)),NA())</f>
        <v>#N/A</v>
      </c>
      <c r="O47" s="94" t="e">
        <f ca="true">+IF(AND(ISNUMBER(OFFSET('Water Data'!$G$9,0,10*ROW('Water Data'!G41))),'Data Summary'!CD47="Yes"),OFFSET('Water Data'!$G$9,0,10*ROW('Water Data'!G41)),NA())</f>
        <v>#N/A</v>
      </c>
      <c r="P47" s="94" t="e">
        <f ca="true">+IF(AND(ISNUMBER(OFFSET('Water Data'!$H$4,0,10*ROW('Water Data'!H41))),'Data Summary'!CE47="Yes"),100-OFFSET('Water Data'!$H$4,0,10*ROW('Water Data'!H41)),NA())</f>
        <v>#N/A</v>
      </c>
      <c r="Q47" s="94" t="e">
        <f ca="true">+IF(AND(ISNUMBER(OFFSET('Water Data'!$H$6,0,10*ROW('Water Data'!H41))),'Data Summary'!CF47="Yes"),OFFSET('Water Data'!$H$6,0,10*ROW('Water Data'!H41)),NA())</f>
        <v>#N/A</v>
      </c>
      <c r="R47" s="94" t="e">
        <f ca="true">+IF(AND(ISNUMBER(OFFSET('Water Data'!$H$9,0,10*ROW('Water Data'!H41))),'Data Summary'!CG47="Yes"),OFFSET('Water Data'!$H$9,0,10*ROW('Water Data'!H41)),NA())</f>
        <v>#N/A</v>
      </c>
      <c r="S47" s="94" t="e">
        <f ca="true">+IF(AND(ISNUMBER(OFFSET('Water Data'!$I$4,0,10*ROW('Water Data'!I41))),'Data Summary'!CH47="Yes"),100-OFFSET('Water Data'!$I$4,0,10*ROW('Water Data'!I41)),NA())</f>
        <v>#N/A</v>
      </c>
      <c r="T47" s="94" t="e">
        <f ca="true">+IF(AND(ISNUMBER(OFFSET('Water Data'!$I$6,0,10*ROW('Water Data'!I41))),'Data Summary'!CI47="Yes"),OFFSET('Water Data'!$I$6,0,10*ROW('Water Data'!I41)),NA())</f>
        <v>#N/A</v>
      </c>
      <c r="U47" s="94" t="e">
        <f ca="true">+IF(AND(ISNUMBER(OFFSET('Water Data'!$I$9,0,10*ROW('Water Data'!I41))),'Data Summary'!CJ47="Yes"),OFFSET('Water Data'!$I$9,0,10*ROW('Water Data'!I41)),NA())</f>
        <v>#N/A</v>
      </c>
      <c r="V47" s="95" t="e">
        <f ca="true">+IF(AND(ISNUMBER(OFFSET('Sanitation Data'!$D$4,0,10*ROW('Sanitation Data'!D41))),'Data Summary'!CK47="Yes"),100-OFFSET('Sanitation Data'!$D$4,0,10*ROW('Sanitation Data'!D41)),NA())</f>
        <v>#N/A</v>
      </c>
      <c r="W47" s="95" t="e">
        <f ca="true">+IF(AND(ISNUMBER(OFFSET('Sanitation Data'!$D$6,0,10*ROW('Sanitation Data'!D41))),'Data Summary'!CL47="Yes"),OFFSET('Sanitation Data'!$D$6,0,10*ROW('Sanitation Data'!D41)),NA())</f>
        <v>#N/A</v>
      </c>
      <c r="X47" s="95" t="e">
        <f ca="true">+IF(AND(ISNUMBER(OFFSET('Sanitation Data'!$D$10,0,10*ROW('Sanitation Data'!D41))),'Data Summary'!CM47="Yes"),OFFSET('Sanitation Data'!$D$10,0,10*ROW('Sanitation Data'!D41)),NA())</f>
        <v>#N/A</v>
      </c>
      <c r="Y47" s="95" t="e">
        <f ca="true">+IF(AND(ISNUMBER(OFFSET('Sanitation Data'!$D$11,0,10*ROW('Sanitation Data'!D41))),'Data Summary'!CN47="Yes"),OFFSET('Sanitation Data'!$D$11,0,10*ROW('Sanitation Data'!D41)),NA())</f>
        <v>#N/A</v>
      </c>
      <c r="Z47" s="95" t="e">
        <f ca="true">+IF(AND(ISNUMBER(OFFSET('Sanitation Data'!$D$12,0,10*ROW('Sanitation Data'!D41))),'Data Summary'!CO47="Yes"),OFFSET('Sanitation Data'!$D$12,0,10*ROW('Sanitation Data'!D41)),NA())</f>
        <v>#N/A</v>
      </c>
      <c r="AA47" s="95" t="e">
        <f ca="true">+IF(AND(ISNUMBER(OFFSET('Sanitation Data'!$E$4,0,10*ROW('Sanitation Data'!E41))),'Data Summary'!CP47="Yes"),100-OFFSET('Sanitation Data'!$E$4,0,10*ROW('Sanitation Data'!E41)),NA())</f>
        <v>#N/A</v>
      </c>
      <c r="AB47" s="95" t="e">
        <f ca="true">+IF(AND(ISNUMBER(OFFSET('Sanitation Data'!$E$6,0,10*ROW('Sanitation Data'!E41))),'Data Summary'!CQ47="Yes"),OFFSET('Sanitation Data'!$E$6,0,10*ROW('Sanitation Data'!E41)),NA())</f>
        <v>#N/A</v>
      </c>
      <c r="AC47" s="95" t="e">
        <f ca="true">+IF(AND(ISNUMBER(OFFSET('Sanitation Data'!$E$10,0,10*ROW('Sanitation Data'!E41))),'Data Summary'!CR47="Yes"),OFFSET('Sanitation Data'!$E$10,0,10*ROW('Sanitation Data'!E41)),NA())</f>
        <v>#N/A</v>
      </c>
      <c r="AD47" s="95" t="e">
        <f ca="true">+IF(AND(ISNUMBER(OFFSET('Sanitation Data'!$E$11,0,10*ROW('Sanitation Data'!E41))),'Data Summary'!CS47="Yes"),OFFSET('Sanitation Data'!$E$11,0,10*ROW('Sanitation Data'!E41)),NA())</f>
        <v>#N/A</v>
      </c>
      <c r="AE47" s="95" t="e">
        <f ca="true">+IF(AND(ISNUMBER(OFFSET('Sanitation Data'!$E$12,0,10*ROW('Sanitation Data'!E41))),'Data Summary'!CT47="Yes"),OFFSET('Sanitation Data'!$E$12,0,10*ROW('Sanitation Data'!E41)),NA())</f>
        <v>#N/A</v>
      </c>
      <c r="AF47" s="95" t="e">
        <f ca="true">+IF(AND(ISNUMBER(OFFSET('Sanitation Data'!$F$4,0,10*ROW('Sanitation Data'!F41))),'Data Summary'!CU47="Yes"),100-OFFSET('Sanitation Data'!$F$4,0,10*ROW('Sanitation Data'!F41)),NA())</f>
        <v>#N/A</v>
      </c>
      <c r="AG47" s="95" t="e">
        <f ca="true">+IF(AND(ISNUMBER(OFFSET('Sanitation Data'!$F$6,0,10*ROW('Sanitation Data'!F41))),'Data Summary'!CV47="Yes"),OFFSET('Sanitation Data'!$F$6,0,10*ROW('Sanitation Data'!F41)),NA())</f>
        <v>#N/A</v>
      </c>
      <c r="AH47" s="95" t="e">
        <f ca="true">+IF(AND(ISNUMBER(OFFSET('Sanitation Data'!$F$10,0,10*ROW('Sanitation Data'!F41))),'Data Summary'!CW47="Yes"),OFFSET('Sanitation Data'!$F$10,0,10*ROW('Sanitation Data'!F41)),NA())</f>
        <v>#N/A</v>
      </c>
      <c r="AI47" s="95" t="e">
        <f ca="true">+IF(AND(ISNUMBER(OFFSET('Sanitation Data'!$F$11,0,10*ROW('Sanitation Data'!F41))),'Data Summary'!CX47="Yes"),OFFSET('Sanitation Data'!$F$11,0,10*ROW('Sanitation Data'!F41)),NA())</f>
        <v>#N/A</v>
      </c>
      <c r="AJ47" s="95" t="e">
        <f ca="true">+IF(AND(ISNUMBER(OFFSET('Sanitation Data'!$F$12,0,10*ROW('Sanitation Data'!F41))),'Data Summary'!CY47="Yes"),OFFSET('Sanitation Data'!$F$12,0,10*ROW('Sanitation Data'!F41)),NA())</f>
        <v>#N/A</v>
      </c>
      <c r="AK47" s="95" t="e">
        <f ca="true">+IF(AND(ISNUMBER(OFFSET('Sanitation Data'!$G$4,0,10*ROW('Sanitation Data'!G41))),'Data Summary'!CZ47="Yes"),100-OFFSET('Sanitation Data'!$G$4,0,10*ROW('Sanitation Data'!G41)),NA())</f>
        <v>#N/A</v>
      </c>
      <c r="AL47" s="95" t="e">
        <f ca="true">+IF(AND(ISNUMBER(OFFSET('Sanitation Data'!$G$6,0,10*ROW('Sanitation Data'!G41))),'Data Summary'!DA47="Yes"),OFFSET('Sanitation Data'!$G$6,0,10*ROW('Sanitation Data'!G41)),NA())</f>
        <v>#N/A</v>
      </c>
      <c r="AM47" s="95" t="e">
        <f ca="true">+IF(AND(ISNUMBER(OFFSET('Sanitation Data'!$G$10,0,10*ROW('Sanitation Data'!G41))),'Data Summary'!DB47="Yes"),OFFSET('Sanitation Data'!$G$10,0,10*ROW('Sanitation Data'!G41)),NA())</f>
        <v>#N/A</v>
      </c>
      <c r="AN47" s="95" t="e">
        <f ca="true">+IF(AND(ISNUMBER(OFFSET('Sanitation Data'!$G$11,0,10*ROW('Sanitation Data'!G41))),'Data Summary'!DC47="Yes"),OFFSET('Sanitation Data'!$G$11,0,10*ROW('Sanitation Data'!G41)),NA())</f>
        <v>#N/A</v>
      </c>
      <c r="AO47" s="95" t="e">
        <f ca="true">+IF(AND(ISNUMBER(OFFSET('Sanitation Data'!$G$12,0,10*ROW('Sanitation Data'!G41))),'Data Summary'!DD47="Yes"),OFFSET('Sanitation Data'!$G$12,0,10*ROW('Sanitation Data'!G41)),NA())</f>
        <v>#N/A</v>
      </c>
      <c r="AP47" s="95" t="e">
        <f ca="true">+IF(AND(ISNUMBER(OFFSET('Sanitation Data'!$H$4,0,10*ROW('Sanitation Data'!H41))),'Data Summary'!DE47="Yes"),100-OFFSET('Sanitation Data'!$H$4,0,10*ROW('Sanitation Data'!H41)),NA())</f>
        <v>#N/A</v>
      </c>
      <c r="AQ47" s="95" t="e">
        <f ca="true">+IF(AND(ISNUMBER(OFFSET('Sanitation Data'!$H$6,0,10*ROW('Sanitation Data'!H41))),'Data Summary'!DF47="Yes"),OFFSET('Sanitation Data'!$H$6,0,10*ROW('Sanitation Data'!H41)),NA())</f>
        <v>#N/A</v>
      </c>
      <c r="AR47" s="95" t="e">
        <f ca="true">+IF(AND(ISNUMBER(OFFSET('Sanitation Data'!$H$10,0,10*ROW('Sanitation Data'!H41))),'Data Summary'!DG47="Yes"),OFFSET('Sanitation Data'!$H$10,0,10*ROW('Sanitation Data'!H41)),NA())</f>
        <v>#N/A</v>
      </c>
      <c r="AS47" s="95" t="e">
        <f ca="true">+IF(AND(ISNUMBER(OFFSET('Sanitation Data'!$H$11,0,10*ROW('Sanitation Data'!H41))),'Data Summary'!DH47="Yes"),OFFSET('Sanitation Data'!$H$11,0,10*ROW('Sanitation Data'!H41)),NA())</f>
        <v>#N/A</v>
      </c>
      <c r="AT47" s="95" t="e">
        <f ca="true">+IF(AND(ISNUMBER(OFFSET('Sanitation Data'!$H$12,0,10*ROW('Sanitation Data'!H41))),'Data Summary'!DI47="Yes"),OFFSET('Sanitation Data'!$H$12,0,10*ROW('Sanitation Data'!H41)),NA())</f>
        <v>#N/A</v>
      </c>
      <c r="AU47" s="95" t="e">
        <f ca="true">+IF(AND(ISNUMBER(OFFSET('Sanitation Data'!$I$4,0,10*ROW('Sanitation Data'!I41))),'Data Summary'!DJ47="Yes"),100-OFFSET('Sanitation Data'!$I$4,0,10*ROW('Sanitation Data'!I41)),NA())</f>
        <v>#N/A</v>
      </c>
      <c r="AV47" s="95" t="e">
        <f ca="true">+IF(AND(ISNUMBER(OFFSET('Sanitation Data'!$I$6,0,10*ROW('Sanitation Data'!I41))),'Data Summary'!DK47="Yes"),OFFSET('Sanitation Data'!$I$6,0,10*ROW('Sanitation Data'!I41)),NA())</f>
        <v>#N/A</v>
      </c>
      <c r="AW47" s="95" t="e">
        <f ca="true">+IF(AND(ISNUMBER(OFFSET('Sanitation Data'!$I$10,0,10*ROW('Sanitation Data'!I41))),'Data Summary'!DL47="Yes"),OFFSET('Sanitation Data'!$I$10,0,10*ROW('Sanitation Data'!I41)),NA())</f>
        <v>#N/A</v>
      </c>
      <c r="AX47" s="95" t="e">
        <f ca="true">+IF(AND(ISNUMBER(OFFSET('Sanitation Data'!$I$11,0,10*ROW('Sanitation Data'!I41))),'Data Summary'!DM47="Yes"),OFFSET('Sanitation Data'!$I$11,0,10*ROW('Sanitation Data'!I41)),NA())</f>
        <v>#N/A</v>
      </c>
      <c r="AY47" s="95" t="e">
        <f ca="true">+IF(AND(ISNUMBER(OFFSET('Sanitation Data'!$I$12,0,10*ROW('Sanitation Data'!I41))),'Data Summary'!DN47="Yes"),OFFSET('Sanitation Data'!$I$12,0,10*ROW('Sanitation Data'!I41)),NA())</f>
        <v>#N/A</v>
      </c>
      <c r="AZ47" s="96" t="e">
        <f ca="true">+IF(AND(ISNUMBER(OFFSET('Hygiene Data'!$D$5,0,10*ROW('Hygiene Data'!D41))),'Data Summary'!DO47="Yes"),OFFSET('Hygiene Data'!$D$5,0,10*ROW('Hygiene Data'!D41)),NA())</f>
        <v>#N/A</v>
      </c>
      <c r="BA47" s="96" t="e">
        <f ca="true">+IF(AND(ISNUMBER(OFFSET('Hygiene Data'!$D$7,0,10*ROW('Hygiene Data'!D41))),'Data Summary'!DP47="Yes"),OFFSET('Hygiene Data'!$D$7,0,10*ROW('Hygiene Data'!D41)),NA())</f>
        <v>#N/A</v>
      </c>
      <c r="BB47" s="96" t="e">
        <f ca="true">+IF(AND(ISNUMBER(OFFSET('Hygiene Data'!$D$9,0,10*ROW('Hygiene Data'!D41))),'Data Summary'!DQ47="Yes"),OFFSET('Hygiene Data'!$D$9,0,10*ROW('Hygiene Data'!D41)),NA())</f>
        <v>#N/A</v>
      </c>
      <c r="BC47" s="96" t="e">
        <f ca="true">+IF(AND(ISNUMBER(OFFSET('Hygiene Data'!$E$5,0,10*ROW('Hygiene Data'!E41))),'Data Summary'!DR47="Yes"),OFFSET('Hygiene Data'!$E$5,0,10*ROW('Hygiene Data'!E41)),NA())</f>
        <v>#N/A</v>
      </c>
      <c r="BD47" s="96" t="e">
        <f ca="true">+IF(AND(ISNUMBER(OFFSET('Hygiene Data'!$E$7,0,10*ROW('Hygiene Data'!E41))),'Data Summary'!DS47="Yes"),OFFSET('Hygiene Data'!$E$7,0,10*ROW('Hygiene Data'!E41)),NA())</f>
        <v>#N/A</v>
      </c>
      <c r="BE47" s="96" t="e">
        <f ca="true">+IF(AND(ISNUMBER(OFFSET('Hygiene Data'!$E$9,0,10*ROW('Hygiene Data'!E41))),'Data Summary'!DT47="Yes"),OFFSET('Hygiene Data'!$E$9,0,10*ROW('Hygiene Data'!E41)),NA())</f>
        <v>#N/A</v>
      </c>
      <c r="BF47" s="96" t="e">
        <f ca="true">+IF(AND(ISNUMBER(OFFSET('Hygiene Data'!$F$5,0,10*ROW('Hygiene Data'!F41))),'Data Summary'!DU47="Yes"),OFFSET('Hygiene Data'!$F$5,0,10*ROW('Hygiene Data'!F41)),NA())</f>
        <v>#N/A</v>
      </c>
      <c r="BG47" s="96" t="e">
        <f ca="true">+IF(AND(ISNUMBER(OFFSET('Hygiene Data'!$F$7,0,10*ROW('Hygiene Data'!F41))),'Data Summary'!DV47="Yes"),OFFSET('Hygiene Data'!$F$7,0,10*ROW('Hygiene Data'!F41)),NA())</f>
        <v>#N/A</v>
      </c>
      <c r="BH47" s="96" t="e">
        <f ca="true">+IF(AND(ISNUMBER(OFFSET('Hygiene Data'!$F$9,0,10*ROW('Hygiene Data'!F41))),'Data Summary'!DW47="Yes"),OFFSET('Hygiene Data'!$F$9,0,10*ROW('Hygiene Data'!F41)),NA())</f>
        <v>#N/A</v>
      </c>
      <c r="BI47" s="96" t="e">
        <f ca="true">+IF(AND(ISNUMBER(OFFSET('Hygiene Data'!$G$5,0,10*ROW('Hygiene Data'!G41))),'Data Summary'!DX47="Yes"),OFFSET('Hygiene Data'!$G$5,0,10*ROW('Hygiene Data'!G41)),NA())</f>
        <v>#N/A</v>
      </c>
      <c r="BJ47" s="96" t="e">
        <f ca="true">+IF(AND(ISNUMBER(OFFSET('Hygiene Data'!$G$7,0,10*ROW('Hygiene Data'!G41))),'Data Summary'!DY47="Yes"),OFFSET('Hygiene Data'!$G$7,0,10*ROW('Hygiene Data'!G41)),NA())</f>
        <v>#N/A</v>
      </c>
      <c r="BK47" s="96" t="e">
        <f ca="true">+IF(AND(ISNUMBER(OFFSET('Hygiene Data'!$G$9,0,10*ROW('Hygiene Data'!G41))),'Data Summary'!DZ47="Yes"),OFFSET('Hygiene Data'!$G$9,0,10*ROW('Hygiene Data'!G41)),NA())</f>
        <v>#N/A</v>
      </c>
      <c r="BL47" s="96" t="e">
        <f ca="true">+IF(AND(ISNUMBER(OFFSET('Hygiene Data'!$H$5,0,10*ROW('Hygiene Data'!H41))),'Data Summary'!EA47="Yes"),OFFSET('Hygiene Data'!$H$5,0,10*ROW('Hygiene Data'!H41)),NA())</f>
        <v>#N/A</v>
      </c>
      <c r="BM47" s="96" t="e">
        <f ca="true">+IF(AND(ISNUMBER(OFFSET('Hygiene Data'!$H$7,0,10*ROW('Hygiene Data'!H41))),'Data Summary'!EB47="Yes"),OFFSET('Hygiene Data'!$H$7,0,10*ROW('Hygiene Data'!H41)),NA())</f>
        <v>#N/A</v>
      </c>
      <c r="BN47" s="96" t="e">
        <f ca="true">+IF(AND(ISNUMBER(OFFSET('Hygiene Data'!$H$9,0,10*ROW('Hygiene Data'!H41))),'Data Summary'!EC47="Yes"),OFFSET('Hygiene Data'!$H$9,0,10*ROW('Hygiene Data'!H41)),NA())</f>
        <v>#N/A</v>
      </c>
      <c r="BO47" s="96" t="e">
        <f ca="true">+IF(AND(ISNUMBER(OFFSET('Hygiene Data'!$I$5,0,10*ROW('Hygiene Data'!I41))),'Data Summary'!ED47="Yes"),OFFSET('Hygiene Data'!$I$5,0,10*ROW('Hygiene Data'!I41)),NA())</f>
        <v>#N/A</v>
      </c>
      <c r="BP47" s="96" t="e">
        <f ca="true">+IF(AND(ISNUMBER(OFFSET('Hygiene Data'!$I$7,0,10*ROW('Hygiene Data'!I41))),'Data Summary'!EE47="Yes"),OFFSET('Hygiene Data'!$I$7,0,10*ROW('Hygiene Data'!I41)),NA())</f>
        <v>#N/A</v>
      </c>
      <c r="BQ47" s="96" t="e">
        <f ca="true">+IF(AND(ISNUMBER(OFFSET('Hygiene Data'!$I$9,0,10*ROW('Hygiene Data'!I41))),'Data Summary'!EF47="Yes"),OFFSET('Hygiene Data'!$I$9,0,10*ROW('Hygiene Data'!I41)),NA())</f>
        <v>#N/A</v>
      </c>
    </row>
    <row xmlns:x14ac="http://schemas.microsoft.com/office/spreadsheetml/2009/9/ac" r="48" x14ac:dyDescent="0.2">
      <c r="A48" s="331" t="e">
        <f ca="true">+RIGHT('Data Summary'!A48,LEN('Data Summary'!A48)-9)</f>
        <v>#VALUE!</v>
      </c>
      <c r="B48" s="37" t="str">
        <f ca="true">+IF(ISTEXT('Data Summary'!B48),'Data Summary'!B48,"")</f>
        <v/>
      </c>
      <c r="C48" s="330" t="e">
        <f ca="true">+VALUE('Data Summary'!C48)</f>
        <v>#VALUE!</v>
      </c>
      <c r="D48" s="94" t="e">
        <f ca="true">+IF(AND(ISNUMBER(OFFSET('Water Data'!$D$4,0,10*ROW('Water Data'!D42))),'Data Summary'!BS48="Yes"),100-OFFSET('Water Data'!$D$4,0,10*ROW('Water Data'!D42)),NA())</f>
        <v>#N/A</v>
      </c>
      <c r="E48" s="94" t="e">
        <f ca="true">+IF(AND(ISNUMBER(OFFSET('Water Data'!$D$6,0,10*ROW('Water Data'!D42))),'Data Summary'!BT48="Yes"),OFFSET('Water Data'!$D$6,0,10*ROW('Water Data'!D42)),NA())</f>
        <v>#N/A</v>
      </c>
      <c r="F48" s="94" t="e">
        <f ca="true">+IF(AND(ISNUMBER(OFFSET('Water Data'!$D$9,0,10*ROW('Water Data'!D42))),'Data Summary'!BU48="Yes"),OFFSET('Water Data'!$D$9,0,10*ROW('Water Data'!D42)),NA())</f>
        <v>#N/A</v>
      </c>
      <c r="G48" s="94" t="e">
        <f ca="true">+IF(AND(ISNUMBER(OFFSET('Water Data'!$E$4,0,10*ROW('Water Data'!E42))),'Data Summary'!BV48="Yes"),100-OFFSET('Water Data'!$E$4,0,10*ROW('Water Data'!E42)),NA())</f>
        <v>#N/A</v>
      </c>
      <c r="H48" s="94" t="e">
        <f ca="true">+IF(AND(ISNUMBER(OFFSET('Water Data'!$E$6,0,10*ROW('Water Data'!E42))),'Data Summary'!BW48="Yes"),OFFSET('Water Data'!$E$6,0,10*ROW('Water Data'!E42)),NA())</f>
        <v>#N/A</v>
      </c>
      <c r="I48" s="94" t="e">
        <f ca="true">+IF(AND(ISNUMBER(OFFSET('Water Data'!$E$9,0,10*ROW('Water Data'!E42))),'Data Summary'!BX48="Yes"),OFFSET('Water Data'!$E$9,0,10*ROW('Water Data'!E42)),NA())</f>
        <v>#N/A</v>
      </c>
      <c r="J48" s="94" t="e">
        <f ca="true">+IF(AND(ISNUMBER(OFFSET('Water Data'!$F$4,0,10*ROW('Water Data'!F42))),'Data Summary'!BY48="Yes"),100-OFFSET('Water Data'!$F$4,0,10*ROW('Water Data'!F42)),NA())</f>
        <v>#N/A</v>
      </c>
      <c r="K48" s="94" t="e">
        <f ca="true">+IF(AND(ISNUMBER(OFFSET('Water Data'!$F$6,0,10*ROW('Water Data'!F42))),'Data Summary'!BZ48="Yes"),OFFSET('Water Data'!$F$6,0,10*ROW('Water Data'!F42)),NA())</f>
        <v>#N/A</v>
      </c>
      <c r="L48" s="94" t="e">
        <f ca="true">+IF(AND(ISNUMBER(OFFSET('Water Data'!$F$9,0,10*ROW('Water Data'!F42))),'Data Summary'!CA48="Yes"),OFFSET('Water Data'!$F$9,0,10*ROW('Water Data'!F42)),NA())</f>
        <v>#N/A</v>
      </c>
      <c r="M48" s="94" t="e">
        <f ca="true">+IF(AND(ISNUMBER(OFFSET('Water Data'!$G$4,0,10*ROW('Water Data'!G42))),'Data Summary'!CB48="Yes"),100-OFFSET('Water Data'!$G$4,0,10*ROW('Water Data'!G42)),NA())</f>
        <v>#N/A</v>
      </c>
      <c r="N48" s="94" t="e">
        <f ca="true">+IF(AND(ISNUMBER(OFFSET('Water Data'!$G$6,0,10*ROW('Water Data'!G42))),'Data Summary'!CC48="Yes"),OFFSET('Water Data'!$G$6,0,10*ROW('Water Data'!G42)),NA())</f>
        <v>#N/A</v>
      </c>
      <c r="O48" s="94" t="e">
        <f ca="true">+IF(AND(ISNUMBER(OFFSET('Water Data'!$G$9,0,10*ROW('Water Data'!G42))),'Data Summary'!CD48="Yes"),OFFSET('Water Data'!$G$9,0,10*ROW('Water Data'!G42)),NA())</f>
        <v>#N/A</v>
      </c>
      <c r="P48" s="94" t="e">
        <f ca="true">+IF(AND(ISNUMBER(OFFSET('Water Data'!$H$4,0,10*ROW('Water Data'!H42))),'Data Summary'!CE48="Yes"),100-OFFSET('Water Data'!$H$4,0,10*ROW('Water Data'!H42)),NA())</f>
        <v>#N/A</v>
      </c>
      <c r="Q48" s="94" t="e">
        <f ca="true">+IF(AND(ISNUMBER(OFFSET('Water Data'!$H$6,0,10*ROW('Water Data'!H42))),'Data Summary'!CF48="Yes"),OFFSET('Water Data'!$H$6,0,10*ROW('Water Data'!H42)),NA())</f>
        <v>#N/A</v>
      </c>
      <c r="R48" s="94" t="e">
        <f ca="true">+IF(AND(ISNUMBER(OFFSET('Water Data'!$H$9,0,10*ROW('Water Data'!H42))),'Data Summary'!CG48="Yes"),OFFSET('Water Data'!$H$9,0,10*ROW('Water Data'!H42)),NA())</f>
        <v>#N/A</v>
      </c>
      <c r="S48" s="94" t="e">
        <f ca="true">+IF(AND(ISNUMBER(OFFSET('Water Data'!$I$4,0,10*ROW('Water Data'!I42))),'Data Summary'!CH48="Yes"),100-OFFSET('Water Data'!$I$4,0,10*ROW('Water Data'!I42)),NA())</f>
        <v>#N/A</v>
      </c>
      <c r="T48" s="94" t="e">
        <f ca="true">+IF(AND(ISNUMBER(OFFSET('Water Data'!$I$6,0,10*ROW('Water Data'!I42))),'Data Summary'!CI48="Yes"),OFFSET('Water Data'!$I$6,0,10*ROW('Water Data'!I42)),NA())</f>
        <v>#N/A</v>
      </c>
      <c r="U48" s="94" t="e">
        <f ca="true">+IF(AND(ISNUMBER(OFFSET('Water Data'!$I$9,0,10*ROW('Water Data'!I42))),'Data Summary'!CJ48="Yes"),OFFSET('Water Data'!$I$9,0,10*ROW('Water Data'!I42)),NA())</f>
        <v>#N/A</v>
      </c>
      <c r="V48" s="95" t="e">
        <f ca="true">+IF(AND(ISNUMBER(OFFSET('Sanitation Data'!$D$4,0,10*ROW('Sanitation Data'!D42))),'Data Summary'!CK48="Yes"),100-OFFSET('Sanitation Data'!$D$4,0,10*ROW('Sanitation Data'!D42)),NA())</f>
        <v>#N/A</v>
      </c>
      <c r="W48" s="95" t="e">
        <f ca="true">+IF(AND(ISNUMBER(OFFSET('Sanitation Data'!$D$6,0,10*ROW('Sanitation Data'!D42))),'Data Summary'!CL48="Yes"),OFFSET('Sanitation Data'!$D$6,0,10*ROW('Sanitation Data'!D42)),NA())</f>
        <v>#N/A</v>
      </c>
      <c r="X48" s="95" t="e">
        <f ca="true">+IF(AND(ISNUMBER(OFFSET('Sanitation Data'!$D$10,0,10*ROW('Sanitation Data'!D42))),'Data Summary'!CM48="Yes"),OFFSET('Sanitation Data'!$D$10,0,10*ROW('Sanitation Data'!D42)),NA())</f>
        <v>#N/A</v>
      </c>
      <c r="Y48" s="95" t="e">
        <f ca="true">+IF(AND(ISNUMBER(OFFSET('Sanitation Data'!$D$11,0,10*ROW('Sanitation Data'!D42))),'Data Summary'!CN48="Yes"),OFFSET('Sanitation Data'!$D$11,0,10*ROW('Sanitation Data'!D42)),NA())</f>
        <v>#N/A</v>
      </c>
      <c r="Z48" s="95" t="e">
        <f ca="true">+IF(AND(ISNUMBER(OFFSET('Sanitation Data'!$D$12,0,10*ROW('Sanitation Data'!D42))),'Data Summary'!CO48="Yes"),OFFSET('Sanitation Data'!$D$12,0,10*ROW('Sanitation Data'!D42)),NA())</f>
        <v>#N/A</v>
      </c>
      <c r="AA48" s="95" t="e">
        <f ca="true">+IF(AND(ISNUMBER(OFFSET('Sanitation Data'!$E$4,0,10*ROW('Sanitation Data'!E42))),'Data Summary'!CP48="Yes"),100-OFFSET('Sanitation Data'!$E$4,0,10*ROW('Sanitation Data'!E42)),NA())</f>
        <v>#N/A</v>
      </c>
      <c r="AB48" s="95" t="e">
        <f ca="true">+IF(AND(ISNUMBER(OFFSET('Sanitation Data'!$E$6,0,10*ROW('Sanitation Data'!E42))),'Data Summary'!CQ48="Yes"),OFFSET('Sanitation Data'!$E$6,0,10*ROW('Sanitation Data'!E42)),NA())</f>
        <v>#N/A</v>
      </c>
      <c r="AC48" s="95" t="e">
        <f ca="true">+IF(AND(ISNUMBER(OFFSET('Sanitation Data'!$E$10,0,10*ROW('Sanitation Data'!E42))),'Data Summary'!CR48="Yes"),OFFSET('Sanitation Data'!$E$10,0,10*ROW('Sanitation Data'!E42)),NA())</f>
        <v>#N/A</v>
      </c>
      <c r="AD48" s="95" t="e">
        <f ca="true">+IF(AND(ISNUMBER(OFFSET('Sanitation Data'!$E$11,0,10*ROW('Sanitation Data'!E42))),'Data Summary'!CS48="Yes"),OFFSET('Sanitation Data'!$E$11,0,10*ROW('Sanitation Data'!E42)),NA())</f>
        <v>#N/A</v>
      </c>
      <c r="AE48" s="95" t="e">
        <f ca="true">+IF(AND(ISNUMBER(OFFSET('Sanitation Data'!$E$12,0,10*ROW('Sanitation Data'!E42))),'Data Summary'!CT48="Yes"),OFFSET('Sanitation Data'!$E$12,0,10*ROW('Sanitation Data'!E42)),NA())</f>
        <v>#N/A</v>
      </c>
      <c r="AF48" s="95" t="e">
        <f ca="true">+IF(AND(ISNUMBER(OFFSET('Sanitation Data'!$F$4,0,10*ROW('Sanitation Data'!F42))),'Data Summary'!CU48="Yes"),100-OFFSET('Sanitation Data'!$F$4,0,10*ROW('Sanitation Data'!F42)),NA())</f>
        <v>#N/A</v>
      </c>
      <c r="AG48" s="95" t="e">
        <f ca="true">+IF(AND(ISNUMBER(OFFSET('Sanitation Data'!$F$6,0,10*ROW('Sanitation Data'!F42))),'Data Summary'!CV48="Yes"),OFFSET('Sanitation Data'!$F$6,0,10*ROW('Sanitation Data'!F42)),NA())</f>
        <v>#N/A</v>
      </c>
      <c r="AH48" s="95" t="e">
        <f ca="true">+IF(AND(ISNUMBER(OFFSET('Sanitation Data'!$F$10,0,10*ROW('Sanitation Data'!F42))),'Data Summary'!CW48="Yes"),OFFSET('Sanitation Data'!$F$10,0,10*ROW('Sanitation Data'!F42)),NA())</f>
        <v>#N/A</v>
      </c>
      <c r="AI48" s="95" t="e">
        <f ca="true">+IF(AND(ISNUMBER(OFFSET('Sanitation Data'!$F$11,0,10*ROW('Sanitation Data'!F42))),'Data Summary'!CX48="Yes"),OFFSET('Sanitation Data'!$F$11,0,10*ROW('Sanitation Data'!F42)),NA())</f>
        <v>#N/A</v>
      </c>
      <c r="AJ48" s="95" t="e">
        <f ca="true">+IF(AND(ISNUMBER(OFFSET('Sanitation Data'!$F$12,0,10*ROW('Sanitation Data'!F42))),'Data Summary'!CY48="Yes"),OFFSET('Sanitation Data'!$F$12,0,10*ROW('Sanitation Data'!F42)),NA())</f>
        <v>#N/A</v>
      </c>
      <c r="AK48" s="95" t="e">
        <f ca="true">+IF(AND(ISNUMBER(OFFSET('Sanitation Data'!$G$4,0,10*ROW('Sanitation Data'!G42))),'Data Summary'!CZ48="Yes"),100-OFFSET('Sanitation Data'!$G$4,0,10*ROW('Sanitation Data'!G42)),NA())</f>
        <v>#N/A</v>
      </c>
      <c r="AL48" s="95" t="e">
        <f ca="true">+IF(AND(ISNUMBER(OFFSET('Sanitation Data'!$G$6,0,10*ROW('Sanitation Data'!G42))),'Data Summary'!DA48="Yes"),OFFSET('Sanitation Data'!$G$6,0,10*ROW('Sanitation Data'!G42)),NA())</f>
        <v>#N/A</v>
      </c>
      <c r="AM48" s="95" t="e">
        <f ca="true">+IF(AND(ISNUMBER(OFFSET('Sanitation Data'!$G$10,0,10*ROW('Sanitation Data'!G42))),'Data Summary'!DB48="Yes"),OFFSET('Sanitation Data'!$G$10,0,10*ROW('Sanitation Data'!G42)),NA())</f>
        <v>#N/A</v>
      </c>
      <c r="AN48" s="95" t="e">
        <f ca="true">+IF(AND(ISNUMBER(OFFSET('Sanitation Data'!$G$11,0,10*ROW('Sanitation Data'!G42))),'Data Summary'!DC48="Yes"),OFFSET('Sanitation Data'!$G$11,0,10*ROW('Sanitation Data'!G42)),NA())</f>
        <v>#N/A</v>
      </c>
      <c r="AO48" s="95" t="e">
        <f ca="true">+IF(AND(ISNUMBER(OFFSET('Sanitation Data'!$G$12,0,10*ROW('Sanitation Data'!G42))),'Data Summary'!DD48="Yes"),OFFSET('Sanitation Data'!$G$12,0,10*ROW('Sanitation Data'!G42)),NA())</f>
        <v>#N/A</v>
      </c>
      <c r="AP48" s="95" t="e">
        <f ca="true">+IF(AND(ISNUMBER(OFFSET('Sanitation Data'!$H$4,0,10*ROW('Sanitation Data'!H42))),'Data Summary'!DE48="Yes"),100-OFFSET('Sanitation Data'!$H$4,0,10*ROW('Sanitation Data'!H42)),NA())</f>
        <v>#N/A</v>
      </c>
      <c r="AQ48" s="95" t="e">
        <f ca="true">+IF(AND(ISNUMBER(OFFSET('Sanitation Data'!$H$6,0,10*ROW('Sanitation Data'!H42))),'Data Summary'!DF48="Yes"),OFFSET('Sanitation Data'!$H$6,0,10*ROW('Sanitation Data'!H42)),NA())</f>
        <v>#N/A</v>
      </c>
      <c r="AR48" s="95" t="e">
        <f ca="true">+IF(AND(ISNUMBER(OFFSET('Sanitation Data'!$H$10,0,10*ROW('Sanitation Data'!H42))),'Data Summary'!DG48="Yes"),OFFSET('Sanitation Data'!$H$10,0,10*ROW('Sanitation Data'!H42)),NA())</f>
        <v>#N/A</v>
      </c>
      <c r="AS48" s="95" t="e">
        <f ca="true">+IF(AND(ISNUMBER(OFFSET('Sanitation Data'!$H$11,0,10*ROW('Sanitation Data'!H42))),'Data Summary'!DH48="Yes"),OFFSET('Sanitation Data'!$H$11,0,10*ROW('Sanitation Data'!H42)),NA())</f>
        <v>#N/A</v>
      </c>
      <c r="AT48" s="95" t="e">
        <f ca="true">+IF(AND(ISNUMBER(OFFSET('Sanitation Data'!$H$12,0,10*ROW('Sanitation Data'!H42))),'Data Summary'!DI48="Yes"),OFFSET('Sanitation Data'!$H$12,0,10*ROW('Sanitation Data'!H42)),NA())</f>
        <v>#N/A</v>
      </c>
      <c r="AU48" s="95" t="e">
        <f ca="true">+IF(AND(ISNUMBER(OFFSET('Sanitation Data'!$I$4,0,10*ROW('Sanitation Data'!I42))),'Data Summary'!DJ48="Yes"),100-OFFSET('Sanitation Data'!$I$4,0,10*ROW('Sanitation Data'!I42)),NA())</f>
        <v>#N/A</v>
      </c>
      <c r="AV48" s="95" t="e">
        <f ca="true">+IF(AND(ISNUMBER(OFFSET('Sanitation Data'!$I$6,0,10*ROW('Sanitation Data'!I42))),'Data Summary'!DK48="Yes"),OFFSET('Sanitation Data'!$I$6,0,10*ROW('Sanitation Data'!I42)),NA())</f>
        <v>#N/A</v>
      </c>
      <c r="AW48" s="95" t="e">
        <f ca="true">+IF(AND(ISNUMBER(OFFSET('Sanitation Data'!$I$10,0,10*ROW('Sanitation Data'!I42))),'Data Summary'!DL48="Yes"),OFFSET('Sanitation Data'!$I$10,0,10*ROW('Sanitation Data'!I42)),NA())</f>
        <v>#N/A</v>
      </c>
      <c r="AX48" s="95" t="e">
        <f ca="true">+IF(AND(ISNUMBER(OFFSET('Sanitation Data'!$I$11,0,10*ROW('Sanitation Data'!I42))),'Data Summary'!DM48="Yes"),OFFSET('Sanitation Data'!$I$11,0,10*ROW('Sanitation Data'!I42)),NA())</f>
        <v>#N/A</v>
      </c>
      <c r="AY48" s="95" t="e">
        <f ca="true">+IF(AND(ISNUMBER(OFFSET('Sanitation Data'!$I$12,0,10*ROW('Sanitation Data'!I42))),'Data Summary'!DN48="Yes"),OFFSET('Sanitation Data'!$I$12,0,10*ROW('Sanitation Data'!I42)),NA())</f>
        <v>#N/A</v>
      </c>
      <c r="AZ48" s="96" t="e">
        <f ca="true">+IF(AND(ISNUMBER(OFFSET('Hygiene Data'!$D$5,0,10*ROW('Hygiene Data'!D42))),'Data Summary'!DO48="Yes"),OFFSET('Hygiene Data'!$D$5,0,10*ROW('Hygiene Data'!D42)),NA())</f>
        <v>#N/A</v>
      </c>
      <c r="BA48" s="96" t="e">
        <f ca="true">+IF(AND(ISNUMBER(OFFSET('Hygiene Data'!$D$7,0,10*ROW('Hygiene Data'!D42))),'Data Summary'!DP48="Yes"),OFFSET('Hygiene Data'!$D$7,0,10*ROW('Hygiene Data'!D42)),NA())</f>
        <v>#N/A</v>
      </c>
      <c r="BB48" s="96" t="e">
        <f ca="true">+IF(AND(ISNUMBER(OFFSET('Hygiene Data'!$D$9,0,10*ROW('Hygiene Data'!D42))),'Data Summary'!DQ48="Yes"),OFFSET('Hygiene Data'!$D$9,0,10*ROW('Hygiene Data'!D42)),NA())</f>
        <v>#N/A</v>
      </c>
      <c r="BC48" s="96" t="e">
        <f ca="true">+IF(AND(ISNUMBER(OFFSET('Hygiene Data'!$E$5,0,10*ROW('Hygiene Data'!E42))),'Data Summary'!DR48="Yes"),OFFSET('Hygiene Data'!$E$5,0,10*ROW('Hygiene Data'!E42)),NA())</f>
        <v>#N/A</v>
      </c>
      <c r="BD48" s="96" t="e">
        <f ca="true">+IF(AND(ISNUMBER(OFFSET('Hygiene Data'!$E$7,0,10*ROW('Hygiene Data'!E42))),'Data Summary'!DS48="Yes"),OFFSET('Hygiene Data'!$E$7,0,10*ROW('Hygiene Data'!E42)),NA())</f>
        <v>#N/A</v>
      </c>
      <c r="BE48" s="96" t="e">
        <f ca="true">+IF(AND(ISNUMBER(OFFSET('Hygiene Data'!$E$9,0,10*ROW('Hygiene Data'!E42))),'Data Summary'!DT48="Yes"),OFFSET('Hygiene Data'!$E$9,0,10*ROW('Hygiene Data'!E42)),NA())</f>
        <v>#N/A</v>
      </c>
      <c r="BF48" s="96" t="e">
        <f ca="true">+IF(AND(ISNUMBER(OFFSET('Hygiene Data'!$F$5,0,10*ROW('Hygiene Data'!F42))),'Data Summary'!DU48="Yes"),OFFSET('Hygiene Data'!$F$5,0,10*ROW('Hygiene Data'!F42)),NA())</f>
        <v>#N/A</v>
      </c>
      <c r="BG48" s="96" t="e">
        <f ca="true">+IF(AND(ISNUMBER(OFFSET('Hygiene Data'!$F$7,0,10*ROW('Hygiene Data'!F42))),'Data Summary'!DV48="Yes"),OFFSET('Hygiene Data'!$F$7,0,10*ROW('Hygiene Data'!F42)),NA())</f>
        <v>#N/A</v>
      </c>
      <c r="BH48" s="96" t="e">
        <f ca="true">+IF(AND(ISNUMBER(OFFSET('Hygiene Data'!$F$9,0,10*ROW('Hygiene Data'!F42))),'Data Summary'!DW48="Yes"),OFFSET('Hygiene Data'!$F$9,0,10*ROW('Hygiene Data'!F42)),NA())</f>
        <v>#N/A</v>
      </c>
      <c r="BI48" s="96" t="e">
        <f ca="true">+IF(AND(ISNUMBER(OFFSET('Hygiene Data'!$G$5,0,10*ROW('Hygiene Data'!G42))),'Data Summary'!DX48="Yes"),OFFSET('Hygiene Data'!$G$5,0,10*ROW('Hygiene Data'!G42)),NA())</f>
        <v>#N/A</v>
      </c>
      <c r="BJ48" s="96" t="e">
        <f ca="true">+IF(AND(ISNUMBER(OFFSET('Hygiene Data'!$G$7,0,10*ROW('Hygiene Data'!G42))),'Data Summary'!DY48="Yes"),OFFSET('Hygiene Data'!$G$7,0,10*ROW('Hygiene Data'!G42)),NA())</f>
        <v>#N/A</v>
      </c>
      <c r="BK48" s="96" t="e">
        <f ca="true">+IF(AND(ISNUMBER(OFFSET('Hygiene Data'!$G$9,0,10*ROW('Hygiene Data'!G42))),'Data Summary'!DZ48="Yes"),OFFSET('Hygiene Data'!$G$9,0,10*ROW('Hygiene Data'!G42)),NA())</f>
        <v>#N/A</v>
      </c>
      <c r="BL48" s="96" t="e">
        <f ca="true">+IF(AND(ISNUMBER(OFFSET('Hygiene Data'!$H$5,0,10*ROW('Hygiene Data'!H42))),'Data Summary'!EA48="Yes"),OFFSET('Hygiene Data'!$H$5,0,10*ROW('Hygiene Data'!H42)),NA())</f>
        <v>#N/A</v>
      </c>
      <c r="BM48" s="96" t="e">
        <f ca="true">+IF(AND(ISNUMBER(OFFSET('Hygiene Data'!$H$7,0,10*ROW('Hygiene Data'!H42))),'Data Summary'!EB48="Yes"),OFFSET('Hygiene Data'!$H$7,0,10*ROW('Hygiene Data'!H42)),NA())</f>
        <v>#N/A</v>
      </c>
      <c r="BN48" s="96" t="e">
        <f ca="true">+IF(AND(ISNUMBER(OFFSET('Hygiene Data'!$H$9,0,10*ROW('Hygiene Data'!H42))),'Data Summary'!EC48="Yes"),OFFSET('Hygiene Data'!$H$9,0,10*ROW('Hygiene Data'!H42)),NA())</f>
        <v>#N/A</v>
      </c>
      <c r="BO48" s="96" t="e">
        <f ca="true">+IF(AND(ISNUMBER(OFFSET('Hygiene Data'!$I$5,0,10*ROW('Hygiene Data'!I42))),'Data Summary'!ED48="Yes"),OFFSET('Hygiene Data'!$I$5,0,10*ROW('Hygiene Data'!I42)),NA())</f>
        <v>#N/A</v>
      </c>
      <c r="BP48" s="96" t="e">
        <f ca="true">+IF(AND(ISNUMBER(OFFSET('Hygiene Data'!$I$7,0,10*ROW('Hygiene Data'!I42))),'Data Summary'!EE48="Yes"),OFFSET('Hygiene Data'!$I$7,0,10*ROW('Hygiene Data'!I42)),NA())</f>
        <v>#N/A</v>
      </c>
      <c r="BQ48" s="96" t="e">
        <f ca="true">+IF(AND(ISNUMBER(OFFSET('Hygiene Data'!$I$9,0,10*ROW('Hygiene Data'!I42))),'Data Summary'!EF48="Yes"),OFFSET('Hygiene Data'!$I$9,0,10*ROW('Hygiene Data'!I42)),NA())</f>
        <v>#N/A</v>
      </c>
    </row>
    <row xmlns:x14ac="http://schemas.microsoft.com/office/spreadsheetml/2009/9/ac" r="49" x14ac:dyDescent="0.2">
      <c r="A49" s="331" t="e">
        <f ca="true">+RIGHT('Data Summary'!A49,LEN('Data Summary'!A49)-9)</f>
        <v>#VALUE!</v>
      </c>
      <c r="B49" s="37" t="str">
        <f ca="true">+IF(ISTEXT('Data Summary'!B49),'Data Summary'!B49,"")</f>
        <v/>
      </c>
      <c r="C49" s="330" t="e">
        <f ca="true">+VALUE('Data Summary'!C49)</f>
        <v>#VALUE!</v>
      </c>
      <c r="D49" s="94" t="e">
        <f ca="true">+IF(AND(ISNUMBER(OFFSET('Water Data'!$D$4,0,10*ROW('Water Data'!D43))),'Data Summary'!BS49="Yes"),100-OFFSET('Water Data'!$D$4,0,10*ROW('Water Data'!D43)),NA())</f>
        <v>#N/A</v>
      </c>
      <c r="E49" s="94" t="e">
        <f ca="true">+IF(AND(ISNUMBER(OFFSET('Water Data'!$D$6,0,10*ROW('Water Data'!D43))),'Data Summary'!BT49="Yes"),OFFSET('Water Data'!$D$6,0,10*ROW('Water Data'!D43)),NA())</f>
        <v>#N/A</v>
      </c>
      <c r="F49" s="94" t="e">
        <f ca="true">+IF(AND(ISNUMBER(OFFSET('Water Data'!$D$9,0,10*ROW('Water Data'!D43))),'Data Summary'!BU49="Yes"),OFFSET('Water Data'!$D$9,0,10*ROW('Water Data'!D43)),NA())</f>
        <v>#N/A</v>
      </c>
      <c r="G49" s="94" t="e">
        <f ca="true">+IF(AND(ISNUMBER(OFFSET('Water Data'!$E$4,0,10*ROW('Water Data'!E43))),'Data Summary'!BV49="Yes"),100-OFFSET('Water Data'!$E$4,0,10*ROW('Water Data'!E43)),NA())</f>
        <v>#N/A</v>
      </c>
      <c r="H49" s="94" t="e">
        <f ca="true">+IF(AND(ISNUMBER(OFFSET('Water Data'!$E$6,0,10*ROW('Water Data'!E43))),'Data Summary'!BW49="Yes"),OFFSET('Water Data'!$E$6,0,10*ROW('Water Data'!E43)),NA())</f>
        <v>#N/A</v>
      </c>
      <c r="I49" s="94" t="e">
        <f ca="true">+IF(AND(ISNUMBER(OFFSET('Water Data'!$E$9,0,10*ROW('Water Data'!E43))),'Data Summary'!BX49="Yes"),OFFSET('Water Data'!$E$9,0,10*ROW('Water Data'!E43)),NA())</f>
        <v>#N/A</v>
      </c>
      <c r="J49" s="94" t="e">
        <f ca="true">+IF(AND(ISNUMBER(OFFSET('Water Data'!$F$4,0,10*ROW('Water Data'!F43))),'Data Summary'!BY49="Yes"),100-OFFSET('Water Data'!$F$4,0,10*ROW('Water Data'!F43)),NA())</f>
        <v>#N/A</v>
      </c>
      <c r="K49" s="94" t="e">
        <f ca="true">+IF(AND(ISNUMBER(OFFSET('Water Data'!$F$6,0,10*ROW('Water Data'!F43))),'Data Summary'!BZ49="Yes"),OFFSET('Water Data'!$F$6,0,10*ROW('Water Data'!F43)),NA())</f>
        <v>#N/A</v>
      </c>
      <c r="L49" s="94" t="e">
        <f ca="true">+IF(AND(ISNUMBER(OFFSET('Water Data'!$F$9,0,10*ROW('Water Data'!F43))),'Data Summary'!CA49="Yes"),OFFSET('Water Data'!$F$9,0,10*ROW('Water Data'!F43)),NA())</f>
        <v>#N/A</v>
      </c>
      <c r="M49" s="94" t="e">
        <f ca="true">+IF(AND(ISNUMBER(OFFSET('Water Data'!$G$4,0,10*ROW('Water Data'!G43))),'Data Summary'!CB49="Yes"),100-OFFSET('Water Data'!$G$4,0,10*ROW('Water Data'!G43)),NA())</f>
        <v>#N/A</v>
      </c>
      <c r="N49" s="94" t="e">
        <f ca="true">+IF(AND(ISNUMBER(OFFSET('Water Data'!$G$6,0,10*ROW('Water Data'!G43))),'Data Summary'!CC49="Yes"),OFFSET('Water Data'!$G$6,0,10*ROW('Water Data'!G43)),NA())</f>
        <v>#N/A</v>
      </c>
      <c r="O49" s="94" t="e">
        <f ca="true">+IF(AND(ISNUMBER(OFFSET('Water Data'!$G$9,0,10*ROW('Water Data'!G43))),'Data Summary'!CD49="Yes"),OFFSET('Water Data'!$G$9,0,10*ROW('Water Data'!G43)),NA())</f>
        <v>#N/A</v>
      </c>
      <c r="P49" s="94" t="e">
        <f ca="true">+IF(AND(ISNUMBER(OFFSET('Water Data'!$H$4,0,10*ROW('Water Data'!H43))),'Data Summary'!CE49="Yes"),100-OFFSET('Water Data'!$H$4,0,10*ROW('Water Data'!H43)),NA())</f>
        <v>#N/A</v>
      </c>
      <c r="Q49" s="94" t="e">
        <f ca="true">+IF(AND(ISNUMBER(OFFSET('Water Data'!$H$6,0,10*ROW('Water Data'!H43))),'Data Summary'!CF49="Yes"),OFFSET('Water Data'!$H$6,0,10*ROW('Water Data'!H43)),NA())</f>
        <v>#N/A</v>
      </c>
      <c r="R49" s="94" t="e">
        <f ca="true">+IF(AND(ISNUMBER(OFFSET('Water Data'!$H$9,0,10*ROW('Water Data'!H43))),'Data Summary'!CG49="Yes"),OFFSET('Water Data'!$H$9,0,10*ROW('Water Data'!H43)),NA())</f>
        <v>#N/A</v>
      </c>
      <c r="S49" s="94" t="e">
        <f ca="true">+IF(AND(ISNUMBER(OFFSET('Water Data'!$I$4,0,10*ROW('Water Data'!I43))),'Data Summary'!CH49="Yes"),100-OFFSET('Water Data'!$I$4,0,10*ROW('Water Data'!I43)),NA())</f>
        <v>#N/A</v>
      </c>
      <c r="T49" s="94" t="e">
        <f ca="true">+IF(AND(ISNUMBER(OFFSET('Water Data'!$I$6,0,10*ROW('Water Data'!I43))),'Data Summary'!CI49="Yes"),OFFSET('Water Data'!$I$6,0,10*ROW('Water Data'!I43)),NA())</f>
        <v>#N/A</v>
      </c>
      <c r="U49" s="94" t="e">
        <f ca="true">+IF(AND(ISNUMBER(OFFSET('Water Data'!$I$9,0,10*ROW('Water Data'!I43))),'Data Summary'!CJ49="Yes"),OFFSET('Water Data'!$I$9,0,10*ROW('Water Data'!I43)),NA())</f>
        <v>#N/A</v>
      </c>
      <c r="V49" s="95" t="e">
        <f ca="true">+IF(AND(ISNUMBER(OFFSET('Sanitation Data'!$D$4,0,10*ROW('Sanitation Data'!D43))),'Data Summary'!CK49="Yes"),100-OFFSET('Sanitation Data'!$D$4,0,10*ROW('Sanitation Data'!D43)),NA())</f>
        <v>#N/A</v>
      </c>
      <c r="W49" s="95" t="e">
        <f ca="true">+IF(AND(ISNUMBER(OFFSET('Sanitation Data'!$D$6,0,10*ROW('Sanitation Data'!D43))),'Data Summary'!CL49="Yes"),OFFSET('Sanitation Data'!$D$6,0,10*ROW('Sanitation Data'!D43)),NA())</f>
        <v>#N/A</v>
      </c>
      <c r="X49" s="95" t="e">
        <f ca="true">+IF(AND(ISNUMBER(OFFSET('Sanitation Data'!$D$10,0,10*ROW('Sanitation Data'!D43))),'Data Summary'!CM49="Yes"),OFFSET('Sanitation Data'!$D$10,0,10*ROW('Sanitation Data'!D43)),NA())</f>
        <v>#N/A</v>
      </c>
      <c r="Y49" s="95" t="e">
        <f ca="true">+IF(AND(ISNUMBER(OFFSET('Sanitation Data'!$D$11,0,10*ROW('Sanitation Data'!D43))),'Data Summary'!CN49="Yes"),OFFSET('Sanitation Data'!$D$11,0,10*ROW('Sanitation Data'!D43)),NA())</f>
        <v>#N/A</v>
      </c>
      <c r="Z49" s="95" t="e">
        <f ca="true">+IF(AND(ISNUMBER(OFFSET('Sanitation Data'!$D$12,0,10*ROW('Sanitation Data'!D43))),'Data Summary'!CO49="Yes"),OFFSET('Sanitation Data'!$D$12,0,10*ROW('Sanitation Data'!D43)),NA())</f>
        <v>#N/A</v>
      </c>
      <c r="AA49" s="95" t="e">
        <f ca="true">+IF(AND(ISNUMBER(OFFSET('Sanitation Data'!$E$4,0,10*ROW('Sanitation Data'!E43))),'Data Summary'!CP49="Yes"),100-OFFSET('Sanitation Data'!$E$4,0,10*ROW('Sanitation Data'!E43)),NA())</f>
        <v>#N/A</v>
      </c>
      <c r="AB49" s="95" t="e">
        <f ca="true">+IF(AND(ISNUMBER(OFFSET('Sanitation Data'!$E$6,0,10*ROW('Sanitation Data'!E43))),'Data Summary'!CQ49="Yes"),OFFSET('Sanitation Data'!$E$6,0,10*ROW('Sanitation Data'!E43)),NA())</f>
        <v>#N/A</v>
      </c>
      <c r="AC49" s="95" t="e">
        <f ca="true">+IF(AND(ISNUMBER(OFFSET('Sanitation Data'!$E$10,0,10*ROW('Sanitation Data'!E43))),'Data Summary'!CR49="Yes"),OFFSET('Sanitation Data'!$E$10,0,10*ROW('Sanitation Data'!E43)),NA())</f>
        <v>#N/A</v>
      </c>
      <c r="AD49" s="95" t="e">
        <f ca="true">+IF(AND(ISNUMBER(OFFSET('Sanitation Data'!$E$11,0,10*ROW('Sanitation Data'!E43))),'Data Summary'!CS49="Yes"),OFFSET('Sanitation Data'!$E$11,0,10*ROW('Sanitation Data'!E43)),NA())</f>
        <v>#N/A</v>
      </c>
      <c r="AE49" s="95" t="e">
        <f ca="true">+IF(AND(ISNUMBER(OFFSET('Sanitation Data'!$E$12,0,10*ROW('Sanitation Data'!E43))),'Data Summary'!CT49="Yes"),OFFSET('Sanitation Data'!$E$12,0,10*ROW('Sanitation Data'!E43)),NA())</f>
        <v>#N/A</v>
      </c>
      <c r="AF49" s="95" t="e">
        <f ca="true">+IF(AND(ISNUMBER(OFFSET('Sanitation Data'!$F$4,0,10*ROW('Sanitation Data'!F43))),'Data Summary'!CU49="Yes"),100-OFFSET('Sanitation Data'!$F$4,0,10*ROW('Sanitation Data'!F43)),NA())</f>
        <v>#N/A</v>
      </c>
      <c r="AG49" s="95" t="e">
        <f ca="true">+IF(AND(ISNUMBER(OFFSET('Sanitation Data'!$F$6,0,10*ROW('Sanitation Data'!F43))),'Data Summary'!CV49="Yes"),OFFSET('Sanitation Data'!$F$6,0,10*ROW('Sanitation Data'!F43)),NA())</f>
        <v>#N/A</v>
      </c>
      <c r="AH49" s="95" t="e">
        <f ca="true">+IF(AND(ISNUMBER(OFFSET('Sanitation Data'!$F$10,0,10*ROW('Sanitation Data'!F43))),'Data Summary'!CW49="Yes"),OFFSET('Sanitation Data'!$F$10,0,10*ROW('Sanitation Data'!F43)),NA())</f>
        <v>#N/A</v>
      </c>
      <c r="AI49" s="95" t="e">
        <f ca="true">+IF(AND(ISNUMBER(OFFSET('Sanitation Data'!$F$11,0,10*ROW('Sanitation Data'!F43))),'Data Summary'!CX49="Yes"),OFFSET('Sanitation Data'!$F$11,0,10*ROW('Sanitation Data'!F43)),NA())</f>
        <v>#N/A</v>
      </c>
      <c r="AJ49" s="95" t="e">
        <f ca="true">+IF(AND(ISNUMBER(OFFSET('Sanitation Data'!$F$12,0,10*ROW('Sanitation Data'!F43))),'Data Summary'!CY49="Yes"),OFFSET('Sanitation Data'!$F$12,0,10*ROW('Sanitation Data'!F43)),NA())</f>
        <v>#N/A</v>
      </c>
      <c r="AK49" s="95" t="e">
        <f ca="true">+IF(AND(ISNUMBER(OFFSET('Sanitation Data'!$G$4,0,10*ROW('Sanitation Data'!G43))),'Data Summary'!CZ49="Yes"),100-OFFSET('Sanitation Data'!$G$4,0,10*ROW('Sanitation Data'!G43)),NA())</f>
        <v>#N/A</v>
      </c>
      <c r="AL49" s="95" t="e">
        <f ca="true">+IF(AND(ISNUMBER(OFFSET('Sanitation Data'!$G$6,0,10*ROW('Sanitation Data'!G43))),'Data Summary'!DA49="Yes"),OFFSET('Sanitation Data'!$G$6,0,10*ROW('Sanitation Data'!G43)),NA())</f>
        <v>#N/A</v>
      </c>
      <c r="AM49" s="95" t="e">
        <f ca="true">+IF(AND(ISNUMBER(OFFSET('Sanitation Data'!$G$10,0,10*ROW('Sanitation Data'!G43))),'Data Summary'!DB49="Yes"),OFFSET('Sanitation Data'!$G$10,0,10*ROW('Sanitation Data'!G43)),NA())</f>
        <v>#N/A</v>
      </c>
      <c r="AN49" s="95" t="e">
        <f ca="true">+IF(AND(ISNUMBER(OFFSET('Sanitation Data'!$G$11,0,10*ROW('Sanitation Data'!G43))),'Data Summary'!DC49="Yes"),OFFSET('Sanitation Data'!$G$11,0,10*ROW('Sanitation Data'!G43)),NA())</f>
        <v>#N/A</v>
      </c>
      <c r="AO49" s="95" t="e">
        <f ca="true">+IF(AND(ISNUMBER(OFFSET('Sanitation Data'!$G$12,0,10*ROW('Sanitation Data'!G43))),'Data Summary'!DD49="Yes"),OFFSET('Sanitation Data'!$G$12,0,10*ROW('Sanitation Data'!G43)),NA())</f>
        <v>#N/A</v>
      </c>
      <c r="AP49" s="95" t="e">
        <f ca="true">+IF(AND(ISNUMBER(OFFSET('Sanitation Data'!$H$4,0,10*ROW('Sanitation Data'!H43))),'Data Summary'!DE49="Yes"),100-OFFSET('Sanitation Data'!$H$4,0,10*ROW('Sanitation Data'!H43)),NA())</f>
        <v>#N/A</v>
      </c>
      <c r="AQ49" s="95" t="e">
        <f ca="true">+IF(AND(ISNUMBER(OFFSET('Sanitation Data'!$H$6,0,10*ROW('Sanitation Data'!H43))),'Data Summary'!DF49="Yes"),OFFSET('Sanitation Data'!$H$6,0,10*ROW('Sanitation Data'!H43)),NA())</f>
        <v>#N/A</v>
      </c>
      <c r="AR49" s="95" t="e">
        <f ca="true">+IF(AND(ISNUMBER(OFFSET('Sanitation Data'!$H$10,0,10*ROW('Sanitation Data'!H43))),'Data Summary'!DG49="Yes"),OFFSET('Sanitation Data'!$H$10,0,10*ROW('Sanitation Data'!H43)),NA())</f>
        <v>#N/A</v>
      </c>
      <c r="AS49" s="95" t="e">
        <f ca="true">+IF(AND(ISNUMBER(OFFSET('Sanitation Data'!$H$11,0,10*ROW('Sanitation Data'!H43))),'Data Summary'!DH49="Yes"),OFFSET('Sanitation Data'!$H$11,0,10*ROW('Sanitation Data'!H43)),NA())</f>
        <v>#N/A</v>
      </c>
      <c r="AT49" s="95" t="e">
        <f ca="true">+IF(AND(ISNUMBER(OFFSET('Sanitation Data'!$H$12,0,10*ROW('Sanitation Data'!H43))),'Data Summary'!DI49="Yes"),OFFSET('Sanitation Data'!$H$12,0,10*ROW('Sanitation Data'!H43)),NA())</f>
        <v>#N/A</v>
      </c>
      <c r="AU49" s="95" t="e">
        <f ca="true">+IF(AND(ISNUMBER(OFFSET('Sanitation Data'!$I$4,0,10*ROW('Sanitation Data'!I43))),'Data Summary'!DJ49="Yes"),100-OFFSET('Sanitation Data'!$I$4,0,10*ROW('Sanitation Data'!I43)),NA())</f>
        <v>#N/A</v>
      </c>
      <c r="AV49" s="95" t="e">
        <f ca="true">+IF(AND(ISNUMBER(OFFSET('Sanitation Data'!$I$6,0,10*ROW('Sanitation Data'!I43))),'Data Summary'!DK49="Yes"),OFFSET('Sanitation Data'!$I$6,0,10*ROW('Sanitation Data'!I43)),NA())</f>
        <v>#N/A</v>
      </c>
      <c r="AW49" s="95" t="e">
        <f ca="true">+IF(AND(ISNUMBER(OFFSET('Sanitation Data'!$I$10,0,10*ROW('Sanitation Data'!I43))),'Data Summary'!DL49="Yes"),OFFSET('Sanitation Data'!$I$10,0,10*ROW('Sanitation Data'!I43)),NA())</f>
        <v>#N/A</v>
      </c>
      <c r="AX49" s="95" t="e">
        <f ca="true">+IF(AND(ISNUMBER(OFFSET('Sanitation Data'!$I$11,0,10*ROW('Sanitation Data'!I43))),'Data Summary'!DM49="Yes"),OFFSET('Sanitation Data'!$I$11,0,10*ROW('Sanitation Data'!I43)),NA())</f>
        <v>#N/A</v>
      </c>
      <c r="AY49" s="95" t="e">
        <f ca="true">+IF(AND(ISNUMBER(OFFSET('Sanitation Data'!$I$12,0,10*ROW('Sanitation Data'!I43))),'Data Summary'!DN49="Yes"),OFFSET('Sanitation Data'!$I$12,0,10*ROW('Sanitation Data'!I43)),NA())</f>
        <v>#N/A</v>
      </c>
      <c r="AZ49" s="96" t="e">
        <f ca="true">+IF(AND(ISNUMBER(OFFSET('Hygiene Data'!$D$5,0,10*ROW('Hygiene Data'!D43))),'Data Summary'!DO49="Yes"),OFFSET('Hygiene Data'!$D$5,0,10*ROW('Hygiene Data'!D43)),NA())</f>
        <v>#N/A</v>
      </c>
      <c r="BA49" s="96" t="e">
        <f ca="true">+IF(AND(ISNUMBER(OFFSET('Hygiene Data'!$D$7,0,10*ROW('Hygiene Data'!D43))),'Data Summary'!DP49="Yes"),OFFSET('Hygiene Data'!$D$7,0,10*ROW('Hygiene Data'!D43)),NA())</f>
        <v>#N/A</v>
      </c>
      <c r="BB49" s="96" t="e">
        <f ca="true">+IF(AND(ISNUMBER(OFFSET('Hygiene Data'!$D$9,0,10*ROW('Hygiene Data'!D43))),'Data Summary'!DQ49="Yes"),OFFSET('Hygiene Data'!$D$9,0,10*ROW('Hygiene Data'!D43)),NA())</f>
        <v>#N/A</v>
      </c>
      <c r="BC49" s="96" t="e">
        <f ca="true">+IF(AND(ISNUMBER(OFFSET('Hygiene Data'!$E$5,0,10*ROW('Hygiene Data'!E43))),'Data Summary'!DR49="Yes"),OFFSET('Hygiene Data'!$E$5,0,10*ROW('Hygiene Data'!E43)),NA())</f>
        <v>#N/A</v>
      </c>
      <c r="BD49" s="96" t="e">
        <f ca="true">+IF(AND(ISNUMBER(OFFSET('Hygiene Data'!$E$7,0,10*ROW('Hygiene Data'!E43))),'Data Summary'!DS49="Yes"),OFFSET('Hygiene Data'!$E$7,0,10*ROW('Hygiene Data'!E43)),NA())</f>
        <v>#N/A</v>
      </c>
      <c r="BE49" s="96" t="e">
        <f ca="true">+IF(AND(ISNUMBER(OFFSET('Hygiene Data'!$E$9,0,10*ROW('Hygiene Data'!E43))),'Data Summary'!DT49="Yes"),OFFSET('Hygiene Data'!$E$9,0,10*ROW('Hygiene Data'!E43)),NA())</f>
        <v>#N/A</v>
      </c>
      <c r="BF49" s="96" t="e">
        <f ca="true">+IF(AND(ISNUMBER(OFFSET('Hygiene Data'!$F$5,0,10*ROW('Hygiene Data'!F43))),'Data Summary'!DU49="Yes"),OFFSET('Hygiene Data'!$F$5,0,10*ROW('Hygiene Data'!F43)),NA())</f>
        <v>#N/A</v>
      </c>
      <c r="BG49" s="96" t="e">
        <f ca="true">+IF(AND(ISNUMBER(OFFSET('Hygiene Data'!$F$7,0,10*ROW('Hygiene Data'!F43))),'Data Summary'!DV49="Yes"),OFFSET('Hygiene Data'!$F$7,0,10*ROW('Hygiene Data'!F43)),NA())</f>
        <v>#N/A</v>
      </c>
      <c r="BH49" s="96" t="e">
        <f ca="true">+IF(AND(ISNUMBER(OFFSET('Hygiene Data'!$F$9,0,10*ROW('Hygiene Data'!F43))),'Data Summary'!DW49="Yes"),OFFSET('Hygiene Data'!$F$9,0,10*ROW('Hygiene Data'!F43)),NA())</f>
        <v>#N/A</v>
      </c>
      <c r="BI49" s="96" t="e">
        <f ca="true">+IF(AND(ISNUMBER(OFFSET('Hygiene Data'!$G$5,0,10*ROW('Hygiene Data'!G43))),'Data Summary'!DX49="Yes"),OFFSET('Hygiene Data'!$G$5,0,10*ROW('Hygiene Data'!G43)),NA())</f>
        <v>#N/A</v>
      </c>
      <c r="BJ49" s="96" t="e">
        <f ca="true">+IF(AND(ISNUMBER(OFFSET('Hygiene Data'!$G$7,0,10*ROW('Hygiene Data'!G43))),'Data Summary'!DY49="Yes"),OFFSET('Hygiene Data'!$G$7,0,10*ROW('Hygiene Data'!G43)),NA())</f>
        <v>#N/A</v>
      </c>
      <c r="BK49" s="96" t="e">
        <f ca="true">+IF(AND(ISNUMBER(OFFSET('Hygiene Data'!$G$9,0,10*ROW('Hygiene Data'!G43))),'Data Summary'!DZ49="Yes"),OFFSET('Hygiene Data'!$G$9,0,10*ROW('Hygiene Data'!G43)),NA())</f>
        <v>#N/A</v>
      </c>
      <c r="BL49" s="96" t="e">
        <f ca="true">+IF(AND(ISNUMBER(OFFSET('Hygiene Data'!$H$5,0,10*ROW('Hygiene Data'!H43))),'Data Summary'!EA49="Yes"),OFFSET('Hygiene Data'!$H$5,0,10*ROW('Hygiene Data'!H43)),NA())</f>
        <v>#N/A</v>
      </c>
      <c r="BM49" s="96" t="e">
        <f ca="true">+IF(AND(ISNUMBER(OFFSET('Hygiene Data'!$H$7,0,10*ROW('Hygiene Data'!H43))),'Data Summary'!EB49="Yes"),OFFSET('Hygiene Data'!$H$7,0,10*ROW('Hygiene Data'!H43)),NA())</f>
        <v>#N/A</v>
      </c>
      <c r="BN49" s="96" t="e">
        <f ca="true">+IF(AND(ISNUMBER(OFFSET('Hygiene Data'!$H$9,0,10*ROW('Hygiene Data'!H43))),'Data Summary'!EC49="Yes"),OFFSET('Hygiene Data'!$H$9,0,10*ROW('Hygiene Data'!H43)),NA())</f>
        <v>#N/A</v>
      </c>
      <c r="BO49" s="96" t="e">
        <f ca="true">+IF(AND(ISNUMBER(OFFSET('Hygiene Data'!$I$5,0,10*ROW('Hygiene Data'!I43))),'Data Summary'!ED49="Yes"),OFFSET('Hygiene Data'!$I$5,0,10*ROW('Hygiene Data'!I43)),NA())</f>
        <v>#N/A</v>
      </c>
      <c r="BP49" s="96" t="e">
        <f ca="true">+IF(AND(ISNUMBER(OFFSET('Hygiene Data'!$I$7,0,10*ROW('Hygiene Data'!I43))),'Data Summary'!EE49="Yes"),OFFSET('Hygiene Data'!$I$7,0,10*ROW('Hygiene Data'!I43)),NA())</f>
        <v>#N/A</v>
      </c>
      <c r="BQ49" s="96" t="e">
        <f ca="true">+IF(AND(ISNUMBER(OFFSET('Hygiene Data'!$I$9,0,10*ROW('Hygiene Data'!I43))),'Data Summary'!EF49="Yes"),OFFSET('Hygiene Data'!$I$9,0,10*ROW('Hygiene Data'!I43)),NA())</f>
        <v>#N/A</v>
      </c>
    </row>
    <row xmlns:x14ac="http://schemas.microsoft.com/office/spreadsheetml/2009/9/ac" r="50" x14ac:dyDescent="0.2">
      <c r="A50" s="331" t="e">
        <f ca="true">+RIGHT('Data Summary'!A50,LEN('Data Summary'!A50)-9)</f>
        <v>#VALUE!</v>
      </c>
      <c r="B50" s="37" t="str">
        <f ca="true">+IF(ISTEXT('Data Summary'!B50),'Data Summary'!B50,"")</f>
        <v/>
      </c>
      <c r="C50" s="330" t="e">
        <f ca="true">+VALUE('Data Summary'!C50)</f>
        <v>#VALUE!</v>
      </c>
      <c r="D50" s="94" t="e">
        <f ca="true">+IF(AND(ISNUMBER(OFFSET('Water Data'!$D$4,0,10*ROW('Water Data'!D44))),'Data Summary'!BS50="Yes"),100-OFFSET('Water Data'!$D$4,0,10*ROW('Water Data'!D44)),NA())</f>
        <v>#N/A</v>
      </c>
      <c r="E50" s="94" t="e">
        <f ca="true">+IF(AND(ISNUMBER(OFFSET('Water Data'!$D$6,0,10*ROW('Water Data'!D44))),'Data Summary'!BT50="Yes"),OFFSET('Water Data'!$D$6,0,10*ROW('Water Data'!D44)),NA())</f>
        <v>#N/A</v>
      </c>
      <c r="F50" s="94" t="e">
        <f ca="true">+IF(AND(ISNUMBER(OFFSET('Water Data'!$D$9,0,10*ROW('Water Data'!D44))),'Data Summary'!BU50="Yes"),OFFSET('Water Data'!$D$9,0,10*ROW('Water Data'!D44)),NA())</f>
        <v>#N/A</v>
      </c>
      <c r="G50" s="94" t="e">
        <f ca="true">+IF(AND(ISNUMBER(OFFSET('Water Data'!$E$4,0,10*ROW('Water Data'!E44))),'Data Summary'!BV50="Yes"),100-OFFSET('Water Data'!$E$4,0,10*ROW('Water Data'!E44)),NA())</f>
        <v>#N/A</v>
      </c>
      <c r="H50" s="94" t="e">
        <f ca="true">+IF(AND(ISNUMBER(OFFSET('Water Data'!$E$6,0,10*ROW('Water Data'!E44))),'Data Summary'!BW50="Yes"),OFFSET('Water Data'!$E$6,0,10*ROW('Water Data'!E44)),NA())</f>
        <v>#N/A</v>
      </c>
      <c r="I50" s="94" t="e">
        <f ca="true">+IF(AND(ISNUMBER(OFFSET('Water Data'!$E$9,0,10*ROW('Water Data'!E44))),'Data Summary'!BX50="Yes"),OFFSET('Water Data'!$E$9,0,10*ROW('Water Data'!E44)),NA())</f>
        <v>#N/A</v>
      </c>
      <c r="J50" s="94" t="e">
        <f ca="true">+IF(AND(ISNUMBER(OFFSET('Water Data'!$F$4,0,10*ROW('Water Data'!F44))),'Data Summary'!BY50="Yes"),100-OFFSET('Water Data'!$F$4,0,10*ROW('Water Data'!F44)),NA())</f>
        <v>#N/A</v>
      </c>
      <c r="K50" s="94" t="e">
        <f ca="true">+IF(AND(ISNUMBER(OFFSET('Water Data'!$F$6,0,10*ROW('Water Data'!F44))),'Data Summary'!BZ50="Yes"),OFFSET('Water Data'!$F$6,0,10*ROW('Water Data'!F44)),NA())</f>
        <v>#N/A</v>
      </c>
      <c r="L50" s="94" t="e">
        <f ca="true">+IF(AND(ISNUMBER(OFFSET('Water Data'!$F$9,0,10*ROW('Water Data'!F44))),'Data Summary'!CA50="Yes"),OFFSET('Water Data'!$F$9,0,10*ROW('Water Data'!F44)),NA())</f>
        <v>#N/A</v>
      </c>
      <c r="M50" s="94" t="e">
        <f ca="true">+IF(AND(ISNUMBER(OFFSET('Water Data'!$G$4,0,10*ROW('Water Data'!G44))),'Data Summary'!CB50="Yes"),100-OFFSET('Water Data'!$G$4,0,10*ROW('Water Data'!G44)),NA())</f>
        <v>#N/A</v>
      </c>
      <c r="N50" s="94" t="e">
        <f ca="true">+IF(AND(ISNUMBER(OFFSET('Water Data'!$G$6,0,10*ROW('Water Data'!G44))),'Data Summary'!CC50="Yes"),OFFSET('Water Data'!$G$6,0,10*ROW('Water Data'!G44)),NA())</f>
        <v>#N/A</v>
      </c>
      <c r="O50" s="94" t="e">
        <f ca="true">+IF(AND(ISNUMBER(OFFSET('Water Data'!$G$9,0,10*ROW('Water Data'!G44))),'Data Summary'!CD50="Yes"),OFFSET('Water Data'!$G$9,0,10*ROW('Water Data'!G44)),NA())</f>
        <v>#N/A</v>
      </c>
      <c r="P50" s="94" t="e">
        <f ca="true">+IF(AND(ISNUMBER(OFFSET('Water Data'!$H$4,0,10*ROW('Water Data'!H44))),'Data Summary'!CE50="Yes"),100-OFFSET('Water Data'!$H$4,0,10*ROW('Water Data'!H44)),NA())</f>
        <v>#N/A</v>
      </c>
      <c r="Q50" s="94" t="e">
        <f ca="true">+IF(AND(ISNUMBER(OFFSET('Water Data'!$H$6,0,10*ROW('Water Data'!H44))),'Data Summary'!CF50="Yes"),OFFSET('Water Data'!$H$6,0,10*ROW('Water Data'!H44)),NA())</f>
        <v>#N/A</v>
      </c>
      <c r="R50" s="94" t="e">
        <f ca="true">+IF(AND(ISNUMBER(OFFSET('Water Data'!$H$9,0,10*ROW('Water Data'!H44))),'Data Summary'!CG50="Yes"),OFFSET('Water Data'!$H$9,0,10*ROW('Water Data'!H44)),NA())</f>
        <v>#N/A</v>
      </c>
      <c r="S50" s="94" t="e">
        <f ca="true">+IF(AND(ISNUMBER(OFFSET('Water Data'!$I$4,0,10*ROW('Water Data'!I44))),'Data Summary'!CH50="Yes"),100-OFFSET('Water Data'!$I$4,0,10*ROW('Water Data'!I44)),NA())</f>
        <v>#N/A</v>
      </c>
      <c r="T50" s="94" t="e">
        <f ca="true">+IF(AND(ISNUMBER(OFFSET('Water Data'!$I$6,0,10*ROW('Water Data'!I44))),'Data Summary'!CI50="Yes"),OFFSET('Water Data'!$I$6,0,10*ROW('Water Data'!I44)),NA())</f>
        <v>#N/A</v>
      </c>
      <c r="U50" s="94" t="e">
        <f ca="true">+IF(AND(ISNUMBER(OFFSET('Water Data'!$I$9,0,10*ROW('Water Data'!I44))),'Data Summary'!CJ50="Yes"),OFFSET('Water Data'!$I$9,0,10*ROW('Water Data'!I44)),NA())</f>
        <v>#N/A</v>
      </c>
      <c r="V50" s="95" t="e">
        <f ca="true">+IF(AND(ISNUMBER(OFFSET('Sanitation Data'!$D$4,0,10*ROW('Sanitation Data'!D44))),'Data Summary'!CK50="Yes"),100-OFFSET('Sanitation Data'!$D$4,0,10*ROW('Sanitation Data'!D44)),NA())</f>
        <v>#N/A</v>
      </c>
      <c r="W50" s="95" t="e">
        <f ca="true">+IF(AND(ISNUMBER(OFFSET('Sanitation Data'!$D$6,0,10*ROW('Sanitation Data'!D44))),'Data Summary'!CL50="Yes"),OFFSET('Sanitation Data'!$D$6,0,10*ROW('Sanitation Data'!D44)),NA())</f>
        <v>#N/A</v>
      </c>
      <c r="X50" s="95" t="e">
        <f ca="true">+IF(AND(ISNUMBER(OFFSET('Sanitation Data'!$D$10,0,10*ROW('Sanitation Data'!D44))),'Data Summary'!CM50="Yes"),OFFSET('Sanitation Data'!$D$10,0,10*ROW('Sanitation Data'!D44)),NA())</f>
        <v>#N/A</v>
      </c>
      <c r="Y50" s="95" t="e">
        <f ca="true">+IF(AND(ISNUMBER(OFFSET('Sanitation Data'!$D$11,0,10*ROW('Sanitation Data'!D44))),'Data Summary'!CN50="Yes"),OFFSET('Sanitation Data'!$D$11,0,10*ROW('Sanitation Data'!D44)),NA())</f>
        <v>#N/A</v>
      </c>
      <c r="Z50" s="95" t="e">
        <f ca="true">+IF(AND(ISNUMBER(OFFSET('Sanitation Data'!$D$12,0,10*ROW('Sanitation Data'!D44))),'Data Summary'!CO50="Yes"),OFFSET('Sanitation Data'!$D$12,0,10*ROW('Sanitation Data'!D44)),NA())</f>
        <v>#N/A</v>
      </c>
      <c r="AA50" s="95" t="e">
        <f ca="true">+IF(AND(ISNUMBER(OFFSET('Sanitation Data'!$E$4,0,10*ROW('Sanitation Data'!E44))),'Data Summary'!CP50="Yes"),100-OFFSET('Sanitation Data'!$E$4,0,10*ROW('Sanitation Data'!E44)),NA())</f>
        <v>#N/A</v>
      </c>
      <c r="AB50" s="95" t="e">
        <f ca="true">+IF(AND(ISNUMBER(OFFSET('Sanitation Data'!$E$6,0,10*ROW('Sanitation Data'!E44))),'Data Summary'!CQ50="Yes"),OFFSET('Sanitation Data'!$E$6,0,10*ROW('Sanitation Data'!E44)),NA())</f>
        <v>#N/A</v>
      </c>
      <c r="AC50" s="95" t="e">
        <f ca="true">+IF(AND(ISNUMBER(OFFSET('Sanitation Data'!$E$10,0,10*ROW('Sanitation Data'!E44))),'Data Summary'!CR50="Yes"),OFFSET('Sanitation Data'!$E$10,0,10*ROW('Sanitation Data'!E44)),NA())</f>
        <v>#N/A</v>
      </c>
      <c r="AD50" s="95" t="e">
        <f ca="true">+IF(AND(ISNUMBER(OFFSET('Sanitation Data'!$E$11,0,10*ROW('Sanitation Data'!E44))),'Data Summary'!CS50="Yes"),OFFSET('Sanitation Data'!$E$11,0,10*ROW('Sanitation Data'!E44)),NA())</f>
        <v>#N/A</v>
      </c>
      <c r="AE50" s="95" t="e">
        <f ca="true">+IF(AND(ISNUMBER(OFFSET('Sanitation Data'!$E$12,0,10*ROW('Sanitation Data'!E44))),'Data Summary'!CT50="Yes"),OFFSET('Sanitation Data'!$E$12,0,10*ROW('Sanitation Data'!E44)),NA())</f>
        <v>#N/A</v>
      </c>
      <c r="AF50" s="95" t="e">
        <f ca="true">+IF(AND(ISNUMBER(OFFSET('Sanitation Data'!$F$4,0,10*ROW('Sanitation Data'!F44))),'Data Summary'!CU50="Yes"),100-OFFSET('Sanitation Data'!$F$4,0,10*ROW('Sanitation Data'!F44)),NA())</f>
        <v>#N/A</v>
      </c>
      <c r="AG50" s="95" t="e">
        <f ca="true">+IF(AND(ISNUMBER(OFFSET('Sanitation Data'!$F$6,0,10*ROW('Sanitation Data'!F44))),'Data Summary'!CV50="Yes"),OFFSET('Sanitation Data'!$F$6,0,10*ROW('Sanitation Data'!F44)),NA())</f>
        <v>#N/A</v>
      </c>
      <c r="AH50" s="95" t="e">
        <f ca="true">+IF(AND(ISNUMBER(OFFSET('Sanitation Data'!$F$10,0,10*ROW('Sanitation Data'!F44))),'Data Summary'!CW50="Yes"),OFFSET('Sanitation Data'!$F$10,0,10*ROW('Sanitation Data'!F44)),NA())</f>
        <v>#N/A</v>
      </c>
      <c r="AI50" s="95" t="e">
        <f ca="true">+IF(AND(ISNUMBER(OFFSET('Sanitation Data'!$F$11,0,10*ROW('Sanitation Data'!F44))),'Data Summary'!CX50="Yes"),OFFSET('Sanitation Data'!$F$11,0,10*ROW('Sanitation Data'!F44)),NA())</f>
        <v>#N/A</v>
      </c>
      <c r="AJ50" s="95" t="e">
        <f ca="true">+IF(AND(ISNUMBER(OFFSET('Sanitation Data'!$F$12,0,10*ROW('Sanitation Data'!F44))),'Data Summary'!CY50="Yes"),OFFSET('Sanitation Data'!$F$12,0,10*ROW('Sanitation Data'!F44)),NA())</f>
        <v>#N/A</v>
      </c>
      <c r="AK50" s="95" t="e">
        <f ca="true">+IF(AND(ISNUMBER(OFFSET('Sanitation Data'!$G$4,0,10*ROW('Sanitation Data'!G44))),'Data Summary'!CZ50="Yes"),100-OFFSET('Sanitation Data'!$G$4,0,10*ROW('Sanitation Data'!G44)),NA())</f>
        <v>#N/A</v>
      </c>
      <c r="AL50" s="95" t="e">
        <f ca="true">+IF(AND(ISNUMBER(OFFSET('Sanitation Data'!$G$6,0,10*ROW('Sanitation Data'!G44))),'Data Summary'!DA50="Yes"),OFFSET('Sanitation Data'!$G$6,0,10*ROW('Sanitation Data'!G44)),NA())</f>
        <v>#N/A</v>
      </c>
      <c r="AM50" s="95" t="e">
        <f ca="true">+IF(AND(ISNUMBER(OFFSET('Sanitation Data'!$G$10,0,10*ROW('Sanitation Data'!G44))),'Data Summary'!DB50="Yes"),OFFSET('Sanitation Data'!$G$10,0,10*ROW('Sanitation Data'!G44)),NA())</f>
        <v>#N/A</v>
      </c>
      <c r="AN50" s="95" t="e">
        <f ca="true">+IF(AND(ISNUMBER(OFFSET('Sanitation Data'!$G$11,0,10*ROW('Sanitation Data'!G44))),'Data Summary'!DC50="Yes"),OFFSET('Sanitation Data'!$G$11,0,10*ROW('Sanitation Data'!G44)),NA())</f>
        <v>#N/A</v>
      </c>
      <c r="AO50" s="95" t="e">
        <f ca="true">+IF(AND(ISNUMBER(OFFSET('Sanitation Data'!$G$12,0,10*ROW('Sanitation Data'!G44))),'Data Summary'!DD50="Yes"),OFFSET('Sanitation Data'!$G$12,0,10*ROW('Sanitation Data'!G44)),NA())</f>
        <v>#N/A</v>
      </c>
      <c r="AP50" s="95" t="e">
        <f ca="true">+IF(AND(ISNUMBER(OFFSET('Sanitation Data'!$H$4,0,10*ROW('Sanitation Data'!H44))),'Data Summary'!DE50="Yes"),100-OFFSET('Sanitation Data'!$H$4,0,10*ROW('Sanitation Data'!H44)),NA())</f>
        <v>#N/A</v>
      </c>
      <c r="AQ50" s="95" t="e">
        <f ca="true">+IF(AND(ISNUMBER(OFFSET('Sanitation Data'!$H$6,0,10*ROW('Sanitation Data'!H44))),'Data Summary'!DF50="Yes"),OFFSET('Sanitation Data'!$H$6,0,10*ROW('Sanitation Data'!H44)),NA())</f>
        <v>#N/A</v>
      </c>
      <c r="AR50" s="95" t="e">
        <f ca="true">+IF(AND(ISNUMBER(OFFSET('Sanitation Data'!$H$10,0,10*ROW('Sanitation Data'!H44))),'Data Summary'!DG50="Yes"),OFFSET('Sanitation Data'!$H$10,0,10*ROW('Sanitation Data'!H44)),NA())</f>
        <v>#N/A</v>
      </c>
      <c r="AS50" s="95" t="e">
        <f ca="true">+IF(AND(ISNUMBER(OFFSET('Sanitation Data'!$H$11,0,10*ROW('Sanitation Data'!H44))),'Data Summary'!DH50="Yes"),OFFSET('Sanitation Data'!$H$11,0,10*ROW('Sanitation Data'!H44)),NA())</f>
        <v>#N/A</v>
      </c>
      <c r="AT50" s="95" t="e">
        <f ca="true">+IF(AND(ISNUMBER(OFFSET('Sanitation Data'!$H$12,0,10*ROW('Sanitation Data'!H44))),'Data Summary'!DI50="Yes"),OFFSET('Sanitation Data'!$H$12,0,10*ROW('Sanitation Data'!H44)),NA())</f>
        <v>#N/A</v>
      </c>
      <c r="AU50" s="95" t="e">
        <f ca="true">+IF(AND(ISNUMBER(OFFSET('Sanitation Data'!$I$4,0,10*ROW('Sanitation Data'!I44))),'Data Summary'!DJ50="Yes"),100-OFFSET('Sanitation Data'!$I$4,0,10*ROW('Sanitation Data'!I44)),NA())</f>
        <v>#N/A</v>
      </c>
      <c r="AV50" s="95" t="e">
        <f ca="true">+IF(AND(ISNUMBER(OFFSET('Sanitation Data'!$I$6,0,10*ROW('Sanitation Data'!I44))),'Data Summary'!DK50="Yes"),OFFSET('Sanitation Data'!$I$6,0,10*ROW('Sanitation Data'!I44)),NA())</f>
        <v>#N/A</v>
      </c>
      <c r="AW50" s="95" t="e">
        <f ca="true">+IF(AND(ISNUMBER(OFFSET('Sanitation Data'!$I$10,0,10*ROW('Sanitation Data'!I44))),'Data Summary'!DL50="Yes"),OFFSET('Sanitation Data'!$I$10,0,10*ROW('Sanitation Data'!I44)),NA())</f>
        <v>#N/A</v>
      </c>
      <c r="AX50" s="95" t="e">
        <f ca="true">+IF(AND(ISNUMBER(OFFSET('Sanitation Data'!$I$11,0,10*ROW('Sanitation Data'!I44))),'Data Summary'!DM50="Yes"),OFFSET('Sanitation Data'!$I$11,0,10*ROW('Sanitation Data'!I44)),NA())</f>
        <v>#N/A</v>
      </c>
      <c r="AY50" s="95" t="e">
        <f ca="true">+IF(AND(ISNUMBER(OFFSET('Sanitation Data'!$I$12,0,10*ROW('Sanitation Data'!I44))),'Data Summary'!DN50="Yes"),OFFSET('Sanitation Data'!$I$12,0,10*ROW('Sanitation Data'!I44)),NA())</f>
        <v>#N/A</v>
      </c>
      <c r="AZ50" s="96" t="e">
        <f ca="true">+IF(AND(ISNUMBER(OFFSET('Hygiene Data'!$D$5,0,10*ROW('Hygiene Data'!D44))),'Data Summary'!DO50="Yes"),OFFSET('Hygiene Data'!$D$5,0,10*ROW('Hygiene Data'!D44)),NA())</f>
        <v>#N/A</v>
      </c>
      <c r="BA50" s="96" t="e">
        <f ca="true">+IF(AND(ISNUMBER(OFFSET('Hygiene Data'!$D$7,0,10*ROW('Hygiene Data'!D44))),'Data Summary'!DP50="Yes"),OFFSET('Hygiene Data'!$D$7,0,10*ROW('Hygiene Data'!D44)),NA())</f>
        <v>#N/A</v>
      </c>
      <c r="BB50" s="96" t="e">
        <f ca="true">+IF(AND(ISNUMBER(OFFSET('Hygiene Data'!$D$9,0,10*ROW('Hygiene Data'!D44))),'Data Summary'!DQ50="Yes"),OFFSET('Hygiene Data'!$D$9,0,10*ROW('Hygiene Data'!D44)),NA())</f>
        <v>#N/A</v>
      </c>
      <c r="BC50" s="96" t="e">
        <f ca="true">+IF(AND(ISNUMBER(OFFSET('Hygiene Data'!$E$5,0,10*ROW('Hygiene Data'!E44))),'Data Summary'!DR50="Yes"),OFFSET('Hygiene Data'!$E$5,0,10*ROW('Hygiene Data'!E44)),NA())</f>
        <v>#N/A</v>
      </c>
      <c r="BD50" s="96" t="e">
        <f ca="true">+IF(AND(ISNUMBER(OFFSET('Hygiene Data'!$E$7,0,10*ROW('Hygiene Data'!E44))),'Data Summary'!DS50="Yes"),OFFSET('Hygiene Data'!$E$7,0,10*ROW('Hygiene Data'!E44)),NA())</f>
        <v>#N/A</v>
      </c>
      <c r="BE50" s="96" t="e">
        <f ca="true">+IF(AND(ISNUMBER(OFFSET('Hygiene Data'!$E$9,0,10*ROW('Hygiene Data'!E44))),'Data Summary'!DT50="Yes"),OFFSET('Hygiene Data'!$E$9,0,10*ROW('Hygiene Data'!E44)),NA())</f>
        <v>#N/A</v>
      </c>
      <c r="BF50" s="96" t="e">
        <f ca="true">+IF(AND(ISNUMBER(OFFSET('Hygiene Data'!$F$5,0,10*ROW('Hygiene Data'!F44))),'Data Summary'!DU50="Yes"),OFFSET('Hygiene Data'!$F$5,0,10*ROW('Hygiene Data'!F44)),NA())</f>
        <v>#N/A</v>
      </c>
      <c r="BG50" s="96" t="e">
        <f ca="true">+IF(AND(ISNUMBER(OFFSET('Hygiene Data'!$F$7,0,10*ROW('Hygiene Data'!F44))),'Data Summary'!DV50="Yes"),OFFSET('Hygiene Data'!$F$7,0,10*ROW('Hygiene Data'!F44)),NA())</f>
        <v>#N/A</v>
      </c>
      <c r="BH50" s="96" t="e">
        <f ca="true">+IF(AND(ISNUMBER(OFFSET('Hygiene Data'!$F$9,0,10*ROW('Hygiene Data'!F44))),'Data Summary'!DW50="Yes"),OFFSET('Hygiene Data'!$F$9,0,10*ROW('Hygiene Data'!F44)),NA())</f>
        <v>#N/A</v>
      </c>
      <c r="BI50" s="96" t="e">
        <f ca="true">+IF(AND(ISNUMBER(OFFSET('Hygiene Data'!$G$5,0,10*ROW('Hygiene Data'!G44))),'Data Summary'!DX50="Yes"),OFFSET('Hygiene Data'!$G$5,0,10*ROW('Hygiene Data'!G44)),NA())</f>
        <v>#N/A</v>
      </c>
      <c r="BJ50" s="96" t="e">
        <f ca="true">+IF(AND(ISNUMBER(OFFSET('Hygiene Data'!$G$7,0,10*ROW('Hygiene Data'!G44))),'Data Summary'!DY50="Yes"),OFFSET('Hygiene Data'!$G$7,0,10*ROW('Hygiene Data'!G44)),NA())</f>
        <v>#N/A</v>
      </c>
      <c r="BK50" s="96" t="e">
        <f ca="true">+IF(AND(ISNUMBER(OFFSET('Hygiene Data'!$G$9,0,10*ROW('Hygiene Data'!G44))),'Data Summary'!DZ50="Yes"),OFFSET('Hygiene Data'!$G$9,0,10*ROW('Hygiene Data'!G44)),NA())</f>
        <v>#N/A</v>
      </c>
      <c r="BL50" s="96" t="e">
        <f ca="true">+IF(AND(ISNUMBER(OFFSET('Hygiene Data'!$H$5,0,10*ROW('Hygiene Data'!H44))),'Data Summary'!EA50="Yes"),OFFSET('Hygiene Data'!$H$5,0,10*ROW('Hygiene Data'!H44)),NA())</f>
        <v>#N/A</v>
      </c>
      <c r="BM50" s="96" t="e">
        <f ca="true">+IF(AND(ISNUMBER(OFFSET('Hygiene Data'!$H$7,0,10*ROW('Hygiene Data'!H44))),'Data Summary'!EB50="Yes"),OFFSET('Hygiene Data'!$H$7,0,10*ROW('Hygiene Data'!H44)),NA())</f>
        <v>#N/A</v>
      </c>
      <c r="BN50" s="96" t="e">
        <f ca="true">+IF(AND(ISNUMBER(OFFSET('Hygiene Data'!$H$9,0,10*ROW('Hygiene Data'!H44))),'Data Summary'!EC50="Yes"),OFFSET('Hygiene Data'!$H$9,0,10*ROW('Hygiene Data'!H44)),NA())</f>
        <v>#N/A</v>
      </c>
      <c r="BO50" s="96" t="e">
        <f ca="true">+IF(AND(ISNUMBER(OFFSET('Hygiene Data'!$I$5,0,10*ROW('Hygiene Data'!I44))),'Data Summary'!ED50="Yes"),OFFSET('Hygiene Data'!$I$5,0,10*ROW('Hygiene Data'!I44)),NA())</f>
        <v>#N/A</v>
      </c>
      <c r="BP50" s="96" t="e">
        <f ca="true">+IF(AND(ISNUMBER(OFFSET('Hygiene Data'!$I$7,0,10*ROW('Hygiene Data'!I44))),'Data Summary'!EE50="Yes"),OFFSET('Hygiene Data'!$I$7,0,10*ROW('Hygiene Data'!I44)),NA())</f>
        <v>#N/A</v>
      </c>
      <c r="BQ50" s="96" t="e">
        <f ca="true">+IF(AND(ISNUMBER(OFFSET('Hygiene Data'!$I$9,0,10*ROW('Hygiene Data'!I44))),'Data Summary'!EF50="Yes"),OFFSET('Hygiene Data'!$I$9,0,10*ROW('Hygiene Data'!I44)),NA())</f>
        <v>#N/A</v>
      </c>
    </row>
    <row xmlns:x14ac="http://schemas.microsoft.com/office/spreadsheetml/2009/9/ac" r="51" x14ac:dyDescent="0.2">
      <c r="A51" s="331" t="e">
        <f ca="true">+RIGHT('Data Summary'!A51,LEN('Data Summary'!A51)-9)</f>
        <v>#VALUE!</v>
      </c>
      <c r="B51" s="37" t="str">
        <f ca="true">+IF(ISTEXT('Data Summary'!B51),'Data Summary'!B51,"")</f>
        <v/>
      </c>
      <c r="C51" s="330" t="e">
        <f ca="true">+VALUE('Data Summary'!C51)</f>
        <v>#VALUE!</v>
      </c>
      <c r="D51" s="94" t="e">
        <f ca="true">+IF(AND(ISNUMBER(OFFSET('Water Data'!$D$4,0,10*ROW('Water Data'!D45))),'Data Summary'!BS51="Yes"),100-OFFSET('Water Data'!$D$4,0,10*ROW('Water Data'!D45)),NA())</f>
        <v>#N/A</v>
      </c>
      <c r="E51" s="94" t="e">
        <f ca="true">+IF(AND(ISNUMBER(OFFSET('Water Data'!$D$6,0,10*ROW('Water Data'!D45))),'Data Summary'!BT51="Yes"),OFFSET('Water Data'!$D$6,0,10*ROW('Water Data'!D45)),NA())</f>
        <v>#N/A</v>
      </c>
      <c r="F51" s="94" t="e">
        <f ca="true">+IF(AND(ISNUMBER(OFFSET('Water Data'!$D$9,0,10*ROW('Water Data'!D45))),'Data Summary'!BU51="Yes"),OFFSET('Water Data'!$D$9,0,10*ROW('Water Data'!D45)),NA())</f>
        <v>#N/A</v>
      </c>
      <c r="G51" s="94" t="e">
        <f ca="true">+IF(AND(ISNUMBER(OFFSET('Water Data'!$E$4,0,10*ROW('Water Data'!E45))),'Data Summary'!BV51="Yes"),100-OFFSET('Water Data'!$E$4,0,10*ROW('Water Data'!E45)),NA())</f>
        <v>#N/A</v>
      </c>
      <c r="H51" s="94" t="e">
        <f ca="true">+IF(AND(ISNUMBER(OFFSET('Water Data'!$E$6,0,10*ROW('Water Data'!E45))),'Data Summary'!BW51="Yes"),OFFSET('Water Data'!$E$6,0,10*ROW('Water Data'!E45)),NA())</f>
        <v>#N/A</v>
      </c>
      <c r="I51" s="94" t="e">
        <f ca="true">+IF(AND(ISNUMBER(OFFSET('Water Data'!$E$9,0,10*ROW('Water Data'!E45))),'Data Summary'!BX51="Yes"),OFFSET('Water Data'!$E$9,0,10*ROW('Water Data'!E45)),NA())</f>
        <v>#N/A</v>
      </c>
      <c r="J51" s="94" t="e">
        <f ca="true">+IF(AND(ISNUMBER(OFFSET('Water Data'!$F$4,0,10*ROW('Water Data'!F45))),'Data Summary'!BY51="Yes"),100-OFFSET('Water Data'!$F$4,0,10*ROW('Water Data'!F45)),NA())</f>
        <v>#N/A</v>
      </c>
      <c r="K51" s="94" t="e">
        <f ca="true">+IF(AND(ISNUMBER(OFFSET('Water Data'!$F$6,0,10*ROW('Water Data'!F45))),'Data Summary'!BZ51="Yes"),OFFSET('Water Data'!$F$6,0,10*ROW('Water Data'!F45)),NA())</f>
        <v>#N/A</v>
      </c>
      <c r="L51" s="94" t="e">
        <f ca="true">+IF(AND(ISNUMBER(OFFSET('Water Data'!$F$9,0,10*ROW('Water Data'!F45))),'Data Summary'!CA51="Yes"),OFFSET('Water Data'!$F$9,0,10*ROW('Water Data'!F45)),NA())</f>
        <v>#N/A</v>
      </c>
      <c r="M51" s="94" t="e">
        <f ca="true">+IF(AND(ISNUMBER(OFFSET('Water Data'!$G$4,0,10*ROW('Water Data'!G45))),'Data Summary'!CB51="Yes"),100-OFFSET('Water Data'!$G$4,0,10*ROW('Water Data'!G45)),NA())</f>
        <v>#N/A</v>
      </c>
      <c r="N51" s="94" t="e">
        <f ca="true">+IF(AND(ISNUMBER(OFFSET('Water Data'!$G$6,0,10*ROW('Water Data'!G45))),'Data Summary'!CC51="Yes"),OFFSET('Water Data'!$G$6,0,10*ROW('Water Data'!G45)),NA())</f>
        <v>#N/A</v>
      </c>
      <c r="O51" s="94" t="e">
        <f ca="true">+IF(AND(ISNUMBER(OFFSET('Water Data'!$G$9,0,10*ROW('Water Data'!G45))),'Data Summary'!CD51="Yes"),OFFSET('Water Data'!$G$9,0,10*ROW('Water Data'!G45)),NA())</f>
        <v>#N/A</v>
      </c>
      <c r="P51" s="94" t="e">
        <f ca="true">+IF(AND(ISNUMBER(OFFSET('Water Data'!$H$4,0,10*ROW('Water Data'!H45))),'Data Summary'!CE51="Yes"),100-OFFSET('Water Data'!$H$4,0,10*ROW('Water Data'!H45)),NA())</f>
        <v>#N/A</v>
      </c>
      <c r="Q51" s="94" t="e">
        <f ca="true">+IF(AND(ISNUMBER(OFFSET('Water Data'!$H$6,0,10*ROW('Water Data'!H45))),'Data Summary'!CF51="Yes"),OFFSET('Water Data'!$H$6,0,10*ROW('Water Data'!H45)),NA())</f>
        <v>#N/A</v>
      </c>
      <c r="R51" s="94" t="e">
        <f ca="true">+IF(AND(ISNUMBER(OFFSET('Water Data'!$H$9,0,10*ROW('Water Data'!H45))),'Data Summary'!CG51="Yes"),OFFSET('Water Data'!$H$9,0,10*ROW('Water Data'!H45)),NA())</f>
        <v>#N/A</v>
      </c>
      <c r="S51" s="94" t="e">
        <f ca="true">+IF(AND(ISNUMBER(OFFSET('Water Data'!$I$4,0,10*ROW('Water Data'!I45))),'Data Summary'!CH51="Yes"),100-OFFSET('Water Data'!$I$4,0,10*ROW('Water Data'!I45)),NA())</f>
        <v>#N/A</v>
      </c>
      <c r="T51" s="94" t="e">
        <f ca="true">+IF(AND(ISNUMBER(OFFSET('Water Data'!$I$6,0,10*ROW('Water Data'!I45))),'Data Summary'!CI51="Yes"),OFFSET('Water Data'!$I$6,0,10*ROW('Water Data'!I45)),NA())</f>
        <v>#N/A</v>
      </c>
      <c r="U51" s="94" t="e">
        <f ca="true">+IF(AND(ISNUMBER(OFFSET('Water Data'!$I$9,0,10*ROW('Water Data'!I45))),'Data Summary'!CJ51="Yes"),OFFSET('Water Data'!$I$9,0,10*ROW('Water Data'!I45)),NA())</f>
        <v>#N/A</v>
      </c>
      <c r="V51" s="95" t="e">
        <f ca="true">+IF(AND(ISNUMBER(OFFSET('Sanitation Data'!$D$4,0,10*ROW('Sanitation Data'!D45))),'Data Summary'!CK51="Yes"),100-OFFSET('Sanitation Data'!$D$4,0,10*ROW('Sanitation Data'!D45)),NA())</f>
        <v>#N/A</v>
      </c>
      <c r="W51" s="95" t="e">
        <f ca="true">+IF(AND(ISNUMBER(OFFSET('Sanitation Data'!$D$6,0,10*ROW('Sanitation Data'!D45))),'Data Summary'!CL51="Yes"),OFFSET('Sanitation Data'!$D$6,0,10*ROW('Sanitation Data'!D45)),NA())</f>
        <v>#N/A</v>
      </c>
      <c r="X51" s="95" t="e">
        <f ca="true">+IF(AND(ISNUMBER(OFFSET('Sanitation Data'!$D$10,0,10*ROW('Sanitation Data'!D45))),'Data Summary'!CM51="Yes"),OFFSET('Sanitation Data'!$D$10,0,10*ROW('Sanitation Data'!D45)),NA())</f>
        <v>#N/A</v>
      </c>
      <c r="Y51" s="95" t="e">
        <f ca="true">+IF(AND(ISNUMBER(OFFSET('Sanitation Data'!$D$11,0,10*ROW('Sanitation Data'!D45))),'Data Summary'!CN51="Yes"),OFFSET('Sanitation Data'!$D$11,0,10*ROW('Sanitation Data'!D45)),NA())</f>
        <v>#N/A</v>
      </c>
      <c r="Z51" s="95" t="e">
        <f ca="true">+IF(AND(ISNUMBER(OFFSET('Sanitation Data'!$D$12,0,10*ROW('Sanitation Data'!D45))),'Data Summary'!CO51="Yes"),OFFSET('Sanitation Data'!$D$12,0,10*ROW('Sanitation Data'!D45)),NA())</f>
        <v>#N/A</v>
      </c>
      <c r="AA51" s="95" t="e">
        <f ca="true">+IF(AND(ISNUMBER(OFFSET('Sanitation Data'!$E$4,0,10*ROW('Sanitation Data'!E45))),'Data Summary'!CP51="Yes"),100-OFFSET('Sanitation Data'!$E$4,0,10*ROW('Sanitation Data'!E45)),NA())</f>
        <v>#N/A</v>
      </c>
      <c r="AB51" s="95" t="e">
        <f ca="true">+IF(AND(ISNUMBER(OFFSET('Sanitation Data'!$E$6,0,10*ROW('Sanitation Data'!E45))),'Data Summary'!CQ51="Yes"),OFFSET('Sanitation Data'!$E$6,0,10*ROW('Sanitation Data'!E45)),NA())</f>
        <v>#N/A</v>
      </c>
      <c r="AC51" s="95" t="e">
        <f ca="true">+IF(AND(ISNUMBER(OFFSET('Sanitation Data'!$E$10,0,10*ROW('Sanitation Data'!E45))),'Data Summary'!CR51="Yes"),OFFSET('Sanitation Data'!$E$10,0,10*ROW('Sanitation Data'!E45)),NA())</f>
        <v>#N/A</v>
      </c>
      <c r="AD51" s="95" t="e">
        <f ca="true">+IF(AND(ISNUMBER(OFFSET('Sanitation Data'!$E$11,0,10*ROW('Sanitation Data'!E45))),'Data Summary'!CS51="Yes"),OFFSET('Sanitation Data'!$E$11,0,10*ROW('Sanitation Data'!E45)),NA())</f>
        <v>#N/A</v>
      </c>
      <c r="AE51" s="95" t="e">
        <f ca="true">+IF(AND(ISNUMBER(OFFSET('Sanitation Data'!$E$12,0,10*ROW('Sanitation Data'!E45))),'Data Summary'!CT51="Yes"),OFFSET('Sanitation Data'!$E$12,0,10*ROW('Sanitation Data'!E45)),NA())</f>
        <v>#N/A</v>
      </c>
      <c r="AF51" s="95" t="e">
        <f ca="true">+IF(AND(ISNUMBER(OFFSET('Sanitation Data'!$F$4,0,10*ROW('Sanitation Data'!F45))),'Data Summary'!CU51="Yes"),100-OFFSET('Sanitation Data'!$F$4,0,10*ROW('Sanitation Data'!F45)),NA())</f>
        <v>#N/A</v>
      </c>
      <c r="AG51" s="95" t="e">
        <f ca="true">+IF(AND(ISNUMBER(OFFSET('Sanitation Data'!$F$6,0,10*ROW('Sanitation Data'!F45))),'Data Summary'!CV51="Yes"),OFFSET('Sanitation Data'!$F$6,0,10*ROW('Sanitation Data'!F45)),NA())</f>
        <v>#N/A</v>
      </c>
      <c r="AH51" s="95" t="e">
        <f ca="true">+IF(AND(ISNUMBER(OFFSET('Sanitation Data'!$F$10,0,10*ROW('Sanitation Data'!F45))),'Data Summary'!CW51="Yes"),OFFSET('Sanitation Data'!$F$10,0,10*ROW('Sanitation Data'!F45)),NA())</f>
        <v>#N/A</v>
      </c>
      <c r="AI51" s="95" t="e">
        <f ca="true">+IF(AND(ISNUMBER(OFFSET('Sanitation Data'!$F$11,0,10*ROW('Sanitation Data'!F45))),'Data Summary'!CX51="Yes"),OFFSET('Sanitation Data'!$F$11,0,10*ROW('Sanitation Data'!F45)),NA())</f>
        <v>#N/A</v>
      </c>
      <c r="AJ51" s="95" t="e">
        <f ca="true">+IF(AND(ISNUMBER(OFFSET('Sanitation Data'!$F$12,0,10*ROW('Sanitation Data'!F45))),'Data Summary'!CY51="Yes"),OFFSET('Sanitation Data'!$F$12,0,10*ROW('Sanitation Data'!F45)),NA())</f>
        <v>#N/A</v>
      </c>
      <c r="AK51" s="95" t="e">
        <f ca="true">+IF(AND(ISNUMBER(OFFSET('Sanitation Data'!$G$4,0,10*ROW('Sanitation Data'!G45))),'Data Summary'!CZ51="Yes"),100-OFFSET('Sanitation Data'!$G$4,0,10*ROW('Sanitation Data'!G45)),NA())</f>
        <v>#N/A</v>
      </c>
      <c r="AL51" s="95" t="e">
        <f ca="true">+IF(AND(ISNUMBER(OFFSET('Sanitation Data'!$G$6,0,10*ROW('Sanitation Data'!G45))),'Data Summary'!DA51="Yes"),OFFSET('Sanitation Data'!$G$6,0,10*ROW('Sanitation Data'!G45)),NA())</f>
        <v>#N/A</v>
      </c>
      <c r="AM51" s="95" t="e">
        <f ca="true">+IF(AND(ISNUMBER(OFFSET('Sanitation Data'!$G$10,0,10*ROW('Sanitation Data'!G45))),'Data Summary'!DB51="Yes"),OFFSET('Sanitation Data'!$G$10,0,10*ROW('Sanitation Data'!G45)),NA())</f>
        <v>#N/A</v>
      </c>
      <c r="AN51" s="95" t="e">
        <f ca="true">+IF(AND(ISNUMBER(OFFSET('Sanitation Data'!$G$11,0,10*ROW('Sanitation Data'!G45))),'Data Summary'!DC51="Yes"),OFFSET('Sanitation Data'!$G$11,0,10*ROW('Sanitation Data'!G45)),NA())</f>
        <v>#N/A</v>
      </c>
      <c r="AO51" s="95" t="e">
        <f ca="true">+IF(AND(ISNUMBER(OFFSET('Sanitation Data'!$G$12,0,10*ROW('Sanitation Data'!G45))),'Data Summary'!DD51="Yes"),OFFSET('Sanitation Data'!$G$12,0,10*ROW('Sanitation Data'!G45)),NA())</f>
        <v>#N/A</v>
      </c>
      <c r="AP51" s="95" t="e">
        <f ca="true">+IF(AND(ISNUMBER(OFFSET('Sanitation Data'!$H$4,0,10*ROW('Sanitation Data'!H45))),'Data Summary'!DE51="Yes"),100-OFFSET('Sanitation Data'!$H$4,0,10*ROW('Sanitation Data'!H45)),NA())</f>
        <v>#N/A</v>
      </c>
      <c r="AQ51" s="95" t="e">
        <f ca="true">+IF(AND(ISNUMBER(OFFSET('Sanitation Data'!$H$6,0,10*ROW('Sanitation Data'!H45))),'Data Summary'!DF51="Yes"),OFFSET('Sanitation Data'!$H$6,0,10*ROW('Sanitation Data'!H45)),NA())</f>
        <v>#N/A</v>
      </c>
      <c r="AR51" s="95" t="e">
        <f ca="true">+IF(AND(ISNUMBER(OFFSET('Sanitation Data'!$H$10,0,10*ROW('Sanitation Data'!H45))),'Data Summary'!DG51="Yes"),OFFSET('Sanitation Data'!$H$10,0,10*ROW('Sanitation Data'!H45)),NA())</f>
        <v>#N/A</v>
      </c>
      <c r="AS51" s="95" t="e">
        <f ca="true">+IF(AND(ISNUMBER(OFFSET('Sanitation Data'!$H$11,0,10*ROW('Sanitation Data'!H45))),'Data Summary'!DH51="Yes"),OFFSET('Sanitation Data'!$H$11,0,10*ROW('Sanitation Data'!H45)),NA())</f>
        <v>#N/A</v>
      </c>
      <c r="AT51" s="95" t="e">
        <f ca="true">+IF(AND(ISNUMBER(OFFSET('Sanitation Data'!$H$12,0,10*ROW('Sanitation Data'!H45))),'Data Summary'!DI51="Yes"),OFFSET('Sanitation Data'!$H$12,0,10*ROW('Sanitation Data'!H45)),NA())</f>
        <v>#N/A</v>
      </c>
      <c r="AU51" s="95" t="e">
        <f ca="true">+IF(AND(ISNUMBER(OFFSET('Sanitation Data'!$I$4,0,10*ROW('Sanitation Data'!I45))),'Data Summary'!DJ51="Yes"),100-OFFSET('Sanitation Data'!$I$4,0,10*ROW('Sanitation Data'!I45)),NA())</f>
        <v>#N/A</v>
      </c>
      <c r="AV51" s="95" t="e">
        <f ca="true">+IF(AND(ISNUMBER(OFFSET('Sanitation Data'!$I$6,0,10*ROW('Sanitation Data'!I45))),'Data Summary'!DK51="Yes"),OFFSET('Sanitation Data'!$I$6,0,10*ROW('Sanitation Data'!I45)),NA())</f>
        <v>#N/A</v>
      </c>
      <c r="AW51" s="95" t="e">
        <f ca="true">+IF(AND(ISNUMBER(OFFSET('Sanitation Data'!$I$10,0,10*ROW('Sanitation Data'!I45))),'Data Summary'!DL51="Yes"),OFFSET('Sanitation Data'!$I$10,0,10*ROW('Sanitation Data'!I45)),NA())</f>
        <v>#N/A</v>
      </c>
      <c r="AX51" s="95" t="e">
        <f ca="true">+IF(AND(ISNUMBER(OFFSET('Sanitation Data'!$I$11,0,10*ROW('Sanitation Data'!I45))),'Data Summary'!DM51="Yes"),OFFSET('Sanitation Data'!$I$11,0,10*ROW('Sanitation Data'!I45)),NA())</f>
        <v>#N/A</v>
      </c>
      <c r="AY51" s="95" t="e">
        <f ca="true">+IF(AND(ISNUMBER(OFFSET('Sanitation Data'!$I$12,0,10*ROW('Sanitation Data'!I45))),'Data Summary'!DN51="Yes"),OFFSET('Sanitation Data'!$I$12,0,10*ROW('Sanitation Data'!I45)),NA())</f>
        <v>#N/A</v>
      </c>
      <c r="AZ51" s="96" t="e">
        <f ca="true">+IF(AND(ISNUMBER(OFFSET('Hygiene Data'!$D$5,0,10*ROW('Hygiene Data'!D45))),'Data Summary'!DO51="Yes"),OFFSET('Hygiene Data'!$D$5,0,10*ROW('Hygiene Data'!D45)),NA())</f>
        <v>#N/A</v>
      </c>
      <c r="BA51" s="96" t="e">
        <f ca="true">+IF(AND(ISNUMBER(OFFSET('Hygiene Data'!$D$7,0,10*ROW('Hygiene Data'!D45))),'Data Summary'!DP51="Yes"),OFFSET('Hygiene Data'!$D$7,0,10*ROW('Hygiene Data'!D45)),NA())</f>
        <v>#N/A</v>
      </c>
      <c r="BB51" s="96" t="e">
        <f ca="true">+IF(AND(ISNUMBER(OFFSET('Hygiene Data'!$D$9,0,10*ROW('Hygiene Data'!D45))),'Data Summary'!DQ51="Yes"),OFFSET('Hygiene Data'!$D$9,0,10*ROW('Hygiene Data'!D45)),NA())</f>
        <v>#N/A</v>
      </c>
      <c r="BC51" s="96" t="e">
        <f ca="true">+IF(AND(ISNUMBER(OFFSET('Hygiene Data'!$E$5,0,10*ROW('Hygiene Data'!E45))),'Data Summary'!DR51="Yes"),OFFSET('Hygiene Data'!$E$5,0,10*ROW('Hygiene Data'!E45)),NA())</f>
        <v>#N/A</v>
      </c>
      <c r="BD51" s="96" t="e">
        <f ca="true">+IF(AND(ISNUMBER(OFFSET('Hygiene Data'!$E$7,0,10*ROW('Hygiene Data'!E45))),'Data Summary'!DS51="Yes"),OFFSET('Hygiene Data'!$E$7,0,10*ROW('Hygiene Data'!E45)),NA())</f>
        <v>#N/A</v>
      </c>
      <c r="BE51" s="96" t="e">
        <f ca="true">+IF(AND(ISNUMBER(OFFSET('Hygiene Data'!$E$9,0,10*ROW('Hygiene Data'!E45))),'Data Summary'!DT51="Yes"),OFFSET('Hygiene Data'!$E$9,0,10*ROW('Hygiene Data'!E45)),NA())</f>
        <v>#N/A</v>
      </c>
      <c r="BF51" s="96" t="e">
        <f ca="true">+IF(AND(ISNUMBER(OFFSET('Hygiene Data'!$F$5,0,10*ROW('Hygiene Data'!F45))),'Data Summary'!DU51="Yes"),OFFSET('Hygiene Data'!$F$5,0,10*ROW('Hygiene Data'!F45)),NA())</f>
        <v>#N/A</v>
      </c>
      <c r="BG51" s="96" t="e">
        <f ca="true">+IF(AND(ISNUMBER(OFFSET('Hygiene Data'!$F$7,0,10*ROW('Hygiene Data'!F45))),'Data Summary'!DV51="Yes"),OFFSET('Hygiene Data'!$F$7,0,10*ROW('Hygiene Data'!F45)),NA())</f>
        <v>#N/A</v>
      </c>
      <c r="BH51" s="96" t="e">
        <f ca="true">+IF(AND(ISNUMBER(OFFSET('Hygiene Data'!$F$9,0,10*ROW('Hygiene Data'!F45))),'Data Summary'!DW51="Yes"),OFFSET('Hygiene Data'!$F$9,0,10*ROW('Hygiene Data'!F45)),NA())</f>
        <v>#N/A</v>
      </c>
      <c r="BI51" s="96" t="e">
        <f ca="true">+IF(AND(ISNUMBER(OFFSET('Hygiene Data'!$G$5,0,10*ROW('Hygiene Data'!G45))),'Data Summary'!DX51="Yes"),OFFSET('Hygiene Data'!$G$5,0,10*ROW('Hygiene Data'!G45)),NA())</f>
        <v>#N/A</v>
      </c>
      <c r="BJ51" s="96" t="e">
        <f ca="true">+IF(AND(ISNUMBER(OFFSET('Hygiene Data'!$G$7,0,10*ROW('Hygiene Data'!G45))),'Data Summary'!DY51="Yes"),OFFSET('Hygiene Data'!$G$7,0,10*ROW('Hygiene Data'!G45)),NA())</f>
        <v>#N/A</v>
      </c>
      <c r="BK51" s="96" t="e">
        <f ca="true">+IF(AND(ISNUMBER(OFFSET('Hygiene Data'!$G$9,0,10*ROW('Hygiene Data'!G45))),'Data Summary'!DZ51="Yes"),OFFSET('Hygiene Data'!$G$9,0,10*ROW('Hygiene Data'!G45)),NA())</f>
        <v>#N/A</v>
      </c>
      <c r="BL51" s="96" t="e">
        <f ca="true">+IF(AND(ISNUMBER(OFFSET('Hygiene Data'!$H$5,0,10*ROW('Hygiene Data'!H45))),'Data Summary'!EA51="Yes"),OFFSET('Hygiene Data'!$H$5,0,10*ROW('Hygiene Data'!H45)),NA())</f>
        <v>#N/A</v>
      </c>
      <c r="BM51" s="96" t="e">
        <f ca="true">+IF(AND(ISNUMBER(OFFSET('Hygiene Data'!$H$7,0,10*ROW('Hygiene Data'!H45))),'Data Summary'!EB51="Yes"),OFFSET('Hygiene Data'!$H$7,0,10*ROW('Hygiene Data'!H45)),NA())</f>
        <v>#N/A</v>
      </c>
      <c r="BN51" s="96" t="e">
        <f ca="true">+IF(AND(ISNUMBER(OFFSET('Hygiene Data'!$H$9,0,10*ROW('Hygiene Data'!H45))),'Data Summary'!EC51="Yes"),OFFSET('Hygiene Data'!$H$9,0,10*ROW('Hygiene Data'!H45)),NA())</f>
        <v>#N/A</v>
      </c>
      <c r="BO51" s="96" t="e">
        <f ca="true">+IF(AND(ISNUMBER(OFFSET('Hygiene Data'!$I$5,0,10*ROW('Hygiene Data'!I45))),'Data Summary'!ED51="Yes"),OFFSET('Hygiene Data'!$I$5,0,10*ROW('Hygiene Data'!I45)),NA())</f>
        <v>#N/A</v>
      </c>
      <c r="BP51" s="96" t="e">
        <f ca="true">+IF(AND(ISNUMBER(OFFSET('Hygiene Data'!$I$7,0,10*ROW('Hygiene Data'!I45))),'Data Summary'!EE51="Yes"),OFFSET('Hygiene Data'!$I$7,0,10*ROW('Hygiene Data'!I45)),NA())</f>
        <v>#N/A</v>
      </c>
      <c r="BQ51" s="96" t="e">
        <f ca="true">+IF(AND(ISNUMBER(OFFSET('Hygiene Data'!$I$9,0,10*ROW('Hygiene Data'!I45))),'Data Summary'!EF51="Yes"),OFFSET('Hygiene Data'!$I$9,0,10*ROW('Hygiene Data'!I45)),NA())</f>
        <v>#N/A</v>
      </c>
    </row>
    <row xmlns:x14ac="http://schemas.microsoft.com/office/spreadsheetml/2009/9/ac" r="52" x14ac:dyDescent="0.2">
      <c r="A52" s="331" t="e">
        <f ca="true">+RIGHT('Data Summary'!A52,LEN('Data Summary'!A52)-9)</f>
        <v>#VALUE!</v>
      </c>
      <c r="B52" s="37" t="str">
        <f ca="true">+IF(ISTEXT('Data Summary'!B52),'Data Summary'!B52,"")</f>
        <v/>
      </c>
      <c r="C52" s="330" t="e">
        <f ca="true">+VALUE('Data Summary'!C52)</f>
        <v>#VALUE!</v>
      </c>
      <c r="D52" s="94" t="e">
        <f ca="true">+IF(AND(ISNUMBER(OFFSET('Water Data'!$D$4,0,10*ROW('Water Data'!D46))),'Data Summary'!BS52="Yes"),100-OFFSET('Water Data'!$D$4,0,10*ROW('Water Data'!D46)),NA())</f>
        <v>#N/A</v>
      </c>
      <c r="E52" s="94" t="e">
        <f ca="true">+IF(AND(ISNUMBER(OFFSET('Water Data'!$D$6,0,10*ROW('Water Data'!D46))),'Data Summary'!BT52="Yes"),OFFSET('Water Data'!$D$6,0,10*ROW('Water Data'!D46)),NA())</f>
        <v>#N/A</v>
      </c>
      <c r="F52" s="94" t="e">
        <f ca="true">+IF(AND(ISNUMBER(OFFSET('Water Data'!$D$9,0,10*ROW('Water Data'!D46))),'Data Summary'!BU52="Yes"),OFFSET('Water Data'!$D$9,0,10*ROW('Water Data'!D46)),NA())</f>
        <v>#N/A</v>
      </c>
      <c r="G52" s="94" t="e">
        <f ca="true">+IF(AND(ISNUMBER(OFFSET('Water Data'!$E$4,0,10*ROW('Water Data'!E46))),'Data Summary'!BV52="Yes"),100-OFFSET('Water Data'!$E$4,0,10*ROW('Water Data'!E46)),NA())</f>
        <v>#N/A</v>
      </c>
      <c r="H52" s="94" t="e">
        <f ca="true">+IF(AND(ISNUMBER(OFFSET('Water Data'!$E$6,0,10*ROW('Water Data'!E46))),'Data Summary'!BW52="Yes"),OFFSET('Water Data'!$E$6,0,10*ROW('Water Data'!E46)),NA())</f>
        <v>#N/A</v>
      </c>
      <c r="I52" s="94" t="e">
        <f ca="true">+IF(AND(ISNUMBER(OFFSET('Water Data'!$E$9,0,10*ROW('Water Data'!E46))),'Data Summary'!BX52="Yes"),OFFSET('Water Data'!$E$9,0,10*ROW('Water Data'!E46)),NA())</f>
        <v>#N/A</v>
      </c>
      <c r="J52" s="94" t="e">
        <f ca="true">+IF(AND(ISNUMBER(OFFSET('Water Data'!$F$4,0,10*ROW('Water Data'!F46))),'Data Summary'!BY52="Yes"),100-OFFSET('Water Data'!$F$4,0,10*ROW('Water Data'!F46)),NA())</f>
        <v>#N/A</v>
      </c>
      <c r="K52" s="94" t="e">
        <f ca="true">+IF(AND(ISNUMBER(OFFSET('Water Data'!$F$6,0,10*ROW('Water Data'!F46))),'Data Summary'!BZ52="Yes"),OFFSET('Water Data'!$F$6,0,10*ROW('Water Data'!F46)),NA())</f>
        <v>#N/A</v>
      </c>
      <c r="L52" s="94" t="e">
        <f ca="true">+IF(AND(ISNUMBER(OFFSET('Water Data'!$F$9,0,10*ROW('Water Data'!F46))),'Data Summary'!CA52="Yes"),OFFSET('Water Data'!$F$9,0,10*ROW('Water Data'!F46)),NA())</f>
        <v>#N/A</v>
      </c>
      <c r="M52" s="94" t="e">
        <f ca="true">+IF(AND(ISNUMBER(OFFSET('Water Data'!$G$4,0,10*ROW('Water Data'!G46))),'Data Summary'!CB52="Yes"),100-OFFSET('Water Data'!$G$4,0,10*ROW('Water Data'!G46)),NA())</f>
        <v>#N/A</v>
      </c>
      <c r="N52" s="94" t="e">
        <f ca="true">+IF(AND(ISNUMBER(OFFSET('Water Data'!$G$6,0,10*ROW('Water Data'!G46))),'Data Summary'!CC52="Yes"),OFFSET('Water Data'!$G$6,0,10*ROW('Water Data'!G46)),NA())</f>
        <v>#N/A</v>
      </c>
      <c r="O52" s="94" t="e">
        <f ca="true">+IF(AND(ISNUMBER(OFFSET('Water Data'!$G$9,0,10*ROW('Water Data'!G46))),'Data Summary'!CD52="Yes"),OFFSET('Water Data'!$G$9,0,10*ROW('Water Data'!G46)),NA())</f>
        <v>#N/A</v>
      </c>
      <c r="P52" s="94" t="e">
        <f ca="true">+IF(AND(ISNUMBER(OFFSET('Water Data'!$H$4,0,10*ROW('Water Data'!H46))),'Data Summary'!CE52="Yes"),100-OFFSET('Water Data'!$H$4,0,10*ROW('Water Data'!H46)),NA())</f>
        <v>#N/A</v>
      </c>
      <c r="Q52" s="94" t="e">
        <f ca="true">+IF(AND(ISNUMBER(OFFSET('Water Data'!$H$6,0,10*ROW('Water Data'!H46))),'Data Summary'!CF52="Yes"),OFFSET('Water Data'!$H$6,0,10*ROW('Water Data'!H46)),NA())</f>
        <v>#N/A</v>
      </c>
      <c r="R52" s="94" t="e">
        <f ca="true">+IF(AND(ISNUMBER(OFFSET('Water Data'!$H$9,0,10*ROW('Water Data'!H46))),'Data Summary'!CG52="Yes"),OFFSET('Water Data'!$H$9,0,10*ROW('Water Data'!H46)),NA())</f>
        <v>#N/A</v>
      </c>
      <c r="S52" s="94" t="e">
        <f ca="true">+IF(AND(ISNUMBER(OFFSET('Water Data'!$I$4,0,10*ROW('Water Data'!I46))),'Data Summary'!CH52="Yes"),100-OFFSET('Water Data'!$I$4,0,10*ROW('Water Data'!I46)),NA())</f>
        <v>#N/A</v>
      </c>
      <c r="T52" s="94" t="e">
        <f ca="true">+IF(AND(ISNUMBER(OFFSET('Water Data'!$I$6,0,10*ROW('Water Data'!I46))),'Data Summary'!CI52="Yes"),OFFSET('Water Data'!$I$6,0,10*ROW('Water Data'!I46)),NA())</f>
        <v>#N/A</v>
      </c>
      <c r="U52" s="94" t="e">
        <f ca="true">+IF(AND(ISNUMBER(OFFSET('Water Data'!$I$9,0,10*ROW('Water Data'!I46))),'Data Summary'!CJ52="Yes"),OFFSET('Water Data'!$I$9,0,10*ROW('Water Data'!I46)),NA())</f>
        <v>#N/A</v>
      </c>
      <c r="V52" s="95" t="e">
        <f ca="true">+IF(AND(ISNUMBER(OFFSET('Sanitation Data'!$D$4,0,10*ROW('Sanitation Data'!D46))),'Data Summary'!CK52="Yes"),100-OFFSET('Sanitation Data'!$D$4,0,10*ROW('Sanitation Data'!D46)),NA())</f>
        <v>#N/A</v>
      </c>
      <c r="W52" s="95" t="e">
        <f ca="true">+IF(AND(ISNUMBER(OFFSET('Sanitation Data'!$D$6,0,10*ROW('Sanitation Data'!D46))),'Data Summary'!CL52="Yes"),OFFSET('Sanitation Data'!$D$6,0,10*ROW('Sanitation Data'!D46)),NA())</f>
        <v>#N/A</v>
      </c>
      <c r="X52" s="95" t="e">
        <f ca="true">+IF(AND(ISNUMBER(OFFSET('Sanitation Data'!$D$10,0,10*ROW('Sanitation Data'!D46))),'Data Summary'!CM52="Yes"),OFFSET('Sanitation Data'!$D$10,0,10*ROW('Sanitation Data'!D46)),NA())</f>
        <v>#N/A</v>
      </c>
      <c r="Y52" s="95" t="e">
        <f ca="true">+IF(AND(ISNUMBER(OFFSET('Sanitation Data'!$D$11,0,10*ROW('Sanitation Data'!D46))),'Data Summary'!CN52="Yes"),OFFSET('Sanitation Data'!$D$11,0,10*ROW('Sanitation Data'!D46)),NA())</f>
        <v>#N/A</v>
      </c>
      <c r="Z52" s="95" t="e">
        <f ca="true">+IF(AND(ISNUMBER(OFFSET('Sanitation Data'!$D$12,0,10*ROW('Sanitation Data'!D46))),'Data Summary'!CO52="Yes"),OFFSET('Sanitation Data'!$D$12,0,10*ROW('Sanitation Data'!D46)),NA())</f>
        <v>#N/A</v>
      </c>
      <c r="AA52" s="95" t="e">
        <f ca="true">+IF(AND(ISNUMBER(OFFSET('Sanitation Data'!$E$4,0,10*ROW('Sanitation Data'!E46))),'Data Summary'!CP52="Yes"),100-OFFSET('Sanitation Data'!$E$4,0,10*ROW('Sanitation Data'!E46)),NA())</f>
        <v>#N/A</v>
      </c>
      <c r="AB52" s="95" t="e">
        <f ca="true">+IF(AND(ISNUMBER(OFFSET('Sanitation Data'!$E$6,0,10*ROW('Sanitation Data'!E46))),'Data Summary'!CQ52="Yes"),OFFSET('Sanitation Data'!$E$6,0,10*ROW('Sanitation Data'!E46)),NA())</f>
        <v>#N/A</v>
      </c>
      <c r="AC52" s="95" t="e">
        <f ca="true">+IF(AND(ISNUMBER(OFFSET('Sanitation Data'!$E$10,0,10*ROW('Sanitation Data'!E46))),'Data Summary'!CR52="Yes"),OFFSET('Sanitation Data'!$E$10,0,10*ROW('Sanitation Data'!E46)),NA())</f>
        <v>#N/A</v>
      </c>
      <c r="AD52" s="95" t="e">
        <f ca="true">+IF(AND(ISNUMBER(OFFSET('Sanitation Data'!$E$11,0,10*ROW('Sanitation Data'!E46))),'Data Summary'!CS52="Yes"),OFFSET('Sanitation Data'!$E$11,0,10*ROW('Sanitation Data'!E46)),NA())</f>
        <v>#N/A</v>
      </c>
      <c r="AE52" s="95" t="e">
        <f ca="true">+IF(AND(ISNUMBER(OFFSET('Sanitation Data'!$E$12,0,10*ROW('Sanitation Data'!E46))),'Data Summary'!CT52="Yes"),OFFSET('Sanitation Data'!$E$12,0,10*ROW('Sanitation Data'!E46)),NA())</f>
        <v>#N/A</v>
      </c>
      <c r="AF52" s="95" t="e">
        <f ca="true">+IF(AND(ISNUMBER(OFFSET('Sanitation Data'!$F$4,0,10*ROW('Sanitation Data'!F46))),'Data Summary'!CU52="Yes"),100-OFFSET('Sanitation Data'!$F$4,0,10*ROW('Sanitation Data'!F46)),NA())</f>
        <v>#N/A</v>
      </c>
      <c r="AG52" s="95" t="e">
        <f ca="true">+IF(AND(ISNUMBER(OFFSET('Sanitation Data'!$F$6,0,10*ROW('Sanitation Data'!F46))),'Data Summary'!CV52="Yes"),OFFSET('Sanitation Data'!$F$6,0,10*ROW('Sanitation Data'!F46)),NA())</f>
        <v>#N/A</v>
      </c>
      <c r="AH52" s="95" t="e">
        <f ca="true">+IF(AND(ISNUMBER(OFFSET('Sanitation Data'!$F$10,0,10*ROW('Sanitation Data'!F46))),'Data Summary'!CW52="Yes"),OFFSET('Sanitation Data'!$F$10,0,10*ROW('Sanitation Data'!F46)),NA())</f>
        <v>#N/A</v>
      </c>
      <c r="AI52" s="95" t="e">
        <f ca="true">+IF(AND(ISNUMBER(OFFSET('Sanitation Data'!$F$11,0,10*ROW('Sanitation Data'!F46))),'Data Summary'!CX52="Yes"),OFFSET('Sanitation Data'!$F$11,0,10*ROW('Sanitation Data'!F46)),NA())</f>
        <v>#N/A</v>
      </c>
      <c r="AJ52" s="95" t="e">
        <f ca="true">+IF(AND(ISNUMBER(OFFSET('Sanitation Data'!$F$12,0,10*ROW('Sanitation Data'!F46))),'Data Summary'!CY52="Yes"),OFFSET('Sanitation Data'!$F$12,0,10*ROW('Sanitation Data'!F46)),NA())</f>
        <v>#N/A</v>
      </c>
      <c r="AK52" s="95" t="e">
        <f ca="true">+IF(AND(ISNUMBER(OFFSET('Sanitation Data'!$G$4,0,10*ROW('Sanitation Data'!G46))),'Data Summary'!CZ52="Yes"),100-OFFSET('Sanitation Data'!$G$4,0,10*ROW('Sanitation Data'!G46)),NA())</f>
        <v>#N/A</v>
      </c>
      <c r="AL52" s="95" t="e">
        <f ca="true">+IF(AND(ISNUMBER(OFFSET('Sanitation Data'!$G$6,0,10*ROW('Sanitation Data'!G46))),'Data Summary'!DA52="Yes"),OFFSET('Sanitation Data'!$G$6,0,10*ROW('Sanitation Data'!G46)),NA())</f>
        <v>#N/A</v>
      </c>
      <c r="AM52" s="95" t="e">
        <f ca="true">+IF(AND(ISNUMBER(OFFSET('Sanitation Data'!$G$10,0,10*ROW('Sanitation Data'!G46))),'Data Summary'!DB52="Yes"),OFFSET('Sanitation Data'!$G$10,0,10*ROW('Sanitation Data'!G46)),NA())</f>
        <v>#N/A</v>
      </c>
      <c r="AN52" s="95" t="e">
        <f ca="true">+IF(AND(ISNUMBER(OFFSET('Sanitation Data'!$G$11,0,10*ROW('Sanitation Data'!G46))),'Data Summary'!DC52="Yes"),OFFSET('Sanitation Data'!$G$11,0,10*ROW('Sanitation Data'!G46)),NA())</f>
        <v>#N/A</v>
      </c>
      <c r="AO52" s="95" t="e">
        <f ca="true">+IF(AND(ISNUMBER(OFFSET('Sanitation Data'!$G$12,0,10*ROW('Sanitation Data'!G46))),'Data Summary'!DD52="Yes"),OFFSET('Sanitation Data'!$G$12,0,10*ROW('Sanitation Data'!G46)),NA())</f>
        <v>#N/A</v>
      </c>
      <c r="AP52" s="95" t="e">
        <f ca="true">+IF(AND(ISNUMBER(OFFSET('Sanitation Data'!$H$4,0,10*ROW('Sanitation Data'!H46))),'Data Summary'!DE52="Yes"),100-OFFSET('Sanitation Data'!$H$4,0,10*ROW('Sanitation Data'!H46)),NA())</f>
        <v>#N/A</v>
      </c>
      <c r="AQ52" s="95" t="e">
        <f ca="true">+IF(AND(ISNUMBER(OFFSET('Sanitation Data'!$H$6,0,10*ROW('Sanitation Data'!H46))),'Data Summary'!DF52="Yes"),OFFSET('Sanitation Data'!$H$6,0,10*ROW('Sanitation Data'!H46)),NA())</f>
        <v>#N/A</v>
      </c>
      <c r="AR52" s="95" t="e">
        <f ca="true">+IF(AND(ISNUMBER(OFFSET('Sanitation Data'!$H$10,0,10*ROW('Sanitation Data'!H46))),'Data Summary'!DG52="Yes"),OFFSET('Sanitation Data'!$H$10,0,10*ROW('Sanitation Data'!H46)),NA())</f>
        <v>#N/A</v>
      </c>
      <c r="AS52" s="95" t="e">
        <f ca="true">+IF(AND(ISNUMBER(OFFSET('Sanitation Data'!$H$11,0,10*ROW('Sanitation Data'!H46))),'Data Summary'!DH52="Yes"),OFFSET('Sanitation Data'!$H$11,0,10*ROW('Sanitation Data'!H46)),NA())</f>
        <v>#N/A</v>
      </c>
      <c r="AT52" s="95" t="e">
        <f ca="true">+IF(AND(ISNUMBER(OFFSET('Sanitation Data'!$H$12,0,10*ROW('Sanitation Data'!H46))),'Data Summary'!DI52="Yes"),OFFSET('Sanitation Data'!$H$12,0,10*ROW('Sanitation Data'!H46)),NA())</f>
        <v>#N/A</v>
      </c>
      <c r="AU52" s="95" t="e">
        <f ca="true">+IF(AND(ISNUMBER(OFFSET('Sanitation Data'!$I$4,0,10*ROW('Sanitation Data'!I46))),'Data Summary'!DJ52="Yes"),100-OFFSET('Sanitation Data'!$I$4,0,10*ROW('Sanitation Data'!I46)),NA())</f>
        <v>#N/A</v>
      </c>
      <c r="AV52" s="95" t="e">
        <f ca="true">+IF(AND(ISNUMBER(OFFSET('Sanitation Data'!$I$6,0,10*ROW('Sanitation Data'!I46))),'Data Summary'!DK52="Yes"),OFFSET('Sanitation Data'!$I$6,0,10*ROW('Sanitation Data'!I46)),NA())</f>
        <v>#N/A</v>
      </c>
      <c r="AW52" s="95" t="e">
        <f ca="true">+IF(AND(ISNUMBER(OFFSET('Sanitation Data'!$I$10,0,10*ROW('Sanitation Data'!I46))),'Data Summary'!DL52="Yes"),OFFSET('Sanitation Data'!$I$10,0,10*ROW('Sanitation Data'!I46)),NA())</f>
        <v>#N/A</v>
      </c>
      <c r="AX52" s="95" t="e">
        <f ca="true">+IF(AND(ISNUMBER(OFFSET('Sanitation Data'!$I$11,0,10*ROW('Sanitation Data'!I46))),'Data Summary'!DM52="Yes"),OFFSET('Sanitation Data'!$I$11,0,10*ROW('Sanitation Data'!I46)),NA())</f>
        <v>#N/A</v>
      </c>
      <c r="AY52" s="95" t="e">
        <f ca="true">+IF(AND(ISNUMBER(OFFSET('Sanitation Data'!$I$12,0,10*ROW('Sanitation Data'!I46))),'Data Summary'!DN52="Yes"),OFFSET('Sanitation Data'!$I$12,0,10*ROW('Sanitation Data'!I46)),NA())</f>
        <v>#N/A</v>
      </c>
      <c r="AZ52" s="96" t="e">
        <f ca="true">+IF(AND(ISNUMBER(OFFSET('Hygiene Data'!$D$5,0,10*ROW('Hygiene Data'!D46))),'Data Summary'!DO52="Yes"),OFFSET('Hygiene Data'!$D$5,0,10*ROW('Hygiene Data'!D46)),NA())</f>
        <v>#N/A</v>
      </c>
      <c r="BA52" s="96" t="e">
        <f ca="true">+IF(AND(ISNUMBER(OFFSET('Hygiene Data'!$D$7,0,10*ROW('Hygiene Data'!D46))),'Data Summary'!DP52="Yes"),OFFSET('Hygiene Data'!$D$7,0,10*ROW('Hygiene Data'!D46)),NA())</f>
        <v>#N/A</v>
      </c>
      <c r="BB52" s="96" t="e">
        <f ca="true">+IF(AND(ISNUMBER(OFFSET('Hygiene Data'!$D$9,0,10*ROW('Hygiene Data'!D46))),'Data Summary'!DQ52="Yes"),OFFSET('Hygiene Data'!$D$9,0,10*ROW('Hygiene Data'!D46)),NA())</f>
        <v>#N/A</v>
      </c>
      <c r="BC52" s="96" t="e">
        <f ca="true">+IF(AND(ISNUMBER(OFFSET('Hygiene Data'!$E$5,0,10*ROW('Hygiene Data'!E46))),'Data Summary'!DR52="Yes"),OFFSET('Hygiene Data'!$E$5,0,10*ROW('Hygiene Data'!E46)),NA())</f>
        <v>#N/A</v>
      </c>
      <c r="BD52" s="96" t="e">
        <f ca="true">+IF(AND(ISNUMBER(OFFSET('Hygiene Data'!$E$7,0,10*ROW('Hygiene Data'!E46))),'Data Summary'!DS52="Yes"),OFFSET('Hygiene Data'!$E$7,0,10*ROW('Hygiene Data'!E46)),NA())</f>
        <v>#N/A</v>
      </c>
      <c r="BE52" s="96" t="e">
        <f ca="true">+IF(AND(ISNUMBER(OFFSET('Hygiene Data'!$E$9,0,10*ROW('Hygiene Data'!E46))),'Data Summary'!DT52="Yes"),OFFSET('Hygiene Data'!$E$9,0,10*ROW('Hygiene Data'!E46)),NA())</f>
        <v>#N/A</v>
      </c>
      <c r="BF52" s="96" t="e">
        <f ca="true">+IF(AND(ISNUMBER(OFFSET('Hygiene Data'!$F$5,0,10*ROW('Hygiene Data'!F46))),'Data Summary'!DU52="Yes"),OFFSET('Hygiene Data'!$F$5,0,10*ROW('Hygiene Data'!F46)),NA())</f>
        <v>#N/A</v>
      </c>
      <c r="BG52" s="96" t="e">
        <f ca="true">+IF(AND(ISNUMBER(OFFSET('Hygiene Data'!$F$7,0,10*ROW('Hygiene Data'!F46))),'Data Summary'!DV52="Yes"),OFFSET('Hygiene Data'!$F$7,0,10*ROW('Hygiene Data'!F46)),NA())</f>
        <v>#N/A</v>
      </c>
      <c r="BH52" s="96" t="e">
        <f ca="true">+IF(AND(ISNUMBER(OFFSET('Hygiene Data'!$F$9,0,10*ROW('Hygiene Data'!F46))),'Data Summary'!DW52="Yes"),OFFSET('Hygiene Data'!$F$9,0,10*ROW('Hygiene Data'!F46)),NA())</f>
        <v>#N/A</v>
      </c>
      <c r="BI52" s="96" t="e">
        <f ca="true">+IF(AND(ISNUMBER(OFFSET('Hygiene Data'!$G$5,0,10*ROW('Hygiene Data'!G46))),'Data Summary'!DX52="Yes"),OFFSET('Hygiene Data'!$G$5,0,10*ROW('Hygiene Data'!G46)),NA())</f>
        <v>#N/A</v>
      </c>
      <c r="BJ52" s="96" t="e">
        <f ca="true">+IF(AND(ISNUMBER(OFFSET('Hygiene Data'!$G$7,0,10*ROW('Hygiene Data'!G46))),'Data Summary'!DY52="Yes"),OFFSET('Hygiene Data'!$G$7,0,10*ROW('Hygiene Data'!G46)),NA())</f>
        <v>#N/A</v>
      </c>
      <c r="BK52" s="96" t="e">
        <f ca="true">+IF(AND(ISNUMBER(OFFSET('Hygiene Data'!$G$9,0,10*ROW('Hygiene Data'!G46))),'Data Summary'!DZ52="Yes"),OFFSET('Hygiene Data'!$G$9,0,10*ROW('Hygiene Data'!G46)),NA())</f>
        <v>#N/A</v>
      </c>
      <c r="BL52" s="96" t="e">
        <f ca="true">+IF(AND(ISNUMBER(OFFSET('Hygiene Data'!$H$5,0,10*ROW('Hygiene Data'!H46))),'Data Summary'!EA52="Yes"),OFFSET('Hygiene Data'!$H$5,0,10*ROW('Hygiene Data'!H46)),NA())</f>
        <v>#N/A</v>
      </c>
      <c r="BM52" s="96" t="e">
        <f ca="true">+IF(AND(ISNUMBER(OFFSET('Hygiene Data'!$H$7,0,10*ROW('Hygiene Data'!H46))),'Data Summary'!EB52="Yes"),OFFSET('Hygiene Data'!$H$7,0,10*ROW('Hygiene Data'!H46)),NA())</f>
        <v>#N/A</v>
      </c>
      <c r="BN52" s="96" t="e">
        <f ca="true">+IF(AND(ISNUMBER(OFFSET('Hygiene Data'!$H$9,0,10*ROW('Hygiene Data'!H46))),'Data Summary'!EC52="Yes"),OFFSET('Hygiene Data'!$H$9,0,10*ROW('Hygiene Data'!H46)),NA())</f>
        <v>#N/A</v>
      </c>
      <c r="BO52" s="96" t="e">
        <f ca="true">+IF(AND(ISNUMBER(OFFSET('Hygiene Data'!$I$5,0,10*ROW('Hygiene Data'!I46))),'Data Summary'!ED52="Yes"),OFFSET('Hygiene Data'!$I$5,0,10*ROW('Hygiene Data'!I46)),NA())</f>
        <v>#N/A</v>
      </c>
      <c r="BP52" s="96" t="e">
        <f ca="true">+IF(AND(ISNUMBER(OFFSET('Hygiene Data'!$I$7,0,10*ROW('Hygiene Data'!I46))),'Data Summary'!EE52="Yes"),OFFSET('Hygiene Data'!$I$7,0,10*ROW('Hygiene Data'!I46)),NA())</f>
        <v>#N/A</v>
      </c>
      <c r="BQ52" s="96" t="e">
        <f ca="true">+IF(AND(ISNUMBER(OFFSET('Hygiene Data'!$I$9,0,10*ROW('Hygiene Data'!I46))),'Data Summary'!EF52="Yes"),OFFSET('Hygiene Data'!$I$9,0,10*ROW('Hygiene Data'!I46)),NA())</f>
        <v>#N/A</v>
      </c>
    </row>
    <row xmlns:x14ac="http://schemas.microsoft.com/office/spreadsheetml/2009/9/ac" r="53" x14ac:dyDescent="0.2">
      <c r="A53" s="331" t="e">
        <f ca="true">+RIGHT('Data Summary'!A53,LEN('Data Summary'!A53)-9)</f>
        <v>#VALUE!</v>
      </c>
      <c r="B53" s="37" t="str">
        <f ca="true">+IF(ISTEXT('Data Summary'!B53),'Data Summary'!B53,"")</f>
        <v/>
      </c>
      <c r="C53" s="330" t="e">
        <f ca="true">+VALUE('Data Summary'!C53)</f>
        <v>#VALUE!</v>
      </c>
      <c r="D53" s="94" t="e">
        <f ca="true">+IF(AND(ISNUMBER(OFFSET('Water Data'!$D$4,0,10*ROW('Water Data'!D47))),'Data Summary'!BS53="Yes"),100-OFFSET('Water Data'!$D$4,0,10*ROW('Water Data'!D47)),NA())</f>
        <v>#N/A</v>
      </c>
      <c r="E53" s="94" t="e">
        <f ca="true">+IF(AND(ISNUMBER(OFFSET('Water Data'!$D$6,0,10*ROW('Water Data'!D47))),'Data Summary'!BT53="Yes"),OFFSET('Water Data'!$D$6,0,10*ROW('Water Data'!D47)),NA())</f>
        <v>#N/A</v>
      </c>
      <c r="F53" s="94" t="e">
        <f ca="true">+IF(AND(ISNUMBER(OFFSET('Water Data'!$D$9,0,10*ROW('Water Data'!D47))),'Data Summary'!BU53="Yes"),OFFSET('Water Data'!$D$9,0,10*ROW('Water Data'!D47)),NA())</f>
        <v>#N/A</v>
      </c>
      <c r="G53" s="94" t="e">
        <f ca="true">+IF(AND(ISNUMBER(OFFSET('Water Data'!$E$4,0,10*ROW('Water Data'!E47))),'Data Summary'!BV53="Yes"),100-OFFSET('Water Data'!$E$4,0,10*ROW('Water Data'!E47)),NA())</f>
        <v>#N/A</v>
      </c>
      <c r="H53" s="94" t="e">
        <f ca="true">+IF(AND(ISNUMBER(OFFSET('Water Data'!$E$6,0,10*ROW('Water Data'!E47))),'Data Summary'!BW53="Yes"),OFFSET('Water Data'!$E$6,0,10*ROW('Water Data'!E47)),NA())</f>
        <v>#N/A</v>
      </c>
      <c r="I53" s="94" t="e">
        <f ca="true">+IF(AND(ISNUMBER(OFFSET('Water Data'!$E$9,0,10*ROW('Water Data'!E47))),'Data Summary'!BX53="Yes"),OFFSET('Water Data'!$E$9,0,10*ROW('Water Data'!E47)),NA())</f>
        <v>#N/A</v>
      </c>
      <c r="J53" s="94" t="e">
        <f ca="true">+IF(AND(ISNUMBER(OFFSET('Water Data'!$F$4,0,10*ROW('Water Data'!F47))),'Data Summary'!BY53="Yes"),100-OFFSET('Water Data'!$F$4,0,10*ROW('Water Data'!F47)),NA())</f>
        <v>#N/A</v>
      </c>
      <c r="K53" s="94" t="e">
        <f ca="true">+IF(AND(ISNUMBER(OFFSET('Water Data'!$F$6,0,10*ROW('Water Data'!F47))),'Data Summary'!BZ53="Yes"),OFFSET('Water Data'!$F$6,0,10*ROW('Water Data'!F47)),NA())</f>
        <v>#N/A</v>
      </c>
      <c r="L53" s="94" t="e">
        <f ca="true">+IF(AND(ISNUMBER(OFFSET('Water Data'!$F$9,0,10*ROW('Water Data'!F47))),'Data Summary'!CA53="Yes"),OFFSET('Water Data'!$F$9,0,10*ROW('Water Data'!F47)),NA())</f>
        <v>#N/A</v>
      </c>
      <c r="M53" s="94" t="e">
        <f ca="true">+IF(AND(ISNUMBER(OFFSET('Water Data'!$G$4,0,10*ROW('Water Data'!G47))),'Data Summary'!CB53="Yes"),100-OFFSET('Water Data'!$G$4,0,10*ROW('Water Data'!G47)),NA())</f>
        <v>#N/A</v>
      </c>
      <c r="N53" s="94" t="e">
        <f ca="true">+IF(AND(ISNUMBER(OFFSET('Water Data'!$G$6,0,10*ROW('Water Data'!G47))),'Data Summary'!CC53="Yes"),OFFSET('Water Data'!$G$6,0,10*ROW('Water Data'!G47)),NA())</f>
        <v>#N/A</v>
      </c>
      <c r="O53" s="94" t="e">
        <f ca="true">+IF(AND(ISNUMBER(OFFSET('Water Data'!$G$9,0,10*ROW('Water Data'!G47))),'Data Summary'!CD53="Yes"),OFFSET('Water Data'!$G$9,0,10*ROW('Water Data'!G47)),NA())</f>
        <v>#N/A</v>
      </c>
      <c r="P53" s="94" t="e">
        <f ca="true">+IF(AND(ISNUMBER(OFFSET('Water Data'!$H$4,0,10*ROW('Water Data'!H47))),'Data Summary'!CE53="Yes"),100-OFFSET('Water Data'!$H$4,0,10*ROW('Water Data'!H47)),NA())</f>
        <v>#N/A</v>
      </c>
      <c r="Q53" s="94" t="e">
        <f ca="true">+IF(AND(ISNUMBER(OFFSET('Water Data'!$H$6,0,10*ROW('Water Data'!H47))),'Data Summary'!CF53="Yes"),OFFSET('Water Data'!$H$6,0,10*ROW('Water Data'!H47)),NA())</f>
        <v>#N/A</v>
      </c>
      <c r="R53" s="94" t="e">
        <f ca="true">+IF(AND(ISNUMBER(OFFSET('Water Data'!$H$9,0,10*ROW('Water Data'!H47))),'Data Summary'!CG53="Yes"),OFFSET('Water Data'!$H$9,0,10*ROW('Water Data'!H47)),NA())</f>
        <v>#N/A</v>
      </c>
      <c r="S53" s="94" t="e">
        <f ca="true">+IF(AND(ISNUMBER(OFFSET('Water Data'!$I$4,0,10*ROW('Water Data'!I47))),'Data Summary'!CH53="Yes"),100-OFFSET('Water Data'!$I$4,0,10*ROW('Water Data'!I47)),NA())</f>
        <v>#N/A</v>
      </c>
      <c r="T53" s="94" t="e">
        <f ca="true">+IF(AND(ISNUMBER(OFFSET('Water Data'!$I$6,0,10*ROW('Water Data'!I47))),'Data Summary'!CI53="Yes"),OFFSET('Water Data'!$I$6,0,10*ROW('Water Data'!I47)),NA())</f>
        <v>#N/A</v>
      </c>
      <c r="U53" s="94" t="e">
        <f ca="true">+IF(AND(ISNUMBER(OFFSET('Water Data'!$I$9,0,10*ROW('Water Data'!I47))),'Data Summary'!CJ53="Yes"),OFFSET('Water Data'!$I$9,0,10*ROW('Water Data'!I47)),NA())</f>
        <v>#N/A</v>
      </c>
      <c r="V53" s="95" t="e">
        <f ca="true">+IF(AND(ISNUMBER(OFFSET('Sanitation Data'!$D$4,0,10*ROW('Sanitation Data'!D47))),'Data Summary'!CK53="Yes"),100-OFFSET('Sanitation Data'!$D$4,0,10*ROW('Sanitation Data'!D47)),NA())</f>
        <v>#N/A</v>
      </c>
      <c r="W53" s="95" t="e">
        <f ca="true">+IF(AND(ISNUMBER(OFFSET('Sanitation Data'!$D$6,0,10*ROW('Sanitation Data'!D47))),'Data Summary'!CL53="Yes"),OFFSET('Sanitation Data'!$D$6,0,10*ROW('Sanitation Data'!D47)),NA())</f>
        <v>#N/A</v>
      </c>
      <c r="X53" s="95" t="e">
        <f ca="true">+IF(AND(ISNUMBER(OFFSET('Sanitation Data'!$D$10,0,10*ROW('Sanitation Data'!D47))),'Data Summary'!CM53="Yes"),OFFSET('Sanitation Data'!$D$10,0,10*ROW('Sanitation Data'!D47)),NA())</f>
        <v>#N/A</v>
      </c>
      <c r="Y53" s="95" t="e">
        <f ca="true">+IF(AND(ISNUMBER(OFFSET('Sanitation Data'!$D$11,0,10*ROW('Sanitation Data'!D47))),'Data Summary'!CN53="Yes"),OFFSET('Sanitation Data'!$D$11,0,10*ROW('Sanitation Data'!D47)),NA())</f>
        <v>#N/A</v>
      </c>
      <c r="Z53" s="95" t="e">
        <f ca="true">+IF(AND(ISNUMBER(OFFSET('Sanitation Data'!$D$12,0,10*ROW('Sanitation Data'!D47))),'Data Summary'!CO53="Yes"),OFFSET('Sanitation Data'!$D$12,0,10*ROW('Sanitation Data'!D47)),NA())</f>
        <v>#N/A</v>
      </c>
      <c r="AA53" s="95" t="e">
        <f ca="true">+IF(AND(ISNUMBER(OFFSET('Sanitation Data'!$E$4,0,10*ROW('Sanitation Data'!E47))),'Data Summary'!CP53="Yes"),100-OFFSET('Sanitation Data'!$E$4,0,10*ROW('Sanitation Data'!E47)),NA())</f>
        <v>#N/A</v>
      </c>
      <c r="AB53" s="95" t="e">
        <f ca="true">+IF(AND(ISNUMBER(OFFSET('Sanitation Data'!$E$6,0,10*ROW('Sanitation Data'!E47))),'Data Summary'!CQ53="Yes"),OFFSET('Sanitation Data'!$E$6,0,10*ROW('Sanitation Data'!E47)),NA())</f>
        <v>#N/A</v>
      </c>
      <c r="AC53" s="95" t="e">
        <f ca="true">+IF(AND(ISNUMBER(OFFSET('Sanitation Data'!$E$10,0,10*ROW('Sanitation Data'!E47))),'Data Summary'!CR53="Yes"),OFFSET('Sanitation Data'!$E$10,0,10*ROW('Sanitation Data'!E47)),NA())</f>
        <v>#N/A</v>
      </c>
      <c r="AD53" s="95" t="e">
        <f ca="true">+IF(AND(ISNUMBER(OFFSET('Sanitation Data'!$E$11,0,10*ROW('Sanitation Data'!E47))),'Data Summary'!CS53="Yes"),OFFSET('Sanitation Data'!$E$11,0,10*ROW('Sanitation Data'!E47)),NA())</f>
        <v>#N/A</v>
      </c>
      <c r="AE53" s="95" t="e">
        <f ca="true">+IF(AND(ISNUMBER(OFFSET('Sanitation Data'!$E$12,0,10*ROW('Sanitation Data'!E47))),'Data Summary'!CT53="Yes"),OFFSET('Sanitation Data'!$E$12,0,10*ROW('Sanitation Data'!E47)),NA())</f>
        <v>#N/A</v>
      </c>
      <c r="AF53" s="95" t="e">
        <f ca="true">+IF(AND(ISNUMBER(OFFSET('Sanitation Data'!$F$4,0,10*ROW('Sanitation Data'!F47))),'Data Summary'!CU53="Yes"),100-OFFSET('Sanitation Data'!$F$4,0,10*ROW('Sanitation Data'!F47)),NA())</f>
        <v>#N/A</v>
      </c>
      <c r="AG53" s="95" t="e">
        <f ca="true">+IF(AND(ISNUMBER(OFFSET('Sanitation Data'!$F$6,0,10*ROW('Sanitation Data'!F47))),'Data Summary'!CV53="Yes"),OFFSET('Sanitation Data'!$F$6,0,10*ROW('Sanitation Data'!F47)),NA())</f>
        <v>#N/A</v>
      </c>
      <c r="AH53" s="95" t="e">
        <f ca="true">+IF(AND(ISNUMBER(OFFSET('Sanitation Data'!$F$10,0,10*ROW('Sanitation Data'!F47))),'Data Summary'!CW53="Yes"),OFFSET('Sanitation Data'!$F$10,0,10*ROW('Sanitation Data'!F47)),NA())</f>
        <v>#N/A</v>
      </c>
      <c r="AI53" s="95" t="e">
        <f ca="true">+IF(AND(ISNUMBER(OFFSET('Sanitation Data'!$F$11,0,10*ROW('Sanitation Data'!F47))),'Data Summary'!CX53="Yes"),OFFSET('Sanitation Data'!$F$11,0,10*ROW('Sanitation Data'!F47)),NA())</f>
        <v>#N/A</v>
      </c>
      <c r="AJ53" s="95" t="e">
        <f ca="true">+IF(AND(ISNUMBER(OFFSET('Sanitation Data'!$F$12,0,10*ROW('Sanitation Data'!F47))),'Data Summary'!CY53="Yes"),OFFSET('Sanitation Data'!$F$12,0,10*ROW('Sanitation Data'!F47)),NA())</f>
        <v>#N/A</v>
      </c>
      <c r="AK53" s="95" t="e">
        <f ca="true">+IF(AND(ISNUMBER(OFFSET('Sanitation Data'!$G$4,0,10*ROW('Sanitation Data'!G47))),'Data Summary'!CZ53="Yes"),100-OFFSET('Sanitation Data'!$G$4,0,10*ROW('Sanitation Data'!G47)),NA())</f>
        <v>#N/A</v>
      </c>
      <c r="AL53" s="95" t="e">
        <f ca="true">+IF(AND(ISNUMBER(OFFSET('Sanitation Data'!$G$6,0,10*ROW('Sanitation Data'!G47))),'Data Summary'!DA53="Yes"),OFFSET('Sanitation Data'!$G$6,0,10*ROW('Sanitation Data'!G47)),NA())</f>
        <v>#N/A</v>
      </c>
      <c r="AM53" s="95" t="e">
        <f ca="true">+IF(AND(ISNUMBER(OFFSET('Sanitation Data'!$G$10,0,10*ROW('Sanitation Data'!G47))),'Data Summary'!DB53="Yes"),OFFSET('Sanitation Data'!$G$10,0,10*ROW('Sanitation Data'!G47)),NA())</f>
        <v>#N/A</v>
      </c>
      <c r="AN53" s="95" t="e">
        <f ca="true">+IF(AND(ISNUMBER(OFFSET('Sanitation Data'!$G$11,0,10*ROW('Sanitation Data'!G47))),'Data Summary'!DC53="Yes"),OFFSET('Sanitation Data'!$G$11,0,10*ROW('Sanitation Data'!G47)),NA())</f>
        <v>#N/A</v>
      </c>
      <c r="AO53" s="95" t="e">
        <f ca="true">+IF(AND(ISNUMBER(OFFSET('Sanitation Data'!$G$12,0,10*ROW('Sanitation Data'!G47))),'Data Summary'!DD53="Yes"),OFFSET('Sanitation Data'!$G$12,0,10*ROW('Sanitation Data'!G47)),NA())</f>
        <v>#N/A</v>
      </c>
      <c r="AP53" s="95" t="e">
        <f ca="true">+IF(AND(ISNUMBER(OFFSET('Sanitation Data'!$H$4,0,10*ROW('Sanitation Data'!H47))),'Data Summary'!DE53="Yes"),100-OFFSET('Sanitation Data'!$H$4,0,10*ROW('Sanitation Data'!H47)),NA())</f>
        <v>#N/A</v>
      </c>
      <c r="AQ53" s="95" t="e">
        <f ca="true">+IF(AND(ISNUMBER(OFFSET('Sanitation Data'!$H$6,0,10*ROW('Sanitation Data'!H47))),'Data Summary'!DF53="Yes"),OFFSET('Sanitation Data'!$H$6,0,10*ROW('Sanitation Data'!H47)),NA())</f>
        <v>#N/A</v>
      </c>
      <c r="AR53" s="95" t="e">
        <f ca="true">+IF(AND(ISNUMBER(OFFSET('Sanitation Data'!$H$10,0,10*ROW('Sanitation Data'!H47))),'Data Summary'!DG53="Yes"),OFFSET('Sanitation Data'!$H$10,0,10*ROW('Sanitation Data'!H47)),NA())</f>
        <v>#N/A</v>
      </c>
      <c r="AS53" s="95" t="e">
        <f ca="true">+IF(AND(ISNUMBER(OFFSET('Sanitation Data'!$H$11,0,10*ROW('Sanitation Data'!H47))),'Data Summary'!DH53="Yes"),OFFSET('Sanitation Data'!$H$11,0,10*ROW('Sanitation Data'!H47)),NA())</f>
        <v>#N/A</v>
      </c>
      <c r="AT53" s="95" t="e">
        <f ca="true">+IF(AND(ISNUMBER(OFFSET('Sanitation Data'!$H$12,0,10*ROW('Sanitation Data'!H47))),'Data Summary'!DI53="Yes"),OFFSET('Sanitation Data'!$H$12,0,10*ROW('Sanitation Data'!H47)),NA())</f>
        <v>#N/A</v>
      </c>
      <c r="AU53" s="95" t="e">
        <f ca="true">+IF(AND(ISNUMBER(OFFSET('Sanitation Data'!$I$4,0,10*ROW('Sanitation Data'!I47))),'Data Summary'!DJ53="Yes"),100-OFFSET('Sanitation Data'!$I$4,0,10*ROW('Sanitation Data'!I47)),NA())</f>
        <v>#N/A</v>
      </c>
      <c r="AV53" s="95" t="e">
        <f ca="true">+IF(AND(ISNUMBER(OFFSET('Sanitation Data'!$I$6,0,10*ROW('Sanitation Data'!I47))),'Data Summary'!DK53="Yes"),OFFSET('Sanitation Data'!$I$6,0,10*ROW('Sanitation Data'!I47)),NA())</f>
        <v>#N/A</v>
      </c>
      <c r="AW53" s="95" t="e">
        <f ca="true">+IF(AND(ISNUMBER(OFFSET('Sanitation Data'!$I$10,0,10*ROW('Sanitation Data'!I47))),'Data Summary'!DL53="Yes"),OFFSET('Sanitation Data'!$I$10,0,10*ROW('Sanitation Data'!I47)),NA())</f>
        <v>#N/A</v>
      </c>
      <c r="AX53" s="95" t="e">
        <f ca="true">+IF(AND(ISNUMBER(OFFSET('Sanitation Data'!$I$11,0,10*ROW('Sanitation Data'!I47))),'Data Summary'!DM53="Yes"),OFFSET('Sanitation Data'!$I$11,0,10*ROW('Sanitation Data'!I47)),NA())</f>
        <v>#N/A</v>
      </c>
      <c r="AY53" s="95" t="e">
        <f ca="true">+IF(AND(ISNUMBER(OFFSET('Sanitation Data'!$I$12,0,10*ROW('Sanitation Data'!I47))),'Data Summary'!DN53="Yes"),OFFSET('Sanitation Data'!$I$12,0,10*ROW('Sanitation Data'!I47)),NA())</f>
        <v>#N/A</v>
      </c>
      <c r="AZ53" s="96" t="e">
        <f ca="true">+IF(AND(ISNUMBER(OFFSET('Hygiene Data'!$D$5,0,10*ROW('Hygiene Data'!D47))),'Data Summary'!DO53="Yes"),OFFSET('Hygiene Data'!$D$5,0,10*ROW('Hygiene Data'!D47)),NA())</f>
        <v>#N/A</v>
      </c>
      <c r="BA53" s="96" t="e">
        <f ca="true">+IF(AND(ISNUMBER(OFFSET('Hygiene Data'!$D$7,0,10*ROW('Hygiene Data'!D47))),'Data Summary'!DP53="Yes"),OFFSET('Hygiene Data'!$D$7,0,10*ROW('Hygiene Data'!D47)),NA())</f>
        <v>#N/A</v>
      </c>
      <c r="BB53" s="96" t="e">
        <f ca="true">+IF(AND(ISNUMBER(OFFSET('Hygiene Data'!$D$9,0,10*ROW('Hygiene Data'!D47))),'Data Summary'!DQ53="Yes"),OFFSET('Hygiene Data'!$D$9,0,10*ROW('Hygiene Data'!D47)),NA())</f>
        <v>#N/A</v>
      </c>
      <c r="BC53" s="96" t="e">
        <f ca="true">+IF(AND(ISNUMBER(OFFSET('Hygiene Data'!$E$5,0,10*ROW('Hygiene Data'!E47))),'Data Summary'!DR53="Yes"),OFFSET('Hygiene Data'!$E$5,0,10*ROW('Hygiene Data'!E47)),NA())</f>
        <v>#N/A</v>
      </c>
      <c r="BD53" s="96" t="e">
        <f ca="true">+IF(AND(ISNUMBER(OFFSET('Hygiene Data'!$E$7,0,10*ROW('Hygiene Data'!E47))),'Data Summary'!DS53="Yes"),OFFSET('Hygiene Data'!$E$7,0,10*ROW('Hygiene Data'!E47)),NA())</f>
        <v>#N/A</v>
      </c>
      <c r="BE53" s="96" t="e">
        <f ca="true">+IF(AND(ISNUMBER(OFFSET('Hygiene Data'!$E$9,0,10*ROW('Hygiene Data'!E47))),'Data Summary'!DT53="Yes"),OFFSET('Hygiene Data'!$E$9,0,10*ROW('Hygiene Data'!E47)),NA())</f>
        <v>#N/A</v>
      </c>
      <c r="BF53" s="96" t="e">
        <f ca="true">+IF(AND(ISNUMBER(OFFSET('Hygiene Data'!$F$5,0,10*ROW('Hygiene Data'!F47))),'Data Summary'!DU53="Yes"),OFFSET('Hygiene Data'!$F$5,0,10*ROW('Hygiene Data'!F47)),NA())</f>
        <v>#N/A</v>
      </c>
      <c r="BG53" s="96" t="e">
        <f ca="true">+IF(AND(ISNUMBER(OFFSET('Hygiene Data'!$F$7,0,10*ROW('Hygiene Data'!F47))),'Data Summary'!DV53="Yes"),OFFSET('Hygiene Data'!$F$7,0,10*ROW('Hygiene Data'!F47)),NA())</f>
        <v>#N/A</v>
      </c>
      <c r="BH53" s="96" t="e">
        <f ca="true">+IF(AND(ISNUMBER(OFFSET('Hygiene Data'!$F$9,0,10*ROW('Hygiene Data'!F47))),'Data Summary'!DW53="Yes"),OFFSET('Hygiene Data'!$F$9,0,10*ROW('Hygiene Data'!F47)),NA())</f>
        <v>#N/A</v>
      </c>
      <c r="BI53" s="96" t="e">
        <f ca="true">+IF(AND(ISNUMBER(OFFSET('Hygiene Data'!$G$5,0,10*ROW('Hygiene Data'!G47))),'Data Summary'!DX53="Yes"),OFFSET('Hygiene Data'!$G$5,0,10*ROW('Hygiene Data'!G47)),NA())</f>
        <v>#N/A</v>
      </c>
      <c r="BJ53" s="96" t="e">
        <f ca="true">+IF(AND(ISNUMBER(OFFSET('Hygiene Data'!$G$7,0,10*ROW('Hygiene Data'!G47))),'Data Summary'!DY53="Yes"),OFFSET('Hygiene Data'!$G$7,0,10*ROW('Hygiene Data'!G47)),NA())</f>
        <v>#N/A</v>
      </c>
      <c r="BK53" s="96" t="e">
        <f ca="true">+IF(AND(ISNUMBER(OFFSET('Hygiene Data'!$G$9,0,10*ROW('Hygiene Data'!G47))),'Data Summary'!DZ53="Yes"),OFFSET('Hygiene Data'!$G$9,0,10*ROW('Hygiene Data'!G47)),NA())</f>
        <v>#N/A</v>
      </c>
      <c r="BL53" s="96" t="e">
        <f ca="true">+IF(AND(ISNUMBER(OFFSET('Hygiene Data'!$H$5,0,10*ROW('Hygiene Data'!H47))),'Data Summary'!EA53="Yes"),OFFSET('Hygiene Data'!$H$5,0,10*ROW('Hygiene Data'!H47)),NA())</f>
        <v>#N/A</v>
      </c>
      <c r="BM53" s="96" t="e">
        <f ca="true">+IF(AND(ISNUMBER(OFFSET('Hygiene Data'!$H$7,0,10*ROW('Hygiene Data'!H47))),'Data Summary'!EB53="Yes"),OFFSET('Hygiene Data'!$H$7,0,10*ROW('Hygiene Data'!H47)),NA())</f>
        <v>#N/A</v>
      </c>
      <c r="BN53" s="96" t="e">
        <f ca="true">+IF(AND(ISNUMBER(OFFSET('Hygiene Data'!$H$9,0,10*ROW('Hygiene Data'!H47))),'Data Summary'!EC53="Yes"),OFFSET('Hygiene Data'!$H$9,0,10*ROW('Hygiene Data'!H47)),NA())</f>
        <v>#N/A</v>
      </c>
      <c r="BO53" s="96" t="e">
        <f ca="true">+IF(AND(ISNUMBER(OFFSET('Hygiene Data'!$I$5,0,10*ROW('Hygiene Data'!I47))),'Data Summary'!ED53="Yes"),OFFSET('Hygiene Data'!$I$5,0,10*ROW('Hygiene Data'!I47)),NA())</f>
        <v>#N/A</v>
      </c>
      <c r="BP53" s="96" t="e">
        <f ca="true">+IF(AND(ISNUMBER(OFFSET('Hygiene Data'!$I$7,0,10*ROW('Hygiene Data'!I47))),'Data Summary'!EE53="Yes"),OFFSET('Hygiene Data'!$I$7,0,10*ROW('Hygiene Data'!I47)),NA())</f>
        <v>#N/A</v>
      </c>
      <c r="BQ53" s="96" t="e">
        <f ca="true">+IF(AND(ISNUMBER(OFFSET('Hygiene Data'!$I$9,0,10*ROW('Hygiene Data'!I47))),'Data Summary'!EF53="Yes"),OFFSET('Hygiene Data'!$I$9,0,10*ROW('Hygiene Data'!I47)),NA())</f>
        <v>#N/A</v>
      </c>
    </row>
    <row xmlns:x14ac="http://schemas.microsoft.com/office/spreadsheetml/2009/9/ac" r="54" x14ac:dyDescent="0.2">
      <c r="A54" s="331" t="e">
        <f ca="true">+RIGHT('Data Summary'!A54,LEN('Data Summary'!A54)-9)</f>
        <v>#VALUE!</v>
      </c>
      <c r="B54" s="37" t="str">
        <f ca="true">+IF(ISTEXT('Data Summary'!B54),'Data Summary'!B54,"")</f>
        <v/>
      </c>
      <c r="C54" s="330" t="e">
        <f ca="true">+VALUE('Data Summary'!C54)</f>
        <v>#VALUE!</v>
      </c>
      <c r="D54" s="94" t="e">
        <f ca="true">+IF(AND(ISNUMBER(OFFSET('Water Data'!$D$4,0,10*ROW('Water Data'!D48))),'Data Summary'!BS54="Yes"),100-OFFSET('Water Data'!$D$4,0,10*ROW('Water Data'!D48)),NA())</f>
        <v>#N/A</v>
      </c>
      <c r="E54" s="94" t="e">
        <f ca="true">+IF(AND(ISNUMBER(OFFSET('Water Data'!$D$6,0,10*ROW('Water Data'!D48))),'Data Summary'!BT54="Yes"),OFFSET('Water Data'!$D$6,0,10*ROW('Water Data'!D48)),NA())</f>
        <v>#N/A</v>
      </c>
      <c r="F54" s="94" t="e">
        <f ca="true">+IF(AND(ISNUMBER(OFFSET('Water Data'!$D$9,0,10*ROW('Water Data'!D48))),'Data Summary'!BU54="Yes"),OFFSET('Water Data'!$D$9,0,10*ROW('Water Data'!D48)),NA())</f>
        <v>#N/A</v>
      </c>
      <c r="G54" s="94" t="e">
        <f ca="true">+IF(AND(ISNUMBER(OFFSET('Water Data'!$E$4,0,10*ROW('Water Data'!E48))),'Data Summary'!BV54="Yes"),100-OFFSET('Water Data'!$E$4,0,10*ROW('Water Data'!E48)),NA())</f>
        <v>#N/A</v>
      </c>
      <c r="H54" s="94" t="e">
        <f ca="true">+IF(AND(ISNUMBER(OFFSET('Water Data'!$E$6,0,10*ROW('Water Data'!E48))),'Data Summary'!BW54="Yes"),OFFSET('Water Data'!$E$6,0,10*ROW('Water Data'!E48)),NA())</f>
        <v>#N/A</v>
      </c>
      <c r="I54" s="94" t="e">
        <f ca="true">+IF(AND(ISNUMBER(OFFSET('Water Data'!$E$9,0,10*ROW('Water Data'!E48))),'Data Summary'!BX54="Yes"),OFFSET('Water Data'!$E$9,0,10*ROW('Water Data'!E48)),NA())</f>
        <v>#N/A</v>
      </c>
      <c r="J54" s="94" t="e">
        <f ca="true">+IF(AND(ISNUMBER(OFFSET('Water Data'!$F$4,0,10*ROW('Water Data'!F48))),'Data Summary'!BY54="Yes"),100-OFFSET('Water Data'!$F$4,0,10*ROW('Water Data'!F48)),NA())</f>
        <v>#N/A</v>
      </c>
      <c r="K54" s="94" t="e">
        <f ca="true">+IF(AND(ISNUMBER(OFFSET('Water Data'!$F$6,0,10*ROW('Water Data'!F48))),'Data Summary'!BZ54="Yes"),OFFSET('Water Data'!$F$6,0,10*ROW('Water Data'!F48)),NA())</f>
        <v>#N/A</v>
      </c>
      <c r="L54" s="94" t="e">
        <f ca="true">+IF(AND(ISNUMBER(OFFSET('Water Data'!$F$9,0,10*ROW('Water Data'!F48))),'Data Summary'!CA54="Yes"),OFFSET('Water Data'!$F$9,0,10*ROW('Water Data'!F48)),NA())</f>
        <v>#N/A</v>
      </c>
      <c r="M54" s="94" t="e">
        <f ca="true">+IF(AND(ISNUMBER(OFFSET('Water Data'!$G$4,0,10*ROW('Water Data'!G48))),'Data Summary'!CB54="Yes"),100-OFFSET('Water Data'!$G$4,0,10*ROW('Water Data'!G48)),NA())</f>
        <v>#N/A</v>
      </c>
      <c r="N54" s="94" t="e">
        <f ca="true">+IF(AND(ISNUMBER(OFFSET('Water Data'!$G$6,0,10*ROW('Water Data'!G48))),'Data Summary'!CC54="Yes"),OFFSET('Water Data'!$G$6,0,10*ROW('Water Data'!G48)),NA())</f>
        <v>#N/A</v>
      </c>
      <c r="O54" s="94" t="e">
        <f ca="true">+IF(AND(ISNUMBER(OFFSET('Water Data'!$G$9,0,10*ROW('Water Data'!G48))),'Data Summary'!CD54="Yes"),OFFSET('Water Data'!$G$9,0,10*ROW('Water Data'!G48)),NA())</f>
        <v>#N/A</v>
      </c>
      <c r="P54" s="94" t="e">
        <f ca="true">+IF(AND(ISNUMBER(OFFSET('Water Data'!$H$4,0,10*ROW('Water Data'!H48))),'Data Summary'!CE54="Yes"),100-OFFSET('Water Data'!$H$4,0,10*ROW('Water Data'!H48)),NA())</f>
        <v>#N/A</v>
      </c>
      <c r="Q54" s="94" t="e">
        <f ca="true">+IF(AND(ISNUMBER(OFFSET('Water Data'!$H$6,0,10*ROW('Water Data'!H48))),'Data Summary'!CF54="Yes"),OFFSET('Water Data'!$H$6,0,10*ROW('Water Data'!H48)),NA())</f>
        <v>#N/A</v>
      </c>
      <c r="R54" s="94" t="e">
        <f ca="true">+IF(AND(ISNUMBER(OFFSET('Water Data'!$H$9,0,10*ROW('Water Data'!H48))),'Data Summary'!CG54="Yes"),OFFSET('Water Data'!$H$9,0,10*ROW('Water Data'!H48)),NA())</f>
        <v>#N/A</v>
      </c>
      <c r="S54" s="94" t="e">
        <f ca="true">+IF(AND(ISNUMBER(OFFSET('Water Data'!$I$4,0,10*ROW('Water Data'!I48))),'Data Summary'!CH54="Yes"),100-OFFSET('Water Data'!$I$4,0,10*ROW('Water Data'!I48)),NA())</f>
        <v>#N/A</v>
      </c>
      <c r="T54" s="94" t="e">
        <f ca="true">+IF(AND(ISNUMBER(OFFSET('Water Data'!$I$6,0,10*ROW('Water Data'!I48))),'Data Summary'!CI54="Yes"),OFFSET('Water Data'!$I$6,0,10*ROW('Water Data'!I48)),NA())</f>
        <v>#N/A</v>
      </c>
      <c r="U54" s="94" t="e">
        <f ca="true">+IF(AND(ISNUMBER(OFFSET('Water Data'!$I$9,0,10*ROW('Water Data'!I48))),'Data Summary'!CJ54="Yes"),OFFSET('Water Data'!$I$9,0,10*ROW('Water Data'!I48)),NA())</f>
        <v>#N/A</v>
      </c>
      <c r="V54" s="95" t="e">
        <f ca="true">+IF(AND(ISNUMBER(OFFSET('Sanitation Data'!$D$4,0,10*ROW('Sanitation Data'!D48))),'Data Summary'!CK54="Yes"),100-OFFSET('Sanitation Data'!$D$4,0,10*ROW('Sanitation Data'!D48)),NA())</f>
        <v>#N/A</v>
      </c>
      <c r="W54" s="95" t="e">
        <f ca="true">+IF(AND(ISNUMBER(OFFSET('Sanitation Data'!$D$6,0,10*ROW('Sanitation Data'!D48))),'Data Summary'!CL54="Yes"),OFFSET('Sanitation Data'!$D$6,0,10*ROW('Sanitation Data'!D48)),NA())</f>
        <v>#N/A</v>
      </c>
      <c r="X54" s="95" t="e">
        <f ca="true">+IF(AND(ISNUMBER(OFFSET('Sanitation Data'!$D$10,0,10*ROW('Sanitation Data'!D48))),'Data Summary'!CM54="Yes"),OFFSET('Sanitation Data'!$D$10,0,10*ROW('Sanitation Data'!D48)),NA())</f>
        <v>#N/A</v>
      </c>
      <c r="Y54" s="95" t="e">
        <f ca="true">+IF(AND(ISNUMBER(OFFSET('Sanitation Data'!$D$11,0,10*ROW('Sanitation Data'!D48))),'Data Summary'!CN54="Yes"),OFFSET('Sanitation Data'!$D$11,0,10*ROW('Sanitation Data'!D48)),NA())</f>
        <v>#N/A</v>
      </c>
      <c r="Z54" s="95" t="e">
        <f ca="true">+IF(AND(ISNUMBER(OFFSET('Sanitation Data'!$D$12,0,10*ROW('Sanitation Data'!D48))),'Data Summary'!CO54="Yes"),OFFSET('Sanitation Data'!$D$12,0,10*ROW('Sanitation Data'!D48)),NA())</f>
        <v>#N/A</v>
      </c>
      <c r="AA54" s="95" t="e">
        <f ca="true">+IF(AND(ISNUMBER(OFFSET('Sanitation Data'!$E$4,0,10*ROW('Sanitation Data'!E48))),'Data Summary'!CP54="Yes"),100-OFFSET('Sanitation Data'!$E$4,0,10*ROW('Sanitation Data'!E48)),NA())</f>
        <v>#N/A</v>
      </c>
      <c r="AB54" s="95" t="e">
        <f ca="true">+IF(AND(ISNUMBER(OFFSET('Sanitation Data'!$E$6,0,10*ROW('Sanitation Data'!E48))),'Data Summary'!CQ54="Yes"),OFFSET('Sanitation Data'!$E$6,0,10*ROW('Sanitation Data'!E48)),NA())</f>
        <v>#N/A</v>
      </c>
      <c r="AC54" s="95" t="e">
        <f ca="true">+IF(AND(ISNUMBER(OFFSET('Sanitation Data'!$E$10,0,10*ROW('Sanitation Data'!E48))),'Data Summary'!CR54="Yes"),OFFSET('Sanitation Data'!$E$10,0,10*ROW('Sanitation Data'!E48)),NA())</f>
        <v>#N/A</v>
      </c>
      <c r="AD54" s="95" t="e">
        <f ca="true">+IF(AND(ISNUMBER(OFFSET('Sanitation Data'!$E$11,0,10*ROW('Sanitation Data'!E48))),'Data Summary'!CS54="Yes"),OFFSET('Sanitation Data'!$E$11,0,10*ROW('Sanitation Data'!E48)),NA())</f>
        <v>#N/A</v>
      </c>
      <c r="AE54" s="95" t="e">
        <f ca="true">+IF(AND(ISNUMBER(OFFSET('Sanitation Data'!$E$12,0,10*ROW('Sanitation Data'!E48))),'Data Summary'!CT54="Yes"),OFFSET('Sanitation Data'!$E$12,0,10*ROW('Sanitation Data'!E48)),NA())</f>
        <v>#N/A</v>
      </c>
      <c r="AF54" s="95" t="e">
        <f ca="true">+IF(AND(ISNUMBER(OFFSET('Sanitation Data'!$F$4,0,10*ROW('Sanitation Data'!F48))),'Data Summary'!CU54="Yes"),100-OFFSET('Sanitation Data'!$F$4,0,10*ROW('Sanitation Data'!F48)),NA())</f>
        <v>#N/A</v>
      </c>
      <c r="AG54" s="95" t="e">
        <f ca="true">+IF(AND(ISNUMBER(OFFSET('Sanitation Data'!$F$6,0,10*ROW('Sanitation Data'!F48))),'Data Summary'!CV54="Yes"),OFFSET('Sanitation Data'!$F$6,0,10*ROW('Sanitation Data'!F48)),NA())</f>
        <v>#N/A</v>
      </c>
      <c r="AH54" s="95" t="e">
        <f ca="true">+IF(AND(ISNUMBER(OFFSET('Sanitation Data'!$F$10,0,10*ROW('Sanitation Data'!F48))),'Data Summary'!CW54="Yes"),OFFSET('Sanitation Data'!$F$10,0,10*ROW('Sanitation Data'!F48)),NA())</f>
        <v>#N/A</v>
      </c>
      <c r="AI54" s="95" t="e">
        <f ca="true">+IF(AND(ISNUMBER(OFFSET('Sanitation Data'!$F$11,0,10*ROW('Sanitation Data'!F48))),'Data Summary'!CX54="Yes"),OFFSET('Sanitation Data'!$F$11,0,10*ROW('Sanitation Data'!F48)),NA())</f>
        <v>#N/A</v>
      </c>
      <c r="AJ54" s="95" t="e">
        <f ca="true">+IF(AND(ISNUMBER(OFFSET('Sanitation Data'!$F$12,0,10*ROW('Sanitation Data'!F48))),'Data Summary'!CY54="Yes"),OFFSET('Sanitation Data'!$F$12,0,10*ROW('Sanitation Data'!F48)),NA())</f>
        <v>#N/A</v>
      </c>
      <c r="AK54" s="95" t="e">
        <f ca="true">+IF(AND(ISNUMBER(OFFSET('Sanitation Data'!$G$4,0,10*ROW('Sanitation Data'!G48))),'Data Summary'!CZ54="Yes"),100-OFFSET('Sanitation Data'!$G$4,0,10*ROW('Sanitation Data'!G48)),NA())</f>
        <v>#N/A</v>
      </c>
      <c r="AL54" s="95" t="e">
        <f ca="true">+IF(AND(ISNUMBER(OFFSET('Sanitation Data'!$G$6,0,10*ROW('Sanitation Data'!G48))),'Data Summary'!DA54="Yes"),OFFSET('Sanitation Data'!$G$6,0,10*ROW('Sanitation Data'!G48)),NA())</f>
        <v>#N/A</v>
      </c>
      <c r="AM54" s="95" t="e">
        <f ca="true">+IF(AND(ISNUMBER(OFFSET('Sanitation Data'!$G$10,0,10*ROW('Sanitation Data'!G48))),'Data Summary'!DB54="Yes"),OFFSET('Sanitation Data'!$G$10,0,10*ROW('Sanitation Data'!G48)),NA())</f>
        <v>#N/A</v>
      </c>
      <c r="AN54" s="95" t="e">
        <f ca="true">+IF(AND(ISNUMBER(OFFSET('Sanitation Data'!$G$11,0,10*ROW('Sanitation Data'!G48))),'Data Summary'!DC54="Yes"),OFFSET('Sanitation Data'!$G$11,0,10*ROW('Sanitation Data'!G48)),NA())</f>
        <v>#N/A</v>
      </c>
      <c r="AO54" s="95" t="e">
        <f ca="true">+IF(AND(ISNUMBER(OFFSET('Sanitation Data'!$G$12,0,10*ROW('Sanitation Data'!G48))),'Data Summary'!DD54="Yes"),OFFSET('Sanitation Data'!$G$12,0,10*ROW('Sanitation Data'!G48)),NA())</f>
        <v>#N/A</v>
      </c>
      <c r="AP54" s="95" t="e">
        <f ca="true">+IF(AND(ISNUMBER(OFFSET('Sanitation Data'!$H$4,0,10*ROW('Sanitation Data'!H48))),'Data Summary'!DE54="Yes"),100-OFFSET('Sanitation Data'!$H$4,0,10*ROW('Sanitation Data'!H48)),NA())</f>
        <v>#N/A</v>
      </c>
      <c r="AQ54" s="95" t="e">
        <f ca="true">+IF(AND(ISNUMBER(OFFSET('Sanitation Data'!$H$6,0,10*ROW('Sanitation Data'!H48))),'Data Summary'!DF54="Yes"),OFFSET('Sanitation Data'!$H$6,0,10*ROW('Sanitation Data'!H48)),NA())</f>
        <v>#N/A</v>
      </c>
      <c r="AR54" s="95" t="e">
        <f ca="true">+IF(AND(ISNUMBER(OFFSET('Sanitation Data'!$H$10,0,10*ROW('Sanitation Data'!H48))),'Data Summary'!DG54="Yes"),OFFSET('Sanitation Data'!$H$10,0,10*ROW('Sanitation Data'!H48)),NA())</f>
        <v>#N/A</v>
      </c>
      <c r="AS54" s="95" t="e">
        <f ca="true">+IF(AND(ISNUMBER(OFFSET('Sanitation Data'!$H$11,0,10*ROW('Sanitation Data'!H48))),'Data Summary'!DH54="Yes"),OFFSET('Sanitation Data'!$H$11,0,10*ROW('Sanitation Data'!H48)),NA())</f>
        <v>#N/A</v>
      </c>
      <c r="AT54" s="95" t="e">
        <f ca="true">+IF(AND(ISNUMBER(OFFSET('Sanitation Data'!$H$12,0,10*ROW('Sanitation Data'!H48))),'Data Summary'!DI54="Yes"),OFFSET('Sanitation Data'!$H$12,0,10*ROW('Sanitation Data'!H48)),NA())</f>
        <v>#N/A</v>
      </c>
      <c r="AU54" s="95" t="e">
        <f ca="true">+IF(AND(ISNUMBER(OFFSET('Sanitation Data'!$I$4,0,10*ROW('Sanitation Data'!I48))),'Data Summary'!DJ54="Yes"),100-OFFSET('Sanitation Data'!$I$4,0,10*ROW('Sanitation Data'!I48)),NA())</f>
        <v>#N/A</v>
      </c>
      <c r="AV54" s="95" t="e">
        <f ca="true">+IF(AND(ISNUMBER(OFFSET('Sanitation Data'!$I$6,0,10*ROW('Sanitation Data'!I48))),'Data Summary'!DK54="Yes"),OFFSET('Sanitation Data'!$I$6,0,10*ROW('Sanitation Data'!I48)),NA())</f>
        <v>#N/A</v>
      </c>
      <c r="AW54" s="95" t="e">
        <f ca="true">+IF(AND(ISNUMBER(OFFSET('Sanitation Data'!$I$10,0,10*ROW('Sanitation Data'!I48))),'Data Summary'!DL54="Yes"),OFFSET('Sanitation Data'!$I$10,0,10*ROW('Sanitation Data'!I48)),NA())</f>
        <v>#N/A</v>
      </c>
      <c r="AX54" s="95" t="e">
        <f ca="true">+IF(AND(ISNUMBER(OFFSET('Sanitation Data'!$I$11,0,10*ROW('Sanitation Data'!I48))),'Data Summary'!DM54="Yes"),OFFSET('Sanitation Data'!$I$11,0,10*ROW('Sanitation Data'!I48)),NA())</f>
        <v>#N/A</v>
      </c>
      <c r="AY54" s="95" t="e">
        <f ca="true">+IF(AND(ISNUMBER(OFFSET('Sanitation Data'!$I$12,0,10*ROW('Sanitation Data'!I48))),'Data Summary'!DN54="Yes"),OFFSET('Sanitation Data'!$I$12,0,10*ROW('Sanitation Data'!I48)),NA())</f>
        <v>#N/A</v>
      </c>
      <c r="AZ54" s="96" t="e">
        <f ca="true">+IF(AND(ISNUMBER(OFFSET('Hygiene Data'!$D$5,0,10*ROW('Hygiene Data'!D48))),'Data Summary'!DO54="Yes"),OFFSET('Hygiene Data'!$D$5,0,10*ROW('Hygiene Data'!D48)),NA())</f>
        <v>#N/A</v>
      </c>
      <c r="BA54" s="96" t="e">
        <f ca="true">+IF(AND(ISNUMBER(OFFSET('Hygiene Data'!$D$7,0,10*ROW('Hygiene Data'!D48))),'Data Summary'!DP54="Yes"),OFFSET('Hygiene Data'!$D$7,0,10*ROW('Hygiene Data'!D48)),NA())</f>
        <v>#N/A</v>
      </c>
      <c r="BB54" s="96" t="e">
        <f ca="true">+IF(AND(ISNUMBER(OFFSET('Hygiene Data'!$D$9,0,10*ROW('Hygiene Data'!D48))),'Data Summary'!DQ54="Yes"),OFFSET('Hygiene Data'!$D$9,0,10*ROW('Hygiene Data'!D48)),NA())</f>
        <v>#N/A</v>
      </c>
      <c r="BC54" s="96" t="e">
        <f ca="true">+IF(AND(ISNUMBER(OFFSET('Hygiene Data'!$E$5,0,10*ROW('Hygiene Data'!E48))),'Data Summary'!DR54="Yes"),OFFSET('Hygiene Data'!$E$5,0,10*ROW('Hygiene Data'!E48)),NA())</f>
        <v>#N/A</v>
      </c>
      <c r="BD54" s="96" t="e">
        <f ca="true">+IF(AND(ISNUMBER(OFFSET('Hygiene Data'!$E$7,0,10*ROW('Hygiene Data'!E48))),'Data Summary'!DS54="Yes"),OFFSET('Hygiene Data'!$E$7,0,10*ROW('Hygiene Data'!E48)),NA())</f>
        <v>#N/A</v>
      </c>
      <c r="BE54" s="96" t="e">
        <f ca="true">+IF(AND(ISNUMBER(OFFSET('Hygiene Data'!$E$9,0,10*ROW('Hygiene Data'!E48))),'Data Summary'!DT54="Yes"),OFFSET('Hygiene Data'!$E$9,0,10*ROW('Hygiene Data'!E48)),NA())</f>
        <v>#N/A</v>
      </c>
      <c r="BF54" s="96" t="e">
        <f ca="true">+IF(AND(ISNUMBER(OFFSET('Hygiene Data'!$F$5,0,10*ROW('Hygiene Data'!F48))),'Data Summary'!DU54="Yes"),OFFSET('Hygiene Data'!$F$5,0,10*ROW('Hygiene Data'!F48)),NA())</f>
        <v>#N/A</v>
      </c>
      <c r="BG54" s="96" t="e">
        <f ca="true">+IF(AND(ISNUMBER(OFFSET('Hygiene Data'!$F$7,0,10*ROW('Hygiene Data'!F48))),'Data Summary'!DV54="Yes"),OFFSET('Hygiene Data'!$F$7,0,10*ROW('Hygiene Data'!F48)),NA())</f>
        <v>#N/A</v>
      </c>
      <c r="BH54" s="96" t="e">
        <f ca="true">+IF(AND(ISNUMBER(OFFSET('Hygiene Data'!$F$9,0,10*ROW('Hygiene Data'!F48))),'Data Summary'!DW54="Yes"),OFFSET('Hygiene Data'!$F$9,0,10*ROW('Hygiene Data'!F48)),NA())</f>
        <v>#N/A</v>
      </c>
      <c r="BI54" s="96" t="e">
        <f ca="true">+IF(AND(ISNUMBER(OFFSET('Hygiene Data'!$G$5,0,10*ROW('Hygiene Data'!G48))),'Data Summary'!DX54="Yes"),OFFSET('Hygiene Data'!$G$5,0,10*ROW('Hygiene Data'!G48)),NA())</f>
        <v>#N/A</v>
      </c>
      <c r="BJ54" s="96" t="e">
        <f ca="true">+IF(AND(ISNUMBER(OFFSET('Hygiene Data'!$G$7,0,10*ROW('Hygiene Data'!G48))),'Data Summary'!DY54="Yes"),OFFSET('Hygiene Data'!$G$7,0,10*ROW('Hygiene Data'!G48)),NA())</f>
        <v>#N/A</v>
      </c>
      <c r="BK54" s="96" t="e">
        <f ca="true">+IF(AND(ISNUMBER(OFFSET('Hygiene Data'!$G$9,0,10*ROW('Hygiene Data'!G48))),'Data Summary'!DZ54="Yes"),OFFSET('Hygiene Data'!$G$9,0,10*ROW('Hygiene Data'!G48)),NA())</f>
        <v>#N/A</v>
      </c>
      <c r="BL54" s="96" t="e">
        <f ca="true">+IF(AND(ISNUMBER(OFFSET('Hygiene Data'!$H$5,0,10*ROW('Hygiene Data'!H48))),'Data Summary'!EA54="Yes"),OFFSET('Hygiene Data'!$H$5,0,10*ROW('Hygiene Data'!H48)),NA())</f>
        <v>#N/A</v>
      </c>
      <c r="BM54" s="96" t="e">
        <f ca="true">+IF(AND(ISNUMBER(OFFSET('Hygiene Data'!$H$7,0,10*ROW('Hygiene Data'!H48))),'Data Summary'!EB54="Yes"),OFFSET('Hygiene Data'!$H$7,0,10*ROW('Hygiene Data'!H48)),NA())</f>
        <v>#N/A</v>
      </c>
      <c r="BN54" s="96" t="e">
        <f ca="true">+IF(AND(ISNUMBER(OFFSET('Hygiene Data'!$H$9,0,10*ROW('Hygiene Data'!H48))),'Data Summary'!EC54="Yes"),OFFSET('Hygiene Data'!$H$9,0,10*ROW('Hygiene Data'!H48)),NA())</f>
        <v>#N/A</v>
      </c>
      <c r="BO54" s="96" t="e">
        <f ca="true">+IF(AND(ISNUMBER(OFFSET('Hygiene Data'!$I$5,0,10*ROW('Hygiene Data'!I48))),'Data Summary'!ED54="Yes"),OFFSET('Hygiene Data'!$I$5,0,10*ROW('Hygiene Data'!I48)),NA())</f>
        <v>#N/A</v>
      </c>
      <c r="BP54" s="96" t="e">
        <f ca="true">+IF(AND(ISNUMBER(OFFSET('Hygiene Data'!$I$7,0,10*ROW('Hygiene Data'!I48))),'Data Summary'!EE54="Yes"),OFFSET('Hygiene Data'!$I$7,0,10*ROW('Hygiene Data'!I48)),NA())</f>
        <v>#N/A</v>
      </c>
      <c r="BQ54" s="96" t="e">
        <f ca="true">+IF(AND(ISNUMBER(OFFSET('Hygiene Data'!$I$9,0,10*ROW('Hygiene Data'!I48))),'Data Summary'!EF54="Yes"),OFFSET('Hygiene Data'!$I$9,0,10*ROW('Hygiene Data'!I48)),NA())</f>
        <v>#N/A</v>
      </c>
    </row>
    <row xmlns:x14ac="http://schemas.microsoft.com/office/spreadsheetml/2009/9/ac" r="55" x14ac:dyDescent="0.2">
      <c r="A55" s="331" t="e">
        <f ca="true">+RIGHT('Data Summary'!A55,LEN('Data Summary'!A55)-9)</f>
        <v>#VALUE!</v>
      </c>
      <c r="B55" s="37" t="str">
        <f ca="true">+IF(ISTEXT('Data Summary'!B55),'Data Summary'!B55,"")</f>
        <v/>
      </c>
      <c r="C55" s="330" t="e">
        <f ca="true">+VALUE('Data Summary'!C55)</f>
        <v>#VALUE!</v>
      </c>
      <c r="D55" s="94" t="e">
        <f ca="true">+IF(AND(ISNUMBER(OFFSET('Water Data'!$D$4,0,10*ROW('Water Data'!D49))),'Data Summary'!BS55="Yes"),100-OFFSET('Water Data'!$D$4,0,10*ROW('Water Data'!D49)),NA())</f>
        <v>#N/A</v>
      </c>
      <c r="E55" s="94" t="e">
        <f ca="true">+IF(AND(ISNUMBER(OFFSET('Water Data'!$D$6,0,10*ROW('Water Data'!D49))),'Data Summary'!BT55="Yes"),OFFSET('Water Data'!$D$6,0,10*ROW('Water Data'!D49)),NA())</f>
        <v>#N/A</v>
      </c>
      <c r="F55" s="94" t="e">
        <f ca="true">+IF(AND(ISNUMBER(OFFSET('Water Data'!$D$9,0,10*ROW('Water Data'!D49))),'Data Summary'!BU55="Yes"),OFFSET('Water Data'!$D$9,0,10*ROW('Water Data'!D49)),NA())</f>
        <v>#N/A</v>
      </c>
      <c r="G55" s="94" t="e">
        <f ca="true">+IF(AND(ISNUMBER(OFFSET('Water Data'!$E$4,0,10*ROW('Water Data'!E49))),'Data Summary'!BV55="Yes"),100-OFFSET('Water Data'!$E$4,0,10*ROW('Water Data'!E49)),NA())</f>
        <v>#N/A</v>
      </c>
      <c r="H55" s="94" t="e">
        <f ca="true">+IF(AND(ISNUMBER(OFFSET('Water Data'!$E$6,0,10*ROW('Water Data'!E49))),'Data Summary'!BW55="Yes"),OFFSET('Water Data'!$E$6,0,10*ROW('Water Data'!E49)),NA())</f>
        <v>#N/A</v>
      </c>
      <c r="I55" s="94" t="e">
        <f ca="true">+IF(AND(ISNUMBER(OFFSET('Water Data'!$E$9,0,10*ROW('Water Data'!E49))),'Data Summary'!BX55="Yes"),OFFSET('Water Data'!$E$9,0,10*ROW('Water Data'!E49)),NA())</f>
        <v>#N/A</v>
      </c>
      <c r="J55" s="94" t="e">
        <f ca="true">+IF(AND(ISNUMBER(OFFSET('Water Data'!$F$4,0,10*ROW('Water Data'!F49))),'Data Summary'!BY55="Yes"),100-OFFSET('Water Data'!$F$4,0,10*ROW('Water Data'!F49)),NA())</f>
        <v>#N/A</v>
      </c>
      <c r="K55" s="94" t="e">
        <f ca="true">+IF(AND(ISNUMBER(OFFSET('Water Data'!$F$6,0,10*ROW('Water Data'!F49))),'Data Summary'!BZ55="Yes"),OFFSET('Water Data'!$F$6,0,10*ROW('Water Data'!F49)),NA())</f>
        <v>#N/A</v>
      </c>
      <c r="L55" s="94" t="e">
        <f ca="true">+IF(AND(ISNUMBER(OFFSET('Water Data'!$F$9,0,10*ROW('Water Data'!F49))),'Data Summary'!CA55="Yes"),OFFSET('Water Data'!$F$9,0,10*ROW('Water Data'!F49)),NA())</f>
        <v>#N/A</v>
      </c>
      <c r="M55" s="94" t="e">
        <f ca="true">+IF(AND(ISNUMBER(OFFSET('Water Data'!$G$4,0,10*ROW('Water Data'!G49))),'Data Summary'!CB55="Yes"),100-OFFSET('Water Data'!$G$4,0,10*ROW('Water Data'!G49)),NA())</f>
        <v>#N/A</v>
      </c>
      <c r="N55" s="94" t="e">
        <f ca="true">+IF(AND(ISNUMBER(OFFSET('Water Data'!$G$6,0,10*ROW('Water Data'!G49))),'Data Summary'!CC55="Yes"),OFFSET('Water Data'!$G$6,0,10*ROW('Water Data'!G49)),NA())</f>
        <v>#N/A</v>
      </c>
      <c r="O55" s="94" t="e">
        <f ca="true">+IF(AND(ISNUMBER(OFFSET('Water Data'!$G$9,0,10*ROW('Water Data'!G49))),'Data Summary'!CD55="Yes"),OFFSET('Water Data'!$G$9,0,10*ROW('Water Data'!G49)),NA())</f>
        <v>#N/A</v>
      </c>
      <c r="P55" s="94" t="e">
        <f ca="true">+IF(AND(ISNUMBER(OFFSET('Water Data'!$H$4,0,10*ROW('Water Data'!H49))),'Data Summary'!CE55="Yes"),100-OFFSET('Water Data'!$H$4,0,10*ROW('Water Data'!H49)),NA())</f>
        <v>#N/A</v>
      </c>
      <c r="Q55" s="94" t="e">
        <f ca="true">+IF(AND(ISNUMBER(OFFSET('Water Data'!$H$6,0,10*ROW('Water Data'!H49))),'Data Summary'!CF55="Yes"),OFFSET('Water Data'!$H$6,0,10*ROW('Water Data'!H49)),NA())</f>
        <v>#N/A</v>
      </c>
      <c r="R55" s="94" t="e">
        <f ca="true">+IF(AND(ISNUMBER(OFFSET('Water Data'!$H$9,0,10*ROW('Water Data'!H49))),'Data Summary'!CG55="Yes"),OFFSET('Water Data'!$H$9,0,10*ROW('Water Data'!H49)),NA())</f>
        <v>#N/A</v>
      </c>
      <c r="S55" s="94" t="e">
        <f ca="true">+IF(AND(ISNUMBER(OFFSET('Water Data'!$I$4,0,10*ROW('Water Data'!I49))),'Data Summary'!CH55="Yes"),100-OFFSET('Water Data'!$I$4,0,10*ROW('Water Data'!I49)),NA())</f>
        <v>#N/A</v>
      </c>
      <c r="T55" s="94" t="e">
        <f ca="true">+IF(AND(ISNUMBER(OFFSET('Water Data'!$I$6,0,10*ROW('Water Data'!I49))),'Data Summary'!CI55="Yes"),OFFSET('Water Data'!$I$6,0,10*ROW('Water Data'!I49)),NA())</f>
        <v>#N/A</v>
      </c>
      <c r="U55" s="94" t="e">
        <f ca="true">+IF(AND(ISNUMBER(OFFSET('Water Data'!$I$9,0,10*ROW('Water Data'!I49))),'Data Summary'!CJ55="Yes"),OFFSET('Water Data'!$I$9,0,10*ROW('Water Data'!I49)),NA())</f>
        <v>#N/A</v>
      </c>
      <c r="V55" s="95" t="e">
        <f ca="true">+IF(AND(ISNUMBER(OFFSET('Sanitation Data'!$D$4,0,10*ROW('Sanitation Data'!D49))),'Data Summary'!CK55="Yes"),100-OFFSET('Sanitation Data'!$D$4,0,10*ROW('Sanitation Data'!D49)),NA())</f>
        <v>#N/A</v>
      </c>
      <c r="W55" s="95" t="e">
        <f ca="true">+IF(AND(ISNUMBER(OFFSET('Sanitation Data'!$D$6,0,10*ROW('Sanitation Data'!D49))),'Data Summary'!CL55="Yes"),OFFSET('Sanitation Data'!$D$6,0,10*ROW('Sanitation Data'!D49)),NA())</f>
        <v>#N/A</v>
      </c>
      <c r="X55" s="95" t="e">
        <f ca="true">+IF(AND(ISNUMBER(OFFSET('Sanitation Data'!$D$10,0,10*ROW('Sanitation Data'!D49))),'Data Summary'!CM55="Yes"),OFFSET('Sanitation Data'!$D$10,0,10*ROW('Sanitation Data'!D49)),NA())</f>
        <v>#N/A</v>
      </c>
      <c r="Y55" s="95" t="e">
        <f ca="true">+IF(AND(ISNUMBER(OFFSET('Sanitation Data'!$D$11,0,10*ROW('Sanitation Data'!D49))),'Data Summary'!CN55="Yes"),OFFSET('Sanitation Data'!$D$11,0,10*ROW('Sanitation Data'!D49)),NA())</f>
        <v>#N/A</v>
      </c>
      <c r="Z55" s="95" t="e">
        <f ca="true">+IF(AND(ISNUMBER(OFFSET('Sanitation Data'!$D$12,0,10*ROW('Sanitation Data'!D49))),'Data Summary'!CO55="Yes"),OFFSET('Sanitation Data'!$D$12,0,10*ROW('Sanitation Data'!D49)),NA())</f>
        <v>#N/A</v>
      </c>
      <c r="AA55" s="95" t="e">
        <f ca="true">+IF(AND(ISNUMBER(OFFSET('Sanitation Data'!$E$4,0,10*ROW('Sanitation Data'!E49))),'Data Summary'!CP55="Yes"),100-OFFSET('Sanitation Data'!$E$4,0,10*ROW('Sanitation Data'!E49)),NA())</f>
        <v>#N/A</v>
      </c>
      <c r="AB55" s="95" t="e">
        <f ca="true">+IF(AND(ISNUMBER(OFFSET('Sanitation Data'!$E$6,0,10*ROW('Sanitation Data'!E49))),'Data Summary'!CQ55="Yes"),OFFSET('Sanitation Data'!$E$6,0,10*ROW('Sanitation Data'!E49)),NA())</f>
        <v>#N/A</v>
      </c>
      <c r="AC55" s="95" t="e">
        <f ca="true">+IF(AND(ISNUMBER(OFFSET('Sanitation Data'!$E$10,0,10*ROW('Sanitation Data'!E49))),'Data Summary'!CR55="Yes"),OFFSET('Sanitation Data'!$E$10,0,10*ROW('Sanitation Data'!E49)),NA())</f>
        <v>#N/A</v>
      </c>
      <c r="AD55" s="95" t="e">
        <f ca="true">+IF(AND(ISNUMBER(OFFSET('Sanitation Data'!$E$11,0,10*ROW('Sanitation Data'!E49))),'Data Summary'!CS55="Yes"),OFFSET('Sanitation Data'!$E$11,0,10*ROW('Sanitation Data'!E49)),NA())</f>
        <v>#N/A</v>
      </c>
      <c r="AE55" s="95" t="e">
        <f ca="true">+IF(AND(ISNUMBER(OFFSET('Sanitation Data'!$E$12,0,10*ROW('Sanitation Data'!E49))),'Data Summary'!CT55="Yes"),OFFSET('Sanitation Data'!$E$12,0,10*ROW('Sanitation Data'!E49)),NA())</f>
        <v>#N/A</v>
      </c>
      <c r="AF55" s="95" t="e">
        <f ca="true">+IF(AND(ISNUMBER(OFFSET('Sanitation Data'!$F$4,0,10*ROW('Sanitation Data'!F49))),'Data Summary'!CU55="Yes"),100-OFFSET('Sanitation Data'!$F$4,0,10*ROW('Sanitation Data'!F49)),NA())</f>
        <v>#N/A</v>
      </c>
      <c r="AG55" s="95" t="e">
        <f ca="true">+IF(AND(ISNUMBER(OFFSET('Sanitation Data'!$F$6,0,10*ROW('Sanitation Data'!F49))),'Data Summary'!CV55="Yes"),OFFSET('Sanitation Data'!$F$6,0,10*ROW('Sanitation Data'!F49)),NA())</f>
        <v>#N/A</v>
      </c>
      <c r="AH55" s="95" t="e">
        <f ca="true">+IF(AND(ISNUMBER(OFFSET('Sanitation Data'!$F$10,0,10*ROW('Sanitation Data'!F49))),'Data Summary'!CW55="Yes"),OFFSET('Sanitation Data'!$F$10,0,10*ROW('Sanitation Data'!F49)),NA())</f>
        <v>#N/A</v>
      </c>
      <c r="AI55" s="95" t="e">
        <f ca="true">+IF(AND(ISNUMBER(OFFSET('Sanitation Data'!$F$11,0,10*ROW('Sanitation Data'!F49))),'Data Summary'!CX55="Yes"),OFFSET('Sanitation Data'!$F$11,0,10*ROW('Sanitation Data'!F49)),NA())</f>
        <v>#N/A</v>
      </c>
      <c r="AJ55" s="95" t="e">
        <f ca="true">+IF(AND(ISNUMBER(OFFSET('Sanitation Data'!$F$12,0,10*ROW('Sanitation Data'!F49))),'Data Summary'!CY55="Yes"),OFFSET('Sanitation Data'!$F$12,0,10*ROW('Sanitation Data'!F49)),NA())</f>
        <v>#N/A</v>
      </c>
      <c r="AK55" s="95" t="e">
        <f ca="true">+IF(AND(ISNUMBER(OFFSET('Sanitation Data'!$G$4,0,10*ROW('Sanitation Data'!G49))),'Data Summary'!CZ55="Yes"),100-OFFSET('Sanitation Data'!$G$4,0,10*ROW('Sanitation Data'!G49)),NA())</f>
        <v>#N/A</v>
      </c>
      <c r="AL55" s="95" t="e">
        <f ca="true">+IF(AND(ISNUMBER(OFFSET('Sanitation Data'!$G$6,0,10*ROW('Sanitation Data'!G49))),'Data Summary'!DA55="Yes"),OFFSET('Sanitation Data'!$G$6,0,10*ROW('Sanitation Data'!G49)),NA())</f>
        <v>#N/A</v>
      </c>
      <c r="AM55" s="95" t="e">
        <f ca="true">+IF(AND(ISNUMBER(OFFSET('Sanitation Data'!$G$10,0,10*ROW('Sanitation Data'!G49))),'Data Summary'!DB55="Yes"),OFFSET('Sanitation Data'!$G$10,0,10*ROW('Sanitation Data'!G49)),NA())</f>
        <v>#N/A</v>
      </c>
      <c r="AN55" s="95" t="e">
        <f ca="true">+IF(AND(ISNUMBER(OFFSET('Sanitation Data'!$G$11,0,10*ROW('Sanitation Data'!G49))),'Data Summary'!DC55="Yes"),OFFSET('Sanitation Data'!$G$11,0,10*ROW('Sanitation Data'!G49)),NA())</f>
        <v>#N/A</v>
      </c>
      <c r="AO55" s="95" t="e">
        <f ca="true">+IF(AND(ISNUMBER(OFFSET('Sanitation Data'!$G$12,0,10*ROW('Sanitation Data'!G49))),'Data Summary'!DD55="Yes"),OFFSET('Sanitation Data'!$G$12,0,10*ROW('Sanitation Data'!G49)),NA())</f>
        <v>#N/A</v>
      </c>
      <c r="AP55" s="95" t="e">
        <f ca="true">+IF(AND(ISNUMBER(OFFSET('Sanitation Data'!$H$4,0,10*ROW('Sanitation Data'!H49))),'Data Summary'!DE55="Yes"),100-OFFSET('Sanitation Data'!$H$4,0,10*ROW('Sanitation Data'!H49)),NA())</f>
        <v>#N/A</v>
      </c>
      <c r="AQ55" s="95" t="e">
        <f ca="true">+IF(AND(ISNUMBER(OFFSET('Sanitation Data'!$H$6,0,10*ROW('Sanitation Data'!H49))),'Data Summary'!DF55="Yes"),OFFSET('Sanitation Data'!$H$6,0,10*ROW('Sanitation Data'!H49)),NA())</f>
        <v>#N/A</v>
      </c>
      <c r="AR55" s="95" t="e">
        <f ca="true">+IF(AND(ISNUMBER(OFFSET('Sanitation Data'!$H$10,0,10*ROW('Sanitation Data'!H49))),'Data Summary'!DG55="Yes"),OFFSET('Sanitation Data'!$H$10,0,10*ROW('Sanitation Data'!H49)),NA())</f>
        <v>#N/A</v>
      </c>
      <c r="AS55" s="95" t="e">
        <f ca="true">+IF(AND(ISNUMBER(OFFSET('Sanitation Data'!$H$11,0,10*ROW('Sanitation Data'!H49))),'Data Summary'!DH55="Yes"),OFFSET('Sanitation Data'!$H$11,0,10*ROW('Sanitation Data'!H49)),NA())</f>
        <v>#N/A</v>
      </c>
      <c r="AT55" s="95" t="e">
        <f ca="true">+IF(AND(ISNUMBER(OFFSET('Sanitation Data'!$H$12,0,10*ROW('Sanitation Data'!H49))),'Data Summary'!DI55="Yes"),OFFSET('Sanitation Data'!$H$12,0,10*ROW('Sanitation Data'!H49)),NA())</f>
        <v>#N/A</v>
      </c>
      <c r="AU55" s="95" t="e">
        <f ca="true">+IF(AND(ISNUMBER(OFFSET('Sanitation Data'!$I$4,0,10*ROW('Sanitation Data'!I49))),'Data Summary'!DJ55="Yes"),100-OFFSET('Sanitation Data'!$I$4,0,10*ROW('Sanitation Data'!I49)),NA())</f>
        <v>#N/A</v>
      </c>
      <c r="AV55" s="95" t="e">
        <f ca="true">+IF(AND(ISNUMBER(OFFSET('Sanitation Data'!$I$6,0,10*ROW('Sanitation Data'!I49))),'Data Summary'!DK55="Yes"),OFFSET('Sanitation Data'!$I$6,0,10*ROW('Sanitation Data'!I49)),NA())</f>
        <v>#N/A</v>
      </c>
      <c r="AW55" s="95" t="e">
        <f ca="true">+IF(AND(ISNUMBER(OFFSET('Sanitation Data'!$I$10,0,10*ROW('Sanitation Data'!I49))),'Data Summary'!DL55="Yes"),OFFSET('Sanitation Data'!$I$10,0,10*ROW('Sanitation Data'!I49)),NA())</f>
        <v>#N/A</v>
      </c>
      <c r="AX55" s="95" t="e">
        <f ca="true">+IF(AND(ISNUMBER(OFFSET('Sanitation Data'!$I$11,0,10*ROW('Sanitation Data'!I49))),'Data Summary'!DM55="Yes"),OFFSET('Sanitation Data'!$I$11,0,10*ROW('Sanitation Data'!I49)),NA())</f>
        <v>#N/A</v>
      </c>
      <c r="AY55" s="95" t="e">
        <f ca="true">+IF(AND(ISNUMBER(OFFSET('Sanitation Data'!$I$12,0,10*ROW('Sanitation Data'!I49))),'Data Summary'!DN55="Yes"),OFFSET('Sanitation Data'!$I$12,0,10*ROW('Sanitation Data'!I49)),NA())</f>
        <v>#N/A</v>
      </c>
      <c r="AZ55" s="96" t="e">
        <f ca="true">+IF(AND(ISNUMBER(OFFSET('Hygiene Data'!$D$5,0,10*ROW('Hygiene Data'!D49))),'Data Summary'!DO55="Yes"),OFFSET('Hygiene Data'!$D$5,0,10*ROW('Hygiene Data'!D49)),NA())</f>
        <v>#N/A</v>
      </c>
      <c r="BA55" s="96" t="e">
        <f ca="true">+IF(AND(ISNUMBER(OFFSET('Hygiene Data'!$D$7,0,10*ROW('Hygiene Data'!D49))),'Data Summary'!DP55="Yes"),OFFSET('Hygiene Data'!$D$7,0,10*ROW('Hygiene Data'!D49)),NA())</f>
        <v>#N/A</v>
      </c>
      <c r="BB55" s="96" t="e">
        <f ca="true">+IF(AND(ISNUMBER(OFFSET('Hygiene Data'!$D$9,0,10*ROW('Hygiene Data'!D49))),'Data Summary'!DQ55="Yes"),OFFSET('Hygiene Data'!$D$9,0,10*ROW('Hygiene Data'!D49)),NA())</f>
        <v>#N/A</v>
      </c>
      <c r="BC55" s="96" t="e">
        <f ca="true">+IF(AND(ISNUMBER(OFFSET('Hygiene Data'!$E$5,0,10*ROW('Hygiene Data'!E49))),'Data Summary'!DR55="Yes"),OFFSET('Hygiene Data'!$E$5,0,10*ROW('Hygiene Data'!E49)),NA())</f>
        <v>#N/A</v>
      </c>
      <c r="BD55" s="96" t="e">
        <f ca="true">+IF(AND(ISNUMBER(OFFSET('Hygiene Data'!$E$7,0,10*ROW('Hygiene Data'!E49))),'Data Summary'!DS55="Yes"),OFFSET('Hygiene Data'!$E$7,0,10*ROW('Hygiene Data'!E49)),NA())</f>
        <v>#N/A</v>
      </c>
      <c r="BE55" s="96" t="e">
        <f ca="true">+IF(AND(ISNUMBER(OFFSET('Hygiene Data'!$E$9,0,10*ROW('Hygiene Data'!E49))),'Data Summary'!DT55="Yes"),OFFSET('Hygiene Data'!$E$9,0,10*ROW('Hygiene Data'!E49)),NA())</f>
        <v>#N/A</v>
      </c>
      <c r="BF55" s="96" t="e">
        <f ca="true">+IF(AND(ISNUMBER(OFFSET('Hygiene Data'!$F$5,0,10*ROW('Hygiene Data'!F49))),'Data Summary'!DU55="Yes"),OFFSET('Hygiene Data'!$F$5,0,10*ROW('Hygiene Data'!F49)),NA())</f>
        <v>#N/A</v>
      </c>
      <c r="BG55" s="96" t="e">
        <f ca="true">+IF(AND(ISNUMBER(OFFSET('Hygiene Data'!$F$7,0,10*ROW('Hygiene Data'!F49))),'Data Summary'!DV55="Yes"),OFFSET('Hygiene Data'!$F$7,0,10*ROW('Hygiene Data'!F49)),NA())</f>
        <v>#N/A</v>
      </c>
      <c r="BH55" s="96" t="e">
        <f ca="true">+IF(AND(ISNUMBER(OFFSET('Hygiene Data'!$F$9,0,10*ROW('Hygiene Data'!F49))),'Data Summary'!DW55="Yes"),OFFSET('Hygiene Data'!$F$9,0,10*ROW('Hygiene Data'!F49)),NA())</f>
        <v>#N/A</v>
      </c>
      <c r="BI55" s="96" t="e">
        <f ca="true">+IF(AND(ISNUMBER(OFFSET('Hygiene Data'!$G$5,0,10*ROW('Hygiene Data'!G49))),'Data Summary'!DX55="Yes"),OFFSET('Hygiene Data'!$G$5,0,10*ROW('Hygiene Data'!G49)),NA())</f>
        <v>#N/A</v>
      </c>
      <c r="BJ55" s="96" t="e">
        <f ca="true">+IF(AND(ISNUMBER(OFFSET('Hygiene Data'!$G$7,0,10*ROW('Hygiene Data'!G49))),'Data Summary'!DY55="Yes"),OFFSET('Hygiene Data'!$G$7,0,10*ROW('Hygiene Data'!G49)),NA())</f>
        <v>#N/A</v>
      </c>
      <c r="BK55" s="96" t="e">
        <f ca="true">+IF(AND(ISNUMBER(OFFSET('Hygiene Data'!$G$9,0,10*ROW('Hygiene Data'!G49))),'Data Summary'!DZ55="Yes"),OFFSET('Hygiene Data'!$G$9,0,10*ROW('Hygiene Data'!G49)),NA())</f>
        <v>#N/A</v>
      </c>
      <c r="BL55" s="96" t="e">
        <f ca="true">+IF(AND(ISNUMBER(OFFSET('Hygiene Data'!$H$5,0,10*ROW('Hygiene Data'!H49))),'Data Summary'!EA55="Yes"),OFFSET('Hygiene Data'!$H$5,0,10*ROW('Hygiene Data'!H49)),NA())</f>
        <v>#N/A</v>
      </c>
      <c r="BM55" s="96" t="e">
        <f ca="true">+IF(AND(ISNUMBER(OFFSET('Hygiene Data'!$H$7,0,10*ROW('Hygiene Data'!H49))),'Data Summary'!EB55="Yes"),OFFSET('Hygiene Data'!$H$7,0,10*ROW('Hygiene Data'!H49)),NA())</f>
        <v>#N/A</v>
      </c>
      <c r="BN55" s="96" t="e">
        <f ca="true">+IF(AND(ISNUMBER(OFFSET('Hygiene Data'!$H$9,0,10*ROW('Hygiene Data'!H49))),'Data Summary'!EC55="Yes"),OFFSET('Hygiene Data'!$H$9,0,10*ROW('Hygiene Data'!H49)),NA())</f>
        <v>#N/A</v>
      </c>
      <c r="BO55" s="96" t="e">
        <f ca="true">+IF(AND(ISNUMBER(OFFSET('Hygiene Data'!$I$5,0,10*ROW('Hygiene Data'!I49))),'Data Summary'!ED55="Yes"),OFFSET('Hygiene Data'!$I$5,0,10*ROW('Hygiene Data'!I49)),NA())</f>
        <v>#N/A</v>
      </c>
      <c r="BP55" s="96" t="e">
        <f ca="true">+IF(AND(ISNUMBER(OFFSET('Hygiene Data'!$I$7,0,10*ROW('Hygiene Data'!I49))),'Data Summary'!EE55="Yes"),OFFSET('Hygiene Data'!$I$7,0,10*ROW('Hygiene Data'!I49)),NA())</f>
        <v>#N/A</v>
      </c>
      <c r="BQ55" s="96" t="e">
        <f ca="true">+IF(AND(ISNUMBER(OFFSET('Hygiene Data'!$I$9,0,10*ROW('Hygiene Data'!I49))),'Data Summary'!EF55="Yes"),OFFSET('Hygiene Data'!$I$9,0,10*ROW('Hygiene Data'!I49)),NA())</f>
        <v>#N/A</v>
      </c>
    </row>
    <row xmlns:x14ac="http://schemas.microsoft.com/office/spreadsheetml/2009/9/ac" r="56" x14ac:dyDescent="0.2">
      <c r="A56" s="331" t="e">
        <f ca="true">+RIGHT('Data Summary'!A56,LEN('Data Summary'!A56)-9)</f>
        <v>#VALUE!</v>
      </c>
      <c r="B56" s="37" t="str">
        <f ca="true">+IF(ISTEXT('Data Summary'!B56),'Data Summary'!B56,"")</f>
        <v/>
      </c>
      <c r="C56" s="330" t="e">
        <f ca="true">+VALUE('Data Summary'!C56)</f>
        <v>#VALUE!</v>
      </c>
      <c r="D56" s="94" t="e">
        <f ca="true">+IF(AND(ISNUMBER(OFFSET('Water Data'!$D$4,0,10*ROW('Water Data'!D50))),'Data Summary'!BS56="Yes"),100-OFFSET('Water Data'!$D$4,0,10*ROW('Water Data'!D50)),NA())</f>
        <v>#N/A</v>
      </c>
      <c r="E56" s="94" t="e">
        <f ca="true">+IF(AND(ISNUMBER(OFFSET('Water Data'!$D$6,0,10*ROW('Water Data'!D50))),'Data Summary'!BT56="Yes"),OFFSET('Water Data'!$D$6,0,10*ROW('Water Data'!D50)),NA())</f>
        <v>#N/A</v>
      </c>
      <c r="F56" s="94" t="e">
        <f ca="true">+IF(AND(ISNUMBER(OFFSET('Water Data'!$D$9,0,10*ROW('Water Data'!D50))),'Data Summary'!BU56="Yes"),OFFSET('Water Data'!$D$9,0,10*ROW('Water Data'!D50)),NA())</f>
        <v>#N/A</v>
      </c>
      <c r="G56" s="94" t="e">
        <f ca="true">+IF(AND(ISNUMBER(OFFSET('Water Data'!$E$4,0,10*ROW('Water Data'!E50))),'Data Summary'!BV56="Yes"),100-OFFSET('Water Data'!$E$4,0,10*ROW('Water Data'!E50)),NA())</f>
        <v>#N/A</v>
      </c>
      <c r="H56" s="94" t="e">
        <f ca="true">+IF(AND(ISNUMBER(OFFSET('Water Data'!$E$6,0,10*ROW('Water Data'!E50))),'Data Summary'!BW56="Yes"),OFFSET('Water Data'!$E$6,0,10*ROW('Water Data'!E50)),NA())</f>
        <v>#N/A</v>
      </c>
      <c r="I56" s="94" t="e">
        <f ca="true">+IF(AND(ISNUMBER(OFFSET('Water Data'!$E$9,0,10*ROW('Water Data'!E50))),'Data Summary'!BX56="Yes"),OFFSET('Water Data'!$E$9,0,10*ROW('Water Data'!E50)),NA())</f>
        <v>#N/A</v>
      </c>
      <c r="J56" s="94" t="e">
        <f ca="true">+IF(AND(ISNUMBER(OFFSET('Water Data'!$F$4,0,10*ROW('Water Data'!F50))),'Data Summary'!BY56="Yes"),100-OFFSET('Water Data'!$F$4,0,10*ROW('Water Data'!F50)),NA())</f>
        <v>#N/A</v>
      </c>
      <c r="K56" s="94" t="e">
        <f ca="true">+IF(AND(ISNUMBER(OFFSET('Water Data'!$F$6,0,10*ROW('Water Data'!F50))),'Data Summary'!BZ56="Yes"),OFFSET('Water Data'!$F$6,0,10*ROW('Water Data'!F50)),NA())</f>
        <v>#N/A</v>
      </c>
      <c r="L56" s="94" t="e">
        <f ca="true">+IF(AND(ISNUMBER(OFFSET('Water Data'!$F$9,0,10*ROW('Water Data'!F50))),'Data Summary'!CA56="Yes"),OFFSET('Water Data'!$F$9,0,10*ROW('Water Data'!F50)),NA())</f>
        <v>#N/A</v>
      </c>
      <c r="M56" s="94" t="e">
        <f ca="true">+IF(AND(ISNUMBER(OFFSET('Water Data'!$G$4,0,10*ROW('Water Data'!G50))),'Data Summary'!CB56="Yes"),100-OFFSET('Water Data'!$G$4,0,10*ROW('Water Data'!G50)),NA())</f>
        <v>#N/A</v>
      </c>
      <c r="N56" s="94" t="e">
        <f ca="true">+IF(AND(ISNUMBER(OFFSET('Water Data'!$G$6,0,10*ROW('Water Data'!G50))),'Data Summary'!CC56="Yes"),OFFSET('Water Data'!$G$6,0,10*ROW('Water Data'!G50)),NA())</f>
        <v>#N/A</v>
      </c>
      <c r="O56" s="94" t="e">
        <f ca="true">+IF(AND(ISNUMBER(OFFSET('Water Data'!$G$9,0,10*ROW('Water Data'!G50))),'Data Summary'!CD56="Yes"),OFFSET('Water Data'!$G$9,0,10*ROW('Water Data'!G50)),NA())</f>
        <v>#N/A</v>
      </c>
      <c r="P56" s="94" t="e">
        <f ca="true">+IF(AND(ISNUMBER(OFFSET('Water Data'!$H$4,0,10*ROW('Water Data'!H50))),'Data Summary'!CE56="Yes"),100-OFFSET('Water Data'!$H$4,0,10*ROW('Water Data'!H50)),NA())</f>
        <v>#N/A</v>
      </c>
      <c r="Q56" s="94" t="e">
        <f ca="true">+IF(AND(ISNUMBER(OFFSET('Water Data'!$H$6,0,10*ROW('Water Data'!H50))),'Data Summary'!CF56="Yes"),OFFSET('Water Data'!$H$6,0,10*ROW('Water Data'!H50)),NA())</f>
        <v>#N/A</v>
      </c>
      <c r="R56" s="94" t="e">
        <f ca="true">+IF(AND(ISNUMBER(OFFSET('Water Data'!$H$9,0,10*ROW('Water Data'!H50))),'Data Summary'!CG56="Yes"),OFFSET('Water Data'!$H$9,0,10*ROW('Water Data'!H50)),NA())</f>
        <v>#N/A</v>
      </c>
      <c r="S56" s="94" t="e">
        <f ca="true">+IF(AND(ISNUMBER(OFFSET('Water Data'!$I$4,0,10*ROW('Water Data'!I50))),'Data Summary'!CH56="Yes"),100-OFFSET('Water Data'!$I$4,0,10*ROW('Water Data'!I50)),NA())</f>
        <v>#N/A</v>
      </c>
      <c r="T56" s="94" t="e">
        <f ca="true">+IF(AND(ISNUMBER(OFFSET('Water Data'!$I$6,0,10*ROW('Water Data'!I50))),'Data Summary'!CI56="Yes"),OFFSET('Water Data'!$I$6,0,10*ROW('Water Data'!I50)),NA())</f>
        <v>#N/A</v>
      </c>
      <c r="U56" s="94" t="e">
        <f ca="true">+IF(AND(ISNUMBER(OFFSET('Water Data'!$I$9,0,10*ROW('Water Data'!I50))),'Data Summary'!CJ56="Yes"),OFFSET('Water Data'!$I$9,0,10*ROW('Water Data'!I50)),NA())</f>
        <v>#N/A</v>
      </c>
      <c r="V56" s="95" t="e">
        <f ca="true">+IF(AND(ISNUMBER(OFFSET('Sanitation Data'!$D$4,0,10*ROW('Sanitation Data'!D50))),'Data Summary'!CK56="Yes"),100-OFFSET('Sanitation Data'!$D$4,0,10*ROW('Sanitation Data'!D50)),NA())</f>
        <v>#N/A</v>
      </c>
      <c r="W56" s="95" t="e">
        <f ca="true">+IF(AND(ISNUMBER(OFFSET('Sanitation Data'!$D$6,0,10*ROW('Sanitation Data'!D50))),'Data Summary'!CL56="Yes"),OFFSET('Sanitation Data'!$D$6,0,10*ROW('Sanitation Data'!D50)),NA())</f>
        <v>#N/A</v>
      </c>
      <c r="X56" s="95" t="e">
        <f ca="true">+IF(AND(ISNUMBER(OFFSET('Sanitation Data'!$D$10,0,10*ROW('Sanitation Data'!D50))),'Data Summary'!CM56="Yes"),OFFSET('Sanitation Data'!$D$10,0,10*ROW('Sanitation Data'!D50)),NA())</f>
        <v>#N/A</v>
      </c>
      <c r="Y56" s="95" t="e">
        <f ca="true">+IF(AND(ISNUMBER(OFFSET('Sanitation Data'!$D$11,0,10*ROW('Sanitation Data'!D50))),'Data Summary'!CN56="Yes"),OFFSET('Sanitation Data'!$D$11,0,10*ROW('Sanitation Data'!D50)),NA())</f>
        <v>#N/A</v>
      </c>
      <c r="Z56" s="95" t="e">
        <f ca="true">+IF(AND(ISNUMBER(OFFSET('Sanitation Data'!$D$12,0,10*ROW('Sanitation Data'!D50))),'Data Summary'!CO56="Yes"),OFFSET('Sanitation Data'!$D$12,0,10*ROW('Sanitation Data'!D50)),NA())</f>
        <v>#N/A</v>
      </c>
      <c r="AA56" s="95" t="e">
        <f ca="true">+IF(AND(ISNUMBER(OFFSET('Sanitation Data'!$E$4,0,10*ROW('Sanitation Data'!E50))),'Data Summary'!CP56="Yes"),100-OFFSET('Sanitation Data'!$E$4,0,10*ROW('Sanitation Data'!E50)),NA())</f>
        <v>#N/A</v>
      </c>
      <c r="AB56" s="95" t="e">
        <f ca="true">+IF(AND(ISNUMBER(OFFSET('Sanitation Data'!$E$6,0,10*ROW('Sanitation Data'!E50))),'Data Summary'!CQ56="Yes"),OFFSET('Sanitation Data'!$E$6,0,10*ROW('Sanitation Data'!E50)),NA())</f>
        <v>#N/A</v>
      </c>
      <c r="AC56" s="95" t="e">
        <f ca="true">+IF(AND(ISNUMBER(OFFSET('Sanitation Data'!$E$10,0,10*ROW('Sanitation Data'!E50))),'Data Summary'!CR56="Yes"),OFFSET('Sanitation Data'!$E$10,0,10*ROW('Sanitation Data'!E50)),NA())</f>
        <v>#N/A</v>
      </c>
      <c r="AD56" s="95" t="e">
        <f ca="true">+IF(AND(ISNUMBER(OFFSET('Sanitation Data'!$E$11,0,10*ROW('Sanitation Data'!E50))),'Data Summary'!CS56="Yes"),OFFSET('Sanitation Data'!$E$11,0,10*ROW('Sanitation Data'!E50)),NA())</f>
        <v>#N/A</v>
      </c>
      <c r="AE56" s="95" t="e">
        <f ca="true">+IF(AND(ISNUMBER(OFFSET('Sanitation Data'!$E$12,0,10*ROW('Sanitation Data'!E50))),'Data Summary'!CT56="Yes"),OFFSET('Sanitation Data'!$E$12,0,10*ROW('Sanitation Data'!E50)),NA())</f>
        <v>#N/A</v>
      </c>
      <c r="AF56" s="95" t="e">
        <f ca="true">+IF(AND(ISNUMBER(OFFSET('Sanitation Data'!$F$4,0,10*ROW('Sanitation Data'!F50))),'Data Summary'!CU56="Yes"),100-OFFSET('Sanitation Data'!$F$4,0,10*ROW('Sanitation Data'!F50)),NA())</f>
        <v>#N/A</v>
      </c>
      <c r="AG56" s="95" t="e">
        <f ca="true">+IF(AND(ISNUMBER(OFFSET('Sanitation Data'!$F$6,0,10*ROW('Sanitation Data'!F50))),'Data Summary'!CV56="Yes"),OFFSET('Sanitation Data'!$F$6,0,10*ROW('Sanitation Data'!F50)),NA())</f>
        <v>#N/A</v>
      </c>
      <c r="AH56" s="95" t="e">
        <f ca="true">+IF(AND(ISNUMBER(OFFSET('Sanitation Data'!$F$10,0,10*ROW('Sanitation Data'!F50))),'Data Summary'!CW56="Yes"),OFFSET('Sanitation Data'!$F$10,0,10*ROW('Sanitation Data'!F50)),NA())</f>
        <v>#N/A</v>
      </c>
      <c r="AI56" s="95" t="e">
        <f ca="true">+IF(AND(ISNUMBER(OFFSET('Sanitation Data'!$F$11,0,10*ROW('Sanitation Data'!F50))),'Data Summary'!CX56="Yes"),OFFSET('Sanitation Data'!$F$11,0,10*ROW('Sanitation Data'!F50)),NA())</f>
        <v>#N/A</v>
      </c>
      <c r="AJ56" s="95" t="e">
        <f ca="true">+IF(AND(ISNUMBER(OFFSET('Sanitation Data'!$F$12,0,10*ROW('Sanitation Data'!F50))),'Data Summary'!CY56="Yes"),OFFSET('Sanitation Data'!$F$12,0,10*ROW('Sanitation Data'!F50)),NA())</f>
        <v>#N/A</v>
      </c>
      <c r="AK56" s="95" t="e">
        <f ca="true">+IF(AND(ISNUMBER(OFFSET('Sanitation Data'!$G$4,0,10*ROW('Sanitation Data'!G50))),'Data Summary'!CZ56="Yes"),100-OFFSET('Sanitation Data'!$G$4,0,10*ROW('Sanitation Data'!G50)),NA())</f>
        <v>#N/A</v>
      </c>
      <c r="AL56" s="95" t="e">
        <f ca="true">+IF(AND(ISNUMBER(OFFSET('Sanitation Data'!$G$6,0,10*ROW('Sanitation Data'!G50))),'Data Summary'!DA56="Yes"),OFFSET('Sanitation Data'!$G$6,0,10*ROW('Sanitation Data'!G50)),NA())</f>
        <v>#N/A</v>
      </c>
      <c r="AM56" s="95" t="e">
        <f ca="true">+IF(AND(ISNUMBER(OFFSET('Sanitation Data'!$G$10,0,10*ROW('Sanitation Data'!G50))),'Data Summary'!DB56="Yes"),OFFSET('Sanitation Data'!$G$10,0,10*ROW('Sanitation Data'!G50)),NA())</f>
        <v>#N/A</v>
      </c>
      <c r="AN56" s="95" t="e">
        <f ca="true">+IF(AND(ISNUMBER(OFFSET('Sanitation Data'!$G$11,0,10*ROW('Sanitation Data'!G50))),'Data Summary'!DC56="Yes"),OFFSET('Sanitation Data'!$G$11,0,10*ROW('Sanitation Data'!G50)),NA())</f>
        <v>#N/A</v>
      </c>
      <c r="AO56" s="95" t="e">
        <f ca="true">+IF(AND(ISNUMBER(OFFSET('Sanitation Data'!$G$12,0,10*ROW('Sanitation Data'!G50))),'Data Summary'!DD56="Yes"),OFFSET('Sanitation Data'!$G$12,0,10*ROW('Sanitation Data'!G50)),NA())</f>
        <v>#N/A</v>
      </c>
      <c r="AP56" s="95" t="e">
        <f ca="true">+IF(AND(ISNUMBER(OFFSET('Sanitation Data'!$H$4,0,10*ROW('Sanitation Data'!H50))),'Data Summary'!DE56="Yes"),100-OFFSET('Sanitation Data'!$H$4,0,10*ROW('Sanitation Data'!H50)),NA())</f>
        <v>#N/A</v>
      </c>
      <c r="AQ56" s="95" t="e">
        <f ca="true">+IF(AND(ISNUMBER(OFFSET('Sanitation Data'!$H$6,0,10*ROW('Sanitation Data'!H50))),'Data Summary'!DF56="Yes"),OFFSET('Sanitation Data'!$H$6,0,10*ROW('Sanitation Data'!H50)),NA())</f>
        <v>#N/A</v>
      </c>
      <c r="AR56" s="95" t="e">
        <f ca="true">+IF(AND(ISNUMBER(OFFSET('Sanitation Data'!$H$10,0,10*ROW('Sanitation Data'!H50))),'Data Summary'!DG56="Yes"),OFFSET('Sanitation Data'!$H$10,0,10*ROW('Sanitation Data'!H50)),NA())</f>
        <v>#N/A</v>
      </c>
      <c r="AS56" s="95" t="e">
        <f ca="true">+IF(AND(ISNUMBER(OFFSET('Sanitation Data'!$H$11,0,10*ROW('Sanitation Data'!H50))),'Data Summary'!DH56="Yes"),OFFSET('Sanitation Data'!$H$11,0,10*ROW('Sanitation Data'!H50)),NA())</f>
        <v>#N/A</v>
      </c>
      <c r="AT56" s="95" t="e">
        <f ca="true">+IF(AND(ISNUMBER(OFFSET('Sanitation Data'!$H$12,0,10*ROW('Sanitation Data'!H50))),'Data Summary'!DI56="Yes"),OFFSET('Sanitation Data'!$H$12,0,10*ROW('Sanitation Data'!H50)),NA())</f>
        <v>#N/A</v>
      </c>
      <c r="AU56" s="95" t="e">
        <f ca="true">+IF(AND(ISNUMBER(OFFSET('Sanitation Data'!$I$4,0,10*ROW('Sanitation Data'!I50))),'Data Summary'!DJ56="Yes"),100-OFFSET('Sanitation Data'!$I$4,0,10*ROW('Sanitation Data'!I50)),NA())</f>
        <v>#N/A</v>
      </c>
      <c r="AV56" s="95" t="e">
        <f ca="true">+IF(AND(ISNUMBER(OFFSET('Sanitation Data'!$I$6,0,10*ROW('Sanitation Data'!I50))),'Data Summary'!DK56="Yes"),OFFSET('Sanitation Data'!$I$6,0,10*ROW('Sanitation Data'!I50)),NA())</f>
        <v>#N/A</v>
      </c>
      <c r="AW56" s="95" t="e">
        <f ca="true">+IF(AND(ISNUMBER(OFFSET('Sanitation Data'!$I$10,0,10*ROW('Sanitation Data'!I50))),'Data Summary'!DL56="Yes"),OFFSET('Sanitation Data'!$I$10,0,10*ROW('Sanitation Data'!I50)),NA())</f>
        <v>#N/A</v>
      </c>
      <c r="AX56" s="95" t="e">
        <f ca="true">+IF(AND(ISNUMBER(OFFSET('Sanitation Data'!$I$11,0,10*ROW('Sanitation Data'!I50))),'Data Summary'!DM56="Yes"),OFFSET('Sanitation Data'!$I$11,0,10*ROW('Sanitation Data'!I50)),NA())</f>
        <v>#N/A</v>
      </c>
      <c r="AY56" s="95" t="e">
        <f ca="true">+IF(AND(ISNUMBER(OFFSET('Sanitation Data'!$I$12,0,10*ROW('Sanitation Data'!I50))),'Data Summary'!DN56="Yes"),OFFSET('Sanitation Data'!$I$12,0,10*ROW('Sanitation Data'!I50)),NA())</f>
        <v>#N/A</v>
      </c>
      <c r="AZ56" s="96" t="e">
        <f ca="true">+IF(AND(ISNUMBER(OFFSET('Hygiene Data'!$D$5,0,10*ROW('Hygiene Data'!D50))),'Data Summary'!DO56="Yes"),OFFSET('Hygiene Data'!$D$5,0,10*ROW('Hygiene Data'!D50)),NA())</f>
        <v>#N/A</v>
      </c>
      <c r="BA56" s="96" t="e">
        <f ca="true">+IF(AND(ISNUMBER(OFFSET('Hygiene Data'!$D$7,0,10*ROW('Hygiene Data'!D50))),'Data Summary'!DP56="Yes"),OFFSET('Hygiene Data'!$D$7,0,10*ROW('Hygiene Data'!D50)),NA())</f>
        <v>#N/A</v>
      </c>
      <c r="BB56" s="96" t="e">
        <f ca="true">+IF(AND(ISNUMBER(OFFSET('Hygiene Data'!$D$9,0,10*ROW('Hygiene Data'!D50))),'Data Summary'!DQ56="Yes"),OFFSET('Hygiene Data'!$D$9,0,10*ROW('Hygiene Data'!D50)),NA())</f>
        <v>#N/A</v>
      </c>
      <c r="BC56" s="96" t="e">
        <f ca="true">+IF(AND(ISNUMBER(OFFSET('Hygiene Data'!$E$5,0,10*ROW('Hygiene Data'!E50))),'Data Summary'!DR56="Yes"),OFFSET('Hygiene Data'!$E$5,0,10*ROW('Hygiene Data'!E50)),NA())</f>
        <v>#N/A</v>
      </c>
      <c r="BD56" s="96" t="e">
        <f ca="true">+IF(AND(ISNUMBER(OFFSET('Hygiene Data'!$E$7,0,10*ROW('Hygiene Data'!E50))),'Data Summary'!DS56="Yes"),OFFSET('Hygiene Data'!$E$7,0,10*ROW('Hygiene Data'!E50)),NA())</f>
        <v>#N/A</v>
      </c>
      <c r="BE56" s="96" t="e">
        <f ca="true">+IF(AND(ISNUMBER(OFFSET('Hygiene Data'!$E$9,0,10*ROW('Hygiene Data'!E50))),'Data Summary'!DT56="Yes"),OFFSET('Hygiene Data'!$E$9,0,10*ROW('Hygiene Data'!E50)),NA())</f>
        <v>#N/A</v>
      </c>
      <c r="BF56" s="96" t="e">
        <f ca="true">+IF(AND(ISNUMBER(OFFSET('Hygiene Data'!$F$5,0,10*ROW('Hygiene Data'!F50))),'Data Summary'!DU56="Yes"),OFFSET('Hygiene Data'!$F$5,0,10*ROW('Hygiene Data'!F50)),NA())</f>
        <v>#N/A</v>
      </c>
      <c r="BG56" s="96" t="e">
        <f ca="true">+IF(AND(ISNUMBER(OFFSET('Hygiene Data'!$F$7,0,10*ROW('Hygiene Data'!F50))),'Data Summary'!DV56="Yes"),OFFSET('Hygiene Data'!$F$7,0,10*ROW('Hygiene Data'!F50)),NA())</f>
        <v>#N/A</v>
      </c>
      <c r="BH56" s="96" t="e">
        <f ca="true">+IF(AND(ISNUMBER(OFFSET('Hygiene Data'!$F$9,0,10*ROW('Hygiene Data'!F50))),'Data Summary'!DW56="Yes"),OFFSET('Hygiene Data'!$F$9,0,10*ROW('Hygiene Data'!F50)),NA())</f>
        <v>#N/A</v>
      </c>
      <c r="BI56" s="96" t="e">
        <f ca="true">+IF(AND(ISNUMBER(OFFSET('Hygiene Data'!$G$5,0,10*ROW('Hygiene Data'!G50))),'Data Summary'!DX56="Yes"),OFFSET('Hygiene Data'!$G$5,0,10*ROW('Hygiene Data'!G50)),NA())</f>
        <v>#N/A</v>
      </c>
      <c r="BJ56" s="96" t="e">
        <f ca="true">+IF(AND(ISNUMBER(OFFSET('Hygiene Data'!$G$7,0,10*ROW('Hygiene Data'!G50))),'Data Summary'!DY56="Yes"),OFFSET('Hygiene Data'!$G$7,0,10*ROW('Hygiene Data'!G50)),NA())</f>
        <v>#N/A</v>
      </c>
      <c r="BK56" s="96" t="e">
        <f ca="true">+IF(AND(ISNUMBER(OFFSET('Hygiene Data'!$G$9,0,10*ROW('Hygiene Data'!G50))),'Data Summary'!DZ56="Yes"),OFFSET('Hygiene Data'!$G$9,0,10*ROW('Hygiene Data'!G50)),NA())</f>
        <v>#N/A</v>
      </c>
      <c r="BL56" s="96" t="e">
        <f ca="true">+IF(AND(ISNUMBER(OFFSET('Hygiene Data'!$H$5,0,10*ROW('Hygiene Data'!H50))),'Data Summary'!EA56="Yes"),OFFSET('Hygiene Data'!$H$5,0,10*ROW('Hygiene Data'!H50)),NA())</f>
        <v>#N/A</v>
      </c>
      <c r="BM56" s="96" t="e">
        <f ca="true">+IF(AND(ISNUMBER(OFFSET('Hygiene Data'!$H$7,0,10*ROW('Hygiene Data'!H50))),'Data Summary'!EB56="Yes"),OFFSET('Hygiene Data'!$H$7,0,10*ROW('Hygiene Data'!H50)),NA())</f>
        <v>#N/A</v>
      </c>
      <c r="BN56" s="96" t="e">
        <f ca="true">+IF(AND(ISNUMBER(OFFSET('Hygiene Data'!$H$9,0,10*ROW('Hygiene Data'!H50))),'Data Summary'!EC56="Yes"),OFFSET('Hygiene Data'!$H$9,0,10*ROW('Hygiene Data'!H50)),NA())</f>
        <v>#N/A</v>
      </c>
      <c r="BO56" s="96" t="e">
        <f ca="true">+IF(AND(ISNUMBER(OFFSET('Hygiene Data'!$I$5,0,10*ROW('Hygiene Data'!I50))),'Data Summary'!ED56="Yes"),OFFSET('Hygiene Data'!$I$5,0,10*ROW('Hygiene Data'!I50)),NA())</f>
        <v>#N/A</v>
      </c>
      <c r="BP56" s="96" t="e">
        <f ca="true">+IF(AND(ISNUMBER(OFFSET('Hygiene Data'!$I$7,0,10*ROW('Hygiene Data'!I50))),'Data Summary'!EE56="Yes"),OFFSET('Hygiene Data'!$I$7,0,10*ROW('Hygiene Data'!I50)),NA())</f>
        <v>#N/A</v>
      </c>
      <c r="BQ56" s="96" t="e">
        <f ca="true">+IF(AND(ISNUMBER(OFFSET('Hygiene Data'!$I$9,0,10*ROW('Hygiene Data'!I50))),'Data Summary'!EF56="Yes"),OFFSET('Hygiene Data'!$I$9,0,10*ROW('Hygiene Data'!I50)),NA())</f>
        <v>#N/A</v>
      </c>
    </row>
    <row xmlns:x14ac="http://schemas.microsoft.com/office/spreadsheetml/2009/9/ac" r="57" x14ac:dyDescent="0.2">
      <c r="A57" s="331" t="e">
        <f ca="true">+RIGHT('Data Summary'!A57,LEN('Data Summary'!A57)-9)</f>
        <v>#VALUE!</v>
      </c>
      <c r="B57" s="37" t="str">
        <f ca="true">+IF(ISTEXT('Data Summary'!B57),'Data Summary'!B57,"")</f>
        <v/>
      </c>
      <c r="C57" s="330" t="e">
        <f ca="true">+VALUE('Data Summary'!C57)</f>
        <v>#VALUE!</v>
      </c>
      <c r="D57" s="94" t="e">
        <f ca="true">+IF(AND(ISNUMBER(OFFSET('Water Data'!$D$4,0,10*ROW('Water Data'!D51))),'Data Summary'!BS57="Yes"),100-OFFSET('Water Data'!$D$4,0,10*ROW('Water Data'!D51)),NA())</f>
        <v>#N/A</v>
      </c>
      <c r="E57" s="94" t="e">
        <f ca="true">+IF(AND(ISNUMBER(OFFSET('Water Data'!$D$6,0,10*ROW('Water Data'!D51))),'Data Summary'!BT57="Yes"),OFFSET('Water Data'!$D$6,0,10*ROW('Water Data'!D51)),NA())</f>
        <v>#N/A</v>
      </c>
      <c r="F57" s="94" t="e">
        <f ca="true">+IF(AND(ISNUMBER(OFFSET('Water Data'!$D$9,0,10*ROW('Water Data'!D51))),'Data Summary'!BU57="Yes"),OFFSET('Water Data'!$D$9,0,10*ROW('Water Data'!D51)),NA())</f>
        <v>#N/A</v>
      </c>
      <c r="G57" s="94" t="e">
        <f ca="true">+IF(AND(ISNUMBER(OFFSET('Water Data'!$E$4,0,10*ROW('Water Data'!E51))),'Data Summary'!BV57="Yes"),100-OFFSET('Water Data'!$E$4,0,10*ROW('Water Data'!E51)),NA())</f>
        <v>#N/A</v>
      </c>
      <c r="H57" s="94" t="e">
        <f ca="true">+IF(AND(ISNUMBER(OFFSET('Water Data'!$E$6,0,10*ROW('Water Data'!E51))),'Data Summary'!BW57="Yes"),OFFSET('Water Data'!$E$6,0,10*ROW('Water Data'!E51)),NA())</f>
        <v>#N/A</v>
      </c>
      <c r="I57" s="94" t="e">
        <f ca="true">+IF(AND(ISNUMBER(OFFSET('Water Data'!$E$9,0,10*ROW('Water Data'!E51))),'Data Summary'!BX57="Yes"),OFFSET('Water Data'!$E$9,0,10*ROW('Water Data'!E51)),NA())</f>
        <v>#N/A</v>
      </c>
      <c r="J57" s="94" t="e">
        <f ca="true">+IF(AND(ISNUMBER(OFFSET('Water Data'!$F$4,0,10*ROW('Water Data'!F51))),'Data Summary'!BY57="Yes"),100-OFFSET('Water Data'!$F$4,0,10*ROW('Water Data'!F51)),NA())</f>
        <v>#N/A</v>
      </c>
      <c r="K57" s="94" t="e">
        <f ca="true">+IF(AND(ISNUMBER(OFFSET('Water Data'!$F$6,0,10*ROW('Water Data'!F51))),'Data Summary'!BZ57="Yes"),OFFSET('Water Data'!$F$6,0,10*ROW('Water Data'!F51)),NA())</f>
        <v>#N/A</v>
      </c>
      <c r="L57" s="94" t="e">
        <f ca="true">+IF(AND(ISNUMBER(OFFSET('Water Data'!$F$9,0,10*ROW('Water Data'!F51))),'Data Summary'!CA57="Yes"),OFFSET('Water Data'!$F$9,0,10*ROW('Water Data'!F51)),NA())</f>
        <v>#N/A</v>
      </c>
      <c r="M57" s="94" t="e">
        <f ca="true">+IF(AND(ISNUMBER(OFFSET('Water Data'!$G$4,0,10*ROW('Water Data'!G51))),'Data Summary'!CB57="Yes"),100-OFFSET('Water Data'!$G$4,0,10*ROW('Water Data'!G51)),NA())</f>
        <v>#N/A</v>
      </c>
      <c r="N57" s="94" t="e">
        <f ca="true">+IF(AND(ISNUMBER(OFFSET('Water Data'!$G$6,0,10*ROW('Water Data'!G51))),'Data Summary'!CC57="Yes"),OFFSET('Water Data'!$G$6,0,10*ROW('Water Data'!G51)),NA())</f>
        <v>#N/A</v>
      </c>
      <c r="O57" s="94" t="e">
        <f ca="true">+IF(AND(ISNUMBER(OFFSET('Water Data'!$G$9,0,10*ROW('Water Data'!G51))),'Data Summary'!CD57="Yes"),OFFSET('Water Data'!$G$9,0,10*ROW('Water Data'!G51)),NA())</f>
        <v>#N/A</v>
      </c>
      <c r="P57" s="94" t="e">
        <f ca="true">+IF(AND(ISNUMBER(OFFSET('Water Data'!$H$4,0,10*ROW('Water Data'!H51))),'Data Summary'!CE57="Yes"),100-OFFSET('Water Data'!$H$4,0,10*ROW('Water Data'!H51)),NA())</f>
        <v>#N/A</v>
      </c>
      <c r="Q57" s="94" t="e">
        <f ca="true">+IF(AND(ISNUMBER(OFFSET('Water Data'!$H$6,0,10*ROW('Water Data'!H51))),'Data Summary'!CF57="Yes"),OFFSET('Water Data'!$H$6,0,10*ROW('Water Data'!H51)),NA())</f>
        <v>#N/A</v>
      </c>
      <c r="R57" s="94" t="e">
        <f ca="true">+IF(AND(ISNUMBER(OFFSET('Water Data'!$H$9,0,10*ROW('Water Data'!H51))),'Data Summary'!CG57="Yes"),OFFSET('Water Data'!$H$9,0,10*ROW('Water Data'!H51)),NA())</f>
        <v>#N/A</v>
      </c>
      <c r="S57" s="94" t="e">
        <f ca="true">+IF(AND(ISNUMBER(OFFSET('Water Data'!$I$4,0,10*ROW('Water Data'!I51))),'Data Summary'!CH57="Yes"),100-OFFSET('Water Data'!$I$4,0,10*ROW('Water Data'!I51)),NA())</f>
        <v>#N/A</v>
      </c>
      <c r="T57" s="94" t="e">
        <f ca="true">+IF(AND(ISNUMBER(OFFSET('Water Data'!$I$6,0,10*ROW('Water Data'!I51))),'Data Summary'!CI57="Yes"),OFFSET('Water Data'!$I$6,0,10*ROW('Water Data'!I51)),NA())</f>
        <v>#N/A</v>
      </c>
      <c r="U57" s="94" t="e">
        <f ca="true">+IF(AND(ISNUMBER(OFFSET('Water Data'!$I$9,0,10*ROW('Water Data'!I51))),'Data Summary'!CJ57="Yes"),OFFSET('Water Data'!$I$9,0,10*ROW('Water Data'!I51)),NA())</f>
        <v>#N/A</v>
      </c>
      <c r="V57" s="95" t="e">
        <f ca="true">+IF(AND(ISNUMBER(OFFSET('Sanitation Data'!$D$4,0,10*ROW('Sanitation Data'!D51))),'Data Summary'!CK57="Yes"),100-OFFSET('Sanitation Data'!$D$4,0,10*ROW('Sanitation Data'!D51)),NA())</f>
        <v>#N/A</v>
      </c>
      <c r="W57" s="95" t="e">
        <f ca="true">+IF(AND(ISNUMBER(OFFSET('Sanitation Data'!$D$6,0,10*ROW('Sanitation Data'!D51))),'Data Summary'!CL57="Yes"),OFFSET('Sanitation Data'!$D$6,0,10*ROW('Sanitation Data'!D51)),NA())</f>
        <v>#N/A</v>
      </c>
      <c r="X57" s="95" t="e">
        <f ca="true">+IF(AND(ISNUMBER(OFFSET('Sanitation Data'!$D$10,0,10*ROW('Sanitation Data'!D51))),'Data Summary'!CM57="Yes"),OFFSET('Sanitation Data'!$D$10,0,10*ROW('Sanitation Data'!D51)),NA())</f>
        <v>#N/A</v>
      </c>
      <c r="Y57" s="95" t="e">
        <f ca="true">+IF(AND(ISNUMBER(OFFSET('Sanitation Data'!$D$11,0,10*ROW('Sanitation Data'!D51))),'Data Summary'!CN57="Yes"),OFFSET('Sanitation Data'!$D$11,0,10*ROW('Sanitation Data'!D51)),NA())</f>
        <v>#N/A</v>
      </c>
      <c r="Z57" s="95" t="e">
        <f ca="true">+IF(AND(ISNUMBER(OFFSET('Sanitation Data'!$D$12,0,10*ROW('Sanitation Data'!D51))),'Data Summary'!CO57="Yes"),OFFSET('Sanitation Data'!$D$12,0,10*ROW('Sanitation Data'!D51)),NA())</f>
        <v>#N/A</v>
      </c>
      <c r="AA57" s="95" t="e">
        <f ca="true">+IF(AND(ISNUMBER(OFFSET('Sanitation Data'!$E$4,0,10*ROW('Sanitation Data'!E51))),'Data Summary'!CP57="Yes"),100-OFFSET('Sanitation Data'!$E$4,0,10*ROW('Sanitation Data'!E51)),NA())</f>
        <v>#N/A</v>
      </c>
      <c r="AB57" s="95" t="e">
        <f ca="true">+IF(AND(ISNUMBER(OFFSET('Sanitation Data'!$E$6,0,10*ROW('Sanitation Data'!E51))),'Data Summary'!CQ57="Yes"),OFFSET('Sanitation Data'!$E$6,0,10*ROW('Sanitation Data'!E51)),NA())</f>
        <v>#N/A</v>
      </c>
      <c r="AC57" s="95" t="e">
        <f ca="true">+IF(AND(ISNUMBER(OFFSET('Sanitation Data'!$E$10,0,10*ROW('Sanitation Data'!E51))),'Data Summary'!CR57="Yes"),OFFSET('Sanitation Data'!$E$10,0,10*ROW('Sanitation Data'!E51)),NA())</f>
        <v>#N/A</v>
      </c>
      <c r="AD57" s="95" t="e">
        <f ca="true">+IF(AND(ISNUMBER(OFFSET('Sanitation Data'!$E$11,0,10*ROW('Sanitation Data'!E51))),'Data Summary'!CS57="Yes"),OFFSET('Sanitation Data'!$E$11,0,10*ROW('Sanitation Data'!E51)),NA())</f>
        <v>#N/A</v>
      </c>
      <c r="AE57" s="95" t="e">
        <f ca="true">+IF(AND(ISNUMBER(OFFSET('Sanitation Data'!$E$12,0,10*ROW('Sanitation Data'!E51))),'Data Summary'!CT57="Yes"),OFFSET('Sanitation Data'!$E$12,0,10*ROW('Sanitation Data'!E51)),NA())</f>
        <v>#N/A</v>
      </c>
      <c r="AF57" s="95" t="e">
        <f ca="true">+IF(AND(ISNUMBER(OFFSET('Sanitation Data'!$F$4,0,10*ROW('Sanitation Data'!F51))),'Data Summary'!CU57="Yes"),100-OFFSET('Sanitation Data'!$F$4,0,10*ROW('Sanitation Data'!F51)),NA())</f>
        <v>#N/A</v>
      </c>
      <c r="AG57" s="95" t="e">
        <f ca="true">+IF(AND(ISNUMBER(OFFSET('Sanitation Data'!$F$6,0,10*ROW('Sanitation Data'!F51))),'Data Summary'!CV57="Yes"),OFFSET('Sanitation Data'!$F$6,0,10*ROW('Sanitation Data'!F51)),NA())</f>
        <v>#N/A</v>
      </c>
      <c r="AH57" s="95" t="e">
        <f ca="true">+IF(AND(ISNUMBER(OFFSET('Sanitation Data'!$F$10,0,10*ROW('Sanitation Data'!F51))),'Data Summary'!CW57="Yes"),OFFSET('Sanitation Data'!$F$10,0,10*ROW('Sanitation Data'!F51)),NA())</f>
        <v>#N/A</v>
      </c>
      <c r="AI57" s="95" t="e">
        <f ca="true">+IF(AND(ISNUMBER(OFFSET('Sanitation Data'!$F$11,0,10*ROW('Sanitation Data'!F51))),'Data Summary'!CX57="Yes"),OFFSET('Sanitation Data'!$F$11,0,10*ROW('Sanitation Data'!F51)),NA())</f>
        <v>#N/A</v>
      </c>
      <c r="AJ57" s="95" t="e">
        <f ca="true">+IF(AND(ISNUMBER(OFFSET('Sanitation Data'!$F$12,0,10*ROW('Sanitation Data'!F51))),'Data Summary'!CY57="Yes"),OFFSET('Sanitation Data'!$F$12,0,10*ROW('Sanitation Data'!F51)),NA())</f>
        <v>#N/A</v>
      </c>
      <c r="AK57" s="95" t="e">
        <f ca="true">+IF(AND(ISNUMBER(OFFSET('Sanitation Data'!$G$4,0,10*ROW('Sanitation Data'!G51))),'Data Summary'!CZ57="Yes"),100-OFFSET('Sanitation Data'!$G$4,0,10*ROW('Sanitation Data'!G51)),NA())</f>
        <v>#N/A</v>
      </c>
      <c r="AL57" s="95" t="e">
        <f ca="true">+IF(AND(ISNUMBER(OFFSET('Sanitation Data'!$G$6,0,10*ROW('Sanitation Data'!G51))),'Data Summary'!DA57="Yes"),OFFSET('Sanitation Data'!$G$6,0,10*ROW('Sanitation Data'!G51)),NA())</f>
        <v>#N/A</v>
      </c>
      <c r="AM57" s="95" t="e">
        <f ca="true">+IF(AND(ISNUMBER(OFFSET('Sanitation Data'!$G$10,0,10*ROW('Sanitation Data'!G51))),'Data Summary'!DB57="Yes"),OFFSET('Sanitation Data'!$G$10,0,10*ROW('Sanitation Data'!G51)),NA())</f>
        <v>#N/A</v>
      </c>
      <c r="AN57" s="95" t="e">
        <f ca="true">+IF(AND(ISNUMBER(OFFSET('Sanitation Data'!$G$11,0,10*ROW('Sanitation Data'!G51))),'Data Summary'!DC57="Yes"),OFFSET('Sanitation Data'!$G$11,0,10*ROW('Sanitation Data'!G51)),NA())</f>
        <v>#N/A</v>
      </c>
      <c r="AO57" s="95" t="e">
        <f ca="true">+IF(AND(ISNUMBER(OFFSET('Sanitation Data'!$G$12,0,10*ROW('Sanitation Data'!G51))),'Data Summary'!DD57="Yes"),OFFSET('Sanitation Data'!$G$12,0,10*ROW('Sanitation Data'!G51)),NA())</f>
        <v>#N/A</v>
      </c>
      <c r="AP57" s="95" t="e">
        <f ca="true">+IF(AND(ISNUMBER(OFFSET('Sanitation Data'!$H$4,0,10*ROW('Sanitation Data'!H51))),'Data Summary'!DE57="Yes"),100-OFFSET('Sanitation Data'!$H$4,0,10*ROW('Sanitation Data'!H51)),NA())</f>
        <v>#N/A</v>
      </c>
      <c r="AQ57" s="95" t="e">
        <f ca="true">+IF(AND(ISNUMBER(OFFSET('Sanitation Data'!$H$6,0,10*ROW('Sanitation Data'!H51))),'Data Summary'!DF57="Yes"),OFFSET('Sanitation Data'!$H$6,0,10*ROW('Sanitation Data'!H51)),NA())</f>
        <v>#N/A</v>
      </c>
      <c r="AR57" s="95" t="e">
        <f ca="true">+IF(AND(ISNUMBER(OFFSET('Sanitation Data'!$H$10,0,10*ROW('Sanitation Data'!H51))),'Data Summary'!DG57="Yes"),OFFSET('Sanitation Data'!$H$10,0,10*ROW('Sanitation Data'!H51)),NA())</f>
        <v>#N/A</v>
      </c>
      <c r="AS57" s="95" t="e">
        <f ca="true">+IF(AND(ISNUMBER(OFFSET('Sanitation Data'!$H$11,0,10*ROW('Sanitation Data'!H51))),'Data Summary'!DH57="Yes"),OFFSET('Sanitation Data'!$H$11,0,10*ROW('Sanitation Data'!H51)),NA())</f>
        <v>#N/A</v>
      </c>
      <c r="AT57" s="95" t="e">
        <f ca="true">+IF(AND(ISNUMBER(OFFSET('Sanitation Data'!$H$12,0,10*ROW('Sanitation Data'!H51))),'Data Summary'!DI57="Yes"),OFFSET('Sanitation Data'!$H$12,0,10*ROW('Sanitation Data'!H51)),NA())</f>
        <v>#N/A</v>
      </c>
      <c r="AU57" s="95" t="e">
        <f ca="true">+IF(AND(ISNUMBER(OFFSET('Sanitation Data'!$I$4,0,10*ROW('Sanitation Data'!I51))),'Data Summary'!DJ57="Yes"),100-OFFSET('Sanitation Data'!$I$4,0,10*ROW('Sanitation Data'!I51)),NA())</f>
        <v>#N/A</v>
      </c>
      <c r="AV57" s="95" t="e">
        <f ca="true">+IF(AND(ISNUMBER(OFFSET('Sanitation Data'!$I$6,0,10*ROW('Sanitation Data'!I51))),'Data Summary'!DK57="Yes"),OFFSET('Sanitation Data'!$I$6,0,10*ROW('Sanitation Data'!I51)),NA())</f>
        <v>#N/A</v>
      </c>
      <c r="AW57" s="95" t="e">
        <f ca="true">+IF(AND(ISNUMBER(OFFSET('Sanitation Data'!$I$10,0,10*ROW('Sanitation Data'!I51))),'Data Summary'!DL57="Yes"),OFFSET('Sanitation Data'!$I$10,0,10*ROW('Sanitation Data'!I51)),NA())</f>
        <v>#N/A</v>
      </c>
      <c r="AX57" s="95" t="e">
        <f ca="true">+IF(AND(ISNUMBER(OFFSET('Sanitation Data'!$I$11,0,10*ROW('Sanitation Data'!I51))),'Data Summary'!DM57="Yes"),OFFSET('Sanitation Data'!$I$11,0,10*ROW('Sanitation Data'!I51)),NA())</f>
        <v>#N/A</v>
      </c>
      <c r="AY57" s="95" t="e">
        <f ca="true">+IF(AND(ISNUMBER(OFFSET('Sanitation Data'!$I$12,0,10*ROW('Sanitation Data'!I51))),'Data Summary'!DN57="Yes"),OFFSET('Sanitation Data'!$I$12,0,10*ROW('Sanitation Data'!I51)),NA())</f>
        <v>#N/A</v>
      </c>
      <c r="AZ57" s="96" t="e">
        <f ca="true">+IF(AND(ISNUMBER(OFFSET('Hygiene Data'!$D$5,0,10*ROW('Hygiene Data'!D51))),'Data Summary'!DO57="Yes"),OFFSET('Hygiene Data'!$D$5,0,10*ROW('Hygiene Data'!D51)),NA())</f>
        <v>#N/A</v>
      </c>
      <c r="BA57" s="96" t="e">
        <f ca="true">+IF(AND(ISNUMBER(OFFSET('Hygiene Data'!$D$7,0,10*ROW('Hygiene Data'!D51))),'Data Summary'!DP57="Yes"),OFFSET('Hygiene Data'!$D$7,0,10*ROW('Hygiene Data'!D51)),NA())</f>
        <v>#N/A</v>
      </c>
      <c r="BB57" s="96" t="e">
        <f ca="true">+IF(AND(ISNUMBER(OFFSET('Hygiene Data'!$D$9,0,10*ROW('Hygiene Data'!D51))),'Data Summary'!DQ57="Yes"),OFFSET('Hygiene Data'!$D$9,0,10*ROW('Hygiene Data'!D51)),NA())</f>
        <v>#N/A</v>
      </c>
      <c r="BC57" s="96" t="e">
        <f ca="true">+IF(AND(ISNUMBER(OFFSET('Hygiene Data'!$E$5,0,10*ROW('Hygiene Data'!E51))),'Data Summary'!DR57="Yes"),OFFSET('Hygiene Data'!$E$5,0,10*ROW('Hygiene Data'!E51)),NA())</f>
        <v>#N/A</v>
      </c>
      <c r="BD57" s="96" t="e">
        <f ca="true">+IF(AND(ISNUMBER(OFFSET('Hygiene Data'!$E$7,0,10*ROW('Hygiene Data'!E51))),'Data Summary'!DS57="Yes"),OFFSET('Hygiene Data'!$E$7,0,10*ROW('Hygiene Data'!E51)),NA())</f>
        <v>#N/A</v>
      </c>
      <c r="BE57" s="96" t="e">
        <f ca="true">+IF(AND(ISNUMBER(OFFSET('Hygiene Data'!$E$9,0,10*ROW('Hygiene Data'!E51))),'Data Summary'!DT57="Yes"),OFFSET('Hygiene Data'!$E$9,0,10*ROW('Hygiene Data'!E51)),NA())</f>
        <v>#N/A</v>
      </c>
      <c r="BF57" s="96" t="e">
        <f ca="true">+IF(AND(ISNUMBER(OFFSET('Hygiene Data'!$F$5,0,10*ROW('Hygiene Data'!F51))),'Data Summary'!DU57="Yes"),OFFSET('Hygiene Data'!$F$5,0,10*ROW('Hygiene Data'!F51)),NA())</f>
        <v>#N/A</v>
      </c>
      <c r="BG57" s="96" t="e">
        <f ca="true">+IF(AND(ISNUMBER(OFFSET('Hygiene Data'!$F$7,0,10*ROW('Hygiene Data'!F51))),'Data Summary'!DV57="Yes"),OFFSET('Hygiene Data'!$F$7,0,10*ROW('Hygiene Data'!F51)),NA())</f>
        <v>#N/A</v>
      </c>
      <c r="BH57" s="96" t="e">
        <f ca="true">+IF(AND(ISNUMBER(OFFSET('Hygiene Data'!$F$9,0,10*ROW('Hygiene Data'!F51))),'Data Summary'!DW57="Yes"),OFFSET('Hygiene Data'!$F$9,0,10*ROW('Hygiene Data'!F51)),NA())</f>
        <v>#N/A</v>
      </c>
      <c r="BI57" s="96" t="e">
        <f ca="true">+IF(AND(ISNUMBER(OFFSET('Hygiene Data'!$G$5,0,10*ROW('Hygiene Data'!G51))),'Data Summary'!DX57="Yes"),OFFSET('Hygiene Data'!$G$5,0,10*ROW('Hygiene Data'!G51)),NA())</f>
        <v>#N/A</v>
      </c>
      <c r="BJ57" s="96" t="e">
        <f ca="true">+IF(AND(ISNUMBER(OFFSET('Hygiene Data'!$G$7,0,10*ROW('Hygiene Data'!G51))),'Data Summary'!DY57="Yes"),OFFSET('Hygiene Data'!$G$7,0,10*ROW('Hygiene Data'!G51)),NA())</f>
        <v>#N/A</v>
      </c>
      <c r="BK57" s="96" t="e">
        <f ca="true">+IF(AND(ISNUMBER(OFFSET('Hygiene Data'!$G$9,0,10*ROW('Hygiene Data'!G51))),'Data Summary'!DZ57="Yes"),OFFSET('Hygiene Data'!$G$9,0,10*ROW('Hygiene Data'!G51)),NA())</f>
        <v>#N/A</v>
      </c>
      <c r="BL57" s="96" t="e">
        <f ca="true">+IF(AND(ISNUMBER(OFFSET('Hygiene Data'!$H$5,0,10*ROW('Hygiene Data'!H51))),'Data Summary'!EA57="Yes"),OFFSET('Hygiene Data'!$H$5,0,10*ROW('Hygiene Data'!H51)),NA())</f>
        <v>#N/A</v>
      </c>
      <c r="BM57" s="96" t="e">
        <f ca="true">+IF(AND(ISNUMBER(OFFSET('Hygiene Data'!$H$7,0,10*ROW('Hygiene Data'!H51))),'Data Summary'!EB57="Yes"),OFFSET('Hygiene Data'!$H$7,0,10*ROW('Hygiene Data'!H51)),NA())</f>
        <v>#N/A</v>
      </c>
      <c r="BN57" s="96" t="e">
        <f ca="true">+IF(AND(ISNUMBER(OFFSET('Hygiene Data'!$H$9,0,10*ROW('Hygiene Data'!H51))),'Data Summary'!EC57="Yes"),OFFSET('Hygiene Data'!$H$9,0,10*ROW('Hygiene Data'!H51)),NA())</f>
        <v>#N/A</v>
      </c>
      <c r="BO57" s="96" t="e">
        <f ca="true">+IF(AND(ISNUMBER(OFFSET('Hygiene Data'!$I$5,0,10*ROW('Hygiene Data'!I51))),'Data Summary'!ED57="Yes"),OFFSET('Hygiene Data'!$I$5,0,10*ROW('Hygiene Data'!I51)),NA())</f>
        <v>#N/A</v>
      </c>
      <c r="BP57" s="96" t="e">
        <f ca="true">+IF(AND(ISNUMBER(OFFSET('Hygiene Data'!$I$7,0,10*ROW('Hygiene Data'!I51))),'Data Summary'!EE57="Yes"),OFFSET('Hygiene Data'!$I$7,0,10*ROW('Hygiene Data'!I51)),NA())</f>
        <v>#N/A</v>
      </c>
      <c r="BQ57" s="96" t="e">
        <f ca="true">+IF(AND(ISNUMBER(OFFSET('Hygiene Data'!$I$9,0,10*ROW('Hygiene Data'!I51))),'Data Summary'!EF57="Yes"),OFFSET('Hygiene Data'!$I$9,0,10*ROW('Hygiene Data'!I51)),NA())</f>
        <v>#N/A</v>
      </c>
    </row>
    <row xmlns:x14ac="http://schemas.microsoft.com/office/spreadsheetml/2009/9/ac" r="58" x14ac:dyDescent="0.2">
      <c r="A58" s="331" t="e">
        <f ca="true">+RIGHT('Data Summary'!A58,LEN('Data Summary'!A58)-9)</f>
        <v>#VALUE!</v>
      </c>
      <c r="B58" s="37" t="str">
        <f ca="true">+IF(ISTEXT('Data Summary'!B58),'Data Summary'!B58,"")</f>
        <v/>
      </c>
      <c r="C58" s="330" t="e">
        <f ca="true">+VALUE('Data Summary'!C58)</f>
        <v>#VALUE!</v>
      </c>
      <c r="D58" s="94" t="e">
        <f ca="true">+IF(AND(ISNUMBER(OFFSET('Water Data'!$D$4,0,10*ROW('Water Data'!D52))),'Data Summary'!BS58="Yes"),100-OFFSET('Water Data'!$D$4,0,10*ROW('Water Data'!D52)),NA())</f>
        <v>#N/A</v>
      </c>
      <c r="E58" s="94" t="e">
        <f ca="true">+IF(AND(ISNUMBER(OFFSET('Water Data'!$D$6,0,10*ROW('Water Data'!D52))),'Data Summary'!BT58="Yes"),OFFSET('Water Data'!$D$6,0,10*ROW('Water Data'!D52)),NA())</f>
        <v>#N/A</v>
      </c>
      <c r="F58" s="94" t="e">
        <f ca="true">+IF(AND(ISNUMBER(OFFSET('Water Data'!$D$9,0,10*ROW('Water Data'!D52))),'Data Summary'!BU58="Yes"),OFFSET('Water Data'!$D$9,0,10*ROW('Water Data'!D52)),NA())</f>
        <v>#N/A</v>
      </c>
      <c r="G58" s="94" t="e">
        <f ca="true">+IF(AND(ISNUMBER(OFFSET('Water Data'!$E$4,0,10*ROW('Water Data'!E52))),'Data Summary'!BV58="Yes"),100-OFFSET('Water Data'!$E$4,0,10*ROW('Water Data'!E52)),NA())</f>
        <v>#N/A</v>
      </c>
      <c r="H58" s="94" t="e">
        <f ca="true">+IF(AND(ISNUMBER(OFFSET('Water Data'!$E$6,0,10*ROW('Water Data'!E52))),'Data Summary'!BW58="Yes"),OFFSET('Water Data'!$E$6,0,10*ROW('Water Data'!E52)),NA())</f>
        <v>#N/A</v>
      </c>
      <c r="I58" s="94" t="e">
        <f ca="true">+IF(AND(ISNUMBER(OFFSET('Water Data'!$E$9,0,10*ROW('Water Data'!E52))),'Data Summary'!BX58="Yes"),OFFSET('Water Data'!$E$9,0,10*ROW('Water Data'!E52)),NA())</f>
        <v>#N/A</v>
      </c>
      <c r="J58" s="94" t="e">
        <f ca="true">+IF(AND(ISNUMBER(OFFSET('Water Data'!$F$4,0,10*ROW('Water Data'!F52))),'Data Summary'!BY58="Yes"),100-OFFSET('Water Data'!$F$4,0,10*ROW('Water Data'!F52)),NA())</f>
        <v>#N/A</v>
      </c>
      <c r="K58" s="94" t="e">
        <f ca="true">+IF(AND(ISNUMBER(OFFSET('Water Data'!$F$6,0,10*ROW('Water Data'!F52))),'Data Summary'!BZ58="Yes"),OFFSET('Water Data'!$F$6,0,10*ROW('Water Data'!F52)),NA())</f>
        <v>#N/A</v>
      </c>
      <c r="L58" s="94" t="e">
        <f ca="true">+IF(AND(ISNUMBER(OFFSET('Water Data'!$F$9,0,10*ROW('Water Data'!F52))),'Data Summary'!CA58="Yes"),OFFSET('Water Data'!$F$9,0,10*ROW('Water Data'!F52)),NA())</f>
        <v>#N/A</v>
      </c>
      <c r="M58" s="94" t="e">
        <f ca="true">+IF(AND(ISNUMBER(OFFSET('Water Data'!$G$4,0,10*ROW('Water Data'!G52))),'Data Summary'!CB58="Yes"),100-OFFSET('Water Data'!$G$4,0,10*ROW('Water Data'!G52)),NA())</f>
        <v>#N/A</v>
      </c>
      <c r="N58" s="94" t="e">
        <f ca="true">+IF(AND(ISNUMBER(OFFSET('Water Data'!$G$6,0,10*ROW('Water Data'!G52))),'Data Summary'!CC58="Yes"),OFFSET('Water Data'!$G$6,0,10*ROW('Water Data'!G52)),NA())</f>
        <v>#N/A</v>
      </c>
      <c r="O58" s="94" t="e">
        <f ca="true">+IF(AND(ISNUMBER(OFFSET('Water Data'!$G$9,0,10*ROW('Water Data'!G52))),'Data Summary'!CD58="Yes"),OFFSET('Water Data'!$G$9,0,10*ROW('Water Data'!G52)),NA())</f>
        <v>#N/A</v>
      </c>
      <c r="P58" s="94" t="e">
        <f ca="true">+IF(AND(ISNUMBER(OFFSET('Water Data'!$H$4,0,10*ROW('Water Data'!H52))),'Data Summary'!CE58="Yes"),100-OFFSET('Water Data'!$H$4,0,10*ROW('Water Data'!H52)),NA())</f>
        <v>#N/A</v>
      </c>
      <c r="Q58" s="94" t="e">
        <f ca="true">+IF(AND(ISNUMBER(OFFSET('Water Data'!$H$6,0,10*ROW('Water Data'!H52))),'Data Summary'!CF58="Yes"),OFFSET('Water Data'!$H$6,0,10*ROW('Water Data'!H52)),NA())</f>
        <v>#N/A</v>
      </c>
      <c r="R58" s="94" t="e">
        <f ca="true">+IF(AND(ISNUMBER(OFFSET('Water Data'!$H$9,0,10*ROW('Water Data'!H52))),'Data Summary'!CG58="Yes"),OFFSET('Water Data'!$H$9,0,10*ROW('Water Data'!H52)),NA())</f>
        <v>#N/A</v>
      </c>
      <c r="S58" s="94" t="e">
        <f ca="true">+IF(AND(ISNUMBER(OFFSET('Water Data'!$I$4,0,10*ROW('Water Data'!I52))),'Data Summary'!CH58="Yes"),100-OFFSET('Water Data'!$I$4,0,10*ROW('Water Data'!I52)),NA())</f>
        <v>#N/A</v>
      </c>
      <c r="T58" s="94" t="e">
        <f ca="true">+IF(AND(ISNUMBER(OFFSET('Water Data'!$I$6,0,10*ROW('Water Data'!I52))),'Data Summary'!CI58="Yes"),OFFSET('Water Data'!$I$6,0,10*ROW('Water Data'!I52)),NA())</f>
        <v>#N/A</v>
      </c>
      <c r="U58" s="94" t="e">
        <f ca="true">+IF(AND(ISNUMBER(OFFSET('Water Data'!$I$9,0,10*ROW('Water Data'!I52))),'Data Summary'!CJ58="Yes"),OFFSET('Water Data'!$I$9,0,10*ROW('Water Data'!I52)),NA())</f>
        <v>#N/A</v>
      </c>
      <c r="V58" s="95" t="e">
        <f ca="true">+IF(AND(ISNUMBER(OFFSET('Sanitation Data'!$D$4,0,10*ROW('Sanitation Data'!D52))),'Data Summary'!CK58="Yes"),100-OFFSET('Sanitation Data'!$D$4,0,10*ROW('Sanitation Data'!D52)),NA())</f>
        <v>#N/A</v>
      </c>
      <c r="W58" s="95" t="e">
        <f ca="true">+IF(AND(ISNUMBER(OFFSET('Sanitation Data'!$D$6,0,10*ROW('Sanitation Data'!D52))),'Data Summary'!CL58="Yes"),OFFSET('Sanitation Data'!$D$6,0,10*ROW('Sanitation Data'!D52)),NA())</f>
        <v>#N/A</v>
      </c>
      <c r="X58" s="95" t="e">
        <f ca="true">+IF(AND(ISNUMBER(OFFSET('Sanitation Data'!$D$10,0,10*ROW('Sanitation Data'!D52))),'Data Summary'!CM58="Yes"),OFFSET('Sanitation Data'!$D$10,0,10*ROW('Sanitation Data'!D52)),NA())</f>
        <v>#N/A</v>
      </c>
      <c r="Y58" s="95" t="e">
        <f ca="true">+IF(AND(ISNUMBER(OFFSET('Sanitation Data'!$D$11,0,10*ROW('Sanitation Data'!D52))),'Data Summary'!CN58="Yes"),OFFSET('Sanitation Data'!$D$11,0,10*ROW('Sanitation Data'!D52)),NA())</f>
        <v>#N/A</v>
      </c>
      <c r="Z58" s="95" t="e">
        <f ca="true">+IF(AND(ISNUMBER(OFFSET('Sanitation Data'!$D$12,0,10*ROW('Sanitation Data'!D52))),'Data Summary'!CO58="Yes"),OFFSET('Sanitation Data'!$D$12,0,10*ROW('Sanitation Data'!D52)),NA())</f>
        <v>#N/A</v>
      </c>
      <c r="AA58" s="95" t="e">
        <f ca="true">+IF(AND(ISNUMBER(OFFSET('Sanitation Data'!$E$4,0,10*ROW('Sanitation Data'!E52))),'Data Summary'!CP58="Yes"),100-OFFSET('Sanitation Data'!$E$4,0,10*ROW('Sanitation Data'!E52)),NA())</f>
        <v>#N/A</v>
      </c>
      <c r="AB58" s="95" t="e">
        <f ca="true">+IF(AND(ISNUMBER(OFFSET('Sanitation Data'!$E$6,0,10*ROW('Sanitation Data'!E52))),'Data Summary'!CQ58="Yes"),OFFSET('Sanitation Data'!$E$6,0,10*ROW('Sanitation Data'!E52)),NA())</f>
        <v>#N/A</v>
      </c>
      <c r="AC58" s="95" t="e">
        <f ca="true">+IF(AND(ISNUMBER(OFFSET('Sanitation Data'!$E$10,0,10*ROW('Sanitation Data'!E52))),'Data Summary'!CR58="Yes"),OFFSET('Sanitation Data'!$E$10,0,10*ROW('Sanitation Data'!E52)),NA())</f>
        <v>#N/A</v>
      </c>
      <c r="AD58" s="95" t="e">
        <f ca="true">+IF(AND(ISNUMBER(OFFSET('Sanitation Data'!$E$11,0,10*ROW('Sanitation Data'!E52))),'Data Summary'!CS58="Yes"),OFFSET('Sanitation Data'!$E$11,0,10*ROW('Sanitation Data'!E52)),NA())</f>
        <v>#N/A</v>
      </c>
      <c r="AE58" s="95" t="e">
        <f ca="true">+IF(AND(ISNUMBER(OFFSET('Sanitation Data'!$E$12,0,10*ROW('Sanitation Data'!E52))),'Data Summary'!CT58="Yes"),OFFSET('Sanitation Data'!$E$12,0,10*ROW('Sanitation Data'!E52)),NA())</f>
        <v>#N/A</v>
      </c>
      <c r="AF58" s="95" t="e">
        <f ca="true">+IF(AND(ISNUMBER(OFFSET('Sanitation Data'!$F$4,0,10*ROW('Sanitation Data'!F52))),'Data Summary'!CU58="Yes"),100-OFFSET('Sanitation Data'!$F$4,0,10*ROW('Sanitation Data'!F52)),NA())</f>
        <v>#N/A</v>
      </c>
      <c r="AG58" s="95" t="e">
        <f ca="true">+IF(AND(ISNUMBER(OFFSET('Sanitation Data'!$F$6,0,10*ROW('Sanitation Data'!F52))),'Data Summary'!CV58="Yes"),OFFSET('Sanitation Data'!$F$6,0,10*ROW('Sanitation Data'!F52)),NA())</f>
        <v>#N/A</v>
      </c>
      <c r="AH58" s="95" t="e">
        <f ca="true">+IF(AND(ISNUMBER(OFFSET('Sanitation Data'!$F$10,0,10*ROW('Sanitation Data'!F52))),'Data Summary'!CW58="Yes"),OFFSET('Sanitation Data'!$F$10,0,10*ROW('Sanitation Data'!F52)),NA())</f>
        <v>#N/A</v>
      </c>
      <c r="AI58" s="95" t="e">
        <f ca="true">+IF(AND(ISNUMBER(OFFSET('Sanitation Data'!$F$11,0,10*ROW('Sanitation Data'!F52))),'Data Summary'!CX58="Yes"),OFFSET('Sanitation Data'!$F$11,0,10*ROW('Sanitation Data'!F52)),NA())</f>
        <v>#N/A</v>
      </c>
      <c r="AJ58" s="95" t="e">
        <f ca="true">+IF(AND(ISNUMBER(OFFSET('Sanitation Data'!$F$12,0,10*ROW('Sanitation Data'!F52))),'Data Summary'!CY58="Yes"),OFFSET('Sanitation Data'!$F$12,0,10*ROW('Sanitation Data'!F52)),NA())</f>
        <v>#N/A</v>
      </c>
      <c r="AK58" s="95" t="e">
        <f ca="true">+IF(AND(ISNUMBER(OFFSET('Sanitation Data'!$G$4,0,10*ROW('Sanitation Data'!G52))),'Data Summary'!CZ58="Yes"),100-OFFSET('Sanitation Data'!$G$4,0,10*ROW('Sanitation Data'!G52)),NA())</f>
        <v>#N/A</v>
      </c>
      <c r="AL58" s="95" t="e">
        <f ca="true">+IF(AND(ISNUMBER(OFFSET('Sanitation Data'!$G$6,0,10*ROW('Sanitation Data'!G52))),'Data Summary'!DA58="Yes"),OFFSET('Sanitation Data'!$G$6,0,10*ROW('Sanitation Data'!G52)),NA())</f>
        <v>#N/A</v>
      </c>
      <c r="AM58" s="95" t="e">
        <f ca="true">+IF(AND(ISNUMBER(OFFSET('Sanitation Data'!$G$10,0,10*ROW('Sanitation Data'!G52))),'Data Summary'!DB58="Yes"),OFFSET('Sanitation Data'!$G$10,0,10*ROW('Sanitation Data'!G52)),NA())</f>
        <v>#N/A</v>
      </c>
      <c r="AN58" s="95" t="e">
        <f ca="true">+IF(AND(ISNUMBER(OFFSET('Sanitation Data'!$G$11,0,10*ROW('Sanitation Data'!G52))),'Data Summary'!DC58="Yes"),OFFSET('Sanitation Data'!$G$11,0,10*ROW('Sanitation Data'!G52)),NA())</f>
        <v>#N/A</v>
      </c>
      <c r="AO58" s="95" t="e">
        <f ca="true">+IF(AND(ISNUMBER(OFFSET('Sanitation Data'!$G$12,0,10*ROW('Sanitation Data'!G52))),'Data Summary'!DD58="Yes"),OFFSET('Sanitation Data'!$G$12,0,10*ROW('Sanitation Data'!G52)),NA())</f>
        <v>#N/A</v>
      </c>
      <c r="AP58" s="95" t="e">
        <f ca="true">+IF(AND(ISNUMBER(OFFSET('Sanitation Data'!$H$4,0,10*ROW('Sanitation Data'!H52))),'Data Summary'!DE58="Yes"),100-OFFSET('Sanitation Data'!$H$4,0,10*ROW('Sanitation Data'!H52)),NA())</f>
        <v>#N/A</v>
      </c>
      <c r="AQ58" s="95" t="e">
        <f ca="true">+IF(AND(ISNUMBER(OFFSET('Sanitation Data'!$H$6,0,10*ROW('Sanitation Data'!H52))),'Data Summary'!DF58="Yes"),OFFSET('Sanitation Data'!$H$6,0,10*ROW('Sanitation Data'!H52)),NA())</f>
        <v>#N/A</v>
      </c>
      <c r="AR58" s="95" t="e">
        <f ca="true">+IF(AND(ISNUMBER(OFFSET('Sanitation Data'!$H$10,0,10*ROW('Sanitation Data'!H52))),'Data Summary'!DG58="Yes"),OFFSET('Sanitation Data'!$H$10,0,10*ROW('Sanitation Data'!H52)),NA())</f>
        <v>#N/A</v>
      </c>
      <c r="AS58" s="95" t="e">
        <f ca="true">+IF(AND(ISNUMBER(OFFSET('Sanitation Data'!$H$11,0,10*ROW('Sanitation Data'!H52))),'Data Summary'!DH58="Yes"),OFFSET('Sanitation Data'!$H$11,0,10*ROW('Sanitation Data'!H52)),NA())</f>
        <v>#N/A</v>
      </c>
      <c r="AT58" s="95" t="e">
        <f ca="true">+IF(AND(ISNUMBER(OFFSET('Sanitation Data'!$H$12,0,10*ROW('Sanitation Data'!H52))),'Data Summary'!DI58="Yes"),OFFSET('Sanitation Data'!$H$12,0,10*ROW('Sanitation Data'!H52)),NA())</f>
        <v>#N/A</v>
      </c>
      <c r="AU58" s="95" t="e">
        <f ca="true">+IF(AND(ISNUMBER(OFFSET('Sanitation Data'!$I$4,0,10*ROW('Sanitation Data'!I52))),'Data Summary'!DJ58="Yes"),100-OFFSET('Sanitation Data'!$I$4,0,10*ROW('Sanitation Data'!I52)),NA())</f>
        <v>#N/A</v>
      </c>
      <c r="AV58" s="95" t="e">
        <f ca="true">+IF(AND(ISNUMBER(OFFSET('Sanitation Data'!$I$6,0,10*ROW('Sanitation Data'!I52))),'Data Summary'!DK58="Yes"),OFFSET('Sanitation Data'!$I$6,0,10*ROW('Sanitation Data'!I52)),NA())</f>
        <v>#N/A</v>
      </c>
      <c r="AW58" s="95" t="e">
        <f ca="true">+IF(AND(ISNUMBER(OFFSET('Sanitation Data'!$I$10,0,10*ROW('Sanitation Data'!I52))),'Data Summary'!DL58="Yes"),OFFSET('Sanitation Data'!$I$10,0,10*ROW('Sanitation Data'!I52)),NA())</f>
        <v>#N/A</v>
      </c>
      <c r="AX58" s="95" t="e">
        <f ca="true">+IF(AND(ISNUMBER(OFFSET('Sanitation Data'!$I$11,0,10*ROW('Sanitation Data'!I52))),'Data Summary'!DM58="Yes"),OFFSET('Sanitation Data'!$I$11,0,10*ROW('Sanitation Data'!I52)),NA())</f>
        <v>#N/A</v>
      </c>
      <c r="AY58" s="95" t="e">
        <f ca="true">+IF(AND(ISNUMBER(OFFSET('Sanitation Data'!$I$12,0,10*ROW('Sanitation Data'!I52))),'Data Summary'!DN58="Yes"),OFFSET('Sanitation Data'!$I$12,0,10*ROW('Sanitation Data'!I52)),NA())</f>
        <v>#N/A</v>
      </c>
      <c r="AZ58" s="96" t="e">
        <f ca="true">+IF(AND(ISNUMBER(OFFSET('Hygiene Data'!$D$5,0,10*ROW('Hygiene Data'!D52))),'Data Summary'!DO58="Yes"),OFFSET('Hygiene Data'!$D$5,0,10*ROW('Hygiene Data'!D52)),NA())</f>
        <v>#N/A</v>
      </c>
      <c r="BA58" s="96" t="e">
        <f ca="true">+IF(AND(ISNUMBER(OFFSET('Hygiene Data'!$D$7,0,10*ROW('Hygiene Data'!D52))),'Data Summary'!DP58="Yes"),OFFSET('Hygiene Data'!$D$7,0,10*ROW('Hygiene Data'!D52)),NA())</f>
        <v>#N/A</v>
      </c>
      <c r="BB58" s="96" t="e">
        <f ca="true">+IF(AND(ISNUMBER(OFFSET('Hygiene Data'!$D$9,0,10*ROW('Hygiene Data'!D52))),'Data Summary'!DQ58="Yes"),OFFSET('Hygiene Data'!$D$9,0,10*ROW('Hygiene Data'!D52)),NA())</f>
        <v>#N/A</v>
      </c>
      <c r="BC58" s="96" t="e">
        <f ca="true">+IF(AND(ISNUMBER(OFFSET('Hygiene Data'!$E$5,0,10*ROW('Hygiene Data'!E52))),'Data Summary'!DR58="Yes"),OFFSET('Hygiene Data'!$E$5,0,10*ROW('Hygiene Data'!E52)),NA())</f>
        <v>#N/A</v>
      </c>
      <c r="BD58" s="96" t="e">
        <f ca="true">+IF(AND(ISNUMBER(OFFSET('Hygiene Data'!$E$7,0,10*ROW('Hygiene Data'!E52))),'Data Summary'!DS58="Yes"),OFFSET('Hygiene Data'!$E$7,0,10*ROW('Hygiene Data'!E52)),NA())</f>
        <v>#N/A</v>
      </c>
      <c r="BE58" s="96" t="e">
        <f ca="true">+IF(AND(ISNUMBER(OFFSET('Hygiene Data'!$E$9,0,10*ROW('Hygiene Data'!E52))),'Data Summary'!DT58="Yes"),OFFSET('Hygiene Data'!$E$9,0,10*ROW('Hygiene Data'!E52)),NA())</f>
        <v>#N/A</v>
      </c>
      <c r="BF58" s="96" t="e">
        <f ca="true">+IF(AND(ISNUMBER(OFFSET('Hygiene Data'!$F$5,0,10*ROW('Hygiene Data'!F52))),'Data Summary'!DU58="Yes"),OFFSET('Hygiene Data'!$F$5,0,10*ROW('Hygiene Data'!F52)),NA())</f>
        <v>#N/A</v>
      </c>
      <c r="BG58" s="96" t="e">
        <f ca="true">+IF(AND(ISNUMBER(OFFSET('Hygiene Data'!$F$7,0,10*ROW('Hygiene Data'!F52))),'Data Summary'!DV58="Yes"),OFFSET('Hygiene Data'!$F$7,0,10*ROW('Hygiene Data'!F52)),NA())</f>
        <v>#N/A</v>
      </c>
      <c r="BH58" s="96" t="e">
        <f ca="true">+IF(AND(ISNUMBER(OFFSET('Hygiene Data'!$F$9,0,10*ROW('Hygiene Data'!F52))),'Data Summary'!DW58="Yes"),OFFSET('Hygiene Data'!$F$9,0,10*ROW('Hygiene Data'!F52)),NA())</f>
        <v>#N/A</v>
      </c>
      <c r="BI58" s="96" t="e">
        <f ca="true">+IF(AND(ISNUMBER(OFFSET('Hygiene Data'!$G$5,0,10*ROW('Hygiene Data'!G52))),'Data Summary'!DX58="Yes"),OFFSET('Hygiene Data'!$G$5,0,10*ROW('Hygiene Data'!G52)),NA())</f>
        <v>#N/A</v>
      </c>
      <c r="BJ58" s="96" t="e">
        <f ca="true">+IF(AND(ISNUMBER(OFFSET('Hygiene Data'!$G$7,0,10*ROW('Hygiene Data'!G52))),'Data Summary'!DY58="Yes"),OFFSET('Hygiene Data'!$G$7,0,10*ROW('Hygiene Data'!G52)),NA())</f>
        <v>#N/A</v>
      </c>
      <c r="BK58" s="96" t="e">
        <f ca="true">+IF(AND(ISNUMBER(OFFSET('Hygiene Data'!$G$9,0,10*ROW('Hygiene Data'!G52))),'Data Summary'!DZ58="Yes"),OFFSET('Hygiene Data'!$G$9,0,10*ROW('Hygiene Data'!G52)),NA())</f>
        <v>#N/A</v>
      </c>
      <c r="BL58" s="96" t="e">
        <f ca="true">+IF(AND(ISNUMBER(OFFSET('Hygiene Data'!$H$5,0,10*ROW('Hygiene Data'!H52))),'Data Summary'!EA58="Yes"),OFFSET('Hygiene Data'!$H$5,0,10*ROW('Hygiene Data'!H52)),NA())</f>
        <v>#N/A</v>
      </c>
      <c r="BM58" s="96" t="e">
        <f ca="true">+IF(AND(ISNUMBER(OFFSET('Hygiene Data'!$H$7,0,10*ROW('Hygiene Data'!H52))),'Data Summary'!EB58="Yes"),OFFSET('Hygiene Data'!$H$7,0,10*ROW('Hygiene Data'!H52)),NA())</f>
        <v>#N/A</v>
      </c>
      <c r="BN58" s="96" t="e">
        <f ca="true">+IF(AND(ISNUMBER(OFFSET('Hygiene Data'!$H$9,0,10*ROW('Hygiene Data'!H52))),'Data Summary'!EC58="Yes"),OFFSET('Hygiene Data'!$H$9,0,10*ROW('Hygiene Data'!H52)),NA())</f>
        <v>#N/A</v>
      </c>
      <c r="BO58" s="96" t="e">
        <f ca="true">+IF(AND(ISNUMBER(OFFSET('Hygiene Data'!$I$5,0,10*ROW('Hygiene Data'!I52))),'Data Summary'!ED58="Yes"),OFFSET('Hygiene Data'!$I$5,0,10*ROW('Hygiene Data'!I52)),NA())</f>
        <v>#N/A</v>
      </c>
      <c r="BP58" s="96" t="e">
        <f ca="true">+IF(AND(ISNUMBER(OFFSET('Hygiene Data'!$I$7,0,10*ROW('Hygiene Data'!I52))),'Data Summary'!EE58="Yes"),OFFSET('Hygiene Data'!$I$7,0,10*ROW('Hygiene Data'!I52)),NA())</f>
        <v>#N/A</v>
      </c>
      <c r="BQ58" s="96" t="e">
        <f ca="true">+IF(AND(ISNUMBER(OFFSET('Hygiene Data'!$I$9,0,10*ROW('Hygiene Data'!I52))),'Data Summary'!EF58="Yes"),OFFSET('Hygiene Data'!$I$9,0,10*ROW('Hygiene Data'!I52)),NA())</f>
        <v>#N/A</v>
      </c>
    </row>
    <row xmlns:x14ac="http://schemas.microsoft.com/office/spreadsheetml/2009/9/ac" r="59" x14ac:dyDescent="0.2">
      <c r="A59" s="331" t="e">
        <f ca="true">+RIGHT('Data Summary'!A59,LEN('Data Summary'!A59)-9)</f>
        <v>#VALUE!</v>
      </c>
      <c r="B59" s="37" t="str">
        <f ca="true">+IF(ISTEXT('Data Summary'!B59),'Data Summary'!B59,"")</f>
        <v/>
      </c>
      <c r="C59" s="330" t="e">
        <f ca="true">+VALUE('Data Summary'!C59)</f>
        <v>#VALUE!</v>
      </c>
      <c r="D59" s="94" t="e">
        <f ca="true">+IF(AND(ISNUMBER(OFFSET('Water Data'!$D$4,0,10*ROW('Water Data'!D53))),'Data Summary'!BS59="Yes"),100-OFFSET('Water Data'!$D$4,0,10*ROW('Water Data'!D53)),NA())</f>
        <v>#N/A</v>
      </c>
      <c r="E59" s="94" t="e">
        <f ca="true">+IF(AND(ISNUMBER(OFFSET('Water Data'!$D$6,0,10*ROW('Water Data'!D53))),'Data Summary'!BT59="Yes"),OFFSET('Water Data'!$D$6,0,10*ROW('Water Data'!D53)),NA())</f>
        <v>#N/A</v>
      </c>
      <c r="F59" s="94" t="e">
        <f ca="true">+IF(AND(ISNUMBER(OFFSET('Water Data'!$D$9,0,10*ROW('Water Data'!D53))),'Data Summary'!BU59="Yes"),OFFSET('Water Data'!$D$9,0,10*ROW('Water Data'!D53)),NA())</f>
        <v>#N/A</v>
      </c>
      <c r="G59" s="94" t="e">
        <f ca="true">+IF(AND(ISNUMBER(OFFSET('Water Data'!$E$4,0,10*ROW('Water Data'!E53))),'Data Summary'!BV59="Yes"),100-OFFSET('Water Data'!$E$4,0,10*ROW('Water Data'!E53)),NA())</f>
        <v>#N/A</v>
      </c>
      <c r="H59" s="94" t="e">
        <f ca="true">+IF(AND(ISNUMBER(OFFSET('Water Data'!$E$6,0,10*ROW('Water Data'!E53))),'Data Summary'!BW59="Yes"),OFFSET('Water Data'!$E$6,0,10*ROW('Water Data'!E53)),NA())</f>
        <v>#N/A</v>
      </c>
      <c r="I59" s="94" t="e">
        <f ca="true">+IF(AND(ISNUMBER(OFFSET('Water Data'!$E$9,0,10*ROW('Water Data'!E53))),'Data Summary'!BX59="Yes"),OFFSET('Water Data'!$E$9,0,10*ROW('Water Data'!E53)),NA())</f>
        <v>#N/A</v>
      </c>
      <c r="J59" s="94" t="e">
        <f ca="true">+IF(AND(ISNUMBER(OFFSET('Water Data'!$F$4,0,10*ROW('Water Data'!F53))),'Data Summary'!BY59="Yes"),100-OFFSET('Water Data'!$F$4,0,10*ROW('Water Data'!F53)),NA())</f>
        <v>#N/A</v>
      </c>
      <c r="K59" s="94" t="e">
        <f ca="true">+IF(AND(ISNUMBER(OFFSET('Water Data'!$F$6,0,10*ROW('Water Data'!F53))),'Data Summary'!BZ59="Yes"),OFFSET('Water Data'!$F$6,0,10*ROW('Water Data'!F53)),NA())</f>
        <v>#N/A</v>
      </c>
      <c r="L59" s="94" t="e">
        <f ca="true">+IF(AND(ISNUMBER(OFFSET('Water Data'!$F$9,0,10*ROW('Water Data'!F53))),'Data Summary'!CA59="Yes"),OFFSET('Water Data'!$F$9,0,10*ROW('Water Data'!F53)),NA())</f>
        <v>#N/A</v>
      </c>
      <c r="M59" s="94" t="e">
        <f ca="true">+IF(AND(ISNUMBER(OFFSET('Water Data'!$G$4,0,10*ROW('Water Data'!G53))),'Data Summary'!CB59="Yes"),100-OFFSET('Water Data'!$G$4,0,10*ROW('Water Data'!G53)),NA())</f>
        <v>#N/A</v>
      </c>
      <c r="N59" s="94" t="e">
        <f ca="true">+IF(AND(ISNUMBER(OFFSET('Water Data'!$G$6,0,10*ROW('Water Data'!G53))),'Data Summary'!CC59="Yes"),OFFSET('Water Data'!$G$6,0,10*ROW('Water Data'!G53)),NA())</f>
        <v>#N/A</v>
      </c>
      <c r="O59" s="94" t="e">
        <f ca="true">+IF(AND(ISNUMBER(OFFSET('Water Data'!$G$9,0,10*ROW('Water Data'!G53))),'Data Summary'!CD59="Yes"),OFFSET('Water Data'!$G$9,0,10*ROW('Water Data'!G53)),NA())</f>
        <v>#N/A</v>
      </c>
      <c r="P59" s="94" t="e">
        <f ca="true">+IF(AND(ISNUMBER(OFFSET('Water Data'!$H$4,0,10*ROW('Water Data'!H53))),'Data Summary'!CE59="Yes"),100-OFFSET('Water Data'!$H$4,0,10*ROW('Water Data'!H53)),NA())</f>
        <v>#N/A</v>
      </c>
      <c r="Q59" s="94" t="e">
        <f ca="true">+IF(AND(ISNUMBER(OFFSET('Water Data'!$H$6,0,10*ROW('Water Data'!H53))),'Data Summary'!CF59="Yes"),OFFSET('Water Data'!$H$6,0,10*ROW('Water Data'!H53)),NA())</f>
        <v>#N/A</v>
      </c>
      <c r="R59" s="94" t="e">
        <f ca="true">+IF(AND(ISNUMBER(OFFSET('Water Data'!$H$9,0,10*ROW('Water Data'!H53))),'Data Summary'!CG59="Yes"),OFFSET('Water Data'!$H$9,0,10*ROW('Water Data'!H53)),NA())</f>
        <v>#N/A</v>
      </c>
      <c r="S59" s="94" t="e">
        <f ca="true">+IF(AND(ISNUMBER(OFFSET('Water Data'!$I$4,0,10*ROW('Water Data'!I53))),'Data Summary'!CH59="Yes"),100-OFFSET('Water Data'!$I$4,0,10*ROW('Water Data'!I53)),NA())</f>
        <v>#N/A</v>
      </c>
      <c r="T59" s="94" t="e">
        <f ca="true">+IF(AND(ISNUMBER(OFFSET('Water Data'!$I$6,0,10*ROW('Water Data'!I53))),'Data Summary'!CI59="Yes"),OFFSET('Water Data'!$I$6,0,10*ROW('Water Data'!I53)),NA())</f>
        <v>#N/A</v>
      </c>
      <c r="U59" s="94" t="e">
        <f ca="true">+IF(AND(ISNUMBER(OFFSET('Water Data'!$I$9,0,10*ROW('Water Data'!I53))),'Data Summary'!CJ59="Yes"),OFFSET('Water Data'!$I$9,0,10*ROW('Water Data'!I53)),NA())</f>
        <v>#N/A</v>
      </c>
      <c r="V59" s="95" t="e">
        <f ca="true">+IF(AND(ISNUMBER(OFFSET('Sanitation Data'!$D$4,0,10*ROW('Sanitation Data'!D53))),'Data Summary'!CK59="Yes"),100-OFFSET('Sanitation Data'!$D$4,0,10*ROW('Sanitation Data'!D53)),NA())</f>
        <v>#N/A</v>
      </c>
      <c r="W59" s="95" t="e">
        <f ca="true">+IF(AND(ISNUMBER(OFFSET('Sanitation Data'!$D$6,0,10*ROW('Sanitation Data'!D53))),'Data Summary'!CL59="Yes"),OFFSET('Sanitation Data'!$D$6,0,10*ROW('Sanitation Data'!D53)),NA())</f>
        <v>#N/A</v>
      </c>
      <c r="X59" s="95" t="e">
        <f ca="true">+IF(AND(ISNUMBER(OFFSET('Sanitation Data'!$D$10,0,10*ROW('Sanitation Data'!D53))),'Data Summary'!CM59="Yes"),OFFSET('Sanitation Data'!$D$10,0,10*ROW('Sanitation Data'!D53)),NA())</f>
        <v>#N/A</v>
      </c>
      <c r="Y59" s="95" t="e">
        <f ca="true">+IF(AND(ISNUMBER(OFFSET('Sanitation Data'!$D$11,0,10*ROW('Sanitation Data'!D53))),'Data Summary'!CN59="Yes"),OFFSET('Sanitation Data'!$D$11,0,10*ROW('Sanitation Data'!D53)),NA())</f>
        <v>#N/A</v>
      </c>
      <c r="Z59" s="95" t="e">
        <f ca="true">+IF(AND(ISNUMBER(OFFSET('Sanitation Data'!$D$12,0,10*ROW('Sanitation Data'!D53))),'Data Summary'!CO59="Yes"),OFFSET('Sanitation Data'!$D$12,0,10*ROW('Sanitation Data'!D53)),NA())</f>
        <v>#N/A</v>
      </c>
      <c r="AA59" s="95" t="e">
        <f ca="true">+IF(AND(ISNUMBER(OFFSET('Sanitation Data'!$E$4,0,10*ROW('Sanitation Data'!E53))),'Data Summary'!CP59="Yes"),100-OFFSET('Sanitation Data'!$E$4,0,10*ROW('Sanitation Data'!E53)),NA())</f>
        <v>#N/A</v>
      </c>
      <c r="AB59" s="95" t="e">
        <f ca="true">+IF(AND(ISNUMBER(OFFSET('Sanitation Data'!$E$6,0,10*ROW('Sanitation Data'!E53))),'Data Summary'!CQ59="Yes"),OFFSET('Sanitation Data'!$E$6,0,10*ROW('Sanitation Data'!E53)),NA())</f>
        <v>#N/A</v>
      </c>
      <c r="AC59" s="95" t="e">
        <f ca="true">+IF(AND(ISNUMBER(OFFSET('Sanitation Data'!$E$10,0,10*ROW('Sanitation Data'!E53))),'Data Summary'!CR59="Yes"),OFFSET('Sanitation Data'!$E$10,0,10*ROW('Sanitation Data'!E53)),NA())</f>
        <v>#N/A</v>
      </c>
      <c r="AD59" s="95" t="e">
        <f ca="true">+IF(AND(ISNUMBER(OFFSET('Sanitation Data'!$E$11,0,10*ROW('Sanitation Data'!E53))),'Data Summary'!CS59="Yes"),OFFSET('Sanitation Data'!$E$11,0,10*ROW('Sanitation Data'!E53)),NA())</f>
        <v>#N/A</v>
      </c>
      <c r="AE59" s="95" t="e">
        <f ca="true">+IF(AND(ISNUMBER(OFFSET('Sanitation Data'!$E$12,0,10*ROW('Sanitation Data'!E53))),'Data Summary'!CT59="Yes"),OFFSET('Sanitation Data'!$E$12,0,10*ROW('Sanitation Data'!E53)),NA())</f>
        <v>#N/A</v>
      </c>
      <c r="AF59" s="95" t="e">
        <f ca="true">+IF(AND(ISNUMBER(OFFSET('Sanitation Data'!$F$4,0,10*ROW('Sanitation Data'!F53))),'Data Summary'!CU59="Yes"),100-OFFSET('Sanitation Data'!$F$4,0,10*ROW('Sanitation Data'!F53)),NA())</f>
        <v>#N/A</v>
      </c>
      <c r="AG59" s="95" t="e">
        <f ca="true">+IF(AND(ISNUMBER(OFFSET('Sanitation Data'!$F$6,0,10*ROW('Sanitation Data'!F53))),'Data Summary'!CV59="Yes"),OFFSET('Sanitation Data'!$F$6,0,10*ROW('Sanitation Data'!F53)),NA())</f>
        <v>#N/A</v>
      </c>
      <c r="AH59" s="95" t="e">
        <f ca="true">+IF(AND(ISNUMBER(OFFSET('Sanitation Data'!$F$10,0,10*ROW('Sanitation Data'!F53))),'Data Summary'!CW59="Yes"),OFFSET('Sanitation Data'!$F$10,0,10*ROW('Sanitation Data'!F53)),NA())</f>
        <v>#N/A</v>
      </c>
      <c r="AI59" s="95" t="e">
        <f ca="true">+IF(AND(ISNUMBER(OFFSET('Sanitation Data'!$F$11,0,10*ROW('Sanitation Data'!F53))),'Data Summary'!CX59="Yes"),OFFSET('Sanitation Data'!$F$11,0,10*ROW('Sanitation Data'!F53)),NA())</f>
        <v>#N/A</v>
      </c>
      <c r="AJ59" s="95" t="e">
        <f ca="true">+IF(AND(ISNUMBER(OFFSET('Sanitation Data'!$F$12,0,10*ROW('Sanitation Data'!F53))),'Data Summary'!CY59="Yes"),OFFSET('Sanitation Data'!$F$12,0,10*ROW('Sanitation Data'!F53)),NA())</f>
        <v>#N/A</v>
      </c>
      <c r="AK59" s="95" t="e">
        <f ca="true">+IF(AND(ISNUMBER(OFFSET('Sanitation Data'!$G$4,0,10*ROW('Sanitation Data'!G53))),'Data Summary'!CZ59="Yes"),100-OFFSET('Sanitation Data'!$G$4,0,10*ROW('Sanitation Data'!G53)),NA())</f>
        <v>#N/A</v>
      </c>
      <c r="AL59" s="95" t="e">
        <f ca="true">+IF(AND(ISNUMBER(OFFSET('Sanitation Data'!$G$6,0,10*ROW('Sanitation Data'!G53))),'Data Summary'!DA59="Yes"),OFFSET('Sanitation Data'!$G$6,0,10*ROW('Sanitation Data'!G53)),NA())</f>
        <v>#N/A</v>
      </c>
      <c r="AM59" s="95" t="e">
        <f ca="true">+IF(AND(ISNUMBER(OFFSET('Sanitation Data'!$G$10,0,10*ROW('Sanitation Data'!G53))),'Data Summary'!DB59="Yes"),OFFSET('Sanitation Data'!$G$10,0,10*ROW('Sanitation Data'!G53)),NA())</f>
        <v>#N/A</v>
      </c>
      <c r="AN59" s="95" t="e">
        <f ca="true">+IF(AND(ISNUMBER(OFFSET('Sanitation Data'!$G$11,0,10*ROW('Sanitation Data'!G53))),'Data Summary'!DC59="Yes"),OFFSET('Sanitation Data'!$G$11,0,10*ROW('Sanitation Data'!G53)),NA())</f>
        <v>#N/A</v>
      </c>
      <c r="AO59" s="95" t="e">
        <f ca="true">+IF(AND(ISNUMBER(OFFSET('Sanitation Data'!$G$12,0,10*ROW('Sanitation Data'!G53))),'Data Summary'!DD59="Yes"),OFFSET('Sanitation Data'!$G$12,0,10*ROW('Sanitation Data'!G53)),NA())</f>
        <v>#N/A</v>
      </c>
      <c r="AP59" s="95" t="e">
        <f ca="true">+IF(AND(ISNUMBER(OFFSET('Sanitation Data'!$H$4,0,10*ROW('Sanitation Data'!H53))),'Data Summary'!DE59="Yes"),100-OFFSET('Sanitation Data'!$H$4,0,10*ROW('Sanitation Data'!H53)),NA())</f>
        <v>#N/A</v>
      </c>
      <c r="AQ59" s="95" t="e">
        <f ca="true">+IF(AND(ISNUMBER(OFFSET('Sanitation Data'!$H$6,0,10*ROW('Sanitation Data'!H53))),'Data Summary'!DF59="Yes"),OFFSET('Sanitation Data'!$H$6,0,10*ROW('Sanitation Data'!H53)),NA())</f>
        <v>#N/A</v>
      </c>
      <c r="AR59" s="95" t="e">
        <f ca="true">+IF(AND(ISNUMBER(OFFSET('Sanitation Data'!$H$10,0,10*ROW('Sanitation Data'!H53))),'Data Summary'!DG59="Yes"),OFFSET('Sanitation Data'!$H$10,0,10*ROW('Sanitation Data'!H53)),NA())</f>
        <v>#N/A</v>
      </c>
      <c r="AS59" s="95" t="e">
        <f ca="true">+IF(AND(ISNUMBER(OFFSET('Sanitation Data'!$H$11,0,10*ROW('Sanitation Data'!H53))),'Data Summary'!DH59="Yes"),OFFSET('Sanitation Data'!$H$11,0,10*ROW('Sanitation Data'!H53)),NA())</f>
        <v>#N/A</v>
      </c>
      <c r="AT59" s="95" t="e">
        <f ca="true">+IF(AND(ISNUMBER(OFFSET('Sanitation Data'!$H$12,0,10*ROW('Sanitation Data'!H53))),'Data Summary'!DI59="Yes"),OFFSET('Sanitation Data'!$H$12,0,10*ROW('Sanitation Data'!H53)),NA())</f>
        <v>#N/A</v>
      </c>
      <c r="AU59" s="95" t="e">
        <f ca="true">+IF(AND(ISNUMBER(OFFSET('Sanitation Data'!$I$4,0,10*ROW('Sanitation Data'!I53))),'Data Summary'!DJ59="Yes"),100-OFFSET('Sanitation Data'!$I$4,0,10*ROW('Sanitation Data'!I53)),NA())</f>
        <v>#N/A</v>
      </c>
      <c r="AV59" s="95" t="e">
        <f ca="true">+IF(AND(ISNUMBER(OFFSET('Sanitation Data'!$I$6,0,10*ROW('Sanitation Data'!I53))),'Data Summary'!DK59="Yes"),OFFSET('Sanitation Data'!$I$6,0,10*ROW('Sanitation Data'!I53)),NA())</f>
        <v>#N/A</v>
      </c>
      <c r="AW59" s="95" t="e">
        <f ca="true">+IF(AND(ISNUMBER(OFFSET('Sanitation Data'!$I$10,0,10*ROW('Sanitation Data'!I53))),'Data Summary'!DL59="Yes"),OFFSET('Sanitation Data'!$I$10,0,10*ROW('Sanitation Data'!I53)),NA())</f>
        <v>#N/A</v>
      </c>
      <c r="AX59" s="95" t="e">
        <f ca="true">+IF(AND(ISNUMBER(OFFSET('Sanitation Data'!$I$11,0,10*ROW('Sanitation Data'!I53))),'Data Summary'!DM59="Yes"),OFFSET('Sanitation Data'!$I$11,0,10*ROW('Sanitation Data'!I53)),NA())</f>
        <v>#N/A</v>
      </c>
      <c r="AY59" s="95" t="e">
        <f ca="true">+IF(AND(ISNUMBER(OFFSET('Sanitation Data'!$I$12,0,10*ROW('Sanitation Data'!I53))),'Data Summary'!DN59="Yes"),OFFSET('Sanitation Data'!$I$12,0,10*ROW('Sanitation Data'!I53)),NA())</f>
        <v>#N/A</v>
      </c>
      <c r="AZ59" s="96" t="e">
        <f ca="true">+IF(AND(ISNUMBER(OFFSET('Hygiene Data'!$D$5,0,10*ROW('Hygiene Data'!D53))),'Data Summary'!DO59="Yes"),OFFSET('Hygiene Data'!$D$5,0,10*ROW('Hygiene Data'!D53)),NA())</f>
        <v>#N/A</v>
      </c>
      <c r="BA59" s="96" t="e">
        <f ca="true">+IF(AND(ISNUMBER(OFFSET('Hygiene Data'!$D$7,0,10*ROW('Hygiene Data'!D53))),'Data Summary'!DP59="Yes"),OFFSET('Hygiene Data'!$D$7,0,10*ROW('Hygiene Data'!D53)),NA())</f>
        <v>#N/A</v>
      </c>
      <c r="BB59" s="96" t="e">
        <f ca="true">+IF(AND(ISNUMBER(OFFSET('Hygiene Data'!$D$9,0,10*ROW('Hygiene Data'!D53))),'Data Summary'!DQ59="Yes"),OFFSET('Hygiene Data'!$D$9,0,10*ROW('Hygiene Data'!D53)),NA())</f>
        <v>#N/A</v>
      </c>
      <c r="BC59" s="96" t="e">
        <f ca="true">+IF(AND(ISNUMBER(OFFSET('Hygiene Data'!$E$5,0,10*ROW('Hygiene Data'!E53))),'Data Summary'!DR59="Yes"),OFFSET('Hygiene Data'!$E$5,0,10*ROW('Hygiene Data'!E53)),NA())</f>
        <v>#N/A</v>
      </c>
      <c r="BD59" s="96" t="e">
        <f ca="true">+IF(AND(ISNUMBER(OFFSET('Hygiene Data'!$E$7,0,10*ROW('Hygiene Data'!E53))),'Data Summary'!DS59="Yes"),OFFSET('Hygiene Data'!$E$7,0,10*ROW('Hygiene Data'!E53)),NA())</f>
        <v>#N/A</v>
      </c>
      <c r="BE59" s="96" t="e">
        <f ca="true">+IF(AND(ISNUMBER(OFFSET('Hygiene Data'!$E$9,0,10*ROW('Hygiene Data'!E53))),'Data Summary'!DT59="Yes"),OFFSET('Hygiene Data'!$E$9,0,10*ROW('Hygiene Data'!E53)),NA())</f>
        <v>#N/A</v>
      </c>
      <c r="BF59" s="96" t="e">
        <f ca="true">+IF(AND(ISNUMBER(OFFSET('Hygiene Data'!$F$5,0,10*ROW('Hygiene Data'!F53))),'Data Summary'!DU59="Yes"),OFFSET('Hygiene Data'!$F$5,0,10*ROW('Hygiene Data'!F53)),NA())</f>
        <v>#N/A</v>
      </c>
      <c r="BG59" s="96" t="e">
        <f ca="true">+IF(AND(ISNUMBER(OFFSET('Hygiene Data'!$F$7,0,10*ROW('Hygiene Data'!F53))),'Data Summary'!DV59="Yes"),OFFSET('Hygiene Data'!$F$7,0,10*ROW('Hygiene Data'!F53)),NA())</f>
        <v>#N/A</v>
      </c>
      <c r="BH59" s="96" t="e">
        <f ca="true">+IF(AND(ISNUMBER(OFFSET('Hygiene Data'!$F$9,0,10*ROW('Hygiene Data'!F53))),'Data Summary'!DW59="Yes"),OFFSET('Hygiene Data'!$F$9,0,10*ROW('Hygiene Data'!F53)),NA())</f>
        <v>#N/A</v>
      </c>
      <c r="BI59" s="96" t="e">
        <f ca="true">+IF(AND(ISNUMBER(OFFSET('Hygiene Data'!$G$5,0,10*ROW('Hygiene Data'!G53))),'Data Summary'!DX59="Yes"),OFFSET('Hygiene Data'!$G$5,0,10*ROW('Hygiene Data'!G53)),NA())</f>
        <v>#N/A</v>
      </c>
      <c r="BJ59" s="96" t="e">
        <f ca="true">+IF(AND(ISNUMBER(OFFSET('Hygiene Data'!$G$7,0,10*ROW('Hygiene Data'!G53))),'Data Summary'!DY59="Yes"),OFFSET('Hygiene Data'!$G$7,0,10*ROW('Hygiene Data'!G53)),NA())</f>
        <v>#N/A</v>
      </c>
      <c r="BK59" s="96" t="e">
        <f ca="true">+IF(AND(ISNUMBER(OFFSET('Hygiene Data'!$G$9,0,10*ROW('Hygiene Data'!G53))),'Data Summary'!DZ59="Yes"),OFFSET('Hygiene Data'!$G$9,0,10*ROW('Hygiene Data'!G53)),NA())</f>
        <v>#N/A</v>
      </c>
      <c r="BL59" s="96" t="e">
        <f ca="true">+IF(AND(ISNUMBER(OFFSET('Hygiene Data'!$H$5,0,10*ROW('Hygiene Data'!H53))),'Data Summary'!EA59="Yes"),OFFSET('Hygiene Data'!$H$5,0,10*ROW('Hygiene Data'!H53)),NA())</f>
        <v>#N/A</v>
      </c>
      <c r="BM59" s="96" t="e">
        <f ca="true">+IF(AND(ISNUMBER(OFFSET('Hygiene Data'!$H$7,0,10*ROW('Hygiene Data'!H53))),'Data Summary'!EB59="Yes"),OFFSET('Hygiene Data'!$H$7,0,10*ROW('Hygiene Data'!H53)),NA())</f>
        <v>#N/A</v>
      </c>
      <c r="BN59" s="96" t="e">
        <f ca="true">+IF(AND(ISNUMBER(OFFSET('Hygiene Data'!$H$9,0,10*ROW('Hygiene Data'!H53))),'Data Summary'!EC59="Yes"),OFFSET('Hygiene Data'!$H$9,0,10*ROW('Hygiene Data'!H53)),NA())</f>
        <v>#N/A</v>
      </c>
      <c r="BO59" s="96" t="e">
        <f ca="true">+IF(AND(ISNUMBER(OFFSET('Hygiene Data'!$I$5,0,10*ROW('Hygiene Data'!I53))),'Data Summary'!ED59="Yes"),OFFSET('Hygiene Data'!$I$5,0,10*ROW('Hygiene Data'!I53)),NA())</f>
        <v>#N/A</v>
      </c>
      <c r="BP59" s="96" t="e">
        <f ca="true">+IF(AND(ISNUMBER(OFFSET('Hygiene Data'!$I$7,0,10*ROW('Hygiene Data'!I53))),'Data Summary'!EE59="Yes"),OFFSET('Hygiene Data'!$I$7,0,10*ROW('Hygiene Data'!I53)),NA())</f>
        <v>#N/A</v>
      </c>
      <c r="BQ59" s="96" t="e">
        <f ca="true">+IF(AND(ISNUMBER(OFFSET('Hygiene Data'!$I$9,0,10*ROW('Hygiene Data'!I53))),'Data Summary'!EF59="Yes"),OFFSET('Hygiene Data'!$I$9,0,10*ROW('Hygiene Data'!I53)),NA())</f>
        <v>#N/A</v>
      </c>
    </row>
    <row xmlns:x14ac="http://schemas.microsoft.com/office/spreadsheetml/2009/9/ac" r="60" x14ac:dyDescent="0.2">
      <c r="A60" s="331" t="e">
        <f ca="true">+RIGHT('Data Summary'!A60,LEN('Data Summary'!A60)-9)</f>
        <v>#VALUE!</v>
      </c>
      <c r="B60" s="37" t="str">
        <f ca="true">+IF(ISTEXT('Data Summary'!B60),'Data Summary'!B60,"")</f>
        <v/>
      </c>
      <c r="C60" s="330" t="e">
        <f ca="true">+VALUE('Data Summary'!C60)</f>
        <v>#VALUE!</v>
      </c>
      <c r="D60" s="94" t="e">
        <f ca="true">+IF(AND(ISNUMBER(OFFSET('Water Data'!$D$4,0,10*ROW('Water Data'!D54))),'Data Summary'!BS60="Yes"),100-OFFSET('Water Data'!$D$4,0,10*ROW('Water Data'!D54)),NA())</f>
        <v>#N/A</v>
      </c>
      <c r="E60" s="94" t="e">
        <f ca="true">+IF(AND(ISNUMBER(OFFSET('Water Data'!$D$6,0,10*ROW('Water Data'!D54))),'Data Summary'!BT60="Yes"),OFFSET('Water Data'!$D$6,0,10*ROW('Water Data'!D54)),NA())</f>
        <v>#N/A</v>
      </c>
      <c r="F60" s="94" t="e">
        <f ca="true">+IF(AND(ISNUMBER(OFFSET('Water Data'!$D$9,0,10*ROW('Water Data'!D54))),'Data Summary'!BU60="Yes"),OFFSET('Water Data'!$D$9,0,10*ROW('Water Data'!D54)),NA())</f>
        <v>#N/A</v>
      </c>
      <c r="G60" s="94" t="e">
        <f ca="true">+IF(AND(ISNUMBER(OFFSET('Water Data'!$E$4,0,10*ROW('Water Data'!E54))),'Data Summary'!BV60="Yes"),100-OFFSET('Water Data'!$E$4,0,10*ROW('Water Data'!E54)),NA())</f>
        <v>#N/A</v>
      </c>
      <c r="H60" s="94" t="e">
        <f ca="true">+IF(AND(ISNUMBER(OFFSET('Water Data'!$E$6,0,10*ROW('Water Data'!E54))),'Data Summary'!BW60="Yes"),OFFSET('Water Data'!$E$6,0,10*ROW('Water Data'!E54)),NA())</f>
        <v>#N/A</v>
      </c>
      <c r="I60" s="94" t="e">
        <f ca="true">+IF(AND(ISNUMBER(OFFSET('Water Data'!$E$9,0,10*ROW('Water Data'!E54))),'Data Summary'!BX60="Yes"),OFFSET('Water Data'!$E$9,0,10*ROW('Water Data'!E54)),NA())</f>
        <v>#N/A</v>
      </c>
      <c r="J60" s="94" t="e">
        <f ca="true">+IF(AND(ISNUMBER(OFFSET('Water Data'!$F$4,0,10*ROW('Water Data'!F54))),'Data Summary'!BY60="Yes"),100-OFFSET('Water Data'!$F$4,0,10*ROW('Water Data'!F54)),NA())</f>
        <v>#N/A</v>
      </c>
      <c r="K60" s="94" t="e">
        <f ca="true">+IF(AND(ISNUMBER(OFFSET('Water Data'!$F$6,0,10*ROW('Water Data'!F54))),'Data Summary'!BZ60="Yes"),OFFSET('Water Data'!$F$6,0,10*ROW('Water Data'!F54)),NA())</f>
        <v>#N/A</v>
      </c>
      <c r="L60" s="94" t="e">
        <f ca="true">+IF(AND(ISNUMBER(OFFSET('Water Data'!$F$9,0,10*ROW('Water Data'!F54))),'Data Summary'!CA60="Yes"),OFFSET('Water Data'!$F$9,0,10*ROW('Water Data'!F54)),NA())</f>
        <v>#N/A</v>
      </c>
      <c r="M60" s="94" t="e">
        <f ca="true">+IF(AND(ISNUMBER(OFFSET('Water Data'!$G$4,0,10*ROW('Water Data'!G54))),'Data Summary'!CB60="Yes"),100-OFFSET('Water Data'!$G$4,0,10*ROW('Water Data'!G54)),NA())</f>
        <v>#N/A</v>
      </c>
      <c r="N60" s="94" t="e">
        <f ca="true">+IF(AND(ISNUMBER(OFFSET('Water Data'!$G$6,0,10*ROW('Water Data'!G54))),'Data Summary'!CC60="Yes"),OFFSET('Water Data'!$G$6,0,10*ROW('Water Data'!G54)),NA())</f>
        <v>#N/A</v>
      </c>
      <c r="O60" s="94" t="e">
        <f ca="true">+IF(AND(ISNUMBER(OFFSET('Water Data'!$G$9,0,10*ROW('Water Data'!G54))),'Data Summary'!CD60="Yes"),OFFSET('Water Data'!$G$9,0,10*ROW('Water Data'!G54)),NA())</f>
        <v>#N/A</v>
      </c>
      <c r="P60" s="94" t="e">
        <f ca="true">+IF(AND(ISNUMBER(OFFSET('Water Data'!$H$4,0,10*ROW('Water Data'!H54))),'Data Summary'!CE60="Yes"),100-OFFSET('Water Data'!$H$4,0,10*ROW('Water Data'!H54)),NA())</f>
        <v>#N/A</v>
      </c>
      <c r="Q60" s="94" t="e">
        <f ca="true">+IF(AND(ISNUMBER(OFFSET('Water Data'!$H$6,0,10*ROW('Water Data'!H54))),'Data Summary'!CF60="Yes"),OFFSET('Water Data'!$H$6,0,10*ROW('Water Data'!H54)),NA())</f>
        <v>#N/A</v>
      </c>
      <c r="R60" s="94" t="e">
        <f ca="true">+IF(AND(ISNUMBER(OFFSET('Water Data'!$H$9,0,10*ROW('Water Data'!H54))),'Data Summary'!CG60="Yes"),OFFSET('Water Data'!$H$9,0,10*ROW('Water Data'!H54)),NA())</f>
        <v>#N/A</v>
      </c>
      <c r="S60" s="94" t="e">
        <f ca="true">+IF(AND(ISNUMBER(OFFSET('Water Data'!$I$4,0,10*ROW('Water Data'!I54))),'Data Summary'!CH60="Yes"),100-OFFSET('Water Data'!$I$4,0,10*ROW('Water Data'!I54)),NA())</f>
        <v>#N/A</v>
      </c>
      <c r="T60" s="94" t="e">
        <f ca="true">+IF(AND(ISNUMBER(OFFSET('Water Data'!$I$6,0,10*ROW('Water Data'!I54))),'Data Summary'!CI60="Yes"),OFFSET('Water Data'!$I$6,0,10*ROW('Water Data'!I54)),NA())</f>
        <v>#N/A</v>
      </c>
      <c r="U60" s="94" t="e">
        <f ca="true">+IF(AND(ISNUMBER(OFFSET('Water Data'!$I$9,0,10*ROW('Water Data'!I54))),'Data Summary'!CJ60="Yes"),OFFSET('Water Data'!$I$9,0,10*ROW('Water Data'!I54)),NA())</f>
        <v>#N/A</v>
      </c>
      <c r="V60" s="95" t="e">
        <f ca="true">+IF(AND(ISNUMBER(OFFSET('Sanitation Data'!$D$4,0,10*ROW('Sanitation Data'!D54))),'Data Summary'!CK60="Yes"),100-OFFSET('Sanitation Data'!$D$4,0,10*ROW('Sanitation Data'!D54)),NA())</f>
        <v>#N/A</v>
      </c>
      <c r="W60" s="95" t="e">
        <f ca="true">+IF(AND(ISNUMBER(OFFSET('Sanitation Data'!$D$6,0,10*ROW('Sanitation Data'!D54))),'Data Summary'!CL60="Yes"),OFFSET('Sanitation Data'!$D$6,0,10*ROW('Sanitation Data'!D54)),NA())</f>
        <v>#N/A</v>
      </c>
      <c r="X60" s="95" t="e">
        <f ca="true">+IF(AND(ISNUMBER(OFFSET('Sanitation Data'!$D$10,0,10*ROW('Sanitation Data'!D54))),'Data Summary'!CM60="Yes"),OFFSET('Sanitation Data'!$D$10,0,10*ROW('Sanitation Data'!D54)),NA())</f>
        <v>#N/A</v>
      </c>
      <c r="Y60" s="95" t="e">
        <f ca="true">+IF(AND(ISNUMBER(OFFSET('Sanitation Data'!$D$11,0,10*ROW('Sanitation Data'!D54))),'Data Summary'!CN60="Yes"),OFFSET('Sanitation Data'!$D$11,0,10*ROW('Sanitation Data'!D54)),NA())</f>
        <v>#N/A</v>
      </c>
      <c r="Z60" s="95" t="e">
        <f ca="true">+IF(AND(ISNUMBER(OFFSET('Sanitation Data'!$D$12,0,10*ROW('Sanitation Data'!D54))),'Data Summary'!CO60="Yes"),OFFSET('Sanitation Data'!$D$12,0,10*ROW('Sanitation Data'!D54)),NA())</f>
        <v>#N/A</v>
      </c>
      <c r="AA60" s="95" t="e">
        <f ca="true">+IF(AND(ISNUMBER(OFFSET('Sanitation Data'!$E$4,0,10*ROW('Sanitation Data'!E54))),'Data Summary'!CP60="Yes"),100-OFFSET('Sanitation Data'!$E$4,0,10*ROW('Sanitation Data'!E54)),NA())</f>
        <v>#N/A</v>
      </c>
      <c r="AB60" s="95" t="e">
        <f ca="true">+IF(AND(ISNUMBER(OFFSET('Sanitation Data'!$E$6,0,10*ROW('Sanitation Data'!E54))),'Data Summary'!CQ60="Yes"),OFFSET('Sanitation Data'!$E$6,0,10*ROW('Sanitation Data'!E54)),NA())</f>
        <v>#N/A</v>
      </c>
      <c r="AC60" s="95" t="e">
        <f ca="true">+IF(AND(ISNUMBER(OFFSET('Sanitation Data'!$E$10,0,10*ROW('Sanitation Data'!E54))),'Data Summary'!CR60="Yes"),OFFSET('Sanitation Data'!$E$10,0,10*ROW('Sanitation Data'!E54)),NA())</f>
        <v>#N/A</v>
      </c>
      <c r="AD60" s="95" t="e">
        <f ca="true">+IF(AND(ISNUMBER(OFFSET('Sanitation Data'!$E$11,0,10*ROW('Sanitation Data'!E54))),'Data Summary'!CS60="Yes"),OFFSET('Sanitation Data'!$E$11,0,10*ROW('Sanitation Data'!E54)),NA())</f>
        <v>#N/A</v>
      </c>
      <c r="AE60" s="95" t="e">
        <f ca="true">+IF(AND(ISNUMBER(OFFSET('Sanitation Data'!$E$12,0,10*ROW('Sanitation Data'!E54))),'Data Summary'!CT60="Yes"),OFFSET('Sanitation Data'!$E$12,0,10*ROW('Sanitation Data'!E54)),NA())</f>
        <v>#N/A</v>
      </c>
      <c r="AF60" s="95" t="e">
        <f ca="true">+IF(AND(ISNUMBER(OFFSET('Sanitation Data'!$F$4,0,10*ROW('Sanitation Data'!F54))),'Data Summary'!CU60="Yes"),100-OFFSET('Sanitation Data'!$F$4,0,10*ROW('Sanitation Data'!F54)),NA())</f>
        <v>#N/A</v>
      </c>
      <c r="AG60" s="95" t="e">
        <f ca="true">+IF(AND(ISNUMBER(OFFSET('Sanitation Data'!$F$6,0,10*ROW('Sanitation Data'!F54))),'Data Summary'!CV60="Yes"),OFFSET('Sanitation Data'!$F$6,0,10*ROW('Sanitation Data'!F54)),NA())</f>
        <v>#N/A</v>
      </c>
      <c r="AH60" s="95" t="e">
        <f ca="true">+IF(AND(ISNUMBER(OFFSET('Sanitation Data'!$F$10,0,10*ROW('Sanitation Data'!F54))),'Data Summary'!CW60="Yes"),OFFSET('Sanitation Data'!$F$10,0,10*ROW('Sanitation Data'!F54)),NA())</f>
        <v>#N/A</v>
      </c>
      <c r="AI60" s="95" t="e">
        <f ca="true">+IF(AND(ISNUMBER(OFFSET('Sanitation Data'!$F$11,0,10*ROW('Sanitation Data'!F54))),'Data Summary'!CX60="Yes"),OFFSET('Sanitation Data'!$F$11,0,10*ROW('Sanitation Data'!F54)),NA())</f>
        <v>#N/A</v>
      </c>
      <c r="AJ60" s="95" t="e">
        <f ca="true">+IF(AND(ISNUMBER(OFFSET('Sanitation Data'!$F$12,0,10*ROW('Sanitation Data'!F54))),'Data Summary'!CY60="Yes"),OFFSET('Sanitation Data'!$F$12,0,10*ROW('Sanitation Data'!F54)),NA())</f>
        <v>#N/A</v>
      </c>
      <c r="AK60" s="95" t="e">
        <f ca="true">+IF(AND(ISNUMBER(OFFSET('Sanitation Data'!$G$4,0,10*ROW('Sanitation Data'!G54))),'Data Summary'!CZ60="Yes"),100-OFFSET('Sanitation Data'!$G$4,0,10*ROW('Sanitation Data'!G54)),NA())</f>
        <v>#N/A</v>
      </c>
      <c r="AL60" s="95" t="e">
        <f ca="true">+IF(AND(ISNUMBER(OFFSET('Sanitation Data'!$G$6,0,10*ROW('Sanitation Data'!G54))),'Data Summary'!DA60="Yes"),OFFSET('Sanitation Data'!$G$6,0,10*ROW('Sanitation Data'!G54)),NA())</f>
        <v>#N/A</v>
      </c>
      <c r="AM60" s="95" t="e">
        <f ca="true">+IF(AND(ISNUMBER(OFFSET('Sanitation Data'!$G$10,0,10*ROW('Sanitation Data'!G54))),'Data Summary'!DB60="Yes"),OFFSET('Sanitation Data'!$G$10,0,10*ROW('Sanitation Data'!G54)),NA())</f>
        <v>#N/A</v>
      </c>
      <c r="AN60" s="95" t="e">
        <f ca="true">+IF(AND(ISNUMBER(OFFSET('Sanitation Data'!$G$11,0,10*ROW('Sanitation Data'!G54))),'Data Summary'!DC60="Yes"),OFFSET('Sanitation Data'!$G$11,0,10*ROW('Sanitation Data'!G54)),NA())</f>
        <v>#N/A</v>
      </c>
      <c r="AO60" s="95" t="e">
        <f ca="true">+IF(AND(ISNUMBER(OFFSET('Sanitation Data'!$G$12,0,10*ROW('Sanitation Data'!G54))),'Data Summary'!DD60="Yes"),OFFSET('Sanitation Data'!$G$12,0,10*ROW('Sanitation Data'!G54)),NA())</f>
        <v>#N/A</v>
      </c>
      <c r="AP60" s="95" t="e">
        <f ca="true">+IF(AND(ISNUMBER(OFFSET('Sanitation Data'!$H$4,0,10*ROW('Sanitation Data'!H54))),'Data Summary'!DE60="Yes"),100-OFFSET('Sanitation Data'!$H$4,0,10*ROW('Sanitation Data'!H54)),NA())</f>
        <v>#N/A</v>
      </c>
      <c r="AQ60" s="95" t="e">
        <f ca="true">+IF(AND(ISNUMBER(OFFSET('Sanitation Data'!$H$6,0,10*ROW('Sanitation Data'!H54))),'Data Summary'!DF60="Yes"),OFFSET('Sanitation Data'!$H$6,0,10*ROW('Sanitation Data'!H54)),NA())</f>
        <v>#N/A</v>
      </c>
      <c r="AR60" s="95" t="e">
        <f ca="true">+IF(AND(ISNUMBER(OFFSET('Sanitation Data'!$H$10,0,10*ROW('Sanitation Data'!H54))),'Data Summary'!DG60="Yes"),OFFSET('Sanitation Data'!$H$10,0,10*ROW('Sanitation Data'!H54)),NA())</f>
        <v>#N/A</v>
      </c>
      <c r="AS60" s="95" t="e">
        <f ca="true">+IF(AND(ISNUMBER(OFFSET('Sanitation Data'!$H$11,0,10*ROW('Sanitation Data'!H54))),'Data Summary'!DH60="Yes"),OFFSET('Sanitation Data'!$H$11,0,10*ROW('Sanitation Data'!H54)),NA())</f>
        <v>#N/A</v>
      </c>
      <c r="AT60" s="95" t="e">
        <f ca="true">+IF(AND(ISNUMBER(OFFSET('Sanitation Data'!$H$12,0,10*ROW('Sanitation Data'!H54))),'Data Summary'!DI60="Yes"),OFFSET('Sanitation Data'!$H$12,0,10*ROW('Sanitation Data'!H54)),NA())</f>
        <v>#N/A</v>
      </c>
      <c r="AU60" s="95" t="e">
        <f ca="true">+IF(AND(ISNUMBER(OFFSET('Sanitation Data'!$I$4,0,10*ROW('Sanitation Data'!I54))),'Data Summary'!DJ60="Yes"),100-OFFSET('Sanitation Data'!$I$4,0,10*ROW('Sanitation Data'!I54)),NA())</f>
        <v>#N/A</v>
      </c>
      <c r="AV60" s="95" t="e">
        <f ca="true">+IF(AND(ISNUMBER(OFFSET('Sanitation Data'!$I$6,0,10*ROW('Sanitation Data'!I54))),'Data Summary'!DK60="Yes"),OFFSET('Sanitation Data'!$I$6,0,10*ROW('Sanitation Data'!I54)),NA())</f>
        <v>#N/A</v>
      </c>
      <c r="AW60" s="95" t="e">
        <f ca="true">+IF(AND(ISNUMBER(OFFSET('Sanitation Data'!$I$10,0,10*ROW('Sanitation Data'!I54))),'Data Summary'!DL60="Yes"),OFFSET('Sanitation Data'!$I$10,0,10*ROW('Sanitation Data'!I54)),NA())</f>
        <v>#N/A</v>
      </c>
      <c r="AX60" s="95" t="e">
        <f ca="true">+IF(AND(ISNUMBER(OFFSET('Sanitation Data'!$I$11,0,10*ROW('Sanitation Data'!I54))),'Data Summary'!DM60="Yes"),OFFSET('Sanitation Data'!$I$11,0,10*ROW('Sanitation Data'!I54)),NA())</f>
        <v>#N/A</v>
      </c>
      <c r="AY60" s="95" t="e">
        <f ca="true">+IF(AND(ISNUMBER(OFFSET('Sanitation Data'!$I$12,0,10*ROW('Sanitation Data'!I54))),'Data Summary'!DN60="Yes"),OFFSET('Sanitation Data'!$I$12,0,10*ROW('Sanitation Data'!I54)),NA())</f>
        <v>#N/A</v>
      </c>
      <c r="AZ60" s="96" t="e">
        <f ca="true">+IF(AND(ISNUMBER(OFFSET('Hygiene Data'!$D$5,0,10*ROW('Hygiene Data'!D54))),'Data Summary'!DO60="Yes"),OFFSET('Hygiene Data'!$D$5,0,10*ROW('Hygiene Data'!D54)),NA())</f>
        <v>#N/A</v>
      </c>
      <c r="BA60" s="96" t="e">
        <f ca="true">+IF(AND(ISNUMBER(OFFSET('Hygiene Data'!$D$7,0,10*ROW('Hygiene Data'!D54))),'Data Summary'!DP60="Yes"),OFFSET('Hygiene Data'!$D$7,0,10*ROW('Hygiene Data'!D54)),NA())</f>
        <v>#N/A</v>
      </c>
      <c r="BB60" s="96" t="e">
        <f ca="true">+IF(AND(ISNUMBER(OFFSET('Hygiene Data'!$D$9,0,10*ROW('Hygiene Data'!D54))),'Data Summary'!DQ60="Yes"),OFFSET('Hygiene Data'!$D$9,0,10*ROW('Hygiene Data'!D54)),NA())</f>
        <v>#N/A</v>
      </c>
      <c r="BC60" s="96" t="e">
        <f ca="true">+IF(AND(ISNUMBER(OFFSET('Hygiene Data'!$E$5,0,10*ROW('Hygiene Data'!E54))),'Data Summary'!DR60="Yes"),OFFSET('Hygiene Data'!$E$5,0,10*ROW('Hygiene Data'!E54)),NA())</f>
        <v>#N/A</v>
      </c>
      <c r="BD60" s="96" t="e">
        <f ca="true">+IF(AND(ISNUMBER(OFFSET('Hygiene Data'!$E$7,0,10*ROW('Hygiene Data'!E54))),'Data Summary'!DS60="Yes"),OFFSET('Hygiene Data'!$E$7,0,10*ROW('Hygiene Data'!E54)),NA())</f>
        <v>#N/A</v>
      </c>
      <c r="BE60" s="96" t="e">
        <f ca="true">+IF(AND(ISNUMBER(OFFSET('Hygiene Data'!$E$9,0,10*ROW('Hygiene Data'!E54))),'Data Summary'!DT60="Yes"),OFFSET('Hygiene Data'!$E$9,0,10*ROW('Hygiene Data'!E54)),NA())</f>
        <v>#N/A</v>
      </c>
      <c r="BF60" s="96" t="e">
        <f ca="true">+IF(AND(ISNUMBER(OFFSET('Hygiene Data'!$F$5,0,10*ROW('Hygiene Data'!F54))),'Data Summary'!DU60="Yes"),OFFSET('Hygiene Data'!$F$5,0,10*ROW('Hygiene Data'!F54)),NA())</f>
        <v>#N/A</v>
      </c>
      <c r="BG60" s="96" t="e">
        <f ca="true">+IF(AND(ISNUMBER(OFFSET('Hygiene Data'!$F$7,0,10*ROW('Hygiene Data'!F54))),'Data Summary'!DV60="Yes"),OFFSET('Hygiene Data'!$F$7,0,10*ROW('Hygiene Data'!F54)),NA())</f>
        <v>#N/A</v>
      </c>
      <c r="BH60" s="96" t="e">
        <f ca="true">+IF(AND(ISNUMBER(OFFSET('Hygiene Data'!$F$9,0,10*ROW('Hygiene Data'!F54))),'Data Summary'!DW60="Yes"),OFFSET('Hygiene Data'!$F$9,0,10*ROW('Hygiene Data'!F54)),NA())</f>
        <v>#N/A</v>
      </c>
      <c r="BI60" s="96" t="e">
        <f ca="true">+IF(AND(ISNUMBER(OFFSET('Hygiene Data'!$G$5,0,10*ROW('Hygiene Data'!G54))),'Data Summary'!DX60="Yes"),OFFSET('Hygiene Data'!$G$5,0,10*ROW('Hygiene Data'!G54)),NA())</f>
        <v>#N/A</v>
      </c>
      <c r="BJ60" s="96" t="e">
        <f ca="true">+IF(AND(ISNUMBER(OFFSET('Hygiene Data'!$G$7,0,10*ROW('Hygiene Data'!G54))),'Data Summary'!DY60="Yes"),OFFSET('Hygiene Data'!$G$7,0,10*ROW('Hygiene Data'!G54)),NA())</f>
        <v>#N/A</v>
      </c>
      <c r="BK60" s="96" t="e">
        <f ca="true">+IF(AND(ISNUMBER(OFFSET('Hygiene Data'!$G$9,0,10*ROW('Hygiene Data'!G54))),'Data Summary'!DZ60="Yes"),OFFSET('Hygiene Data'!$G$9,0,10*ROW('Hygiene Data'!G54)),NA())</f>
        <v>#N/A</v>
      </c>
      <c r="BL60" s="96" t="e">
        <f ca="true">+IF(AND(ISNUMBER(OFFSET('Hygiene Data'!$H$5,0,10*ROW('Hygiene Data'!H54))),'Data Summary'!EA60="Yes"),OFFSET('Hygiene Data'!$H$5,0,10*ROW('Hygiene Data'!H54)),NA())</f>
        <v>#N/A</v>
      </c>
      <c r="BM60" s="96" t="e">
        <f ca="true">+IF(AND(ISNUMBER(OFFSET('Hygiene Data'!$H$7,0,10*ROW('Hygiene Data'!H54))),'Data Summary'!EB60="Yes"),OFFSET('Hygiene Data'!$H$7,0,10*ROW('Hygiene Data'!H54)),NA())</f>
        <v>#N/A</v>
      </c>
      <c r="BN60" s="96" t="e">
        <f ca="true">+IF(AND(ISNUMBER(OFFSET('Hygiene Data'!$H$9,0,10*ROW('Hygiene Data'!H54))),'Data Summary'!EC60="Yes"),OFFSET('Hygiene Data'!$H$9,0,10*ROW('Hygiene Data'!H54)),NA())</f>
        <v>#N/A</v>
      </c>
      <c r="BO60" s="96" t="e">
        <f ca="true">+IF(AND(ISNUMBER(OFFSET('Hygiene Data'!$I$5,0,10*ROW('Hygiene Data'!I54))),'Data Summary'!ED60="Yes"),OFFSET('Hygiene Data'!$I$5,0,10*ROW('Hygiene Data'!I54)),NA())</f>
        <v>#N/A</v>
      </c>
      <c r="BP60" s="96" t="e">
        <f ca="true">+IF(AND(ISNUMBER(OFFSET('Hygiene Data'!$I$7,0,10*ROW('Hygiene Data'!I54))),'Data Summary'!EE60="Yes"),OFFSET('Hygiene Data'!$I$7,0,10*ROW('Hygiene Data'!I54)),NA())</f>
        <v>#N/A</v>
      </c>
      <c r="BQ60" s="96" t="e">
        <f ca="true">+IF(AND(ISNUMBER(OFFSET('Hygiene Data'!$I$9,0,10*ROW('Hygiene Data'!I54))),'Data Summary'!EF60="Yes"),OFFSET('Hygiene Data'!$I$9,0,10*ROW('Hygiene Data'!I54)),NA())</f>
        <v>#N/A</v>
      </c>
    </row>
    <row xmlns:x14ac="http://schemas.microsoft.com/office/spreadsheetml/2009/9/ac" r="61" x14ac:dyDescent="0.2">
      <c r="A61" s="331" t="e">
        <f ca="true">+RIGHT('Data Summary'!A61,LEN('Data Summary'!A61)-9)</f>
        <v>#VALUE!</v>
      </c>
      <c r="B61" s="37" t="str">
        <f ca="true">+IF(ISTEXT('Data Summary'!B61),'Data Summary'!B61,"")</f>
        <v/>
      </c>
      <c r="C61" s="330" t="e">
        <f ca="true">+VALUE('Data Summary'!C61)</f>
        <v>#VALUE!</v>
      </c>
      <c r="D61" s="94" t="e">
        <f ca="true">+IF(AND(ISNUMBER(OFFSET('Water Data'!$D$4,0,10*ROW('Water Data'!D55))),'Data Summary'!BS61="Yes"),100-OFFSET('Water Data'!$D$4,0,10*ROW('Water Data'!D55)),NA())</f>
        <v>#N/A</v>
      </c>
      <c r="E61" s="94" t="e">
        <f ca="true">+IF(AND(ISNUMBER(OFFSET('Water Data'!$D$6,0,10*ROW('Water Data'!D55))),'Data Summary'!BT61="Yes"),OFFSET('Water Data'!$D$6,0,10*ROW('Water Data'!D55)),NA())</f>
        <v>#N/A</v>
      </c>
      <c r="F61" s="94" t="e">
        <f ca="true">+IF(AND(ISNUMBER(OFFSET('Water Data'!$D$9,0,10*ROW('Water Data'!D55))),'Data Summary'!BU61="Yes"),OFFSET('Water Data'!$D$9,0,10*ROW('Water Data'!D55)),NA())</f>
        <v>#N/A</v>
      </c>
      <c r="G61" s="94" t="e">
        <f ca="true">+IF(AND(ISNUMBER(OFFSET('Water Data'!$E$4,0,10*ROW('Water Data'!E55))),'Data Summary'!BV61="Yes"),100-OFFSET('Water Data'!$E$4,0,10*ROW('Water Data'!E55)),NA())</f>
        <v>#N/A</v>
      </c>
      <c r="H61" s="94" t="e">
        <f ca="true">+IF(AND(ISNUMBER(OFFSET('Water Data'!$E$6,0,10*ROW('Water Data'!E55))),'Data Summary'!BW61="Yes"),OFFSET('Water Data'!$E$6,0,10*ROW('Water Data'!E55)),NA())</f>
        <v>#N/A</v>
      </c>
      <c r="I61" s="94" t="e">
        <f ca="true">+IF(AND(ISNUMBER(OFFSET('Water Data'!$E$9,0,10*ROW('Water Data'!E55))),'Data Summary'!BX61="Yes"),OFFSET('Water Data'!$E$9,0,10*ROW('Water Data'!E55)),NA())</f>
        <v>#N/A</v>
      </c>
      <c r="J61" s="94" t="e">
        <f ca="true">+IF(AND(ISNUMBER(OFFSET('Water Data'!$F$4,0,10*ROW('Water Data'!F55))),'Data Summary'!BY61="Yes"),100-OFFSET('Water Data'!$F$4,0,10*ROW('Water Data'!F55)),NA())</f>
        <v>#N/A</v>
      </c>
      <c r="K61" s="94" t="e">
        <f ca="true">+IF(AND(ISNUMBER(OFFSET('Water Data'!$F$6,0,10*ROW('Water Data'!F55))),'Data Summary'!BZ61="Yes"),OFFSET('Water Data'!$F$6,0,10*ROW('Water Data'!F55)),NA())</f>
        <v>#N/A</v>
      </c>
      <c r="L61" s="94" t="e">
        <f ca="true">+IF(AND(ISNUMBER(OFFSET('Water Data'!$F$9,0,10*ROW('Water Data'!F55))),'Data Summary'!CA61="Yes"),OFFSET('Water Data'!$F$9,0,10*ROW('Water Data'!F55)),NA())</f>
        <v>#N/A</v>
      </c>
      <c r="M61" s="94" t="e">
        <f ca="true">+IF(AND(ISNUMBER(OFFSET('Water Data'!$G$4,0,10*ROW('Water Data'!G55))),'Data Summary'!CB61="Yes"),100-OFFSET('Water Data'!$G$4,0,10*ROW('Water Data'!G55)),NA())</f>
        <v>#N/A</v>
      </c>
      <c r="N61" s="94" t="e">
        <f ca="true">+IF(AND(ISNUMBER(OFFSET('Water Data'!$G$6,0,10*ROW('Water Data'!G55))),'Data Summary'!CC61="Yes"),OFFSET('Water Data'!$G$6,0,10*ROW('Water Data'!G55)),NA())</f>
        <v>#N/A</v>
      </c>
      <c r="O61" s="94" t="e">
        <f ca="true">+IF(AND(ISNUMBER(OFFSET('Water Data'!$G$9,0,10*ROW('Water Data'!G55))),'Data Summary'!CD61="Yes"),OFFSET('Water Data'!$G$9,0,10*ROW('Water Data'!G55)),NA())</f>
        <v>#N/A</v>
      </c>
      <c r="P61" s="94" t="e">
        <f ca="true">+IF(AND(ISNUMBER(OFFSET('Water Data'!$H$4,0,10*ROW('Water Data'!H55))),'Data Summary'!CE61="Yes"),100-OFFSET('Water Data'!$H$4,0,10*ROW('Water Data'!H55)),NA())</f>
        <v>#N/A</v>
      </c>
      <c r="Q61" s="94" t="e">
        <f ca="true">+IF(AND(ISNUMBER(OFFSET('Water Data'!$H$6,0,10*ROW('Water Data'!H55))),'Data Summary'!CF61="Yes"),OFFSET('Water Data'!$H$6,0,10*ROW('Water Data'!H55)),NA())</f>
        <v>#N/A</v>
      </c>
      <c r="R61" s="94" t="e">
        <f ca="true">+IF(AND(ISNUMBER(OFFSET('Water Data'!$H$9,0,10*ROW('Water Data'!H55))),'Data Summary'!CG61="Yes"),OFFSET('Water Data'!$H$9,0,10*ROW('Water Data'!H55)),NA())</f>
        <v>#N/A</v>
      </c>
      <c r="S61" s="94" t="e">
        <f ca="true">+IF(AND(ISNUMBER(OFFSET('Water Data'!$I$4,0,10*ROW('Water Data'!I55))),'Data Summary'!CH61="Yes"),100-OFFSET('Water Data'!$I$4,0,10*ROW('Water Data'!I55)),NA())</f>
        <v>#N/A</v>
      </c>
      <c r="T61" s="94" t="e">
        <f ca="true">+IF(AND(ISNUMBER(OFFSET('Water Data'!$I$6,0,10*ROW('Water Data'!I55))),'Data Summary'!CI61="Yes"),OFFSET('Water Data'!$I$6,0,10*ROW('Water Data'!I55)),NA())</f>
        <v>#N/A</v>
      </c>
      <c r="U61" s="94" t="e">
        <f ca="true">+IF(AND(ISNUMBER(OFFSET('Water Data'!$I$9,0,10*ROW('Water Data'!I55))),'Data Summary'!CJ61="Yes"),OFFSET('Water Data'!$I$9,0,10*ROW('Water Data'!I55)),NA())</f>
        <v>#N/A</v>
      </c>
      <c r="V61" s="95" t="e">
        <f ca="true">+IF(AND(ISNUMBER(OFFSET('Sanitation Data'!$D$4,0,10*ROW('Sanitation Data'!D55))),'Data Summary'!CK61="Yes"),100-OFFSET('Sanitation Data'!$D$4,0,10*ROW('Sanitation Data'!D55)),NA())</f>
        <v>#N/A</v>
      </c>
      <c r="W61" s="95" t="e">
        <f ca="true">+IF(AND(ISNUMBER(OFFSET('Sanitation Data'!$D$6,0,10*ROW('Sanitation Data'!D55))),'Data Summary'!CL61="Yes"),OFFSET('Sanitation Data'!$D$6,0,10*ROW('Sanitation Data'!D55)),NA())</f>
        <v>#N/A</v>
      </c>
      <c r="X61" s="95" t="e">
        <f ca="true">+IF(AND(ISNUMBER(OFFSET('Sanitation Data'!$D$10,0,10*ROW('Sanitation Data'!D55))),'Data Summary'!CM61="Yes"),OFFSET('Sanitation Data'!$D$10,0,10*ROW('Sanitation Data'!D55)),NA())</f>
        <v>#N/A</v>
      </c>
      <c r="Y61" s="95" t="e">
        <f ca="true">+IF(AND(ISNUMBER(OFFSET('Sanitation Data'!$D$11,0,10*ROW('Sanitation Data'!D55))),'Data Summary'!CN61="Yes"),OFFSET('Sanitation Data'!$D$11,0,10*ROW('Sanitation Data'!D55)),NA())</f>
        <v>#N/A</v>
      </c>
      <c r="Z61" s="95" t="e">
        <f ca="true">+IF(AND(ISNUMBER(OFFSET('Sanitation Data'!$D$12,0,10*ROW('Sanitation Data'!D55))),'Data Summary'!CO61="Yes"),OFFSET('Sanitation Data'!$D$12,0,10*ROW('Sanitation Data'!D55)),NA())</f>
        <v>#N/A</v>
      </c>
      <c r="AA61" s="95" t="e">
        <f ca="true">+IF(AND(ISNUMBER(OFFSET('Sanitation Data'!$E$4,0,10*ROW('Sanitation Data'!E55))),'Data Summary'!CP61="Yes"),100-OFFSET('Sanitation Data'!$E$4,0,10*ROW('Sanitation Data'!E55)),NA())</f>
        <v>#N/A</v>
      </c>
      <c r="AB61" s="95" t="e">
        <f ca="true">+IF(AND(ISNUMBER(OFFSET('Sanitation Data'!$E$6,0,10*ROW('Sanitation Data'!E55))),'Data Summary'!CQ61="Yes"),OFFSET('Sanitation Data'!$E$6,0,10*ROW('Sanitation Data'!E55)),NA())</f>
        <v>#N/A</v>
      </c>
      <c r="AC61" s="95" t="e">
        <f ca="true">+IF(AND(ISNUMBER(OFFSET('Sanitation Data'!$E$10,0,10*ROW('Sanitation Data'!E55))),'Data Summary'!CR61="Yes"),OFFSET('Sanitation Data'!$E$10,0,10*ROW('Sanitation Data'!E55)),NA())</f>
        <v>#N/A</v>
      </c>
      <c r="AD61" s="95" t="e">
        <f ca="true">+IF(AND(ISNUMBER(OFFSET('Sanitation Data'!$E$11,0,10*ROW('Sanitation Data'!E55))),'Data Summary'!CS61="Yes"),OFFSET('Sanitation Data'!$E$11,0,10*ROW('Sanitation Data'!E55)),NA())</f>
        <v>#N/A</v>
      </c>
      <c r="AE61" s="95" t="e">
        <f ca="true">+IF(AND(ISNUMBER(OFFSET('Sanitation Data'!$E$12,0,10*ROW('Sanitation Data'!E55))),'Data Summary'!CT61="Yes"),OFFSET('Sanitation Data'!$E$12,0,10*ROW('Sanitation Data'!E55)),NA())</f>
        <v>#N/A</v>
      </c>
      <c r="AF61" s="95" t="e">
        <f ca="true">+IF(AND(ISNUMBER(OFFSET('Sanitation Data'!$F$4,0,10*ROW('Sanitation Data'!F55))),'Data Summary'!CU61="Yes"),100-OFFSET('Sanitation Data'!$F$4,0,10*ROW('Sanitation Data'!F55)),NA())</f>
        <v>#N/A</v>
      </c>
      <c r="AG61" s="95" t="e">
        <f ca="true">+IF(AND(ISNUMBER(OFFSET('Sanitation Data'!$F$6,0,10*ROW('Sanitation Data'!F55))),'Data Summary'!CV61="Yes"),OFFSET('Sanitation Data'!$F$6,0,10*ROW('Sanitation Data'!F55)),NA())</f>
        <v>#N/A</v>
      </c>
      <c r="AH61" s="95" t="e">
        <f ca="true">+IF(AND(ISNUMBER(OFFSET('Sanitation Data'!$F$10,0,10*ROW('Sanitation Data'!F55))),'Data Summary'!CW61="Yes"),OFFSET('Sanitation Data'!$F$10,0,10*ROW('Sanitation Data'!F55)),NA())</f>
        <v>#N/A</v>
      </c>
      <c r="AI61" s="95" t="e">
        <f ca="true">+IF(AND(ISNUMBER(OFFSET('Sanitation Data'!$F$11,0,10*ROW('Sanitation Data'!F55))),'Data Summary'!CX61="Yes"),OFFSET('Sanitation Data'!$F$11,0,10*ROW('Sanitation Data'!F55)),NA())</f>
        <v>#N/A</v>
      </c>
      <c r="AJ61" s="95" t="e">
        <f ca="true">+IF(AND(ISNUMBER(OFFSET('Sanitation Data'!$F$12,0,10*ROW('Sanitation Data'!F55))),'Data Summary'!CY61="Yes"),OFFSET('Sanitation Data'!$F$12,0,10*ROW('Sanitation Data'!F55)),NA())</f>
        <v>#N/A</v>
      </c>
      <c r="AK61" s="95" t="e">
        <f ca="true">+IF(AND(ISNUMBER(OFFSET('Sanitation Data'!$G$4,0,10*ROW('Sanitation Data'!G55))),'Data Summary'!CZ61="Yes"),100-OFFSET('Sanitation Data'!$G$4,0,10*ROW('Sanitation Data'!G55)),NA())</f>
        <v>#N/A</v>
      </c>
      <c r="AL61" s="95" t="e">
        <f ca="true">+IF(AND(ISNUMBER(OFFSET('Sanitation Data'!$G$6,0,10*ROW('Sanitation Data'!G55))),'Data Summary'!DA61="Yes"),OFFSET('Sanitation Data'!$G$6,0,10*ROW('Sanitation Data'!G55)),NA())</f>
        <v>#N/A</v>
      </c>
      <c r="AM61" s="95" t="e">
        <f ca="true">+IF(AND(ISNUMBER(OFFSET('Sanitation Data'!$G$10,0,10*ROW('Sanitation Data'!G55))),'Data Summary'!DB61="Yes"),OFFSET('Sanitation Data'!$G$10,0,10*ROW('Sanitation Data'!G55)),NA())</f>
        <v>#N/A</v>
      </c>
      <c r="AN61" s="95" t="e">
        <f ca="true">+IF(AND(ISNUMBER(OFFSET('Sanitation Data'!$G$11,0,10*ROW('Sanitation Data'!G55))),'Data Summary'!DC61="Yes"),OFFSET('Sanitation Data'!$G$11,0,10*ROW('Sanitation Data'!G55)),NA())</f>
        <v>#N/A</v>
      </c>
      <c r="AO61" s="95" t="e">
        <f ca="true">+IF(AND(ISNUMBER(OFFSET('Sanitation Data'!$G$12,0,10*ROW('Sanitation Data'!G55))),'Data Summary'!DD61="Yes"),OFFSET('Sanitation Data'!$G$12,0,10*ROW('Sanitation Data'!G55)),NA())</f>
        <v>#N/A</v>
      </c>
      <c r="AP61" s="95" t="e">
        <f ca="true">+IF(AND(ISNUMBER(OFFSET('Sanitation Data'!$H$4,0,10*ROW('Sanitation Data'!H55))),'Data Summary'!DE61="Yes"),100-OFFSET('Sanitation Data'!$H$4,0,10*ROW('Sanitation Data'!H55)),NA())</f>
        <v>#N/A</v>
      </c>
      <c r="AQ61" s="95" t="e">
        <f ca="true">+IF(AND(ISNUMBER(OFFSET('Sanitation Data'!$H$6,0,10*ROW('Sanitation Data'!H55))),'Data Summary'!DF61="Yes"),OFFSET('Sanitation Data'!$H$6,0,10*ROW('Sanitation Data'!H55)),NA())</f>
        <v>#N/A</v>
      </c>
      <c r="AR61" s="95" t="e">
        <f ca="true">+IF(AND(ISNUMBER(OFFSET('Sanitation Data'!$H$10,0,10*ROW('Sanitation Data'!H55))),'Data Summary'!DG61="Yes"),OFFSET('Sanitation Data'!$H$10,0,10*ROW('Sanitation Data'!H55)),NA())</f>
        <v>#N/A</v>
      </c>
      <c r="AS61" s="95" t="e">
        <f ca="true">+IF(AND(ISNUMBER(OFFSET('Sanitation Data'!$H$11,0,10*ROW('Sanitation Data'!H55))),'Data Summary'!DH61="Yes"),OFFSET('Sanitation Data'!$H$11,0,10*ROW('Sanitation Data'!H55)),NA())</f>
        <v>#N/A</v>
      </c>
      <c r="AT61" s="95" t="e">
        <f ca="true">+IF(AND(ISNUMBER(OFFSET('Sanitation Data'!$H$12,0,10*ROW('Sanitation Data'!H55))),'Data Summary'!DI61="Yes"),OFFSET('Sanitation Data'!$H$12,0,10*ROW('Sanitation Data'!H55)),NA())</f>
        <v>#N/A</v>
      </c>
      <c r="AU61" s="95" t="e">
        <f ca="true">+IF(AND(ISNUMBER(OFFSET('Sanitation Data'!$I$4,0,10*ROW('Sanitation Data'!I55))),'Data Summary'!DJ61="Yes"),100-OFFSET('Sanitation Data'!$I$4,0,10*ROW('Sanitation Data'!I55)),NA())</f>
        <v>#N/A</v>
      </c>
      <c r="AV61" s="95" t="e">
        <f ca="true">+IF(AND(ISNUMBER(OFFSET('Sanitation Data'!$I$6,0,10*ROW('Sanitation Data'!I55))),'Data Summary'!DK61="Yes"),OFFSET('Sanitation Data'!$I$6,0,10*ROW('Sanitation Data'!I55)),NA())</f>
        <v>#N/A</v>
      </c>
      <c r="AW61" s="95" t="e">
        <f ca="true">+IF(AND(ISNUMBER(OFFSET('Sanitation Data'!$I$10,0,10*ROW('Sanitation Data'!I55))),'Data Summary'!DL61="Yes"),OFFSET('Sanitation Data'!$I$10,0,10*ROW('Sanitation Data'!I55)),NA())</f>
        <v>#N/A</v>
      </c>
      <c r="AX61" s="95" t="e">
        <f ca="true">+IF(AND(ISNUMBER(OFFSET('Sanitation Data'!$I$11,0,10*ROW('Sanitation Data'!I55))),'Data Summary'!DM61="Yes"),OFFSET('Sanitation Data'!$I$11,0,10*ROW('Sanitation Data'!I55)),NA())</f>
        <v>#N/A</v>
      </c>
      <c r="AY61" s="95" t="e">
        <f ca="true">+IF(AND(ISNUMBER(OFFSET('Sanitation Data'!$I$12,0,10*ROW('Sanitation Data'!I55))),'Data Summary'!DN61="Yes"),OFFSET('Sanitation Data'!$I$12,0,10*ROW('Sanitation Data'!I55)),NA())</f>
        <v>#N/A</v>
      </c>
      <c r="AZ61" s="96" t="e">
        <f ca="true">+IF(AND(ISNUMBER(OFFSET('Hygiene Data'!$D$5,0,10*ROW('Hygiene Data'!D55))),'Data Summary'!DO61="Yes"),OFFSET('Hygiene Data'!$D$5,0,10*ROW('Hygiene Data'!D55)),NA())</f>
        <v>#N/A</v>
      </c>
      <c r="BA61" s="96" t="e">
        <f ca="true">+IF(AND(ISNUMBER(OFFSET('Hygiene Data'!$D$7,0,10*ROW('Hygiene Data'!D55))),'Data Summary'!DP61="Yes"),OFFSET('Hygiene Data'!$D$7,0,10*ROW('Hygiene Data'!D55)),NA())</f>
        <v>#N/A</v>
      </c>
      <c r="BB61" s="96" t="e">
        <f ca="true">+IF(AND(ISNUMBER(OFFSET('Hygiene Data'!$D$9,0,10*ROW('Hygiene Data'!D55))),'Data Summary'!DQ61="Yes"),OFFSET('Hygiene Data'!$D$9,0,10*ROW('Hygiene Data'!D55)),NA())</f>
        <v>#N/A</v>
      </c>
      <c r="BC61" s="96" t="e">
        <f ca="true">+IF(AND(ISNUMBER(OFFSET('Hygiene Data'!$E$5,0,10*ROW('Hygiene Data'!E55))),'Data Summary'!DR61="Yes"),OFFSET('Hygiene Data'!$E$5,0,10*ROW('Hygiene Data'!E55)),NA())</f>
        <v>#N/A</v>
      </c>
      <c r="BD61" s="96" t="e">
        <f ca="true">+IF(AND(ISNUMBER(OFFSET('Hygiene Data'!$E$7,0,10*ROW('Hygiene Data'!E55))),'Data Summary'!DS61="Yes"),OFFSET('Hygiene Data'!$E$7,0,10*ROW('Hygiene Data'!E55)),NA())</f>
        <v>#N/A</v>
      </c>
      <c r="BE61" s="96" t="e">
        <f ca="true">+IF(AND(ISNUMBER(OFFSET('Hygiene Data'!$E$9,0,10*ROW('Hygiene Data'!E55))),'Data Summary'!DT61="Yes"),OFFSET('Hygiene Data'!$E$9,0,10*ROW('Hygiene Data'!E55)),NA())</f>
        <v>#N/A</v>
      </c>
      <c r="BF61" s="96" t="e">
        <f ca="true">+IF(AND(ISNUMBER(OFFSET('Hygiene Data'!$F$5,0,10*ROW('Hygiene Data'!F55))),'Data Summary'!DU61="Yes"),OFFSET('Hygiene Data'!$F$5,0,10*ROW('Hygiene Data'!F55)),NA())</f>
        <v>#N/A</v>
      </c>
      <c r="BG61" s="96" t="e">
        <f ca="true">+IF(AND(ISNUMBER(OFFSET('Hygiene Data'!$F$7,0,10*ROW('Hygiene Data'!F55))),'Data Summary'!DV61="Yes"),OFFSET('Hygiene Data'!$F$7,0,10*ROW('Hygiene Data'!F55)),NA())</f>
        <v>#N/A</v>
      </c>
      <c r="BH61" s="96" t="e">
        <f ca="true">+IF(AND(ISNUMBER(OFFSET('Hygiene Data'!$F$9,0,10*ROW('Hygiene Data'!F55))),'Data Summary'!DW61="Yes"),OFFSET('Hygiene Data'!$F$9,0,10*ROW('Hygiene Data'!F55)),NA())</f>
        <v>#N/A</v>
      </c>
      <c r="BI61" s="96" t="e">
        <f ca="true">+IF(AND(ISNUMBER(OFFSET('Hygiene Data'!$G$5,0,10*ROW('Hygiene Data'!G55))),'Data Summary'!DX61="Yes"),OFFSET('Hygiene Data'!$G$5,0,10*ROW('Hygiene Data'!G55)),NA())</f>
        <v>#N/A</v>
      </c>
      <c r="BJ61" s="96" t="e">
        <f ca="true">+IF(AND(ISNUMBER(OFFSET('Hygiene Data'!$G$7,0,10*ROW('Hygiene Data'!G55))),'Data Summary'!DY61="Yes"),OFFSET('Hygiene Data'!$G$7,0,10*ROW('Hygiene Data'!G55)),NA())</f>
        <v>#N/A</v>
      </c>
      <c r="BK61" s="96" t="e">
        <f ca="true">+IF(AND(ISNUMBER(OFFSET('Hygiene Data'!$G$9,0,10*ROW('Hygiene Data'!G55))),'Data Summary'!DZ61="Yes"),OFFSET('Hygiene Data'!$G$9,0,10*ROW('Hygiene Data'!G55)),NA())</f>
        <v>#N/A</v>
      </c>
      <c r="BL61" s="96" t="e">
        <f ca="true">+IF(AND(ISNUMBER(OFFSET('Hygiene Data'!$H$5,0,10*ROW('Hygiene Data'!H55))),'Data Summary'!EA61="Yes"),OFFSET('Hygiene Data'!$H$5,0,10*ROW('Hygiene Data'!H55)),NA())</f>
        <v>#N/A</v>
      </c>
      <c r="BM61" s="96" t="e">
        <f ca="true">+IF(AND(ISNUMBER(OFFSET('Hygiene Data'!$H$7,0,10*ROW('Hygiene Data'!H55))),'Data Summary'!EB61="Yes"),OFFSET('Hygiene Data'!$H$7,0,10*ROW('Hygiene Data'!H55)),NA())</f>
        <v>#N/A</v>
      </c>
      <c r="BN61" s="96" t="e">
        <f ca="true">+IF(AND(ISNUMBER(OFFSET('Hygiene Data'!$H$9,0,10*ROW('Hygiene Data'!H55))),'Data Summary'!EC61="Yes"),OFFSET('Hygiene Data'!$H$9,0,10*ROW('Hygiene Data'!H55)),NA())</f>
        <v>#N/A</v>
      </c>
      <c r="BO61" s="96" t="e">
        <f ca="true">+IF(AND(ISNUMBER(OFFSET('Hygiene Data'!$I$5,0,10*ROW('Hygiene Data'!I55))),'Data Summary'!ED61="Yes"),OFFSET('Hygiene Data'!$I$5,0,10*ROW('Hygiene Data'!I55)),NA())</f>
        <v>#N/A</v>
      </c>
      <c r="BP61" s="96" t="e">
        <f ca="true">+IF(AND(ISNUMBER(OFFSET('Hygiene Data'!$I$7,0,10*ROW('Hygiene Data'!I55))),'Data Summary'!EE61="Yes"),OFFSET('Hygiene Data'!$I$7,0,10*ROW('Hygiene Data'!I55)),NA())</f>
        <v>#N/A</v>
      </c>
      <c r="BQ61" s="96" t="e">
        <f ca="true">+IF(AND(ISNUMBER(OFFSET('Hygiene Data'!$I$9,0,10*ROW('Hygiene Data'!I55))),'Data Summary'!EF61="Yes"),OFFSET('Hygiene Data'!$I$9,0,10*ROW('Hygiene Data'!I55)),NA())</f>
        <v>#N/A</v>
      </c>
    </row>
    <row xmlns:x14ac="http://schemas.microsoft.com/office/spreadsheetml/2009/9/ac" r="62" x14ac:dyDescent="0.2">
      <c r="A62" s="331" t="e">
        <f ca="true">+RIGHT('Data Summary'!A62,LEN('Data Summary'!A62)-9)</f>
        <v>#VALUE!</v>
      </c>
      <c r="B62" s="37" t="str">
        <f ca="true">+IF(ISTEXT('Data Summary'!B62),'Data Summary'!B62,"")</f>
        <v/>
      </c>
      <c r="C62" s="330" t="e">
        <f ca="true">+VALUE('Data Summary'!C62)</f>
        <v>#VALUE!</v>
      </c>
      <c r="D62" s="94" t="e">
        <f ca="true">+IF(AND(ISNUMBER(OFFSET('Water Data'!$D$4,0,10*ROW('Water Data'!D56))),'Data Summary'!BS62="Yes"),100-OFFSET('Water Data'!$D$4,0,10*ROW('Water Data'!D56)),NA())</f>
        <v>#N/A</v>
      </c>
      <c r="E62" s="94" t="e">
        <f ca="true">+IF(AND(ISNUMBER(OFFSET('Water Data'!$D$6,0,10*ROW('Water Data'!D56))),'Data Summary'!BT62="Yes"),OFFSET('Water Data'!$D$6,0,10*ROW('Water Data'!D56)),NA())</f>
        <v>#N/A</v>
      </c>
      <c r="F62" s="94" t="e">
        <f ca="true">+IF(AND(ISNUMBER(OFFSET('Water Data'!$D$9,0,10*ROW('Water Data'!D56))),'Data Summary'!BU62="Yes"),OFFSET('Water Data'!$D$9,0,10*ROW('Water Data'!D56)),NA())</f>
        <v>#N/A</v>
      </c>
      <c r="G62" s="94" t="e">
        <f ca="true">+IF(AND(ISNUMBER(OFFSET('Water Data'!$E$4,0,10*ROW('Water Data'!E56))),'Data Summary'!BV62="Yes"),100-OFFSET('Water Data'!$E$4,0,10*ROW('Water Data'!E56)),NA())</f>
        <v>#N/A</v>
      </c>
      <c r="H62" s="94" t="e">
        <f ca="true">+IF(AND(ISNUMBER(OFFSET('Water Data'!$E$6,0,10*ROW('Water Data'!E56))),'Data Summary'!BW62="Yes"),OFFSET('Water Data'!$E$6,0,10*ROW('Water Data'!E56)),NA())</f>
        <v>#N/A</v>
      </c>
      <c r="I62" s="94" t="e">
        <f ca="true">+IF(AND(ISNUMBER(OFFSET('Water Data'!$E$9,0,10*ROW('Water Data'!E56))),'Data Summary'!BX62="Yes"),OFFSET('Water Data'!$E$9,0,10*ROW('Water Data'!E56)),NA())</f>
        <v>#N/A</v>
      </c>
      <c r="J62" s="94" t="e">
        <f ca="true">+IF(AND(ISNUMBER(OFFSET('Water Data'!$F$4,0,10*ROW('Water Data'!F56))),'Data Summary'!BY62="Yes"),100-OFFSET('Water Data'!$F$4,0,10*ROW('Water Data'!F56)),NA())</f>
        <v>#N/A</v>
      </c>
      <c r="K62" s="94" t="e">
        <f ca="true">+IF(AND(ISNUMBER(OFFSET('Water Data'!$F$6,0,10*ROW('Water Data'!F56))),'Data Summary'!BZ62="Yes"),OFFSET('Water Data'!$F$6,0,10*ROW('Water Data'!F56)),NA())</f>
        <v>#N/A</v>
      </c>
      <c r="L62" s="94" t="e">
        <f ca="true">+IF(AND(ISNUMBER(OFFSET('Water Data'!$F$9,0,10*ROW('Water Data'!F56))),'Data Summary'!CA62="Yes"),OFFSET('Water Data'!$F$9,0,10*ROW('Water Data'!F56)),NA())</f>
        <v>#N/A</v>
      </c>
      <c r="M62" s="94" t="e">
        <f ca="true">+IF(AND(ISNUMBER(OFFSET('Water Data'!$G$4,0,10*ROW('Water Data'!G56))),'Data Summary'!CB62="Yes"),100-OFFSET('Water Data'!$G$4,0,10*ROW('Water Data'!G56)),NA())</f>
        <v>#N/A</v>
      </c>
      <c r="N62" s="94" t="e">
        <f ca="true">+IF(AND(ISNUMBER(OFFSET('Water Data'!$G$6,0,10*ROW('Water Data'!G56))),'Data Summary'!CC62="Yes"),OFFSET('Water Data'!$G$6,0,10*ROW('Water Data'!G56)),NA())</f>
        <v>#N/A</v>
      </c>
      <c r="O62" s="94" t="e">
        <f ca="true">+IF(AND(ISNUMBER(OFFSET('Water Data'!$G$9,0,10*ROW('Water Data'!G56))),'Data Summary'!CD62="Yes"),OFFSET('Water Data'!$G$9,0,10*ROW('Water Data'!G56)),NA())</f>
        <v>#N/A</v>
      </c>
      <c r="P62" s="94" t="e">
        <f ca="true">+IF(AND(ISNUMBER(OFFSET('Water Data'!$H$4,0,10*ROW('Water Data'!H56))),'Data Summary'!CE62="Yes"),100-OFFSET('Water Data'!$H$4,0,10*ROW('Water Data'!H56)),NA())</f>
        <v>#N/A</v>
      </c>
      <c r="Q62" s="94" t="e">
        <f ca="true">+IF(AND(ISNUMBER(OFFSET('Water Data'!$H$6,0,10*ROW('Water Data'!H56))),'Data Summary'!CF62="Yes"),OFFSET('Water Data'!$H$6,0,10*ROW('Water Data'!H56)),NA())</f>
        <v>#N/A</v>
      </c>
      <c r="R62" s="94" t="e">
        <f ca="true">+IF(AND(ISNUMBER(OFFSET('Water Data'!$H$9,0,10*ROW('Water Data'!H56))),'Data Summary'!CG62="Yes"),OFFSET('Water Data'!$H$9,0,10*ROW('Water Data'!H56)),NA())</f>
        <v>#N/A</v>
      </c>
      <c r="S62" s="94" t="e">
        <f ca="true">+IF(AND(ISNUMBER(OFFSET('Water Data'!$I$4,0,10*ROW('Water Data'!I56))),'Data Summary'!CH62="Yes"),100-OFFSET('Water Data'!$I$4,0,10*ROW('Water Data'!I56)),NA())</f>
        <v>#N/A</v>
      </c>
      <c r="T62" s="94" t="e">
        <f ca="true">+IF(AND(ISNUMBER(OFFSET('Water Data'!$I$6,0,10*ROW('Water Data'!I56))),'Data Summary'!CI62="Yes"),OFFSET('Water Data'!$I$6,0,10*ROW('Water Data'!I56)),NA())</f>
        <v>#N/A</v>
      </c>
      <c r="U62" s="94" t="e">
        <f ca="true">+IF(AND(ISNUMBER(OFFSET('Water Data'!$I$9,0,10*ROW('Water Data'!I56))),'Data Summary'!CJ62="Yes"),OFFSET('Water Data'!$I$9,0,10*ROW('Water Data'!I56)),NA())</f>
        <v>#N/A</v>
      </c>
      <c r="V62" s="95" t="e">
        <f ca="true">+IF(AND(ISNUMBER(OFFSET('Sanitation Data'!$D$4,0,10*ROW('Sanitation Data'!D56))),'Data Summary'!CK62="Yes"),100-OFFSET('Sanitation Data'!$D$4,0,10*ROW('Sanitation Data'!D56)),NA())</f>
        <v>#N/A</v>
      </c>
      <c r="W62" s="95" t="e">
        <f ca="true">+IF(AND(ISNUMBER(OFFSET('Sanitation Data'!$D$6,0,10*ROW('Sanitation Data'!D56))),'Data Summary'!CL62="Yes"),OFFSET('Sanitation Data'!$D$6,0,10*ROW('Sanitation Data'!D56)),NA())</f>
        <v>#N/A</v>
      </c>
      <c r="X62" s="95" t="e">
        <f ca="true">+IF(AND(ISNUMBER(OFFSET('Sanitation Data'!$D$10,0,10*ROW('Sanitation Data'!D56))),'Data Summary'!CM62="Yes"),OFFSET('Sanitation Data'!$D$10,0,10*ROW('Sanitation Data'!D56)),NA())</f>
        <v>#N/A</v>
      </c>
      <c r="Y62" s="95" t="e">
        <f ca="true">+IF(AND(ISNUMBER(OFFSET('Sanitation Data'!$D$11,0,10*ROW('Sanitation Data'!D56))),'Data Summary'!CN62="Yes"),OFFSET('Sanitation Data'!$D$11,0,10*ROW('Sanitation Data'!D56)),NA())</f>
        <v>#N/A</v>
      </c>
      <c r="Z62" s="95" t="e">
        <f ca="true">+IF(AND(ISNUMBER(OFFSET('Sanitation Data'!$D$12,0,10*ROW('Sanitation Data'!D56))),'Data Summary'!CO62="Yes"),OFFSET('Sanitation Data'!$D$12,0,10*ROW('Sanitation Data'!D56)),NA())</f>
        <v>#N/A</v>
      </c>
      <c r="AA62" s="95" t="e">
        <f ca="true">+IF(AND(ISNUMBER(OFFSET('Sanitation Data'!$E$4,0,10*ROW('Sanitation Data'!E56))),'Data Summary'!CP62="Yes"),100-OFFSET('Sanitation Data'!$E$4,0,10*ROW('Sanitation Data'!E56)),NA())</f>
        <v>#N/A</v>
      </c>
      <c r="AB62" s="95" t="e">
        <f ca="true">+IF(AND(ISNUMBER(OFFSET('Sanitation Data'!$E$6,0,10*ROW('Sanitation Data'!E56))),'Data Summary'!CQ62="Yes"),OFFSET('Sanitation Data'!$E$6,0,10*ROW('Sanitation Data'!E56)),NA())</f>
        <v>#N/A</v>
      </c>
      <c r="AC62" s="95" t="e">
        <f ca="true">+IF(AND(ISNUMBER(OFFSET('Sanitation Data'!$E$10,0,10*ROW('Sanitation Data'!E56))),'Data Summary'!CR62="Yes"),OFFSET('Sanitation Data'!$E$10,0,10*ROW('Sanitation Data'!E56)),NA())</f>
        <v>#N/A</v>
      </c>
      <c r="AD62" s="95" t="e">
        <f ca="true">+IF(AND(ISNUMBER(OFFSET('Sanitation Data'!$E$11,0,10*ROW('Sanitation Data'!E56))),'Data Summary'!CS62="Yes"),OFFSET('Sanitation Data'!$E$11,0,10*ROW('Sanitation Data'!E56)),NA())</f>
        <v>#N/A</v>
      </c>
      <c r="AE62" s="95" t="e">
        <f ca="true">+IF(AND(ISNUMBER(OFFSET('Sanitation Data'!$E$12,0,10*ROW('Sanitation Data'!E56))),'Data Summary'!CT62="Yes"),OFFSET('Sanitation Data'!$E$12,0,10*ROW('Sanitation Data'!E56)),NA())</f>
        <v>#N/A</v>
      </c>
      <c r="AF62" s="95" t="e">
        <f ca="true">+IF(AND(ISNUMBER(OFFSET('Sanitation Data'!$F$4,0,10*ROW('Sanitation Data'!F56))),'Data Summary'!CU62="Yes"),100-OFFSET('Sanitation Data'!$F$4,0,10*ROW('Sanitation Data'!F56)),NA())</f>
        <v>#N/A</v>
      </c>
      <c r="AG62" s="95" t="e">
        <f ca="true">+IF(AND(ISNUMBER(OFFSET('Sanitation Data'!$F$6,0,10*ROW('Sanitation Data'!F56))),'Data Summary'!CV62="Yes"),OFFSET('Sanitation Data'!$F$6,0,10*ROW('Sanitation Data'!F56)),NA())</f>
        <v>#N/A</v>
      </c>
      <c r="AH62" s="95" t="e">
        <f ca="true">+IF(AND(ISNUMBER(OFFSET('Sanitation Data'!$F$10,0,10*ROW('Sanitation Data'!F56))),'Data Summary'!CW62="Yes"),OFFSET('Sanitation Data'!$F$10,0,10*ROW('Sanitation Data'!F56)),NA())</f>
        <v>#N/A</v>
      </c>
      <c r="AI62" s="95" t="e">
        <f ca="true">+IF(AND(ISNUMBER(OFFSET('Sanitation Data'!$F$11,0,10*ROW('Sanitation Data'!F56))),'Data Summary'!CX62="Yes"),OFFSET('Sanitation Data'!$F$11,0,10*ROW('Sanitation Data'!F56)),NA())</f>
        <v>#N/A</v>
      </c>
      <c r="AJ62" s="95" t="e">
        <f ca="true">+IF(AND(ISNUMBER(OFFSET('Sanitation Data'!$F$12,0,10*ROW('Sanitation Data'!F56))),'Data Summary'!CY62="Yes"),OFFSET('Sanitation Data'!$F$12,0,10*ROW('Sanitation Data'!F56)),NA())</f>
        <v>#N/A</v>
      </c>
      <c r="AK62" s="95" t="e">
        <f ca="true">+IF(AND(ISNUMBER(OFFSET('Sanitation Data'!$G$4,0,10*ROW('Sanitation Data'!G56))),'Data Summary'!CZ62="Yes"),100-OFFSET('Sanitation Data'!$G$4,0,10*ROW('Sanitation Data'!G56)),NA())</f>
        <v>#N/A</v>
      </c>
      <c r="AL62" s="95" t="e">
        <f ca="true">+IF(AND(ISNUMBER(OFFSET('Sanitation Data'!$G$6,0,10*ROW('Sanitation Data'!G56))),'Data Summary'!DA62="Yes"),OFFSET('Sanitation Data'!$G$6,0,10*ROW('Sanitation Data'!G56)),NA())</f>
        <v>#N/A</v>
      </c>
      <c r="AM62" s="95" t="e">
        <f ca="true">+IF(AND(ISNUMBER(OFFSET('Sanitation Data'!$G$10,0,10*ROW('Sanitation Data'!G56))),'Data Summary'!DB62="Yes"),OFFSET('Sanitation Data'!$G$10,0,10*ROW('Sanitation Data'!G56)),NA())</f>
        <v>#N/A</v>
      </c>
      <c r="AN62" s="95" t="e">
        <f ca="true">+IF(AND(ISNUMBER(OFFSET('Sanitation Data'!$G$11,0,10*ROW('Sanitation Data'!G56))),'Data Summary'!DC62="Yes"),OFFSET('Sanitation Data'!$G$11,0,10*ROW('Sanitation Data'!G56)),NA())</f>
        <v>#N/A</v>
      </c>
      <c r="AO62" s="95" t="e">
        <f ca="true">+IF(AND(ISNUMBER(OFFSET('Sanitation Data'!$G$12,0,10*ROW('Sanitation Data'!G56))),'Data Summary'!DD62="Yes"),OFFSET('Sanitation Data'!$G$12,0,10*ROW('Sanitation Data'!G56)),NA())</f>
        <v>#N/A</v>
      </c>
      <c r="AP62" s="95" t="e">
        <f ca="true">+IF(AND(ISNUMBER(OFFSET('Sanitation Data'!$H$4,0,10*ROW('Sanitation Data'!H56))),'Data Summary'!DE62="Yes"),100-OFFSET('Sanitation Data'!$H$4,0,10*ROW('Sanitation Data'!H56)),NA())</f>
        <v>#N/A</v>
      </c>
      <c r="AQ62" s="95" t="e">
        <f ca="true">+IF(AND(ISNUMBER(OFFSET('Sanitation Data'!$H$6,0,10*ROW('Sanitation Data'!H56))),'Data Summary'!DF62="Yes"),OFFSET('Sanitation Data'!$H$6,0,10*ROW('Sanitation Data'!H56)),NA())</f>
        <v>#N/A</v>
      </c>
      <c r="AR62" s="95" t="e">
        <f ca="true">+IF(AND(ISNUMBER(OFFSET('Sanitation Data'!$H$10,0,10*ROW('Sanitation Data'!H56))),'Data Summary'!DG62="Yes"),OFFSET('Sanitation Data'!$H$10,0,10*ROW('Sanitation Data'!H56)),NA())</f>
        <v>#N/A</v>
      </c>
      <c r="AS62" s="95" t="e">
        <f ca="true">+IF(AND(ISNUMBER(OFFSET('Sanitation Data'!$H$11,0,10*ROW('Sanitation Data'!H56))),'Data Summary'!DH62="Yes"),OFFSET('Sanitation Data'!$H$11,0,10*ROW('Sanitation Data'!H56)),NA())</f>
        <v>#N/A</v>
      </c>
      <c r="AT62" s="95" t="e">
        <f ca="true">+IF(AND(ISNUMBER(OFFSET('Sanitation Data'!$H$12,0,10*ROW('Sanitation Data'!H56))),'Data Summary'!DI62="Yes"),OFFSET('Sanitation Data'!$H$12,0,10*ROW('Sanitation Data'!H56)),NA())</f>
        <v>#N/A</v>
      </c>
      <c r="AU62" s="95" t="e">
        <f ca="true">+IF(AND(ISNUMBER(OFFSET('Sanitation Data'!$I$4,0,10*ROW('Sanitation Data'!I56))),'Data Summary'!DJ62="Yes"),100-OFFSET('Sanitation Data'!$I$4,0,10*ROW('Sanitation Data'!I56)),NA())</f>
        <v>#N/A</v>
      </c>
      <c r="AV62" s="95" t="e">
        <f ca="true">+IF(AND(ISNUMBER(OFFSET('Sanitation Data'!$I$6,0,10*ROW('Sanitation Data'!I56))),'Data Summary'!DK62="Yes"),OFFSET('Sanitation Data'!$I$6,0,10*ROW('Sanitation Data'!I56)),NA())</f>
        <v>#N/A</v>
      </c>
      <c r="AW62" s="95" t="e">
        <f ca="true">+IF(AND(ISNUMBER(OFFSET('Sanitation Data'!$I$10,0,10*ROW('Sanitation Data'!I56))),'Data Summary'!DL62="Yes"),OFFSET('Sanitation Data'!$I$10,0,10*ROW('Sanitation Data'!I56)),NA())</f>
        <v>#N/A</v>
      </c>
      <c r="AX62" s="95" t="e">
        <f ca="true">+IF(AND(ISNUMBER(OFFSET('Sanitation Data'!$I$11,0,10*ROW('Sanitation Data'!I56))),'Data Summary'!DM62="Yes"),OFFSET('Sanitation Data'!$I$11,0,10*ROW('Sanitation Data'!I56)),NA())</f>
        <v>#N/A</v>
      </c>
      <c r="AY62" s="95" t="e">
        <f ca="true">+IF(AND(ISNUMBER(OFFSET('Sanitation Data'!$I$12,0,10*ROW('Sanitation Data'!I56))),'Data Summary'!DN62="Yes"),OFFSET('Sanitation Data'!$I$12,0,10*ROW('Sanitation Data'!I56)),NA())</f>
        <v>#N/A</v>
      </c>
      <c r="AZ62" s="96" t="e">
        <f ca="true">+IF(AND(ISNUMBER(OFFSET('Hygiene Data'!$D$5,0,10*ROW('Hygiene Data'!D56))),'Data Summary'!DO62="Yes"),OFFSET('Hygiene Data'!$D$5,0,10*ROW('Hygiene Data'!D56)),NA())</f>
        <v>#N/A</v>
      </c>
      <c r="BA62" s="96" t="e">
        <f ca="true">+IF(AND(ISNUMBER(OFFSET('Hygiene Data'!$D$7,0,10*ROW('Hygiene Data'!D56))),'Data Summary'!DP62="Yes"),OFFSET('Hygiene Data'!$D$7,0,10*ROW('Hygiene Data'!D56)),NA())</f>
        <v>#N/A</v>
      </c>
      <c r="BB62" s="96" t="e">
        <f ca="true">+IF(AND(ISNUMBER(OFFSET('Hygiene Data'!$D$9,0,10*ROW('Hygiene Data'!D56))),'Data Summary'!DQ62="Yes"),OFFSET('Hygiene Data'!$D$9,0,10*ROW('Hygiene Data'!D56)),NA())</f>
        <v>#N/A</v>
      </c>
      <c r="BC62" s="96" t="e">
        <f ca="true">+IF(AND(ISNUMBER(OFFSET('Hygiene Data'!$E$5,0,10*ROW('Hygiene Data'!E56))),'Data Summary'!DR62="Yes"),OFFSET('Hygiene Data'!$E$5,0,10*ROW('Hygiene Data'!E56)),NA())</f>
        <v>#N/A</v>
      </c>
      <c r="BD62" s="96" t="e">
        <f ca="true">+IF(AND(ISNUMBER(OFFSET('Hygiene Data'!$E$7,0,10*ROW('Hygiene Data'!E56))),'Data Summary'!DS62="Yes"),OFFSET('Hygiene Data'!$E$7,0,10*ROW('Hygiene Data'!E56)),NA())</f>
        <v>#N/A</v>
      </c>
      <c r="BE62" s="96" t="e">
        <f ca="true">+IF(AND(ISNUMBER(OFFSET('Hygiene Data'!$E$9,0,10*ROW('Hygiene Data'!E56))),'Data Summary'!DT62="Yes"),OFFSET('Hygiene Data'!$E$9,0,10*ROW('Hygiene Data'!E56)),NA())</f>
        <v>#N/A</v>
      </c>
      <c r="BF62" s="96" t="e">
        <f ca="true">+IF(AND(ISNUMBER(OFFSET('Hygiene Data'!$F$5,0,10*ROW('Hygiene Data'!F56))),'Data Summary'!DU62="Yes"),OFFSET('Hygiene Data'!$F$5,0,10*ROW('Hygiene Data'!F56)),NA())</f>
        <v>#N/A</v>
      </c>
      <c r="BG62" s="96" t="e">
        <f ca="true">+IF(AND(ISNUMBER(OFFSET('Hygiene Data'!$F$7,0,10*ROW('Hygiene Data'!F56))),'Data Summary'!DV62="Yes"),OFFSET('Hygiene Data'!$F$7,0,10*ROW('Hygiene Data'!F56)),NA())</f>
        <v>#N/A</v>
      </c>
      <c r="BH62" s="96" t="e">
        <f ca="true">+IF(AND(ISNUMBER(OFFSET('Hygiene Data'!$F$9,0,10*ROW('Hygiene Data'!F56))),'Data Summary'!DW62="Yes"),OFFSET('Hygiene Data'!$F$9,0,10*ROW('Hygiene Data'!F56)),NA())</f>
        <v>#N/A</v>
      </c>
      <c r="BI62" s="96" t="e">
        <f ca="true">+IF(AND(ISNUMBER(OFFSET('Hygiene Data'!$G$5,0,10*ROW('Hygiene Data'!G56))),'Data Summary'!DX62="Yes"),OFFSET('Hygiene Data'!$G$5,0,10*ROW('Hygiene Data'!G56)),NA())</f>
        <v>#N/A</v>
      </c>
      <c r="BJ62" s="96" t="e">
        <f ca="true">+IF(AND(ISNUMBER(OFFSET('Hygiene Data'!$G$7,0,10*ROW('Hygiene Data'!G56))),'Data Summary'!DY62="Yes"),OFFSET('Hygiene Data'!$G$7,0,10*ROW('Hygiene Data'!G56)),NA())</f>
        <v>#N/A</v>
      </c>
      <c r="BK62" s="96" t="e">
        <f ca="true">+IF(AND(ISNUMBER(OFFSET('Hygiene Data'!$G$9,0,10*ROW('Hygiene Data'!G56))),'Data Summary'!DZ62="Yes"),OFFSET('Hygiene Data'!$G$9,0,10*ROW('Hygiene Data'!G56)),NA())</f>
        <v>#N/A</v>
      </c>
      <c r="BL62" s="96" t="e">
        <f ca="true">+IF(AND(ISNUMBER(OFFSET('Hygiene Data'!$H$5,0,10*ROW('Hygiene Data'!H56))),'Data Summary'!EA62="Yes"),OFFSET('Hygiene Data'!$H$5,0,10*ROW('Hygiene Data'!H56)),NA())</f>
        <v>#N/A</v>
      </c>
      <c r="BM62" s="96" t="e">
        <f ca="true">+IF(AND(ISNUMBER(OFFSET('Hygiene Data'!$H$7,0,10*ROW('Hygiene Data'!H56))),'Data Summary'!EB62="Yes"),OFFSET('Hygiene Data'!$H$7,0,10*ROW('Hygiene Data'!H56)),NA())</f>
        <v>#N/A</v>
      </c>
      <c r="BN62" s="96" t="e">
        <f ca="true">+IF(AND(ISNUMBER(OFFSET('Hygiene Data'!$H$9,0,10*ROW('Hygiene Data'!H56))),'Data Summary'!EC62="Yes"),OFFSET('Hygiene Data'!$H$9,0,10*ROW('Hygiene Data'!H56)),NA())</f>
        <v>#N/A</v>
      </c>
      <c r="BO62" s="96" t="e">
        <f ca="true">+IF(AND(ISNUMBER(OFFSET('Hygiene Data'!$I$5,0,10*ROW('Hygiene Data'!I56))),'Data Summary'!ED62="Yes"),OFFSET('Hygiene Data'!$I$5,0,10*ROW('Hygiene Data'!I56)),NA())</f>
        <v>#N/A</v>
      </c>
      <c r="BP62" s="96" t="e">
        <f ca="true">+IF(AND(ISNUMBER(OFFSET('Hygiene Data'!$I$7,0,10*ROW('Hygiene Data'!I56))),'Data Summary'!EE62="Yes"),OFFSET('Hygiene Data'!$I$7,0,10*ROW('Hygiene Data'!I56)),NA())</f>
        <v>#N/A</v>
      </c>
      <c r="BQ62" s="96" t="e">
        <f ca="true">+IF(AND(ISNUMBER(OFFSET('Hygiene Data'!$I$9,0,10*ROW('Hygiene Data'!I56))),'Data Summary'!EF62="Yes"),OFFSET('Hygiene Data'!$I$9,0,10*ROW('Hygiene Data'!I56)),NA())</f>
        <v>#N/A</v>
      </c>
    </row>
    <row xmlns:x14ac="http://schemas.microsoft.com/office/spreadsheetml/2009/9/ac" r="63" x14ac:dyDescent="0.2">
      <c r="A63" s="331" t="e">
        <f ca="true">+RIGHT('Data Summary'!A63,LEN('Data Summary'!A63)-9)</f>
        <v>#VALUE!</v>
      </c>
      <c r="B63" s="37" t="str">
        <f ca="true">+IF(ISTEXT('Data Summary'!B63),'Data Summary'!B63,"")</f>
        <v/>
      </c>
      <c r="C63" s="330" t="e">
        <f ca="true">+VALUE('Data Summary'!C63)</f>
        <v>#VALUE!</v>
      </c>
      <c r="D63" s="94" t="e">
        <f ca="true">+IF(AND(ISNUMBER(OFFSET('Water Data'!$D$4,0,10*ROW('Water Data'!D57))),'Data Summary'!BS63="Yes"),100-OFFSET('Water Data'!$D$4,0,10*ROW('Water Data'!D57)),NA())</f>
        <v>#N/A</v>
      </c>
      <c r="E63" s="94" t="e">
        <f ca="true">+IF(AND(ISNUMBER(OFFSET('Water Data'!$D$6,0,10*ROW('Water Data'!D57))),'Data Summary'!BT63="Yes"),OFFSET('Water Data'!$D$6,0,10*ROW('Water Data'!D57)),NA())</f>
        <v>#N/A</v>
      </c>
      <c r="F63" s="94" t="e">
        <f ca="true">+IF(AND(ISNUMBER(OFFSET('Water Data'!$D$9,0,10*ROW('Water Data'!D57))),'Data Summary'!BU63="Yes"),OFFSET('Water Data'!$D$9,0,10*ROW('Water Data'!D57)),NA())</f>
        <v>#N/A</v>
      </c>
      <c r="G63" s="94" t="e">
        <f ca="true">+IF(AND(ISNUMBER(OFFSET('Water Data'!$E$4,0,10*ROW('Water Data'!E57))),'Data Summary'!BV63="Yes"),100-OFFSET('Water Data'!$E$4,0,10*ROW('Water Data'!E57)),NA())</f>
        <v>#N/A</v>
      </c>
      <c r="H63" s="94" t="e">
        <f ca="true">+IF(AND(ISNUMBER(OFFSET('Water Data'!$E$6,0,10*ROW('Water Data'!E57))),'Data Summary'!BW63="Yes"),OFFSET('Water Data'!$E$6,0,10*ROW('Water Data'!E57)),NA())</f>
        <v>#N/A</v>
      </c>
      <c r="I63" s="94" t="e">
        <f ca="true">+IF(AND(ISNUMBER(OFFSET('Water Data'!$E$9,0,10*ROW('Water Data'!E57))),'Data Summary'!BX63="Yes"),OFFSET('Water Data'!$E$9,0,10*ROW('Water Data'!E57)),NA())</f>
        <v>#N/A</v>
      </c>
      <c r="J63" s="94" t="e">
        <f ca="true">+IF(AND(ISNUMBER(OFFSET('Water Data'!$F$4,0,10*ROW('Water Data'!F57))),'Data Summary'!BY63="Yes"),100-OFFSET('Water Data'!$F$4,0,10*ROW('Water Data'!F57)),NA())</f>
        <v>#N/A</v>
      </c>
      <c r="K63" s="94" t="e">
        <f ca="true">+IF(AND(ISNUMBER(OFFSET('Water Data'!$F$6,0,10*ROW('Water Data'!F57))),'Data Summary'!BZ63="Yes"),OFFSET('Water Data'!$F$6,0,10*ROW('Water Data'!F57)),NA())</f>
        <v>#N/A</v>
      </c>
      <c r="L63" s="94" t="e">
        <f ca="true">+IF(AND(ISNUMBER(OFFSET('Water Data'!$F$9,0,10*ROW('Water Data'!F57))),'Data Summary'!CA63="Yes"),OFFSET('Water Data'!$F$9,0,10*ROW('Water Data'!F57)),NA())</f>
        <v>#N/A</v>
      </c>
      <c r="M63" s="94" t="e">
        <f ca="true">+IF(AND(ISNUMBER(OFFSET('Water Data'!$G$4,0,10*ROW('Water Data'!G57))),'Data Summary'!CB63="Yes"),100-OFFSET('Water Data'!$G$4,0,10*ROW('Water Data'!G57)),NA())</f>
        <v>#N/A</v>
      </c>
      <c r="N63" s="94" t="e">
        <f ca="true">+IF(AND(ISNUMBER(OFFSET('Water Data'!$G$6,0,10*ROW('Water Data'!G57))),'Data Summary'!CC63="Yes"),OFFSET('Water Data'!$G$6,0,10*ROW('Water Data'!G57)),NA())</f>
        <v>#N/A</v>
      </c>
      <c r="O63" s="94" t="e">
        <f ca="true">+IF(AND(ISNUMBER(OFFSET('Water Data'!$G$9,0,10*ROW('Water Data'!G57))),'Data Summary'!CD63="Yes"),OFFSET('Water Data'!$G$9,0,10*ROW('Water Data'!G57)),NA())</f>
        <v>#N/A</v>
      </c>
      <c r="P63" s="94" t="e">
        <f ca="true">+IF(AND(ISNUMBER(OFFSET('Water Data'!$H$4,0,10*ROW('Water Data'!H57))),'Data Summary'!CE63="Yes"),100-OFFSET('Water Data'!$H$4,0,10*ROW('Water Data'!H57)),NA())</f>
        <v>#N/A</v>
      </c>
      <c r="Q63" s="94" t="e">
        <f ca="true">+IF(AND(ISNUMBER(OFFSET('Water Data'!$H$6,0,10*ROW('Water Data'!H57))),'Data Summary'!CF63="Yes"),OFFSET('Water Data'!$H$6,0,10*ROW('Water Data'!H57)),NA())</f>
        <v>#N/A</v>
      </c>
      <c r="R63" s="94" t="e">
        <f ca="true">+IF(AND(ISNUMBER(OFFSET('Water Data'!$H$9,0,10*ROW('Water Data'!H57))),'Data Summary'!CG63="Yes"),OFFSET('Water Data'!$H$9,0,10*ROW('Water Data'!H57)),NA())</f>
        <v>#N/A</v>
      </c>
      <c r="S63" s="94" t="e">
        <f ca="true">+IF(AND(ISNUMBER(OFFSET('Water Data'!$I$4,0,10*ROW('Water Data'!I57))),'Data Summary'!CH63="Yes"),100-OFFSET('Water Data'!$I$4,0,10*ROW('Water Data'!I57)),NA())</f>
        <v>#N/A</v>
      </c>
      <c r="T63" s="94" t="e">
        <f ca="true">+IF(AND(ISNUMBER(OFFSET('Water Data'!$I$6,0,10*ROW('Water Data'!I57))),'Data Summary'!CI63="Yes"),OFFSET('Water Data'!$I$6,0,10*ROW('Water Data'!I57)),NA())</f>
        <v>#N/A</v>
      </c>
      <c r="U63" s="94" t="e">
        <f ca="true">+IF(AND(ISNUMBER(OFFSET('Water Data'!$I$9,0,10*ROW('Water Data'!I57))),'Data Summary'!CJ63="Yes"),OFFSET('Water Data'!$I$9,0,10*ROW('Water Data'!I57)),NA())</f>
        <v>#N/A</v>
      </c>
      <c r="V63" s="95" t="e">
        <f ca="true">+IF(AND(ISNUMBER(OFFSET('Sanitation Data'!$D$4,0,10*ROW('Sanitation Data'!D57))),'Data Summary'!CK63="Yes"),100-OFFSET('Sanitation Data'!$D$4,0,10*ROW('Sanitation Data'!D57)),NA())</f>
        <v>#N/A</v>
      </c>
      <c r="W63" s="95" t="e">
        <f ca="true">+IF(AND(ISNUMBER(OFFSET('Sanitation Data'!$D$6,0,10*ROW('Sanitation Data'!D57))),'Data Summary'!CL63="Yes"),OFFSET('Sanitation Data'!$D$6,0,10*ROW('Sanitation Data'!D57)),NA())</f>
        <v>#N/A</v>
      </c>
      <c r="X63" s="95" t="e">
        <f ca="true">+IF(AND(ISNUMBER(OFFSET('Sanitation Data'!$D$10,0,10*ROW('Sanitation Data'!D57))),'Data Summary'!CM63="Yes"),OFFSET('Sanitation Data'!$D$10,0,10*ROW('Sanitation Data'!D57)),NA())</f>
        <v>#N/A</v>
      </c>
      <c r="Y63" s="95" t="e">
        <f ca="true">+IF(AND(ISNUMBER(OFFSET('Sanitation Data'!$D$11,0,10*ROW('Sanitation Data'!D57))),'Data Summary'!CN63="Yes"),OFFSET('Sanitation Data'!$D$11,0,10*ROW('Sanitation Data'!D57)),NA())</f>
        <v>#N/A</v>
      </c>
      <c r="Z63" s="95" t="e">
        <f ca="true">+IF(AND(ISNUMBER(OFFSET('Sanitation Data'!$D$12,0,10*ROW('Sanitation Data'!D57))),'Data Summary'!CO63="Yes"),OFFSET('Sanitation Data'!$D$12,0,10*ROW('Sanitation Data'!D57)),NA())</f>
        <v>#N/A</v>
      </c>
      <c r="AA63" s="95" t="e">
        <f ca="true">+IF(AND(ISNUMBER(OFFSET('Sanitation Data'!$E$4,0,10*ROW('Sanitation Data'!E57))),'Data Summary'!CP63="Yes"),100-OFFSET('Sanitation Data'!$E$4,0,10*ROW('Sanitation Data'!E57)),NA())</f>
        <v>#N/A</v>
      </c>
      <c r="AB63" s="95" t="e">
        <f ca="true">+IF(AND(ISNUMBER(OFFSET('Sanitation Data'!$E$6,0,10*ROW('Sanitation Data'!E57))),'Data Summary'!CQ63="Yes"),OFFSET('Sanitation Data'!$E$6,0,10*ROW('Sanitation Data'!E57)),NA())</f>
        <v>#N/A</v>
      </c>
      <c r="AC63" s="95" t="e">
        <f ca="true">+IF(AND(ISNUMBER(OFFSET('Sanitation Data'!$E$10,0,10*ROW('Sanitation Data'!E57))),'Data Summary'!CR63="Yes"),OFFSET('Sanitation Data'!$E$10,0,10*ROW('Sanitation Data'!E57)),NA())</f>
        <v>#N/A</v>
      </c>
      <c r="AD63" s="95" t="e">
        <f ca="true">+IF(AND(ISNUMBER(OFFSET('Sanitation Data'!$E$11,0,10*ROW('Sanitation Data'!E57))),'Data Summary'!CS63="Yes"),OFFSET('Sanitation Data'!$E$11,0,10*ROW('Sanitation Data'!E57)),NA())</f>
        <v>#N/A</v>
      </c>
      <c r="AE63" s="95" t="e">
        <f ca="true">+IF(AND(ISNUMBER(OFFSET('Sanitation Data'!$E$12,0,10*ROW('Sanitation Data'!E57))),'Data Summary'!CT63="Yes"),OFFSET('Sanitation Data'!$E$12,0,10*ROW('Sanitation Data'!E57)),NA())</f>
        <v>#N/A</v>
      </c>
      <c r="AF63" s="95" t="e">
        <f ca="true">+IF(AND(ISNUMBER(OFFSET('Sanitation Data'!$F$4,0,10*ROW('Sanitation Data'!F57))),'Data Summary'!CU63="Yes"),100-OFFSET('Sanitation Data'!$F$4,0,10*ROW('Sanitation Data'!F57)),NA())</f>
        <v>#N/A</v>
      </c>
      <c r="AG63" s="95" t="e">
        <f ca="true">+IF(AND(ISNUMBER(OFFSET('Sanitation Data'!$F$6,0,10*ROW('Sanitation Data'!F57))),'Data Summary'!CV63="Yes"),OFFSET('Sanitation Data'!$F$6,0,10*ROW('Sanitation Data'!F57)),NA())</f>
        <v>#N/A</v>
      </c>
      <c r="AH63" s="95" t="e">
        <f ca="true">+IF(AND(ISNUMBER(OFFSET('Sanitation Data'!$F$10,0,10*ROW('Sanitation Data'!F57))),'Data Summary'!CW63="Yes"),OFFSET('Sanitation Data'!$F$10,0,10*ROW('Sanitation Data'!F57)),NA())</f>
        <v>#N/A</v>
      </c>
      <c r="AI63" s="95" t="e">
        <f ca="true">+IF(AND(ISNUMBER(OFFSET('Sanitation Data'!$F$11,0,10*ROW('Sanitation Data'!F57))),'Data Summary'!CX63="Yes"),OFFSET('Sanitation Data'!$F$11,0,10*ROW('Sanitation Data'!F57)),NA())</f>
        <v>#N/A</v>
      </c>
      <c r="AJ63" s="95" t="e">
        <f ca="true">+IF(AND(ISNUMBER(OFFSET('Sanitation Data'!$F$12,0,10*ROW('Sanitation Data'!F57))),'Data Summary'!CY63="Yes"),OFFSET('Sanitation Data'!$F$12,0,10*ROW('Sanitation Data'!F57)),NA())</f>
        <v>#N/A</v>
      </c>
      <c r="AK63" s="95" t="e">
        <f ca="true">+IF(AND(ISNUMBER(OFFSET('Sanitation Data'!$G$4,0,10*ROW('Sanitation Data'!G57))),'Data Summary'!CZ63="Yes"),100-OFFSET('Sanitation Data'!$G$4,0,10*ROW('Sanitation Data'!G57)),NA())</f>
        <v>#N/A</v>
      </c>
      <c r="AL63" s="95" t="e">
        <f ca="true">+IF(AND(ISNUMBER(OFFSET('Sanitation Data'!$G$6,0,10*ROW('Sanitation Data'!G57))),'Data Summary'!DA63="Yes"),OFFSET('Sanitation Data'!$G$6,0,10*ROW('Sanitation Data'!G57)),NA())</f>
        <v>#N/A</v>
      </c>
      <c r="AM63" s="95" t="e">
        <f ca="true">+IF(AND(ISNUMBER(OFFSET('Sanitation Data'!$G$10,0,10*ROW('Sanitation Data'!G57))),'Data Summary'!DB63="Yes"),OFFSET('Sanitation Data'!$G$10,0,10*ROW('Sanitation Data'!G57)),NA())</f>
        <v>#N/A</v>
      </c>
      <c r="AN63" s="95" t="e">
        <f ca="true">+IF(AND(ISNUMBER(OFFSET('Sanitation Data'!$G$11,0,10*ROW('Sanitation Data'!G57))),'Data Summary'!DC63="Yes"),OFFSET('Sanitation Data'!$G$11,0,10*ROW('Sanitation Data'!G57)),NA())</f>
        <v>#N/A</v>
      </c>
      <c r="AO63" s="95" t="e">
        <f ca="true">+IF(AND(ISNUMBER(OFFSET('Sanitation Data'!$G$12,0,10*ROW('Sanitation Data'!G57))),'Data Summary'!DD63="Yes"),OFFSET('Sanitation Data'!$G$12,0,10*ROW('Sanitation Data'!G57)),NA())</f>
        <v>#N/A</v>
      </c>
      <c r="AP63" s="95" t="e">
        <f ca="true">+IF(AND(ISNUMBER(OFFSET('Sanitation Data'!$H$4,0,10*ROW('Sanitation Data'!H57))),'Data Summary'!DE63="Yes"),100-OFFSET('Sanitation Data'!$H$4,0,10*ROW('Sanitation Data'!H57)),NA())</f>
        <v>#N/A</v>
      </c>
      <c r="AQ63" s="95" t="e">
        <f ca="true">+IF(AND(ISNUMBER(OFFSET('Sanitation Data'!$H$6,0,10*ROW('Sanitation Data'!H57))),'Data Summary'!DF63="Yes"),OFFSET('Sanitation Data'!$H$6,0,10*ROW('Sanitation Data'!H57)),NA())</f>
        <v>#N/A</v>
      </c>
      <c r="AR63" s="95" t="e">
        <f ca="true">+IF(AND(ISNUMBER(OFFSET('Sanitation Data'!$H$10,0,10*ROW('Sanitation Data'!H57))),'Data Summary'!DG63="Yes"),OFFSET('Sanitation Data'!$H$10,0,10*ROW('Sanitation Data'!H57)),NA())</f>
        <v>#N/A</v>
      </c>
      <c r="AS63" s="95" t="e">
        <f ca="true">+IF(AND(ISNUMBER(OFFSET('Sanitation Data'!$H$11,0,10*ROW('Sanitation Data'!H57))),'Data Summary'!DH63="Yes"),OFFSET('Sanitation Data'!$H$11,0,10*ROW('Sanitation Data'!H57)),NA())</f>
        <v>#N/A</v>
      </c>
      <c r="AT63" s="95" t="e">
        <f ca="true">+IF(AND(ISNUMBER(OFFSET('Sanitation Data'!$H$12,0,10*ROW('Sanitation Data'!H57))),'Data Summary'!DI63="Yes"),OFFSET('Sanitation Data'!$H$12,0,10*ROW('Sanitation Data'!H57)),NA())</f>
        <v>#N/A</v>
      </c>
      <c r="AU63" s="95" t="e">
        <f ca="true">+IF(AND(ISNUMBER(OFFSET('Sanitation Data'!$I$4,0,10*ROW('Sanitation Data'!I57))),'Data Summary'!DJ63="Yes"),100-OFFSET('Sanitation Data'!$I$4,0,10*ROW('Sanitation Data'!I57)),NA())</f>
        <v>#N/A</v>
      </c>
      <c r="AV63" s="95" t="e">
        <f ca="true">+IF(AND(ISNUMBER(OFFSET('Sanitation Data'!$I$6,0,10*ROW('Sanitation Data'!I57))),'Data Summary'!DK63="Yes"),OFFSET('Sanitation Data'!$I$6,0,10*ROW('Sanitation Data'!I57)),NA())</f>
        <v>#N/A</v>
      </c>
      <c r="AW63" s="95" t="e">
        <f ca="true">+IF(AND(ISNUMBER(OFFSET('Sanitation Data'!$I$10,0,10*ROW('Sanitation Data'!I57))),'Data Summary'!DL63="Yes"),OFFSET('Sanitation Data'!$I$10,0,10*ROW('Sanitation Data'!I57)),NA())</f>
        <v>#N/A</v>
      </c>
      <c r="AX63" s="95" t="e">
        <f ca="true">+IF(AND(ISNUMBER(OFFSET('Sanitation Data'!$I$11,0,10*ROW('Sanitation Data'!I57))),'Data Summary'!DM63="Yes"),OFFSET('Sanitation Data'!$I$11,0,10*ROW('Sanitation Data'!I57)),NA())</f>
        <v>#N/A</v>
      </c>
      <c r="AY63" s="95" t="e">
        <f ca="true">+IF(AND(ISNUMBER(OFFSET('Sanitation Data'!$I$12,0,10*ROW('Sanitation Data'!I57))),'Data Summary'!DN63="Yes"),OFFSET('Sanitation Data'!$I$12,0,10*ROW('Sanitation Data'!I57)),NA())</f>
        <v>#N/A</v>
      </c>
      <c r="AZ63" s="96" t="e">
        <f ca="true">+IF(AND(ISNUMBER(OFFSET('Hygiene Data'!$D$5,0,10*ROW('Hygiene Data'!D57))),'Data Summary'!DO63="Yes"),OFFSET('Hygiene Data'!$D$5,0,10*ROW('Hygiene Data'!D57)),NA())</f>
        <v>#N/A</v>
      </c>
      <c r="BA63" s="96" t="e">
        <f ca="true">+IF(AND(ISNUMBER(OFFSET('Hygiene Data'!$D$7,0,10*ROW('Hygiene Data'!D57))),'Data Summary'!DP63="Yes"),OFFSET('Hygiene Data'!$D$7,0,10*ROW('Hygiene Data'!D57)),NA())</f>
        <v>#N/A</v>
      </c>
      <c r="BB63" s="96" t="e">
        <f ca="true">+IF(AND(ISNUMBER(OFFSET('Hygiene Data'!$D$9,0,10*ROW('Hygiene Data'!D57))),'Data Summary'!DQ63="Yes"),OFFSET('Hygiene Data'!$D$9,0,10*ROW('Hygiene Data'!D57)),NA())</f>
        <v>#N/A</v>
      </c>
      <c r="BC63" s="96" t="e">
        <f ca="true">+IF(AND(ISNUMBER(OFFSET('Hygiene Data'!$E$5,0,10*ROW('Hygiene Data'!E57))),'Data Summary'!DR63="Yes"),OFFSET('Hygiene Data'!$E$5,0,10*ROW('Hygiene Data'!E57)),NA())</f>
        <v>#N/A</v>
      </c>
      <c r="BD63" s="96" t="e">
        <f ca="true">+IF(AND(ISNUMBER(OFFSET('Hygiene Data'!$E$7,0,10*ROW('Hygiene Data'!E57))),'Data Summary'!DS63="Yes"),OFFSET('Hygiene Data'!$E$7,0,10*ROW('Hygiene Data'!E57)),NA())</f>
        <v>#N/A</v>
      </c>
      <c r="BE63" s="96" t="e">
        <f ca="true">+IF(AND(ISNUMBER(OFFSET('Hygiene Data'!$E$9,0,10*ROW('Hygiene Data'!E57))),'Data Summary'!DT63="Yes"),OFFSET('Hygiene Data'!$E$9,0,10*ROW('Hygiene Data'!E57)),NA())</f>
        <v>#N/A</v>
      </c>
      <c r="BF63" s="96" t="e">
        <f ca="true">+IF(AND(ISNUMBER(OFFSET('Hygiene Data'!$F$5,0,10*ROW('Hygiene Data'!F57))),'Data Summary'!DU63="Yes"),OFFSET('Hygiene Data'!$F$5,0,10*ROW('Hygiene Data'!F57)),NA())</f>
        <v>#N/A</v>
      </c>
      <c r="BG63" s="96" t="e">
        <f ca="true">+IF(AND(ISNUMBER(OFFSET('Hygiene Data'!$F$7,0,10*ROW('Hygiene Data'!F57))),'Data Summary'!DV63="Yes"),OFFSET('Hygiene Data'!$F$7,0,10*ROW('Hygiene Data'!F57)),NA())</f>
        <v>#N/A</v>
      </c>
      <c r="BH63" s="96" t="e">
        <f ca="true">+IF(AND(ISNUMBER(OFFSET('Hygiene Data'!$F$9,0,10*ROW('Hygiene Data'!F57))),'Data Summary'!DW63="Yes"),OFFSET('Hygiene Data'!$F$9,0,10*ROW('Hygiene Data'!F57)),NA())</f>
        <v>#N/A</v>
      </c>
      <c r="BI63" s="96" t="e">
        <f ca="true">+IF(AND(ISNUMBER(OFFSET('Hygiene Data'!$G$5,0,10*ROW('Hygiene Data'!G57))),'Data Summary'!DX63="Yes"),OFFSET('Hygiene Data'!$G$5,0,10*ROW('Hygiene Data'!G57)),NA())</f>
        <v>#N/A</v>
      </c>
      <c r="BJ63" s="96" t="e">
        <f ca="true">+IF(AND(ISNUMBER(OFFSET('Hygiene Data'!$G$7,0,10*ROW('Hygiene Data'!G57))),'Data Summary'!DY63="Yes"),OFFSET('Hygiene Data'!$G$7,0,10*ROW('Hygiene Data'!G57)),NA())</f>
        <v>#N/A</v>
      </c>
      <c r="BK63" s="96" t="e">
        <f ca="true">+IF(AND(ISNUMBER(OFFSET('Hygiene Data'!$G$9,0,10*ROW('Hygiene Data'!G57))),'Data Summary'!DZ63="Yes"),OFFSET('Hygiene Data'!$G$9,0,10*ROW('Hygiene Data'!G57)),NA())</f>
        <v>#N/A</v>
      </c>
      <c r="BL63" s="96" t="e">
        <f ca="true">+IF(AND(ISNUMBER(OFFSET('Hygiene Data'!$H$5,0,10*ROW('Hygiene Data'!H57))),'Data Summary'!EA63="Yes"),OFFSET('Hygiene Data'!$H$5,0,10*ROW('Hygiene Data'!H57)),NA())</f>
        <v>#N/A</v>
      </c>
      <c r="BM63" s="96" t="e">
        <f ca="true">+IF(AND(ISNUMBER(OFFSET('Hygiene Data'!$H$7,0,10*ROW('Hygiene Data'!H57))),'Data Summary'!EB63="Yes"),OFFSET('Hygiene Data'!$H$7,0,10*ROW('Hygiene Data'!H57)),NA())</f>
        <v>#N/A</v>
      </c>
      <c r="BN63" s="96" t="e">
        <f ca="true">+IF(AND(ISNUMBER(OFFSET('Hygiene Data'!$H$9,0,10*ROW('Hygiene Data'!H57))),'Data Summary'!EC63="Yes"),OFFSET('Hygiene Data'!$H$9,0,10*ROW('Hygiene Data'!H57)),NA())</f>
        <v>#N/A</v>
      </c>
      <c r="BO63" s="96" t="e">
        <f ca="true">+IF(AND(ISNUMBER(OFFSET('Hygiene Data'!$I$5,0,10*ROW('Hygiene Data'!I57))),'Data Summary'!ED63="Yes"),OFFSET('Hygiene Data'!$I$5,0,10*ROW('Hygiene Data'!I57)),NA())</f>
        <v>#N/A</v>
      </c>
      <c r="BP63" s="96" t="e">
        <f ca="true">+IF(AND(ISNUMBER(OFFSET('Hygiene Data'!$I$7,0,10*ROW('Hygiene Data'!I57))),'Data Summary'!EE63="Yes"),OFFSET('Hygiene Data'!$I$7,0,10*ROW('Hygiene Data'!I57)),NA())</f>
        <v>#N/A</v>
      </c>
      <c r="BQ63" s="96" t="e">
        <f ca="true">+IF(AND(ISNUMBER(OFFSET('Hygiene Data'!$I$9,0,10*ROW('Hygiene Data'!I57))),'Data Summary'!EF63="Yes"),OFFSET('Hygiene Data'!$I$9,0,10*ROW('Hygiene Data'!I57)),NA())</f>
        <v>#N/A</v>
      </c>
    </row>
    <row xmlns:x14ac="http://schemas.microsoft.com/office/spreadsheetml/2009/9/ac" r="64" x14ac:dyDescent="0.2">
      <c r="A64" s="331" t="e">
        <f ca="true">+RIGHT('Data Summary'!A64,LEN('Data Summary'!A64)-9)</f>
        <v>#VALUE!</v>
      </c>
      <c r="B64" s="37" t="str">
        <f ca="true">+IF(ISTEXT('Data Summary'!B64),'Data Summary'!B64,"")</f>
        <v/>
      </c>
      <c r="C64" s="330" t="e">
        <f ca="true">+VALUE('Data Summary'!C64)</f>
        <v>#VALUE!</v>
      </c>
      <c r="D64" s="94" t="e">
        <f ca="true">+IF(AND(ISNUMBER(OFFSET('Water Data'!$D$4,0,10*ROW('Water Data'!D58))),'Data Summary'!BS64="Yes"),100-OFFSET('Water Data'!$D$4,0,10*ROW('Water Data'!D58)),NA())</f>
        <v>#N/A</v>
      </c>
      <c r="E64" s="94" t="e">
        <f ca="true">+IF(AND(ISNUMBER(OFFSET('Water Data'!$D$6,0,10*ROW('Water Data'!D58))),'Data Summary'!BT64="Yes"),OFFSET('Water Data'!$D$6,0,10*ROW('Water Data'!D58)),NA())</f>
        <v>#N/A</v>
      </c>
      <c r="F64" s="94" t="e">
        <f ca="true">+IF(AND(ISNUMBER(OFFSET('Water Data'!$D$9,0,10*ROW('Water Data'!D58))),'Data Summary'!BU64="Yes"),OFFSET('Water Data'!$D$9,0,10*ROW('Water Data'!D58)),NA())</f>
        <v>#N/A</v>
      </c>
      <c r="G64" s="94" t="e">
        <f ca="true">+IF(AND(ISNUMBER(OFFSET('Water Data'!$E$4,0,10*ROW('Water Data'!E58))),'Data Summary'!BV64="Yes"),100-OFFSET('Water Data'!$E$4,0,10*ROW('Water Data'!E58)),NA())</f>
        <v>#N/A</v>
      </c>
      <c r="H64" s="94" t="e">
        <f ca="true">+IF(AND(ISNUMBER(OFFSET('Water Data'!$E$6,0,10*ROW('Water Data'!E58))),'Data Summary'!BW64="Yes"),OFFSET('Water Data'!$E$6,0,10*ROW('Water Data'!E58)),NA())</f>
        <v>#N/A</v>
      </c>
      <c r="I64" s="94" t="e">
        <f ca="true">+IF(AND(ISNUMBER(OFFSET('Water Data'!$E$9,0,10*ROW('Water Data'!E58))),'Data Summary'!BX64="Yes"),OFFSET('Water Data'!$E$9,0,10*ROW('Water Data'!E58)),NA())</f>
        <v>#N/A</v>
      </c>
      <c r="J64" s="94" t="e">
        <f ca="true">+IF(AND(ISNUMBER(OFFSET('Water Data'!$F$4,0,10*ROW('Water Data'!F58))),'Data Summary'!BY64="Yes"),100-OFFSET('Water Data'!$F$4,0,10*ROW('Water Data'!F58)),NA())</f>
        <v>#N/A</v>
      </c>
      <c r="K64" s="94" t="e">
        <f ca="true">+IF(AND(ISNUMBER(OFFSET('Water Data'!$F$6,0,10*ROW('Water Data'!F58))),'Data Summary'!BZ64="Yes"),OFFSET('Water Data'!$F$6,0,10*ROW('Water Data'!F58)),NA())</f>
        <v>#N/A</v>
      </c>
      <c r="L64" s="94" t="e">
        <f ca="true">+IF(AND(ISNUMBER(OFFSET('Water Data'!$F$9,0,10*ROW('Water Data'!F58))),'Data Summary'!CA64="Yes"),OFFSET('Water Data'!$F$9,0,10*ROW('Water Data'!F58)),NA())</f>
        <v>#N/A</v>
      </c>
      <c r="M64" s="94" t="e">
        <f ca="true">+IF(AND(ISNUMBER(OFFSET('Water Data'!$G$4,0,10*ROW('Water Data'!G58))),'Data Summary'!CB64="Yes"),100-OFFSET('Water Data'!$G$4,0,10*ROW('Water Data'!G58)),NA())</f>
        <v>#N/A</v>
      </c>
      <c r="N64" s="94" t="e">
        <f ca="true">+IF(AND(ISNUMBER(OFFSET('Water Data'!$G$6,0,10*ROW('Water Data'!G58))),'Data Summary'!CC64="Yes"),OFFSET('Water Data'!$G$6,0,10*ROW('Water Data'!G58)),NA())</f>
        <v>#N/A</v>
      </c>
      <c r="O64" s="94" t="e">
        <f ca="true">+IF(AND(ISNUMBER(OFFSET('Water Data'!$G$9,0,10*ROW('Water Data'!G58))),'Data Summary'!CD64="Yes"),OFFSET('Water Data'!$G$9,0,10*ROW('Water Data'!G58)),NA())</f>
        <v>#N/A</v>
      </c>
      <c r="P64" s="94" t="e">
        <f ca="true">+IF(AND(ISNUMBER(OFFSET('Water Data'!$H$4,0,10*ROW('Water Data'!H58))),'Data Summary'!CE64="Yes"),100-OFFSET('Water Data'!$H$4,0,10*ROW('Water Data'!H58)),NA())</f>
        <v>#N/A</v>
      </c>
      <c r="Q64" s="94" t="e">
        <f ca="true">+IF(AND(ISNUMBER(OFFSET('Water Data'!$H$6,0,10*ROW('Water Data'!H58))),'Data Summary'!CF64="Yes"),OFFSET('Water Data'!$H$6,0,10*ROW('Water Data'!H58)),NA())</f>
        <v>#N/A</v>
      </c>
      <c r="R64" s="94" t="e">
        <f ca="true">+IF(AND(ISNUMBER(OFFSET('Water Data'!$H$9,0,10*ROW('Water Data'!H58))),'Data Summary'!CG64="Yes"),OFFSET('Water Data'!$H$9,0,10*ROW('Water Data'!H58)),NA())</f>
        <v>#N/A</v>
      </c>
      <c r="S64" s="94" t="e">
        <f ca="true">+IF(AND(ISNUMBER(OFFSET('Water Data'!$I$4,0,10*ROW('Water Data'!I58))),'Data Summary'!CH64="Yes"),100-OFFSET('Water Data'!$I$4,0,10*ROW('Water Data'!I58)),NA())</f>
        <v>#N/A</v>
      </c>
      <c r="T64" s="94" t="e">
        <f ca="true">+IF(AND(ISNUMBER(OFFSET('Water Data'!$I$6,0,10*ROW('Water Data'!I58))),'Data Summary'!CI64="Yes"),OFFSET('Water Data'!$I$6,0,10*ROW('Water Data'!I58)),NA())</f>
        <v>#N/A</v>
      </c>
      <c r="U64" s="94" t="e">
        <f ca="true">+IF(AND(ISNUMBER(OFFSET('Water Data'!$I$9,0,10*ROW('Water Data'!I58))),'Data Summary'!CJ64="Yes"),OFFSET('Water Data'!$I$9,0,10*ROW('Water Data'!I58)),NA())</f>
        <v>#N/A</v>
      </c>
      <c r="V64" s="95" t="e">
        <f ca="true">+IF(AND(ISNUMBER(OFFSET('Sanitation Data'!$D$4,0,10*ROW('Sanitation Data'!D58))),'Data Summary'!CK64="Yes"),100-OFFSET('Sanitation Data'!$D$4,0,10*ROW('Sanitation Data'!D58)),NA())</f>
        <v>#N/A</v>
      </c>
      <c r="W64" s="95" t="e">
        <f ca="true">+IF(AND(ISNUMBER(OFFSET('Sanitation Data'!$D$6,0,10*ROW('Sanitation Data'!D58))),'Data Summary'!CL64="Yes"),OFFSET('Sanitation Data'!$D$6,0,10*ROW('Sanitation Data'!D58)),NA())</f>
        <v>#N/A</v>
      </c>
      <c r="X64" s="95" t="e">
        <f ca="true">+IF(AND(ISNUMBER(OFFSET('Sanitation Data'!$D$10,0,10*ROW('Sanitation Data'!D58))),'Data Summary'!CM64="Yes"),OFFSET('Sanitation Data'!$D$10,0,10*ROW('Sanitation Data'!D58)),NA())</f>
        <v>#N/A</v>
      </c>
      <c r="Y64" s="95" t="e">
        <f ca="true">+IF(AND(ISNUMBER(OFFSET('Sanitation Data'!$D$11,0,10*ROW('Sanitation Data'!D58))),'Data Summary'!CN64="Yes"),OFFSET('Sanitation Data'!$D$11,0,10*ROW('Sanitation Data'!D58)),NA())</f>
        <v>#N/A</v>
      </c>
      <c r="Z64" s="95" t="e">
        <f ca="true">+IF(AND(ISNUMBER(OFFSET('Sanitation Data'!$D$12,0,10*ROW('Sanitation Data'!D58))),'Data Summary'!CO64="Yes"),OFFSET('Sanitation Data'!$D$12,0,10*ROW('Sanitation Data'!D58)),NA())</f>
        <v>#N/A</v>
      </c>
      <c r="AA64" s="95" t="e">
        <f ca="true">+IF(AND(ISNUMBER(OFFSET('Sanitation Data'!$E$4,0,10*ROW('Sanitation Data'!E58))),'Data Summary'!CP64="Yes"),100-OFFSET('Sanitation Data'!$E$4,0,10*ROW('Sanitation Data'!E58)),NA())</f>
        <v>#N/A</v>
      </c>
      <c r="AB64" s="95" t="e">
        <f ca="true">+IF(AND(ISNUMBER(OFFSET('Sanitation Data'!$E$6,0,10*ROW('Sanitation Data'!E58))),'Data Summary'!CQ64="Yes"),OFFSET('Sanitation Data'!$E$6,0,10*ROW('Sanitation Data'!E58)),NA())</f>
        <v>#N/A</v>
      </c>
      <c r="AC64" s="95" t="e">
        <f ca="true">+IF(AND(ISNUMBER(OFFSET('Sanitation Data'!$E$10,0,10*ROW('Sanitation Data'!E58))),'Data Summary'!CR64="Yes"),OFFSET('Sanitation Data'!$E$10,0,10*ROW('Sanitation Data'!E58)),NA())</f>
        <v>#N/A</v>
      </c>
      <c r="AD64" s="95" t="e">
        <f ca="true">+IF(AND(ISNUMBER(OFFSET('Sanitation Data'!$E$11,0,10*ROW('Sanitation Data'!E58))),'Data Summary'!CS64="Yes"),OFFSET('Sanitation Data'!$E$11,0,10*ROW('Sanitation Data'!E58)),NA())</f>
        <v>#N/A</v>
      </c>
      <c r="AE64" s="95" t="e">
        <f ca="true">+IF(AND(ISNUMBER(OFFSET('Sanitation Data'!$E$12,0,10*ROW('Sanitation Data'!E58))),'Data Summary'!CT64="Yes"),OFFSET('Sanitation Data'!$E$12,0,10*ROW('Sanitation Data'!E58)),NA())</f>
        <v>#N/A</v>
      </c>
      <c r="AF64" s="95" t="e">
        <f ca="true">+IF(AND(ISNUMBER(OFFSET('Sanitation Data'!$F$4,0,10*ROW('Sanitation Data'!F58))),'Data Summary'!CU64="Yes"),100-OFFSET('Sanitation Data'!$F$4,0,10*ROW('Sanitation Data'!F58)),NA())</f>
        <v>#N/A</v>
      </c>
      <c r="AG64" s="95" t="e">
        <f ca="true">+IF(AND(ISNUMBER(OFFSET('Sanitation Data'!$F$6,0,10*ROW('Sanitation Data'!F58))),'Data Summary'!CV64="Yes"),OFFSET('Sanitation Data'!$F$6,0,10*ROW('Sanitation Data'!F58)),NA())</f>
        <v>#N/A</v>
      </c>
      <c r="AH64" s="95" t="e">
        <f ca="true">+IF(AND(ISNUMBER(OFFSET('Sanitation Data'!$F$10,0,10*ROW('Sanitation Data'!F58))),'Data Summary'!CW64="Yes"),OFFSET('Sanitation Data'!$F$10,0,10*ROW('Sanitation Data'!F58)),NA())</f>
        <v>#N/A</v>
      </c>
      <c r="AI64" s="95" t="e">
        <f ca="true">+IF(AND(ISNUMBER(OFFSET('Sanitation Data'!$F$11,0,10*ROW('Sanitation Data'!F58))),'Data Summary'!CX64="Yes"),OFFSET('Sanitation Data'!$F$11,0,10*ROW('Sanitation Data'!F58)),NA())</f>
        <v>#N/A</v>
      </c>
      <c r="AJ64" s="95" t="e">
        <f ca="true">+IF(AND(ISNUMBER(OFFSET('Sanitation Data'!$F$12,0,10*ROW('Sanitation Data'!F58))),'Data Summary'!CY64="Yes"),OFFSET('Sanitation Data'!$F$12,0,10*ROW('Sanitation Data'!F58)),NA())</f>
        <v>#N/A</v>
      </c>
      <c r="AK64" s="95" t="e">
        <f ca="true">+IF(AND(ISNUMBER(OFFSET('Sanitation Data'!$G$4,0,10*ROW('Sanitation Data'!G58))),'Data Summary'!CZ64="Yes"),100-OFFSET('Sanitation Data'!$G$4,0,10*ROW('Sanitation Data'!G58)),NA())</f>
        <v>#N/A</v>
      </c>
      <c r="AL64" s="95" t="e">
        <f ca="true">+IF(AND(ISNUMBER(OFFSET('Sanitation Data'!$G$6,0,10*ROW('Sanitation Data'!G58))),'Data Summary'!DA64="Yes"),OFFSET('Sanitation Data'!$G$6,0,10*ROW('Sanitation Data'!G58)),NA())</f>
        <v>#N/A</v>
      </c>
      <c r="AM64" s="95" t="e">
        <f ca="true">+IF(AND(ISNUMBER(OFFSET('Sanitation Data'!$G$10,0,10*ROW('Sanitation Data'!G58))),'Data Summary'!DB64="Yes"),OFFSET('Sanitation Data'!$G$10,0,10*ROW('Sanitation Data'!G58)),NA())</f>
        <v>#N/A</v>
      </c>
      <c r="AN64" s="95" t="e">
        <f ca="true">+IF(AND(ISNUMBER(OFFSET('Sanitation Data'!$G$11,0,10*ROW('Sanitation Data'!G58))),'Data Summary'!DC64="Yes"),OFFSET('Sanitation Data'!$G$11,0,10*ROW('Sanitation Data'!G58)),NA())</f>
        <v>#N/A</v>
      </c>
      <c r="AO64" s="95" t="e">
        <f ca="true">+IF(AND(ISNUMBER(OFFSET('Sanitation Data'!$G$12,0,10*ROW('Sanitation Data'!G58))),'Data Summary'!DD64="Yes"),OFFSET('Sanitation Data'!$G$12,0,10*ROW('Sanitation Data'!G58)),NA())</f>
        <v>#N/A</v>
      </c>
      <c r="AP64" s="95" t="e">
        <f ca="true">+IF(AND(ISNUMBER(OFFSET('Sanitation Data'!$H$4,0,10*ROW('Sanitation Data'!H58))),'Data Summary'!DE64="Yes"),100-OFFSET('Sanitation Data'!$H$4,0,10*ROW('Sanitation Data'!H58)),NA())</f>
        <v>#N/A</v>
      </c>
      <c r="AQ64" s="95" t="e">
        <f ca="true">+IF(AND(ISNUMBER(OFFSET('Sanitation Data'!$H$6,0,10*ROW('Sanitation Data'!H58))),'Data Summary'!DF64="Yes"),OFFSET('Sanitation Data'!$H$6,0,10*ROW('Sanitation Data'!H58)),NA())</f>
        <v>#N/A</v>
      </c>
      <c r="AR64" s="95" t="e">
        <f ca="true">+IF(AND(ISNUMBER(OFFSET('Sanitation Data'!$H$10,0,10*ROW('Sanitation Data'!H58))),'Data Summary'!DG64="Yes"),OFFSET('Sanitation Data'!$H$10,0,10*ROW('Sanitation Data'!H58)),NA())</f>
        <v>#N/A</v>
      </c>
      <c r="AS64" s="95" t="e">
        <f ca="true">+IF(AND(ISNUMBER(OFFSET('Sanitation Data'!$H$11,0,10*ROW('Sanitation Data'!H58))),'Data Summary'!DH64="Yes"),OFFSET('Sanitation Data'!$H$11,0,10*ROW('Sanitation Data'!H58)),NA())</f>
        <v>#N/A</v>
      </c>
      <c r="AT64" s="95" t="e">
        <f ca="true">+IF(AND(ISNUMBER(OFFSET('Sanitation Data'!$H$12,0,10*ROW('Sanitation Data'!H58))),'Data Summary'!DI64="Yes"),OFFSET('Sanitation Data'!$H$12,0,10*ROW('Sanitation Data'!H58)),NA())</f>
        <v>#N/A</v>
      </c>
      <c r="AU64" s="95" t="e">
        <f ca="true">+IF(AND(ISNUMBER(OFFSET('Sanitation Data'!$I$4,0,10*ROW('Sanitation Data'!I58))),'Data Summary'!DJ64="Yes"),100-OFFSET('Sanitation Data'!$I$4,0,10*ROW('Sanitation Data'!I58)),NA())</f>
        <v>#N/A</v>
      </c>
      <c r="AV64" s="95" t="e">
        <f ca="true">+IF(AND(ISNUMBER(OFFSET('Sanitation Data'!$I$6,0,10*ROW('Sanitation Data'!I58))),'Data Summary'!DK64="Yes"),OFFSET('Sanitation Data'!$I$6,0,10*ROW('Sanitation Data'!I58)),NA())</f>
        <v>#N/A</v>
      </c>
      <c r="AW64" s="95" t="e">
        <f ca="true">+IF(AND(ISNUMBER(OFFSET('Sanitation Data'!$I$10,0,10*ROW('Sanitation Data'!I58))),'Data Summary'!DL64="Yes"),OFFSET('Sanitation Data'!$I$10,0,10*ROW('Sanitation Data'!I58)),NA())</f>
        <v>#N/A</v>
      </c>
      <c r="AX64" s="95" t="e">
        <f ca="true">+IF(AND(ISNUMBER(OFFSET('Sanitation Data'!$I$11,0,10*ROW('Sanitation Data'!I58))),'Data Summary'!DM64="Yes"),OFFSET('Sanitation Data'!$I$11,0,10*ROW('Sanitation Data'!I58)),NA())</f>
        <v>#N/A</v>
      </c>
      <c r="AY64" s="95" t="e">
        <f ca="true">+IF(AND(ISNUMBER(OFFSET('Sanitation Data'!$I$12,0,10*ROW('Sanitation Data'!I58))),'Data Summary'!DN64="Yes"),OFFSET('Sanitation Data'!$I$12,0,10*ROW('Sanitation Data'!I58)),NA())</f>
        <v>#N/A</v>
      </c>
      <c r="AZ64" s="96" t="e">
        <f ca="true">+IF(AND(ISNUMBER(OFFSET('Hygiene Data'!$D$5,0,10*ROW('Hygiene Data'!D58))),'Data Summary'!DO64="Yes"),OFFSET('Hygiene Data'!$D$5,0,10*ROW('Hygiene Data'!D58)),NA())</f>
        <v>#N/A</v>
      </c>
      <c r="BA64" s="96" t="e">
        <f ca="true">+IF(AND(ISNUMBER(OFFSET('Hygiene Data'!$D$7,0,10*ROW('Hygiene Data'!D58))),'Data Summary'!DP64="Yes"),OFFSET('Hygiene Data'!$D$7,0,10*ROW('Hygiene Data'!D58)),NA())</f>
        <v>#N/A</v>
      </c>
      <c r="BB64" s="96" t="e">
        <f ca="true">+IF(AND(ISNUMBER(OFFSET('Hygiene Data'!$D$9,0,10*ROW('Hygiene Data'!D58))),'Data Summary'!DQ64="Yes"),OFFSET('Hygiene Data'!$D$9,0,10*ROW('Hygiene Data'!D58)),NA())</f>
        <v>#N/A</v>
      </c>
      <c r="BC64" s="96" t="e">
        <f ca="true">+IF(AND(ISNUMBER(OFFSET('Hygiene Data'!$E$5,0,10*ROW('Hygiene Data'!E58))),'Data Summary'!DR64="Yes"),OFFSET('Hygiene Data'!$E$5,0,10*ROW('Hygiene Data'!E58)),NA())</f>
        <v>#N/A</v>
      </c>
      <c r="BD64" s="96" t="e">
        <f ca="true">+IF(AND(ISNUMBER(OFFSET('Hygiene Data'!$E$7,0,10*ROW('Hygiene Data'!E58))),'Data Summary'!DS64="Yes"),OFFSET('Hygiene Data'!$E$7,0,10*ROW('Hygiene Data'!E58)),NA())</f>
        <v>#N/A</v>
      </c>
      <c r="BE64" s="96" t="e">
        <f ca="true">+IF(AND(ISNUMBER(OFFSET('Hygiene Data'!$E$9,0,10*ROW('Hygiene Data'!E58))),'Data Summary'!DT64="Yes"),OFFSET('Hygiene Data'!$E$9,0,10*ROW('Hygiene Data'!E58)),NA())</f>
        <v>#N/A</v>
      </c>
      <c r="BF64" s="96" t="e">
        <f ca="true">+IF(AND(ISNUMBER(OFFSET('Hygiene Data'!$F$5,0,10*ROW('Hygiene Data'!F58))),'Data Summary'!DU64="Yes"),OFFSET('Hygiene Data'!$F$5,0,10*ROW('Hygiene Data'!F58)),NA())</f>
        <v>#N/A</v>
      </c>
      <c r="BG64" s="96" t="e">
        <f ca="true">+IF(AND(ISNUMBER(OFFSET('Hygiene Data'!$F$7,0,10*ROW('Hygiene Data'!F58))),'Data Summary'!DV64="Yes"),OFFSET('Hygiene Data'!$F$7,0,10*ROW('Hygiene Data'!F58)),NA())</f>
        <v>#N/A</v>
      </c>
      <c r="BH64" s="96" t="e">
        <f ca="true">+IF(AND(ISNUMBER(OFFSET('Hygiene Data'!$F$9,0,10*ROW('Hygiene Data'!F58))),'Data Summary'!DW64="Yes"),OFFSET('Hygiene Data'!$F$9,0,10*ROW('Hygiene Data'!F58)),NA())</f>
        <v>#N/A</v>
      </c>
      <c r="BI64" s="96" t="e">
        <f ca="true">+IF(AND(ISNUMBER(OFFSET('Hygiene Data'!$G$5,0,10*ROW('Hygiene Data'!G58))),'Data Summary'!DX64="Yes"),OFFSET('Hygiene Data'!$G$5,0,10*ROW('Hygiene Data'!G58)),NA())</f>
        <v>#N/A</v>
      </c>
      <c r="BJ64" s="96" t="e">
        <f ca="true">+IF(AND(ISNUMBER(OFFSET('Hygiene Data'!$G$7,0,10*ROW('Hygiene Data'!G58))),'Data Summary'!DY64="Yes"),OFFSET('Hygiene Data'!$G$7,0,10*ROW('Hygiene Data'!G58)),NA())</f>
        <v>#N/A</v>
      </c>
      <c r="BK64" s="96" t="e">
        <f ca="true">+IF(AND(ISNUMBER(OFFSET('Hygiene Data'!$G$9,0,10*ROW('Hygiene Data'!G58))),'Data Summary'!DZ64="Yes"),OFFSET('Hygiene Data'!$G$9,0,10*ROW('Hygiene Data'!G58)),NA())</f>
        <v>#N/A</v>
      </c>
      <c r="BL64" s="96" t="e">
        <f ca="true">+IF(AND(ISNUMBER(OFFSET('Hygiene Data'!$H$5,0,10*ROW('Hygiene Data'!H58))),'Data Summary'!EA64="Yes"),OFFSET('Hygiene Data'!$H$5,0,10*ROW('Hygiene Data'!H58)),NA())</f>
        <v>#N/A</v>
      </c>
      <c r="BM64" s="96" t="e">
        <f ca="true">+IF(AND(ISNUMBER(OFFSET('Hygiene Data'!$H$7,0,10*ROW('Hygiene Data'!H58))),'Data Summary'!EB64="Yes"),OFFSET('Hygiene Data'!$H$7,0,10*ROW('Hygiene Data'!H58)),NA())</f>
        <v>#N/A</v>
      </c>
      <c r="BN64" s="96" t="e">
        <f ca="true">+IF(AND(ISNUMBER(OFFSET('Hygiene Data'!$H$9,0,10*ROW('Hygiene Data'!H58))),'Data Summary'!EC64="Yes"),OFFSET('Hygiene Data'!$H$9,0,10*ROW('Hygiene Data'!H58)),NA())</f>
        <v>#N/A</v>
      </c>
      <c r="BO64" s="96" t="e">
        <f ca="true">+IF(AND(ISNUMBER(OFFSET('Hygiene Data'!$I$5,0,10*ROW('Hygiene Data'!I58))),'Data Summary'!ED64="Yes"),OFFSET('Hygiene Data'!$I$5,0,10*ROW('Hygiene Data'!I58)),NA())</f>
        <v>#N/A</v>
      </c>
      <c r="BP64" s="96" t="e">
        <f ca="true">+IF(AND(ISNUMBER(OFFSET('Hygiene Data'!$I$7,0,10*ROW('Hygiene Data'!I58))),'Data Summary'!EE64="Yes"),OFFSET('Hygiene Data'!$I$7,0,10*ROW('Hygiene Data'!I58)),NA())</f>
        <v>#N/A</v>
      </c>
      <c r="BQ64" s="96" t="e">
        <f ca="true">+IF(AND(ISNUMBER(OFFSET('Hygiene Data'!$I$9,0,10*ROW('Hygiene Data'!I58))),'Data Summary'!EF64="Yes"),OFFSET('Hygiene Data'!$I$9,0,10*ROW('Hygiene Data'!I58)),NA())</f>
        <v>#N/A</v>
      </c>
    </row>
    <row xmlns:x14ac="http://schemas.microsoft.com/office/spreadsheetml/2009/9/ac" r="65" x14ac:dyDescent="0.2">
      <c r="A65" s="331" t="e">
        <f ca="true">+RIGHT('Data Summary'!A65,LEN('Data Summary'!A65)-9)</f>
        <v>#VALUE!</v>
      </c>
      <c r="B65" s="37" t="str">
        <f ca="true">+IF(ISTEXT('Data Summary'!B65),'Data Summary'!B65,"")</f>
        <v/>
      </c>
      <c r="C65" s="330" t="e">
        <f ca="true">+VALUE('Data Summary'!C65)</f>
        <v>#VALUE!</v>
      </c>
      <c r="D65" s="94" t="e">
        <f ca="true">+IF(AND(ISNUMBER(OFFSET('Water Data'!$D$4,0,10*ROW('Water Data'!D59))),'Data Summary'!BS65="Yes"),100-OFFSET('Water Data'!$D$4,0,10*ROW('Water Data'!D59)),NA())</f>
        <v>#N/A</v>
      </c>
      <c r="E65" s="94" t="e">
        <f ca="true">+IF(AND(ISNUMBER(OFFSET('Water Data'!$D$6,0,10*ROW('Water Data'!D59))),'Data Summary'!BT65="Yes"),OFFSET('Water Data'!$D$6,0,10*ROW('Water Data'!D59)),NA())</f>
        <v>#N/A</v>
      </c>
      <c r="F65" s="94" t="e">
        <f ca="true">+IF(AND(ISNUMBER(OFFSET('Water Data'!$D$9,0,10*ROW('Water Data'!D59))),'Data Summary'!BU65="Yes"),OFFSET('Water Data'!$D$9,0,10*ROW('Water Data'!D59)),NA())</f>
        <v>#N/A</v>
      </c>
      <c r="G65" s="94" t="e">
        <f ca="true">+IF(AND(ISNUMBER(OFFSET('Water Data'!$E$4,0,10*ROW('Water Data'!E59))),'Data Summary'!BV65="Yes"),100-OFFSET('Water Data'!$E$4,0,10*ROW('Water Data'!E59)),NA())</f>
        <v>#N/A</v>
      </c>
      <c r="H65" s="94" t="e">
        <f ca="true">+IF(AND(ISNUMBER(OFFSET('Water Data'!$E$6,0,10*ROW('Water Data'!E59))),'Data Summary'!BW65="Yes"),OFFSET('Water Data'!$E$6,0,10*ROW('Water Data'!E59)),NA())</f>
        <v>#N/A</v>
      </c>
      <c r="I65" s="94" t="e">
        <f ca="true">+IF(AND(ISNUMBER(OFFSET('Water Data'!$E$9,0,10*ROW('Water Data'!E59))),'Data Summary'!BX65="Yes"),OFFSET('Water Data'!$E$9,0,10*ROW('Water Data'!E59)),NA())</f>
        <v>#N/A</v>
      </c>
      <c r="J65" s="94" t="e">
        <f ca="true">+IF(AND(ISNUMBER(OFFSET('Water Data'!$F$4,0,10*ROW('Water Data'!F59))),'Data Summary'!BY65="Yes"),100-OFFSET('Water Data'!$F$4,0,10*ROW('Water Data'!F59)),NA())</f>
        <v>#N/A</v>
      </c>
      <c r="K65" s="94" t="e">
        <f ca="true">+IF(AND(ISNUMBER(OFFSET('Water Data'!$F$6,0,10*ROW('Water Data'!F59))),'Data Summary'!BZ65="Yes"),OFFSET('Water Data'!$F$6,0,10*ROW('Water Data'!F59)),NA())</f>
        <v>#N/A</v>
      </c>
      <c r="L65" s="94" t="e">
        <f ca="true">+IF(AND(ISNUMBER(OFFSET('Water Data'!$F$9,0,10*ROW('Water Data'!F59))),'Data Summary'!CA65="Yes"),OFFSET('Water Data'!$F$9,0,10*ROW('Water Data'!F59)),NA())</f>
        <v>#N/A</v>
      </c>
      <c r="M65" s="94" t="e">
        <f ca="true">+IF(AND(ISNUMBER(OFFSET('Water Data'!$G$4,0,10*ROW('Water Data'!G59))),'Data Summary'!CB65="Yes"),100-OFFSET('Water Data'!$G$4,0,10*ROW('Water Data'!G59)),NA())</f>
        <v>#N/A</v>
      </c>
      <c r="N65" s="94" t="e">
        <f ca="true">+IF(AND(ISNUMBER(OFFSET('Water Data'!$G$6,0,10*ROW('Water Data'!G59))),'Data Summary'!CC65="Yes"),OFFSET('Water Data'!$G$6,0,10*ROW('Water Data'!G59)),NA())</f>
        <v>#N/A</v>
      </c>
      <c r="O65" s="94" t="e">
        <f ca="true">+IF(AND(ISNUMBER(OFFSET('Water Data'!$G$9,0,10*ROW('Water Data'!G59))),'Data Summary'!CD65="Yes"),OFFSET('Water Data'!$G$9,0,10*ROW('Water Data'!G59)),NA())</f>
        <v>#N/A</v>
      </c>
      <c r="P65" s="94" t="e">
        <f ca="true">+IF(AND(ISNUMBER(OFFSET('Water Data'!$H$4,0,10*ROW('Water Data'!H59))),'Data Summary'!CE65="Yes"),100-OFFSET('Water Data'!$H$4,0,10*ROW('Water Data'!H59)),NA())</f>
        <v>#N/A</v>
      </c>
      <c r="Q65" s="94" t="e">
        <f ca="true">+IF(AND(ISNUMBER(OFFSET('Water Data'!$H$6,0,10*ROW('Water Data'!H59))),'Data Summary'!CF65="Yes"),OFFSET('Water Data'!$H$6,0,10*ROW('Water Data'!H59)),NA())</f>
        <v>#N/A</v>
      </c>
      <c r="R65" s="94" t="e">
        <f ca="true">+IF(AND(ISNUMBER(OFFSET('Water Data'!$H$9,0,10*ROW('Water Data'!H59))),'Data Summary'!CG65="Yes"),OFFSET('Water Data'!$H$9,0,10*ROW('Water Data'!H59)),NA())</f>
        <v>#N/A</v>
      </c>
      <c r="S65" s="94" t="e">
        <f ca="true">+IF(AND(ISNUMBER(OFFSET('Water Data'!$I$4,0,10*ROW('Water Data'!I59))),'Data Summary'!CH65="Yes"),100-OFFSET('Water Data'!$I$4,0,10*ROW('Water Data'!I59)),NA())</f>
        <v>#N/A</v>
      </c>
      <c r="T65" s="94" t="e">
        <f ca="true">+IF(AND(ISNUMBER(OFFSET('Water Data'!$I$6,0,10*ROW('Water Data'!I59))),'Data Summary'!CI65="Yes"),OFFSET('Water Data'!$I$6,0,10*ROW('Water Data'!I59)),NA())</f>
        <v>#N/A</v>
      </c>
      <c r="U65" s="94" t="e">
        <f ca="true">+IF(AND(ISNUMBER(OFFSET('Water Data'!$I$9,0,10*ROW('Water Data'!I59))),'Data Summary'!CJ65="Yes"),OFFSET('Water Data'!$I$9,0,10*ROW('Water Data'!I59)),NA())</f>
        <v>#N/A</v>
      </c>
      <c r="V65" s="95" t="e">
        <f ca="true">+IF(AND(ISNUMBER(OFFSET('Sanitation Data'!$D$4,0,10*ROW('Sanitation Data'!D59))),'Data Summary'!CK65="Yes"),100-OFFSET('Sanitation Data'!$D$4,0,10*ROW('Sanitation Data'!D59)),NA())</f>
        <v>#N/A</v>
      </c>
      <c r="W65" s="95" t="e">
        <f ca="true">+IF(AND(ISNUMBER(OFFSET('Sanitation Data'!$D$6,0,10*ROW('Sanitation Data'!D59))),'Data Summary'!CL65="Yes"),OFFSET('Sanitation Data'!$D$6,0,10*ROW('Sanitation Data'!D59)),NA())</f>
        <v>#N/A</v>
      </c>
      <c r="X65" s="95" t="e">
        <f ca="true">+IF(AND(ISNUMBER(OFFSET('Sanitation Data'!$D$10,0,10*ROW('Sanitation Data'!D59))),'Data Summary'!CM65="Yes"),OFFSET('Sanitation Data'!$D$10,0,10*ROW('Sanitation Data'!D59)),NA())</f>
        <v>#N/A</v>
      </c>
      <c r="Y65" s="95" t="e">
        <f ca="true">+IF(AND(ISNUMBER(OFFSET('Sanitation Data'!$D$11,0,10*ROW('Sanitation Data'!D59))),'Data Summary'!CN65="Yes"),OFFSET('Sanitation Data'!$D$11,0,10*ROW('Sanitation Data'!D59)),NA())</f>
        <v>#N/A</v>
      </c>
      <c r="Z65" s="95" t="e">
        <f ca="true">+IF(AND(ISNUMBER(OFFSET('Sanitation Data'!$D$12,0,10*ROW('Sanitation Data'!D59))),'Data Summary'!CO65="Yes"),OFFSET('Sanitation Data'!$D$12,0,10*ROW('Sanitation Data'!D59)),NA())</f>
        <v>#N/A</v>
      </c>
      <c r="AA65" s="95" t="e">
        <f ca="true">+IF(AND(ISNUMBER(OFFSET('Sanitation Data'!$E$4,0,10*ROW('Sanitation Data'!E59))),'Data Summary'!CP65="Yes"),100-OFFSET('Sanitation Data'!$E$4,0,10*ROW('Sanitation Data'!E59)),NA())</f>
        <v>#N/A</v>
      </c>
      <c r="AB65" s="95" t="e">
        <f ca="true">+IF(AND(ISNUMBER(OFFSET('Sanitation Data'!$E$6,0,10*ROW('Sanitation Data'!E59))),'Data Summary'!CQ65="Yes"),OFFSET('Sanitation Data'!$E$6,0,10*ROW('Sanitation Data'!E59)),NA())</f>
        <v>#N/A</v>
      </c>
      <c r="AC65" s="95" t="e">
        <f ca="true">+IF(AND(ISNUMBER(OFFSET('Sanitation Data'!$E$10,0,10*ROW('Sanitation Data'!E59))),'Data Summary'!CR65="Yes"),OFFSET('Sanitation Data'!$E$10,0,10*ROW('Sanitation Data'!E59)),NA())</f>
        <v>#N/A</v>
      </c>
      <c r="AD65" s="95" t="e">
        <f ca="true">+IF(AND(ISNUMBER(OFFSET('Sanitation Data'!$E$11,0,10*ROW('Sanitation Data'!E59))),'Data Summary'!CS65="Yes"),OFFSET('Sanitation Data'!$E$11,0,10*ROW('Sanitation Data'!E59)),NA())</f>
        <v>#N/A</v>
      </c>
      <c r="AE65" s="95" t="e">
        <f ca="true">+IF(AND(ISNUMBER(OFFSET('Sanitation Data'!$E$12,0,10*ROW('Sanitation Data'!E59))),'Data Summary'!CT65="Yes"),OFFSET('Sanitation Data'!$E$12,0,10*ROW('Sanitation Data'!E59)),NA())</f>
        <v>#N/A</v>
      </c>
      <c r="AF65" s="95" t="e">
        <f ca="true">+IF(AND(ISNUMBER(OFFSET('Sanitation Data'!$F$4,0,10*ROW('Sanitation Data'!F59))),'Data Summary'!CU65="Yes"),100-OFFSET('Sanitation Data'!$F$4,0,10*ROW('Sanitation Data'!F59)),NA())</f>
        <v>#N/A</v>
      </c>
      <c r="AG65" s="95" t="e">
        <f ca="true">+IF(AND(ISNUMBER(OFFSET('Sanitation Data'!$F$6,0,10*ROW('Sanitation Data'!F59))),'Data Summary'!CV65="Yes"),OFFSET('Sanitation Data'!$F$6,0,10*ROW('Sanitation Data'!F59)),NA())</f>
        <v>#N/A</v>
      </c>
      <c r="AH65" s="95" t="e">
        <f ca="true">+IF(AND(ISNUMBER(OFFSET('Sanitation Data'!$F$10,0,10*ROW('Sanitation Data'!F59))),'Data Summary'!CW65="Yes"),OFFSET('Sanitation Data'!$F$10,0,10*ROW('Sanitation Data'!F59)),NA())</f>
        <v>#N/A</v>
      </c>
      <c r="AI65" s="95" t="e">
        <f ca="true">+IF(AND(ISNUMBER(OFFSET('Sanitation Data'!$F$11,0,10*ROW('Sanitation Data'!F59))),'Data Summary'!CX65="Yes"),OFFSET('Sanitation Data'!$F$11,0,10*ROW('Sanitation Data'!F59)),NA())</f>
        <v>#N/A</v>
      </c>
      <c r="AJ65" s="95" t="e">
        <f ca="true">+IF(AND(ISNUMBER(OFFSET('Sanitation Data'!$F$12,0,10*ROW('Sanitation Data'!F59))),'Data Summary'!CY65="Yes"),OFFSET('Sanitation Data'!$F$12,0,10*ROW('Sanitation Data'!F59)),NA())</f>
        <v>#N/A</v>
      </c>
      <c r="AK65" s="95" t="e">
        <f ca="true">+IF(AND(ISNUMBER(OFFSET('Sanitation Data'!$G$4,0,10*ROW('Sanitation Data'!G59))),'Data Summary'!CZ65="Yes"),100-OFFSET('Sanitation Data'!$G$4,0,10*ROW('Sanitation Data'!G59)),NA())</f>
        <v>#N/A</v>
      </c>
      <c r="AL65" s="95" t="e">
        <f ca="true">+IF(AND(ISNUMBER(OFFSET('Sanitation Data'!$G$6,0,10*ROW('Sanitation Data'!G59))),'Data Summary'!DA65="Yes"),OFFSET('Sanitation Data'!$G$6,0,10*ROW('Sanitation Data'!G59)),NA())</f>
        <v>#N/A</v>
      </c>
      <c r="AM65" s="95" t="e">
        <f ca="true">+IF(AND(ISNUMBER(OFFSET('Sanitation Data'!$G$10,0,10*ROW('Sanitation Data'!G59))),'Data Summary'!DB65="Yes"),OFFSET('Sanitation Data'!$G$10,0,10*ROW('Sanitation Data'!G59)),NA())</f>
        <v>#N/A</v>
      </c>
      <c r="AN65" s="95" t="e">
        <f ca="true">+IF(AND(ISNUMBER(OFFSET('Sanitation Data'!$G$11,0,10*ROW('Sanitation Data'!G59))),'Data Summary'!DC65="Yes"),OFFSET('Sanitation Data'!$G$11,0,10*ROW('Sanitation Data'!G59)),NA())</f>
        <v>#N/A</v>
      </c>
      <c r="AO65" s="95" t="e">
        <f ca="true">+IF(AND(ISNUMBER(OFFSET('Sanitation Data'!$G$12,0,10*ROW('Sanitation Data'!G59))),'Data Summary'!DD65="Yes"),OFFSET('Sanitation Data'!$G$12,0,10*ROW('Sanitation Data'!G59)),NA())</f>
        <v>#N/A</v>
      </c>
      <c r="AP65" s="95" t="e">
        <f ca="true">+IF(AND(ISNUMBER(OFFSET('Sanitation Data'!$H$4,0,10*ROW('Sanitation Data'!H59))),'Data Summary'!DE65="Yes"),100-OFFSET('Sanitation Data'!$H$4,0,10*ROW('Sanitation Data'!H59)),NA())</f>
        <v>#N/A</v>
      </c>
      <c r="AQ65" s="95" t="e">
        <f ca="true">+IF(AND(ISNUMBER(OFFSET('Sanitation Data'!$H$6,0,10*ROW('Sanitation Data'!H59))),'Data Summary'!DF65="Yes"),OFFSET('Sanitation Data'!$H$6,0,10*ROW('Sanitation Data'!H59)),NA())</f>
        <v>#N/A</v>
      </c>
      <c r="AR65" s="95" t="e">
        <f ca="true">+IF(AND(ISNUMBER(OFFSET('Sanitation Data'!$H$10,0,10*ROW('Sanitation Data'!H59))),'Data Summary'!DG65="Yes"),OFFSET('Sanitation Data'!$H$10,0,10*ROW('Sanitation Data'!H59)),NA())</f>
        <v>#N/A</v>
      </c>
      <c r="AS65" s="95" t="e">
        <f ca="true">+IF(AND(ISNUMBER(OFFSET('Sanitation Data'!$H$11,0,10*ROW('Sanitation Data'!H59))),'Data Summary'!DH65="Yes"),OFFSET('Sanitation Data'!$H$11,0,10*ROW('Sanitation Data'!H59)),NA())</f>
        <v>#N/A</v>
      </c>
      <c r="AT65" s="95" t="e">
        <f ca="true">+IF(AND(ISNUMBER(OFFSET('Sanitation Data'!$H$12,0,10*ROW('Sanitation Data'!H59))),'Data Summary'!DI65="Yes"),OFFSET('Sanitation Data'!$H$12,0,10*ROW('Sanitation Data'!H59)),NA())</f>
        <v>#N/A</v>
      </c>
      <c r="AU65" s="95" t="e">
        <f ca="true">+IF(AND(ISNUMBER(OFFSET('Sanitation Data'!$I$4,0,10*ROW('Sanitation Data'!I59))),'Data Summary'!DJ65="Yes"),100-OFFSET('Sanitation Data'!$I$4,0,10*ROW('Sanitation Data'!I59)),NA())</f>
        <v>#N/A</v>
      </c>
      <c r="AV65" s="95" t="e">
        <f ca="true">+IF(AND(ISNUMBER(OFFSET('Sanitation Data'!$I$6,0,10*ROW('Sanitation Data'!I59))),'Data Summary'!DK65="Yes"),OFFSET('Sanitation Data'!$I$6,0,10*ROW('Sanitation Data'!I59)),NA())</f>
        <v>#N/A</v>
      </c>
      <c r="AW65" s="95" t="e">
        <f ca="true">+IF(AND(ISNUMBER(OFFSET('Sanitation Data'!$I$10,0,10*ROW('Sanitation Data'!I59))),'Data Summary'!DL65="Yes"),OFFSET('Sanitation Data'!$I$10,0,10*ROW('Sanitation Data'!I59)),NA())</f>
        <v>#N/A</v>
      </c>
      <c r="AX65" s="95" t="e">
        <f ca="true">+IF(AND(ISNUMBER(OFFSET('Sanitation Data'!$I$11,0,10*ROW('Sanitation Data'!I59))),'Data Summary'!DM65="Yes"),OFFSET('Sanitation Data'!$I$11,0,10*ROW('Sanitation Data'!I59)),NA())</f>
        <v>#N/A</v>
      </c>
      <c r="AY65" s="95" t="e">
        <f ca="true">+IF(AND(ISNUMBER(OFFSET('Sanitation Data'!$I$12,0,10*ROW('Sanitation Data'!I59))),'Data Summary'!DN65="Yes"),OFFSET('Sanitation Data'!$I$12,0,10*ROW('Sanitation Data'!I59)),NA())</f>
        <v>#N/A</v>
      </c>
      <c r="AZ65" s="96" t="e">
        <f ca="true">+IF(AND(ISNUMBER(OFFSET('Hygiene Data'!$D$5,0,10*ROW('Hygiene Data'!D59))),'Data Summary'!DO65="Yes"),OFFSET('Hygiene Data'!$D$5,0,10*ROW('Hygiene Data'!D59)),NA())</f>
        <v>#N/A</v>
      </c>
      <c r="BA65" s="96" t="e">
        <f ca="true">+IF(AND(ISNUMBER(OFFSET('Hygiene Data'!$D$7,0,10*ROW('Hygiene Data'!D59))),'Data Summary'!DP65="Yes"),OFFSET('Hygiene Data'!$D$7,0,10*ROW('Hygiene Data'!D59)),NA())</f>
        <v>#N/A</v>
      </c>
      <c r="BB65" s="96" t="e">
        <f ca="true">+IF(AND(ISNUMBER(OFFSET('Hygiene Data'!$D$9,0,10*ROW('Hygiene Data'!D59))),'Data Summary'!DQ65="Yes"),OFFSET('Hygiene Data'!$D$9,0,10*ROW('Hygiene Data'!D59)),NA())</f>
        <v>#N/A</v>
      </c>
      <c r="BC65" s="96" t="e">
        <f ca="true">+IF(AND(ISNUMBER(OFFSET('Hygiene Data'!$E$5,0,10*ROW('Hygiene Data'!E59))),'Data Summary'!DR65="Yes"),OFFSET('Hygiene Data'!$E$5,0,10*ROW('Hygiene Data'!E59)),NA())</f>
        <v>#N/A</v>
      </c>
      <c r="BD65" s="96" t="e">
        <f ca="true">+IF(AND(ISNUMBER(OFFSET('Hygiene Data'!$E$7,0,10*ROW('Hygiene Data'!E59))),'Data Summary'!DS65="Yes"),OFFSET('Hygiene Data'!$E$7,0,10*ROW('Hygiene Data'!E59)),NA())</f>
        <v>#N/A</v>
      </c>
      <c r="BE65" s="96" t="e">
        <f ca="true">+IF(AND(ISNUMBER(OFFSET('Hygiene Data'!$E$9,0,10*ROW('Hygiene Data'!E59))),'Data Summary'!DT65="Yes"),OFFSET('Hygiene Data'!$E$9,0,10*ROW('Hygiene Data'!E59)),NA())</f>
        <v>#N/A</v>
      </c>
      <c r="BF65" s="96" t="e">
        <f ca="true">+IF(AND(ISNUMBER(OFFSET('Hygiene Data'!$F$5,0,10*ROW('Hygiene Data'!F59))),'Data Summary'!DU65="Yes"),OFFSET('Hygiene Data'!$F$5,0,10*ROW('Hygiene Data'!F59)),NA())</f>
        <v>#N/A</v>
      </c>
      <c r="BG65" s="96" t="e">
        <f ca="true">+IF(AND(ISNUMBER(OFFSET('Hygiene Data'!$F$7,0,10*ROW('Hygiene Data'!F59))),'Data Summary'!DV65="Yes"),OFFSET('Hygiene Data'!$F$7,0,10*ROW('Hygiene Data'!F59)),NA())</f>
        <v>#N/A</v>
      </c>
      <c r="BH65" s="96" t="e">
        <f ca="true">+IF(AND(ISNUMBER(OFFSET('Hygiene Data'!$F$9,0,10*ROW('Hygiene Data'!F59))),'Data Summary'!DW65="Yes"),OFFSET('Hygiene Data'!$F$9,0,10*ROW('Hygiene Data'!F59)),NA())</f>
        <v>#N/A</v>
      </c>
      <c r="BI65" s="96" t="e">
        <f ca="true">+IF(AND(ISNUMBER(OFFSET('Hygiene Data'!$G$5,0,10*ROW('Hygiene Data'!G59))),'Data Summary'!DX65="Yes"),OFFSET('Hygiene Data'!$G$5,0,10*ROW('Hygiene Data'!G59)),NA())</f>
        <v>#N/A</v>
      </c>
      <c r="BJ65" s="96" t="e">
        <f ca="true">+IF(AND(ISNUMBER(OFFSET('Hygiene Data'!$G$7,0,10*ROW('Hygiene Data'!G59))),'Data Summary'!DY65="Yes"),OFFSET('Hygiene Data'!$G$7,0,10*ROW('Hygiene Data'!G59)),NA())</f>
        <v>#N/A</v>
      </c>
      <c r="BK65" s="96" t="e">
        <f ca="true">+IF(AND(ISNUMBER(OFFSET('Hygiene Data'!$G$9,0,10*ROW('Hygiene Data'!G59))),'Data Summary'!DZ65="Yes"),OFFSET('Hygiene Data'!$G$9,0,10*ROW('Hygiene Data'!G59)),NA())</f>
        <v>#N/A</v>
      </c>
      <c r="BL65" s="96" t="e">
        <f ca="true">+IF(AND(ISNUMBER(OFFSET('Hygiene Data'!$H$5,0,10*ROW('Hygiene Data'!H59))),'Data Summary'!EA65="Yes"),OFFSET('Hygiene Data'!$H$5,0,10*ROW('Hygiene Data'!H59)),NA())</f>
        <v>#N/A</v>
      </c>
      <c r="BM65" s="96" t="e">
        <f ca="true">+IF(AND(ISNUMBER(OFFSET('Hygiene Data'!$H$7,0,10*ROW('Hygiene Data'!H59))),'Data Summary'!EB65="Yes"),OFFSET('Hygiene Data'!$H$7,0,10*ROW('Hygiene Data'!H59)),NA())</f>
        <v>#N/A</v>
      </c>
      <c r="BN65" s="96" t="e">
        <f ca="true">+IF(AND(ISNUMBER(OFFSET('Hygiene Data'!$H$9,0,10*ROW('Hygiene Data'!H59))),'Data Summary'!EC65="Yes"),OFFSET('Hygiene Data'!$H$9,0,10*ROW('Hygiene Data'!H59)),NA())</f>
        <v>#N/A</v>
      </c>
      <c r="BO65" s="96" t="e">
        <f ca="true">+IF(AND(ISNUMBER(OFFSET('Hygiene Data'!$I$5,0,10*ROW('Hygiene Data'!I59))),'Data Summary'!ED65="Yes"),OFFSET('Hygiene Data'!$I$5,0,10*ROW('Hygiene Data'!I59)),NA())</f>
        <v>#N/A</v>
      </c>
      <c r="BP65" s="96" t="e">
        <f ca="true">+IF(AND(ISNUMBER(OFFSET('Hygiene Data'!$I$7,0,10*ROW('Hygiene Data'!I59))),'Data Summary'!EE65="Yes"),OFFSET('Hygiene Data'!$I$7,0,10*ROW('Hygiene Data'!I59)),NA())</f>
        <v>#N/A</v>
      </c>
      <c r="BQ65" s="96" t="e">
        <f ca="true">+IF(AND(ISNUMBER(OFFSET('Hygiene Data'!$I$9,0,10*ROW('Hygiene Data'!I59))),'Data Summary'!EF65="Yes"),OFFSET('Hygiene Data'!$I$9,0,10*ROW('Hygiene Data'!I59)),NA())</f>
        <v>#N/A</v>
      </c>
    </row>
    <row xmlns:x14ac="http://schemas.microsoft.com/office/spreadsheetml/2009/9/ac" r="66" x14ac:dyDescent="0.2">
      <c r="A66" s="331" t="e">
        <f ca="true">+RIGHT('Data Summary'!A66,LEN('Data Summary'!A66)-9)</f>
        <v>#VALUE!</v>
      </c>
      <c r="B66" s="37" t="str">
        <f ca="true">+IF(ISTEXT('Data Summary'!B66),'Data Summary'!B66,"")</f>
        <v/>
      </c>
      <c r="C66" s="330" t="e">
        <f ca="true">+VALUE('Data Summary'!C66)</f>
        <v>#VALUE!</v>
      </c>
      <c r="D66" s="94" t="e">
        <f ca="true">+IF(AND(ISNUMBER(OFFSET('Water Data'!$D$4,0,10*ROW('Water Data'!D60))),'Data Summary'!BS66="Yes"),100-OFFSET('Water Data'!$D$4,0,10*ROW('Water Data'!D60)),NA())</f>
        <v>#N/A</v>
      </c>
      <c r="E66" s="94" t="e">
        <f ca="true">+IF(AND(ISNUMBER(OFFSET('Water Data'!$D$6,0,10*ROW('Water Data'!D60))),'Data Summary'!BT66="Yes"),OFFSET('Water Data'!$D$6,0,10*ROW('Water Data'!D60)),NA())</f>
        <v>#N/A</v>
      </c>
      <c r="F66" s="94" t="e">
        <f ca="true">+IF(AND(ISNUMBER(OFFSET('Water Data'!$D$9,0,10*ROW('Water Data'!D60))),'Data Summary'!BU66="Yes"),OFFSET('Water Data'!$D$9,0,10*ROW('Water Data'!D60)),NA())</f>
        <v>#N/A</v>
      </c>
      <c r="G66" s="94" t="e">
        <f ca="true">+IF(AND(ISNUMBER(OFFSET('Water Data'!$E$4,0,10*ROW('Water Data'!E60))),'Data Summary'!BV66="Yes"),100-OFFSET('Water Data'!$E$4,0,10*ROW('Water Data'!E60)),NA())</f>
        <v>#N/A</v>
      </c>
      <c r="H66" s="94" t="e">
        <f ca="true">+IF(AND(ISNUMBER(OFFSET('Water Data'!$E$6,0,10*ROW('Water Data'!E60))),'Data Summary'!BW66="Yes"),OFFSET('Water Data'!$E$6,0,10*ROW('Water Data'!E60)),NA())</f>
        <v>#N/A</v>
      </c>
      <c r="I66" s="94" t="e">
        <f ca="true">+IF(AND(ISNUMBER(OFFSET('Water Data'!$E$9,0,10*ROW('Water Data'!E60))),'Data Summary'!BX66="Yes"),OFFSET('Water Data'!$E$9,0,10*ROW('Water Data'!E60)),NA())</f>
        <v>#N/A</v>
      </c>
      <c r="J66" s="94" t="e">
        <f ca="true">+IF(AND(ISNUMBER(OFFSET('Water Data'!$F$4,0,10*ROW('Water Data'!F60))),'Data Summary'!BY66="Yes"),100-OFFSET('Water Data'!$F$4,0,10*ROW('Water Data'!F60)),NA())</f>
        <v>#N/A</v>
      </c>
      <c r="K66" s="94" t="e">
        <f ca="true">+IF(AND(ISNUMBER(OFFSET('Water Data'!$F$6,0,10*ROW('Water Data'!F60))),'Data Summary'!BZ66="Yes"),OFFSET('Water Data'!$F$6,0,10*ROW('Water Data'!F60)),NA())</f>
        <v>#N/A</v>
      </c>
      <c r="L66" s="94" t="e">
        <f ca="true">+IF(AND(ISNUMBER(OFFSET('Water Data'!$F$9,0,10*ROW('Water Data'!F60))),'Data Summary'!CA66="Yes"),OFFSET('Water Data'!$F$9,0,10*ROW('Water Data'!F60)),NA())</f>
        <v>#N/A</v>
      </c>
      <c r="M66" s="94" t="e">
        <f ca="true">+IF(AND(ISNUMBER(OFFSET('Water Data'!$G$4,0,10*ROW('Water Data'!G60))),'Data Summary'!CB66="Yes"),100-OFFSET('Water Data'!$G$4,0,10*ROW('Water Data'!G60)),NA())</f>
        <v>#N/A</v>
      </c>
      <c r="N66" s="94" t="e">
        <f ca="true">+IF(AND(ISNUMBER(OFFSET('Water Data'!$G$6,0,10*ROW('Water Data'!G60))),'Data Summary'!CC66="Yes"),OFFSET('Water Data'!$G$6,0,10*ROW('Water Data'!G60)),NA())</f>
        <v>#N/A</v>
      </c>
      <c r="O66" s="94" t="e">
        <f ca="true">+IF(AND(ISNUMBER(OFFSET('Water Data'!$G$9,0,10*ROW('Water Data'!G60))),'Data Summary'!CD66="Yes"),OFFSET('Water Data'!$G$9,0,10*ROW('Water Data'!G60)),NA())</f>
        <v>#N/A</v>
      </c>
      <c r="P66" s="94" t="e">
        <f ca="true">+IF(AND(ISNUMBER(OFFSET('Water Data'!$H$4,0,10*ROW('Water Data'!H60))),'Data Summary'!CE66="Yes"),100-OFFSET('Water Data'!$H$4,0,10*ROW('Water Data'!H60)),NA())</f>
        <v>#N/A</v>
      </c>
      <c r="Q66" s="94" t="e">
        <f ca="true">+IF(AND(ISNUMBER(OFFSET('Water Data'!$H$6,0,10*ROW('Water Data'!H60))),'Data Summary'!CF66="Yes"),OFFSET('Water Data'!$H$6,0,10*ROW('Water Data'!H60)),NA())</f>
        <v>#N/A</v>
      </c>
      <c r="R66" s="94" t="e">
        <f ca="true">+IF(AND(ISNUMBER(OFFSET('Water Data'!$H$9,0,10*ROW('Water Data'!H60))),'Data Summary'!CG66="Yes"),OFFSET('Water Data'!$H$9,0,10*ROW('Water Data'!H60)),NA())</f>
        <v>#N/A</v>
      </c>
      <c r="S66" s="94" t="e">
        <f ca="true">+IF(AND(ISNUMBER(OFFSET('Water Data'!$I$4,0,10*ROW('Water Data'!I60))),'Data Summary'!CH66="Yes"),100-OFFSET('Water Data'!$I$4,0,10*ROW('Water Data'!I60)),NA())</f>
        <v>#N/A</v>
      </c>
      <c r="T66" s="94" t="e">
        <f ca="true">+IF(AND(ISNUMBER(OFFSET('Water Data'!$I$6,0,10*ROW('Water Data'!I60))),'Data Summary'!CI66="Yes"),OFFSET('Water Data'!$I$6,0,10*ROW('Water Data'!I60)),NA())</f>
        <v>#N/A</v>
      </c>
      <c r="U66" s="94" t="e">
        <f ca="true">+IF(AND(ISNUMBER(OFFSET('Water Data'!$I$9,0,10*ROW('Water Data'!I60))),'Data Summary'!CJ66="Yes"),OFFSET('Water Data'!$I$9,0,10*ROW('Water Data'!I60)),NA())</f>
        <v>#N/A</v>
      </c>
      <c r="V66" s="95" t="e">
        <f ca="true">+IF(AND(ISNUMBER(OFFSET('Sanitation Data'!$D$4,0,10*ROW('Sanitation Data'!D60))),'Data Summary'!CK66="Yes"),100-OFFSET('Sanitation Data'!$D$4,0,10*ROW('Sanitation Data'!D60)),NA())</f>
        <v>#N/A</v>
      </c>
      <c r="W66" s="95" t="e">
        <f ca="true">+IF(AND(ISNUMBER(OFFSET('Sanitation Data'!$D$6,0,10*ROW('Sanitation Data'!D60))),'Data Summary'!CL66="Yes"),OFFSET('Sanitation Data'!$D$6,0,10*ROW('Sanitation Data'!D60)),NA())</f>
        <v>#N/A</v>
      </c>
      <c r="X66" s="95" t="e">
        <f ca="true">+IF(AND(ISNUMBER(OFFSET('Sanitation Data'!$D$10,0,10*ROW('Sanitation Data'!D60))),'Data Summary'!CM66="Yes"),OFFSET('Sanitation Data'!$D$10,0,10*ROW('Sanitation Data'!D60)),NA())</f>
        <v>#N/A</v>
      </c>
      <c r="Y66" s="95" t="e">
        <f ca="true">+IF(AND(ISNUMBER(OFFSET('Sanitation Data'!$D$11,0,10*ROW('Sanitation Data'!D60))),'Data Summary'!CN66="Yes"),OFFSET('Sanitation Data'!$D$11,0,10*ROW('Sanitation Data'!D60)),NA())</f>
        <v>#N/A</v>
      </c>
      <c r="Z66" s="95" t="e">
        <f ca="true">+IF(AND(ISNUMBER(OFFSET('Sanitation Data'!$D$12,0,10*ROW('Sanitation Data'!D60))),'Data Summary'!CO66="Yes"),OFFSET('Sanitation Data'!$D$12,0,10*ROW('Sanitation Data'!D60)),NA())</f>
        <v>#N/A</v>
      </c>
      <c r="AA66" s="95" t="e">
        <f ca="true">+IF(AND(ISNUMBER(OFFSET('Sanitation Data'!$E$4,0,10*ROW('Sanitation Data'!E60))),'Data Summary'!CP66="Yes"),100-OFFSET('Sanitation Data'!$E$4,0,10*ROW('Sanitation Data'!E60)),NA())</f>
        <v>#N/A</v>
      </c>
      <c r="AB66" s="95" t="e">
        <f ca="true">+IF(AND(ISNUMBER(OFFSET('Sanitation Data'!$E$6,0,10*ROW('Sanitation Data'!E60))),'Data Summary'!CQ66="Yes"),OFFSET('Sanitation Data'!$E$6,0,10*ROW('Sanitation Data'!E60)),NA())</f>
        <v>#N/A</v>
      </c>
      <c r="AC66" s="95" t="e">
        <f ca="true">+IF(AND(ISNUMBER(OFFSET('Sanitation Data'!$E$10,0,10*ROW('Sanitation Data'!E60))),'Data Summary'!CR66="Yes"),OFFSET('Sanitation Data'!$E$10,0,10*ROW('Sanitation Data'!E60)),NA())</f>
        <v>#N/A</v>
      </c>
      <c r="AD66" s="95" t="e">
        <f ca="true">+IF(AND(ISNUMBER(OFFSET('Sanitation Data'!$E$11,0,10*ROW('Sanitation Data'!E60))),'Data Summary'!CS66="Yes"),OFFSET('Sanitation Data'!$E$11,0,10*ROW('Sanitation Data'!E60)),NA())</f>
        <v>#N/A</v>
      </c>
      <c r="AE66" s="95" t="e">
        <f ca="true">+IF(AND(ISNUMBER(OFFSET('Sanitation Data'!$E$12,0,10*ROW('Sanitation Data'!E60))),'Data Summary'!CT66="Yes"),OFFSET('Sanitation Data'!$E$12,0,10*ROW('Sanitation Data'!E60)),NA())</f>
        <v>#N/A</v>
      </c>
      <c r="AF66" s="95" t="e">
        <f ca="true">+IF(AND(ISNUMBER(OFFSET('Sanitation Data'!$F$4,0,10*ROW('Sanitation Data'!F60))),'Data Summary'!CU66="Yes"),100-OFFSET('Sanitation Data'!$F$4,0,10*ROW('Sanitation Data'!F60)),NA())</f>
        <v>#N/A</v>
      </c>
      <c r="AG66" s="95" t="e">
        <f ca="true">+IF(AND(ISNUMBER(OFFSET('Sanitation Data'!$F$6,0,10*ROW('Sanitation Data'!F60))),'Data Summary'!CV66="Yes"),OFFSET('Sanitation Data'!$F$6,0,10*ROW('Sanitation Data'!F60)),NA())</f>
        <v>#N/A</v>
      </c>
      <c r="AH66" s="95" t="e">
        <f ca="true">+IF(AND(ISNUMBER(OFFSET('Sanitation Data'!$F$10,0,10*ROW('Sanitation Data'!F60))),'Data Summary'!CW66="Yes"),OFFSET('Sanitation Data'!$F$10,0,10*ROW('Sanitation Data'!F60)),NA())</f>
        <v>#N/A</v>
      </c>
      <c r="AI66" s="95" t="e">
        <f ca="true">+IF(AND(ISNUMBER(OFFSET('Sanitation Data'!$F$11,0,10*ROW('Sanitation Data'!F60))),'Data Summary'!CX66="Yes"),OFFSET('Sanitation Data'!$F$11,0,10*ROW('Sanitation Data'!F60)),NA())</f>
        <v>#N/A</v>
      </c>
      <c r="AJ66" s="95" t="e">
        <f ca="true">+IF(AND(ISNUMBER(OFFSET('Sanitation Data'!$F$12,0,10*ROW('Sanitation Data'!F60))),'Data Summary'!CY66="Yes"),OFFSET('Sanitation Data'!$F$12,0,10*ROW('Sanitation Data'!F60)),NA())</f>
        <v>#N/A</v>
      </c>
      <c r="AK66" s="95" t="e">
        <f ca="true">+IF(AND(ISNUMBER(OFFSET('Sanitation Data'!$G$4,0,10*ROW('Sanitation Data'!G60))),'Data Summary'!CZ66="Yes"),100-OFFSET('Sanitation Data'!$G$4,0,10*ROW('Sanitation Data'!G60)),NA())</f>
        <v>#N/A</v>
      </c>
      <c r="AL66" s="95" t="e">
        <f ca="true">+IF(AND(ISNUMBER(OFFSET('Sanitation Data'!$G$6,0,10*ROW('Sanitation Data'!G60))),'Data Summary'!DA66="Yes"),OFFSET('Sanitation Data'!$G$6,0,10*ROW('Sanitation Data'!G60)),NA())</f>
        <v>#N/A</v>
      </c>
      <c r="AM66" s="95" t="e">
        <f ca="true">+IF(AND(ISNUMBER(OFFSET('Sanitation Data'!$G$10,0,10*ROW('Sanitation Data'!G60))),'Data Summary'!DB66="Yes"),OFFSET('Sanitation Data'!$G$10,0,10*ROW('Sanitation Data'!G60)),NA())</f>
        <v>#N/A</v>
      </c>
      <c r="AN66" s="95" t="e">
        <f ca="true">+IF(AND(ISNUMBER(OFFSET('Sanitation Data'!$G$11,0,10*ROW('Sanitation Data'!G60))),'Data Summary'!DC66="Yes"),OFFSET('Sanitation Data'!$G$11,0,10*ROW('Sanitation Data'!G60)),NA())</f>
        <v>#N/A</v>
      </c>
      <c r="AO66" s="95" t="e">
        <f ca="true">+IF(AND(ISNUMBER(OFFSET('Sanitation Data'!$G$12,0,10*ROW('Sanitation Data'!G60))),'Data Summary'!DD66="Yes"),OFFSET('Sanitation Data'!$G$12,0,10*ROW('Sanitation Data'!G60)),NA())</f>
        <v>#N/A</v>
      </c>
      <c r="AP66" s="95" t="e">
        <f ca="true">+IF(AND(ISNUMBER(OFFSET('Sanitation Data'!$H$4,0,10*ROW('Sanitation Data'!H60))),'Data Summary'!DE66="Yes"),100-OFFSET('Sanitation Data'!$H$4,0,10*ROW('Sanitation Data'!H60)),NA())</f>
        <v>#N/A</v>
      </c>
      <c r="AQ66" s="95" t="e">
        <f ca="true">+IF(AND(ISNUMBER(OFFSET('Sanitation Data'!$H$6,0,10*ROW('Sanitation Data'!H60))),'Data Summary'!DF66="Yes"),OFFSET('Sanitation Data'!$H$6,0,10*ROW('Sanitation Data'!H60)),NA())</f>
        <v>#N/A</v>
      </c>
      <c r="AR66" s="95" t="e">
        <f ca="true">+IF(AND(ISNUMBER(OFFSET('Sanitation Data'!$H$10,0,10*ROW('Sanitation Data'!H60))),'Data Summary'!DG66="Yes"),OFFSET('Sanitation Data'!$H$10,0,10*ROW('Sanitation Data'!H60)),NA())</f>
        <v>#N/A</v>
      </c>
      <c r="AS66" s="95" t="e">
        <f ca="true">+IF(AND(ISNUMBER(OFFSET('Sanitation Data'!$H$11,0,10*ROW('Sanitation Data'!H60))),'Data Summary'!DH66="Yes"),OFFSET('Sanitation Data'!$H$11,0,10*ROW('Sanitation Data'!H60)),NA())</f>
        <v>#N/A</v>
      </c>
      <c r="AT66" s="95" t="e">
        <f ca="true">+IF(AND(ISNUMBER(OFFSET('Sanitation Data'!$H$12,0,10*ROW('Sanitation Data'!H60))),'Data Summary'!DI66="Yes"),OFFSET('Sanitation Data'!$H$12,0,10*ROW('Sanitation Data'!H60)),NA())</f>
        <v>#N/A</v>
      </c>
      <c r="AU66" s="95" t="e">
        <f ca="true">+IF(AND(ISNUMBER(OFFSET('Sanitation Data'!$I$4,0,10*ROW('Sanitation Data'!I60))),'Data Summary'!DJ66="Yes"),100-OFFSET('Sanitation Data'!$I$4,0,10*ROW('Sanitation Data'!I60)),NA())</f>
        <v>#N/A</v>
      </c>
      <c r="AV66" s="95" t="e">
        <f ca="true">+IF(AND(ISNUMBER(OFFSET('Sanitation Data'!$I$6,0,10*ROW('Sanitation Data'!I60))),'Data Summary'!DK66="Yes"),OFFSET('Sanitation Data'!$I$6,0,10*ROW('Sanitation Data'!I60)),NA())</f>
        <v>#N/A</v>
      </c>
      <c r="AW66" s="95" t="e">
        <f ca="true">+IF(AND(ISNUMBER(OFFSET('Sanitation Data'!$I$10,0,10*ROW('Sanitation Data'!I60))),'Data Summary'!DL66="Yes"),OFFSET('Sanitation Data'!$I$10,0,10*ROW('Sanitation Data'!I60)),NA())</f>
        <v>#N/A</v>
      </c>
      <c r="AX66" s="95" t="e">
        <f ca="true">+IF(AND(ISNUMBER(OFFSET('Sanitation Data'!$I$11,0,10*ROW('Sanitation Data'!I60))),'Data Summary'!DM66="Yes"),OFFSET('Sanitation Data'!$I$11,0,10*ROW('Sanitation Data'!I60)),NA())</f>
        <v>#N/A</v>
      </c>
      <c r="AY66" s="95" t="e">
        <f ca="true">+IF(AND(ISNUMBER(OFFSET('Sanitation Data'!$I$12,0,10*ROW('Sanitation Data'!I60))),'Data Summary'!DN66="Yes"),OFFSET('Sanitation Data'!$I$12,0,10*ROW('Sanitation Data'!I60)),NA())</f>
        <v>#N/A</v>
      </c>
      <c r="AZ66" s="96" t="e">
        <f ca="true">+IF(AND(ISNUMBER(OFFSET('Hygiene Data'!$D$5,0,10*ROW('Hygiene Data'!D60))),'Data Summary'!DO66="Yes"),OFFSET('Hygiene Data'!$D$5,0,10*ROW('Hygiene Data'!D60)),NA())</f>
        <v>#N/A</v>
      </c>
      <c r="BA66" s="96" t="e">
        <f ca="true">+IF(AND(ISNUMBER(OFFSET('Hygiene Data'!$D$7,0,10*ROW('Hygiene Data'!D60))),'Data Summary'!DP66="Yes"),OFFSET('Hygiene Data'!$D$7,0,10*ROW('Hygiene Data'!D60)),NA())</f>
        <v>#N/A</v>
      </c>
      <c r="BB66" s="96" t="e">
        <f ca="true">+IF(AND(ISNUMBER(OFFSET('Hygiene Data'!$D$9,0,10*ROW('Hygiene Data'!D60))),'Data Summary'!DQ66="Yes"),OFFSET('Hygiene Data'!$D$9,0,10*ROW('Hygiene Data'!D60)),NA())</f>
        <v>#N/A</v>
      </c>
      <c r="BC66" s="96" t="e">
        <f ca="true">+IF(AND(ISNUMBER(OFFSET('Hygiene Data'!$E$5,0,10*ROW('Hygiene Data'!E60))),'Data Summary'!DR66="Yes"),OFFSET('Hygiene Data'!$E$5,0,10*ROW('Hygiene Data'!E60)),NA())</f>
        <v>#N/A</v>
      </c>
      <c r="BD66" s="96" t="e">
        <f ca="true">+IF(AND(ISNUMBER(OFFSET('Hygiene Data'!$E$7,0,10*ROW('Hygiene Data'!E60))),'Data Summary'!DS66="Yes"),OFFSET('Hygiene Data'!$E$7,0,10*ROW('Hygiene Data'!E60)),NA())</f>
        <v>#N/A</v>
      </c>
      <c r="BE66" s="96" t="e">
        <f ca="true">+IF(AND(ISNUMBER(OFFSET('Hygiene Data'!$E$9,0,10*ROW('Hygiene Data'!E60))),'Data Summary'!DT66="Yes"),OFFSET('Hygiene Data'!$E$9,0,10*ROW('Hygiene Data'!E60)),NA())</f>
        <v>#N/A</v>
      </c>
      <c r="BF66" s="96" t="e">
        <f ca="true">+IF(AND(ISNUMBER(OFFSET('Hygiene Data'!$F$5,0,10*ROW('Hygiene Data'!F60))),'Data Summary'!DU66="Yes"),OFFSET('Hygiene Data'!$F$5,0,10*ROW('Hygiene Data'!F60)),NA())</f>
        <v>#N/A</v>
      </c>
      <c r="BG66" s="96" t="e">
        <f ca="true">+IF(AND(ISNUMBER(OFFSET('Hygiene Data'!$F$7,0,10*ROW('Hygiene Data'!F60))),'Data Summary'!DV66="Yes"),OFFSET('Hygiene Data'!$F$7,0,10*ROW('Hygiene Data'!F60)),NA())</f>
        <v>#N/A</v>
      </c>
      <c r="BH66" s="96" t="e">
        <f ca="true">+IF(AND(ISNUMBER(OFFSET('Hygiene Data'!$F$9,0,10*ROW('Hygiene Data'!F60))),'Data Summary'!DW66="Yes"),OFFSET('Hygiene Data'!$F$9,0,10*ROW('Hygiene Data'!F60)),NA())</f>
        <v>#N/A</v>
      </c>
      <c r="BI66" s="96" t="e">
        <f ca="true">+IF(AND(ISNUMBER(OFFSET('Hygiene Data'!$G$5,0,10*ROW('Hygiene Data'!G60))),'Data Summary'!DX66="Yes"),OFFSET('Hygiene Data'!$G$5,0,10*ROW('Hygiene Data'!G60)),NA())</f>
        <v>#N/A</v>
      </c>
      <c r="BJ66" s="96" t="e">
        <f ca="true">+IF(AND(ISNUMBER(OFFSET('Hygiene Data'!$G$7,0,10*ROW('Hygiene Data'!G60))),'Data Summary'!DY66="Yes"),OFFSET('Hygiene Data'!$G$7,0,10*ROW('Hygiene Data'!G60)),NA())</f>
        <v>#N/A</v>
      </c>
      <c r="BK66" s="96" t="e">
        <f ca="true">+IF(AND(ISNUMBER(OFFSET('Hygiene Data'!$G$9,0,10*ROW('Hygiene Data'!G60))),'Data Summary'!DZ66="Yes"),OFFSET('Hygiene Data'!$G$9,0,10*ROW('Hygiene Data'!G60)),NA())</f>
        <v>#N/A</v>
      </c>
      <c r="BL66" s="96" t="e">
        <f ca="true">+IF(AND(ISNUMBER(OFFSET('Hygiene Data'!$H$5,0,10*ROW('Hygiene Data'!H60))),'Data Summary'!EA66="Yes"),OFFSET('Hygiene Data'!$H$5,0,10*ROW('Hygiene Data'!H60)),NA())</f>
        <v>#N/A</v>
      </c>
      <c r="BM66" s="96" t="e">
        <f ca="true">+IF(AND(ISNUMBER(OFFSET('Hygiene Data'!$H$7,0,10*ROW('Hygiene Data'!H60))),'Data Summary'!EB66="Yes"),OFFSET('Hygiene Data'!$H$7,0,10*ROW('Hygiene Data'!H60)),NA())</f>
        <v>#N/A</v>
      </c>
      <c r="BN66" s="96" t="e">
        <f ca="true">+IF(AND(ISNUMBER(OFFSET('Hygiene Data'!$H$9,0,10*ROW('Hygiene Data'!H60))),'Data Summary'!EC66="Yes"),OFFSET('Hygiene Data'!$H$9,0,10*ROW('Hygiene Data'!H60)),NA())</f>
        <v>#N/A</v>
      </c>
      <c r="BO66" s="96" t="e">
        <f ca="true">+IF(AND(ISNUMBER(OFFSET('Hygiene Data'!$I$5,0,10*ROW('Hygiene Data'!I60))),'Data Summary'!ED66="Yes"),OFFSET('Hygiene Data'!$I$5,0,10*ROW('Hygiene Data'!I60)),NA())</f>
        <v>#N/A</v>
      </c>
      <c r="BP66" s="96" t="e">
        <f ca="true">+IF(AND(ISNUMBER(OFFSET('Hygiene Data'!$I$7,0,10*ROW('Hygiene Data'!I60))),'Data Summary'!EE66="Yes"),OFFSET('Hygiene Data'!$I$7,0,10*ROW('Hygiene Data'!I60)),NA())</f>
        <v>#N/A</v>
      </c>
      <c r="BQ66" s="96" t="e">
        <f ca="true">+IF(AND(ISNUMBER(OFFSET('Hygiene Data'!$I$9,0,10*ROW('Hygiene Data'!I60))),'Data Summary'!EF66="Yes"),OFFSET('Hygiene Data'!$I$9,0,10*ROW('Hygiene Data'!I60)),NA())</f>
        <v>#N/A</v>
      </c>
    </row>
    <row xmlns:x14ac="http://schemas.microsoft.com/office/spreadsheetml/2009/9/ac" r="67" x14ac:dyDescent="0.2">
      <c r="A67" s="331" t="e">
        <f ca="true">+RIGHT('Data Summary'!A67,LEN('Data Summary'!A67)-9)</f>
        <v>#VALUE!</v>
      </c>
      <c r="B67" s="37" t="str">
        <f ca="true">+IF(ISTEXT('Data Summary'!B67),'Data Summary'!B67,"")</f>
        <v/>
      </c>
      <c r="C67" s="330" t="e">
        <f ca="true">+VALUE('Data Summary'!C67)</f>
        <v>#VALUE!</v>
      </c>
      <c r="D67" s="94" t="e">
        <f ca="true">+IF(AND(ISNUMBER(OFFSET('Water Data'!$D$4,0,10*ROW('Water Data'!D61))),'Data Summary'!BS67="Yes"),100-OFFSET('Water Data'!$D$4,0,10*ROW('Water Data'!D61)),NA())</f>
        <v>#N/A</v>
      </c>
      <c r="E67" s="94" t="e">
        <f ca="true">+IF(AND(ISNUMBER(OFFSET('Water Data'!$D$6,0,10*ROW('Water Data'!D61))),'Data Summary'!BT67="Yes"),OFFSET('Water Data'!$D$6,0,10*ROW('Water Data'!D61)),NA())</f>
        <v>#N/A</v>
      </c>
      <c r="F67" s="94" t="e">
        <f ca="true">+IF(AND(ISNUMBER(OFFSET('Water Data'!$D$9,0,10*ROW('Water Data'!D61))),'Data Summary'!BU67="Yes"),OFFSET('Water Data'!$D$9,0,10*ROW('Water Data'!D61)),NA())</f>
        <v>#N/A</v>
      </c>
      <c r="G67" s="94" t="e">
        <f ca="true">+IF(AND(ISNUMBER(OFFSET('Water Data'!$E$4,0,10*ROW('Water Data'!E61))),'Data Summary'!BV67="Yes"),100-OFFSET('Water Data'!$E$4,0,10*ROW('Water Data'!E61)),NA())</f>
        <v>#N/A</v>
      </c>
      <c r="H67" s="94" t="e">
        <f ca="true">+IF(AND(ISNUMBER(OFFSET('Water Data'!$E$6,0,10*ROW('Water Data'!E61))),'Data Summary'!BW67="Yes"),OFFSET('Water Data'!$E$6,0,10*ROW('Water Data'!E61)),NA())</f>
        <v>#N/A</v>
      </c>
      <c r="I67" s="94" t="e">
        <f ca="true">+IF(AND(ISNUMBER(OFFSET('Water Data'!$E$9,0,10*ROW('Water Data'!E61))),'Data Summary'!BX67="Yes"),OFFSET('Water Data'!$E$9,0,10*ROW('Water Data'!E61)),NA())</f>
        <v>#N/A</v>
      </c>
      <c r="J67" s="94" t="e">
        <f ca="true">+IF(AND(ISNUMBER(OFFSET('Water Data'!$F$4,0,10*ROW('Water Data'!F61))),'Data Summary'!BY67="Yes"),100-OFFSET('Water Data'!$F$4,0,10*ROW('Water Data'!F61)),NA())</f>
        <v>#N/A</v>
      </c>
      <c r="K67" s="94" t="e">
        <f ca="true">+IF(AND(ISNUMBER(OFFSET('Water Data'!$F$6,0,10*ROW('Water Data'!F61))),'Data Summary'!BZ67="Yes"),OFFSET('Water Data'!$F$6,0,10*ROW('Water Data'!F61)),NA())</f>
        <v>#N/A</v>
      </c>
      <c r="L67" s="94" t="e">
        <f ca="true">+IF(AND(ISNUMBER(OFFSET('Water Data'!$F$9,0,10*ROW('Water Data'!F61))),'Data Summary'!CA67="Yes"),OFFSET('Water Data'!$F$9,0,10*ROW('Water Data'!F61)),NA())</f>
        <v>#N/A</v>
      </c>
      <c r="M67" s="94" t="e">
        <f ca="true">+IF(AND(ISNUMBER(OFFSET('Water Data'!$G$4,0,10*ROW('Water Data'!G61))),'Data Summary'!CB67="Yes"),100-OFFSET('Water Data'!$G$4,0,10*ROW('Water Data'!G61)),NA())</f>
        <v>#N/A</v>
      </c>
      <c r="N67" s="94" t="e">
        <f ca="true">+IF(AND(ISNUMBER(OFFSET('Water Data'!$G$6,0,10*ROW('Water Data'!G61))),'Data Summary'!CC67="Yes"),OFFSET('Water Data'!$G$6,0,10*ROW('Water Data'!G61)),NA())</f>
        <v>#N/A</v>
      </c>
      <c r="O67" s="94" t="e">
        <f ca="true">+IF(AND(ISNUMBER(OFFSET('Water Data'!$G$9,0,10*ROW('Water Data'!G61))),'Data Summary'!CD67="Yes"),OFFSET('Water Data'!$G$9,0,10*ROW('Water Data'!G61)),NA())</f>
        <v>#N/A</v>
      </c>
      <c r="P67" s="94" t="e">
        <f ca="true">+IF(AND(ISNUMBER(OFFSET('Water Data'!$H$4,0,10*ROW('Water Data'!H61))),'Data Summary'!CE67="Yes"),100-OFFSET('Water Data'!$H$4,0,10*ROW('Water Data'!H61)),NA())</f>
        <v>#N/A</v>
      </c>
      <c r="Q67" s="94" t="e">
        <f ca="true">+IF(AND(ISNUMBER(OFFSET('Water Data'!$H$6,0,10*ROW('Water Data'!H61))),'Data Summary'!CF67="Yes"),OFFSET('Water Data'!$H$6,0,10*ROW('Water Data'!H61)),NA())</f>
        <v>#N/A</v>
      </c>
      <c r="R67" s="94" t="e">
        <f ca="true">+IF(AND(ISNUMBER(OFFSET('Water Data'!$H$9,0,10*ROW('Water Data'!H61))),'Data Summary'!CG67="Yes"),OFFSET('Water Data'!$H$9,0,10*ROW('Water Data'!H61)),NA())</f>
        <v>#N/A</v>
      </c>
      <c r="S67" s="94" t="e">
        <f ca="true">+IF(AND(ISNUMBER(OFFSET('Water Data'!$I$4,0,10*ROW('Water Data'!I61))),'Data Summary'!CH67="Yes"),100-OFFSET('Water Data'!$I$4,0,10*ROW('Water Data'!I61)),NA())</f>
        <v>#N/A</v>
      </c>
      <c r="T67" s="94" t="e">
        <f ca="true">+IF(AND(ISNUMBER(OFFSET('Water Data'!$I$6,0,10*ROW('Water Data'!I61))),'Data Summary'!CI67="Yes"),OFFSET('Water Data'!$I$6,0,10*ROW('Water Data'!I61)),NA())</f>
        <v>#N/A</v>
      </c>
      <c r="U67" s="94" t="e">
        <f ca="true">+IF(AND(ISNUMBER(OFFSET('Water Data'!$I$9,0,10*ROW('Water Data'!I61))),'Data Summary'!CJ67="Yes"),OFFSET('Water Data'!$I$9,0,10*ROW('Water Data'!I61)),NA())</f>
        <v>#N/A</v>
      </c>
      <c r="V67" s="95" t="e">
        <f ca="true">+IF(AND(ISNUMBER(OFFSET('Sanitation Data'!$D$4,0,10*ROW('Sanitation Data'!D61))),'Data Summary'!CK67="Yes"),100-OFFSET('Sanitation Data'!$D$4,0,10*ROW('Sanitation Data'!D61)),NA())</f>
        <v>#N/A</v>
      </c>
      <c r="W67" s="95" t="e">
        <f ca="true">+IF(AND(ISNUMBER(OFFSET('Sanitation Data'!$D$6,0,10*ROW('Sanitation Data'!D61))),'Data Summary'!CL67="Yes"),OFFSET('Sanitation Data'!$D$6,0,10*ROW('Sanitation Data'!D61)),NA())</f>
        <v>#N/A</v>
      </c>
      <c r="X67" s="95" t="e">
        <f ca="true">+IF(AND(ISNUMBER(OFFSET('Sanitation Data'!$D$10,0,10*ROW('Sanitation Data'!D61))),'Data Summary'!CM67="Yes"),OFFSET('Sanitation Data'!$D$10,0,10*ROW('Sanitation Data'!D61)),NA())</f>
        <v>#N/A</v>
      </c>
      <c r="Y67" s="95" t="e">
        <f ca="true">+IF(AND(ISNUMBER(OFFSET('Sanitation Data'!$D$11,0,10*ROW('Sanitation Data'!D61))),'Data Summary'!CN67="Yes"),OFFSET('Sanitation Data'!$D$11,0,10*ROW('Sanitation Data'!D61)),NA())</f>
        <v>#N/A</v>
      </c>
      <c r="Z67" s="95" t="e">
        <f ca="true">+IF(AND(ISNUMBER(OFFSET('Sanitation Data'!$D$12,0,10*ROW('Sanitation Data'!D61))),'Data Summary'!CO67="Yes"),OFFSET('Sanitation Data'!$D$12,0,10*ROW('Sanitation Data'!D61)),NA())</f>
        <v>#N/A</v>
      </c>
      <c r="AA67" s="95" t="e">
        <f ca="true">+IF(AND(ISNUMBER(OFFSET('Sanitation Data'!$E$4,0,10*ROW('Sanitation Data'!E61))),'Data Summary'!CP67="Yes"),100-OFFSET('Sanitation Data'!$E$4,0,10*ROW('Sanitation Data'!E61)),NA())</f>
        <v>#N/A</v>
      </c>
      <c r="AB67" s="95" t="e">
        <f ca="true">+IF(AND(ISNUMBER(OFFSET('Sanitation Data'!$E$6,0,10*ROW('Sanitation Data'!E61))),'Data Summary'!CQ67="Yes"),OFFSET('Sanitation Data'!$E$6,0,10*ROW('Sanitation Data'!E61)),NA())</f>
        <v>#N/A</v>
      </c>
      <c r="AC67" s="95" t="e">
        <f ca="true">+IF(AND(ISNUMBER(OFFSET('Sanitation Data'!$E$10,0,10*ROW('Sanitation Data'!E61))),'Data Summary'!CR67="Yes"),OFFSET('Sanitation Data'!$E$10,0,10*ROW('Sanitation Data'!E61)),NA())</f>
        <v>#N/A</v>
      </c>
      <c r="AD67" s="95" t="e">
        <f ca="true">+IF(AND(ISNUMBER(OFFSET('Sanitation Data'!$E$11,0,10*ROW('Sanitation Data'!E61))),'Data Summary'!CS67="Yes"),OFFSET('Sanitation Data'!$E$11,0,10*ROW('Sanitation Data'!E61)),NA())</f>
        <v>#N/A</v>
      </c>
      <c r="AE67" s="95" t="e">
        <f ca="true">+IF(AND(ISNUMBER(OFFSET('Sanitation Data'!$E$12,0,10*ROW('Sanitation Data'!E61))),'Data Summary'!CT67="Yes"),OFFSET('Sanitation Data'!$E$12,0,10*ROW('Sanitation Data'!E61)),NA())</f>
        <v>#N/A</v>
      </c>
      <c r="AF67" s="95" t="e">
        <f ca="true">+IF(AND(ISNUMBER(OFFSET('Sanitation Data'!$F$4,0,10*ROW('Sanitation Data'!F61))),'Data Summary'!CU67="Yes"),100-OFFSET('Sanitation Data'!$F$4,0,10*ROW('Sanitation Data'!F61)),NA())</f>
        <v>#N/A</v>
      </c>
      <c r="AG67" s="95" t="e">
        <f ca="true">+IF(AND(ISNUMBER(OFFSET('Sanitation Data'!$F$6,0,10*ROW('Sanitation Data'!F61))),'Data Summary'!CV67="Yes"),OFFSET('Sanitation Data'!$F$6,0,10*ROW('Sanitation Data'!F61)),NA())</f>
        <v>#N/A</v>
      </c>
      <c r="AH67" s="95" t="e">
        <f ca="true">+IF(AND(ISNUMBER(OFFSET('Sanitation Data'!$F$10,0,10*ROW('Sanitation Data'!F61))),'Data Summary'!CW67="Yes"),OFFSET('Sanitation Data'!$F$10,0,10*ROW('Sanitation Data'!F61)),NA())</f>
        <v>#N/A</v>
      </c>
      <c r="AI67" s="95" t="e">
        <f ca="true">+IF(AND(ISNUMBER(OFFSET('Sanitation Data'!$F$11,0,10*ROW('Sanitation Data'!F61))),'Data Summary'!CX67="Yes"),OFFSET('Sanitation Data'!$F$11,0,10*ROW('Sanitation Data'!F61)),NA())</f>
        <v>#N/A</v>
      </c>
      <c r="AJ67" s="95" t="e">
        <f ca="true">+IF(AND(ISNUMBER(OFFSET('Sanitation Data'!$F$12,0,10*ROW('Sanitation Data'!F61))),'Data Summary'!CY67="Yes"),OFFSET('Sanitation Data'!$F$12,0,10*ROW('Sanitation Data'!F61)),NA())</f>
        <v>#N/A</v>
      </c>
      <c r="AK67" s="95" t="e">
        <f ca="true">+IF(AND(ISNUMBER(OFFSET('Sanitation Data'!$G$4,0,10*ROW('Sanitation Data'!G61))),'Data Summary'!CZ67="Yes"),100-OFFSET('Sanitation Data'!$G$4,0,10*ROW('Sanitation Data'!G61)),NA())</f>
        <v>#N/A</v>
      </c>
      <c r="AL67" s="95" t="e">
        <f ca="true">+IF(AND(ISNUMBER(OFFSET('Sanitation Data'!$G$6,0,10*ROW('Sanitation Data'!G61))),'Data Summary'!DA67="Yes"),OFFSET('Sanitation Data'!$G$6,0,10*ROW('Sanitation Data'!G61)),NA())</f>
        <v>#N/A</v>
      </c>
      <c r="AM67" s="95" t="e">
        <f ca="true">+IF(AND(ISNUMBER(OFFSET('Sanitation Data'!$G$10,0,10*ROW('Sanitation Data'!G61))),'Data Summary'!DB67="Yes"),OFFSET('Sanitation Data'!$G$10,0,10*ROW('Sanitation Data'!G61)),NA())</f>
        <v>#N/A</v>
      </c>
      <c r="AN67" s="95" t="e">
        <f ca="true">+IF(AND(ISNUMBER(OFFSET('Sanitation Data'!$G$11,0,10*ROW('Sanitation Data'!G61))),'Data Summary'!DC67="Yes"),OFFSET('Sanitation Data'!$G$11,0,10*ROW('Sanitation Data'!G61)),NA())</f>
        <v>#N/A</v>
      </c>
      <c r="AO67" s="95" t="e">
        <f ca="true">+IF(AND(ISNUMBER(OFFSET('Sanitation Data'!$G$12,0,10*ROW('Sanitation Data'!G61))),'Data Summary'!DD67="Yes"),OFFSET('Sanitation Data'!$G$12,0,10*ROW('Sanitation Data'!G61)),NA())</f>
        <v>#N/A</v>
      </c>
      <c r="AP67" s="95" t="e">
        <f ca="true">+IF(AND(ISNUMBER(OFFSET('Sanitation Data'!$H$4,0,10*ROW('Sanitation Data'!H61))),'Data Summary'!DE67="Yes"),100-OFFSET('Sanitation Data'!$H$4,0,10*ROW('Sanitation Data'!H61)),NA())</f>
        <v>#N/A</v>
      </c>
      <c r="AQ67" s="95" t="e">
        <f ca="true">+IF(AND(ISNUMBER(OFFSET('Sanitation Data'!$H$6,0,10*ROW('Sanitation Data'!H61))),'Data Summary'!DF67="Yes"),OFFSET('Sanitation Data'!$H$6,0,10*ROW('Sanitation Data'!H61)),NA())</f>
        <v>#N/A</v>
      </c>
      <c r="AR67" s="95" t="e">
        <f ca="true">+IF(AND(ISNUMBER(OFFSET('Sanitation Data'!$H$10,0,10*ROW('Sanitation Data'!H61))),'Data Summary'!DG67="Yes"),OFFSET('Sanitation Data'!$H$10,0,10*ROW('Sanitation Data'!H61)),NA())</f>
        <v>#N/A</v>
      </c>
      <c r="AS67" s="95" t="e">
        <f ca="true">+IF(AND(ISNUMBER(OFFSET('Sanitation Data'!$H$11,0,10*ROW('Sanitation Data'!H61))),'Data Summary'!DH67="Yes"),OFFSET('Sanitation Data'!$H$11,0,10*ROW('Sanitation Data'!H61)),NA())</f>
        <v>#N/A</v>
      </c>
      <c r="AT67" s="95" t="e">
        <f ca="true">+IF(AND(ISNUMBER(OFFSET('Sanitation Data'!$H$12,0,10*ROW('Sanitation Data'!H61))),'Data Summary'!DI67="Yes"),OFFSET('Sanitation Data'!$H$12,0,10*ROW('Sanitation Data'!H61)),NA())</f>
        <v>#N/A</v>
      </c>
      <c r="AU67" s="95" t="e">
        <f ca="true">+IF(AND(ISNUMBER(OFFSET('Sanitation Data'!$I$4,0,10*ROW('Sanitation Data'!I61))),'Data Summary'!DJ67="Yes"),100-OFFSET('Sanitation Data'!$I$4,0,10*ROW('Sanitation Data'!I61)),NA())</f>
        <v>#N/A</v>
      </c>
      <c r="AV67" s="95" t="e">
        <f ca="true">+IF(AND(ISNUMBER(OFFSET('Sanitation Data'!$I$6,0,10*ROW('Sanitation Data'!I61))),'Data Summary'!DK67="Yes"),OFFSET('Sanitation Data'!$I$6,0,10*ROW('Sanitation Data'!I61)),NA())</f>
        <v>#N/A</v>
      </c>
      <c r="AW67" s="95" t="e">
        <f ca="true">+IF(AND(ISNUMBER(OFFSET('Sanitation Data'!$I$10,0,10*ROW('Sanitation Data'!I61))),'Data Summary'!DL67="Yes"),OFFSET('Sanitation Data'!$I$10,0,10*ROW('Sanitation Data'!I61)),NA())</f>
        <v>#N/A</v>
      </c>
      <c r="AX67" s="95" t="e">
        <f ca="true">+IF(AND(ISNUMBER(OFFSET('Sanitation Data'!$I$11,0,10*ROW('Sanitation Data'!I61))),'Data Summary'!DM67="Yes"),OFFSET('Sanitation Data'!$I$11,0,10*ROW('Sanitation Data'!I61)),NA())</f>
        <v>#N/A</v>
      </c>
      <c r="AY67" s="95" t="e">
        <f ca="true">+IF(AND(ISNUMBER(OFFSET('Sanitation Data'!$I$12,0,10*ROW('Sanitation Data'!I61))),'Data Summary'!DN67="Yes"),OFFSET('Sanitation Data'!$I$12,0,10*ROW('Sanitation Data'!I61)),NA())</f>
        <v>#N/A</v>
      </c>
      <c r="AZ67" s="96" t="e">
        <f ca="true">+IF(AND(ISNUMBER(OFFSET('Hygiene Data'!$D$5,0,10*ROW('Hygiene Data'!D61))),'Data Summary'!DO67="Yes"),OFFSET('Hygiene Data'!$D$5,0,10*ROW('Hygiene Data'!D61)),NA())</f>
        <v>#N/A</v>
      </c>
      <c r="BA67" s="96" t="e">
        <f ca="true">+IF(AND(ISNUMBER(OFFSET('Hygiene Data'!$D$7,0,10*ROW('Hygiene Data'!D61))),'Data Summary'!DP67="Yes"),OFFSET('Hygiene Data'!$D$7,0,10*ROW('Hygiene Data'!D61)),NA())</f>
        <v>#N/A</v>
      </c>
      <c r="BB67" s="96" t="e">
        <f ca="true">+IF(AND(ISNUMBER(OFFSET('Hygiene Data'!$D$9,0,10*ROW('Hygiene Data'!D61))),'Data Summary'!DQ67="Yes"),OFFSET('Hygiene Data'!$D$9,0,10*ROW('Hygiene Data'!D61)),NA())</f>
        <v>#N/A</v>
      </c>
      <c r="BC67" s="96" t="e">
        <f ca="true">+IF(AND(ISNUMBER(OFFSET('Hygiene Data'!$E$5,0,10*ROW('Hygiene Data'!E61))),'Data Summary'!DR67="Yes"),OFFSET('Hygiene Data'!$E$5,0,10*ROW('Hygiene Data'!E61)),NA())</f>
        <v>#N/A</v>
      </c>
      <c r="BD67" s="96" t="e">
        <f ca="true">+IF(AND(ISNUMBER(OFFSET('Hygiene Data'!$E$7,0,10*ROW('Hygiene Data'!E61))),'Data Summary'!DS67="Yes"),OFFSET('Hygiene Data'!$E$7,0,10*ROW('Hygiene Data'!E61)),NA())</f>
        <v>#N/A</v>
      </c>
      <c r="BE67" s="96" t="e">
        <f ca="true">+IF(AND(ISNUMBER(OFFSET('Hygiene Data'!$E$9,0,10*ROW('Hygiene Data'!E61))),'Data Summary'!DT67="Yes"),OFFSET('Hygiene Data'!$E$9,0,10*ROW('Hygiene Data'!E61)),NA())</f>
        <v>#N/A</v>
      </c>
      <c r="BF67" s="96" t="e">
        <f ca="true">+IF(AND(ISNUMBER(OFFSET('Hygiene Data'!$F$5,0,10*ROW('Hygiene Data'!F61))),'Data Summary'!DU67="Yes"),OFFSET('Hygiene Data'!$F$5,0,10*ROW('Hygiene Data'!F61)),NA())</f>
        <v>#N/A</v>
      </c>
      <c r="BG67" s="96" t="e">
        <f ca="true">+IF(AND(ISNUMBER(OFFSET('Hygiene Data'!$F$7,0,10*ROW('Hygiene Data'!F61))),'Data Summary'!DV67="Yes"),OFFSET('Hygiene Data'!$F$7,0,10*ROW('Hygiene Data'!F61)),NA())</f>
        <v>#N/A</v>
      </c>
      <c r="BH67" s="96" t="e">
        <f ca="true">+IF(AND(ISNUMBER(OFFSET('Hygiene Data'!$F$9,0,10*ROW('Hygiene Data'!F61))),'Data Summary'!DW67="Yes"),OFFSET('Hygiene Data'!$F$9,0,10*ROW('Hygiene Data'!F61)),NA())</f>
        <v>#N/A</v>
      </c>
      <c r="BI67" s="96" t="e">
        <f ca="true">+IF(AND(ISNUMBER(OFFSET('Hygiene Data'!$G$5,0,10*ROW('Hygiene Data'!G61))),'Data Summary'!DX67="Yes"),OFFSET('Hygiene Data'!$G$5,0,10*ROW('Hygiene Data'!G61)),NA())</f>
        <v>#N/A</v>
      </c>
      <c r="BJ67" s="96" t="e">
        <f ca="true">+IF(AND(ISNUMBER(OFFSET('Hygiene Data'!$G$7,0,10*ROW('Hygiene Data'!G61))),'Data Summary'!DY67="Yes"),OFFSET('Hygiene Data'!$G$7,0,10*ROW('Hygiene Data'!G61)),NA())</f>
        <v>#N/A</v>
      </c>
      <c r="BK67" s="96" t="e">
        <f ca="true">+IF(AND(ISNUMBER(OFFSET('Hygiene Data'!$G$9,0,10*ROW('Hygiene Data'!G61))),'Data Summary'!DZ67="Yes"),OFFSET('Hygiene Data'!$G$9,0,10*ROW('Hygiene Data'!G61)),NA())</f>
        <v>#N/A</v>
      </c>
      <c r="BL67" s="96" t="e">
        <f ca="true">+IF(AND(ISNUMBER(OFFSET('Hygiene Data'!$H$5,0,10*ROW('Hygiene Data'!H61))),'Data Summary'!EA67="Yes"),OFFSET('Hygiene Data'!$H$5,0,10*ROW('Hygiene Data'!H61)),NA())</f>
        <v>#N/A</v>
      </c>
      <c r="BM67" s="96" t="e">
        <f ca="true">+IF(AND(ISNUMBER(OFFSET('Hygiene Data'!$H$7,0,10*ROW('Hygiene Data'!H61))),'Data Summary'!EB67="Yes"),OFFSET('Hygiene Data'!$H$7,0,10*ROW('Hygiene Data'!H61)),NA())</f>
        <v>#N/A</v>
      </c>
      <c r="BN67" s="96" t="e">
        <f ca="true">+IF(AND(ISNUMBER(OFFSET('Hygiene Data'!$H$9,0,10*ROW('Hygiene Data'!H61))),'Data Summary'!EC67="Yes"),OFFSET('Hygiene Data'!$H$9,0,10*ROW('Hygiene Data'!H61)),NA())</f>
        <v>#N/A</v>
      </c>
      <c r="BO67" s="96" t="e">
        <f ca="true">+IF(AND(ISNUMBER(OFFSET('Hygiene Data'!$I$5,0,10*ROW('Hygiene Data'!I61))),'Data Summary'!ED67="Yes"),OFFSET('Hygiene Data'!$I$5,0,10*ROW('Hygiene Data'!I61)),NA())</f>
        <v>#N/A</v>
      </c>
      <c r="BP67" s="96" t="e">
        <f ca="true">+IF(AND(ISNUMBER(OFFSET('Hygiene Data'!$I$7,0,10*ROW('Hygiene Data'!I61))),'Data Summary'!EE67="Yes"),OFFSET('Hygiene Data'!$I$7,0,10*ROW('Hygiene Data'!I61)),NA())</f>
        <v>#N/A</v>
      </c>
      <c r="BQ67" s="96" t="e">
        <f ca="true">+IF(AND(ISNUMBER(OFFSET('Hygiene Data'!$I$9,0,10*ROW('Hygiene Data'!I61))),'Data Summary'!EF67="Yes"),OFFSET('Hygiene Data'!$I$9,0,10*ROW('Hygiene Data'!I61)),NA())</f>
        <v>#N/A</v>
      </c>
    </row>
    <row xmlns:x14ac="http://schemas.microsoft.com/office/spreadsheetml/2009/9/ac" r="68" x14ac:dyDescent="0.2">
      <c r="A68" s="331" t="e">
        <f ca="true">+RIGHT('Data Summary'!A68,LEN('Data Summary'!A68)-9)</f>
        <v>#VALUE!</v>
      </c>
      <c r="B68" s="37" t="str">
        <f ca="true">+IF(ISTEXT('Data Summary'!B68),'Data Summary'!B68,"")</f>
        <v/>
      </c>
      <c r="C68" s="330" t="e">
        <f ca="true">+VALUE('Data Summary'!C68)</f>
        <v>#VALUE!</v>
      </c>
      <c r="D68" s="94" t="e">
        <f ca="true">+IF(AND(ISNUMBER(OFFSET('Water Data'!$D$4,0,10*ROW('Water Data'!D62))),'Data Summary'!BS68="Yes"),100-OFFSET('Water Data'!$D$4,0,10*ROW('Water Data'!D62)),NA())</f>
        <v>#N/A</v>
      </c>
      <c r="E68" s="94" t="e">
        <f ca="true">+IF(AND(ISNUMBER(OFFSET('Water Data'!$D$6,0,10*ROW('Water Data'!D62))),'Data Summary'!BT68="Yes"),OFFSET('Water Data'!$D$6,0,10*ROW('Water Data'!D62)),NA())</f>
        <v>#N/A</v>
      </c>
      <c r="F68" s="94" t="e">
        <f ca="true">+IF(AND(ISNUMBER(OFFSET('Water Data'!$D$9,0,10*ROW('Water Data'!D62))),'Data Summary'!BU68="Yes"),OFFSET('Water Data'!$D$9,0,10*ROW('Water Data'!D62)),NA())</f>
        <v>#N/A</v>
      </c>
      <c r="G68" s="94" t="e">
        <f ca="true">+IF(AND(ISNUMBER(OFFSET('Water Data'!$E$4,0,10*ROW('Water Data'!E62))),'Data Summary'!BV68="Yes"),100-OFFSET('Water Data'!$E$4,0,10*ROW('Water Data'!E62)),NA())</f>
        <v>#N/A</v>
      </c>
      <c r="H68" s="94" t="e">
        <f ca="true">+IF(AND(ISNUMBER(OFFSET('Water Data'!$E$6,0,10*ROW('Water Data'!E62))),'Data Summary'!BW68="Yes"),OFFSET('Water Data'!$E$6,0,10*ROW('Water Data'!E62)),NA())</f>
        <v>#N/A</v>
      </c>
      <c r="I68" s="94" t="e">
        <f ca="true">+IF(AND(ISNUMBER(OFFSET('Water Data'!$E$9,0,10*ROW('Water Data'!E62))),'Data Summary'!BX68="Yes"),OFFSET('Water Data'!$E$9,0,10*ROW('Water Data'!E62)),NA())</f>
        <v>#N/A</v>
      </c>
      <c r="J68" s="94" t="e">
        <f ca="true">+IF(AND(ISNUMBER(OFFSET('Water Data'!$F$4,0,10*ROW('Water Data'!F62))),'Data Summary'!BY68="Yes"),100-OFFSET('Water Data'!$F$4,0,10*ROW('Water Data'!F62)),NA())</f>
        <v>#N/A</v>
      </c>
      <c r="K68" s="94" t="e">
        <f ca="true">+IF(AND(ISNUMBER(OFFSET('Water Data'!$F$6,0,10*ROW('Water Data'!F62))),'Data Summary'!BZ68="Yes"),OFFSET('Water Data'!$F$6,0,10*ROW('Water Data'!F62)),NA())</f>
        <v>#N/A</v>
      </c>
      <c r="L68" s="94" t="e">
        <f ca="true">+IF(AND(ISNUMBER(OFFSET('Water Data'!$F$9,0,10*ROW('Water Data'!F62))),'Data Summary'!CA68="Yes"),OFFSET('Water Data'!$F$9,0,10*ROW('Water Data'!F62)),NA())</f>
        <v>#N/A</v>
      </c>
      <c r="M68" s="94" t="e">
        <f ca="true">+IF(AND(ISNUMBER(OFFSET('Water Data'!$G$4,0,10*ROW('Water Data'!G62))),'Data Summary'!CB68="Yes"),100-OFFSET('Water Data'!$G$4,0,10*ROW('Water Data'!G62)),NA())</f>
        <v>#N/A</v>
      </c>
      <c r="N68" s="94" t="e">
        <f ca="true">+IF(AND(ISNUMBER(OFFSET('Water Data'!$G$6,0,10*ROW('Water Data'!G62))),'Data Summary'!CC68="Yes"),OFFSET('Water Data'!$G$6,0,10*ROW('Water Data'!G62)),NA())</f>
        <v>#N/A</v>
      </c>
      <c r="O68" s="94" t="e">
        <f ca="true">+IF(AND(ISNUMBER(OFFSET('Water Data'!$G$9,0,10*ROW('Water Data'!G62))),'Data Summary'!CD68="Yes"),OFFSET('Water Data'!$G$9,0,10*ROW('Water Data'!G62)),NA())</f>
        <v>#N/A</v>
      </c>
      <c r="P68" s="94" t="e">
        <f ca="true">+IF(AND(ISNUMBER(OFFSET('Water Data'!$H$4,0,10*ROW('Water Data'!H62))),'Data Summary'!CE68="Yes"),100-OFFSET('Water Data'!$H$4,0,10*ROW('Water Data'!H62)),NA())</f>
        <v>#N/A</v>
      </c>
      <c r="Q68" s="94" t="e">
        <f ca="true">+IF(AND(ISNUMBER(OFFSET('Water Data'!$H$6,0,10*ROW('Water Data'!H62))),'Data Summary'!CF68="Yes"),OFFSET('Water Data'!$H$6,0,10*ROW('Water Data'!H62)),NA())</f>
        <v>#N/A</v>
      </c>
      <c r="R68" s="94" t="e">
        <f ca="true">+IF(AND(ISNUMBER(OFFSET('Water Data'!$H$9,0,10*ROW('Water Data'!H62))),'Data Summary'!CG68="Yes"),OFFSET('Water Data'!$H$9,0,10*ROW('Water Data'!H62)),NA())</f>
        <v>#N/A</v>
      </c>
      <c r="S68" s="94" t="e">
        <f ca="true">+IF(AND(ISNUMBER(OFFSET('Water Data'!$I$4,0,10*ROW('Water Data'!I62))),'Data Summary'!CH68="Yes"),100-OFFSET('Water Data'!$I$4,0,10*ROW('Water Data'!I62)),NA())</f>
        <v>#N/A</v>
      </c>
      <c r="T68" s="94" t="e">
        <f ca="true">+IF(AND(ISNUMBER(OFFSET('Water Data'!$I$6,0,10*ROW('Water Data'!I62))),'Data Summary'!CI68="Yes"),OFFSET('Water Data'!$I$6,0,10*ROW('Water Data'!I62)),NA())</f>
        <v>#N/A</v>
      </c>
      <c r="U68" s="94" t="e">
        <f ca="true">+IF(AND(ISNUMBER(OFFSET('Water Data'!$I$9,0,10*ROW('Water Data'!I62))),'Data Summary'!CJ68="Yes"),OFFSET('Water Data'!$I$9,0,10*ROW('Water Data'!I62)),NA())</f>
        <v>#N/A</v>
      </c>
      <c r="V68" s="95" t="e">
        <f ca="true">+IF(AND(ISNUMBER(OFFSET('Sanitation Data'!$D$4,0,10*ROW('Sanitation Data'!D62))),'Data Summary'!CK68="Yes"),100-OFFSET('Sanitation Data'!$D$4,0,10*ROW('Sanitation Data'!D62)),NA())</f>
        <v>#N/A</v>
      </c>
      <c r="W68" s="95" t="e">
        <f ca="true">+IF(AND(ISNUMBER(OFFSET('Sanitation Data'!$D$6,0,10*ROW('Sanitation Data'!D62))),'Data Summary'!CL68="Yes"),OFFSET('Sanitation Data'!$D$6,0,10*ROW('Sanitation Data'!D62)),NA())</f>
        <v>#N/A</v>
      </c>
      <c r="X68" s="95" t="e">
        <f ca="true">+IF(AND(ISNUMBER(OFFSET('Sanitation Data'!$D$10,0,10*ROW('Sanitation Data'!D62))),'Data Summary'!CM68="Yes"),OFFSET('Sanitation Data'!$D$10,0,10*ROW('Sanitation Data'!D62)),NA())</f>
        <v>#N/A</v>
      </c>
      <c r="Y68" s="95" t="e">
        <f ca="true">+IF(AND(ISNUMBER(OFFSET('Sanitation Data'!$D$11,0,10*ROW('Sanitation Data'!D62))),'Data Summary'!CN68="Yes"),OFFSET('Sanitation Data'!$D$11,0,10*ROW('Sanitation Data'!D62)),NA())</f>
        <v>#N/A</v>
      </c>
      <c r="Z68" s="95" t="e">
        <f ca="true">+IF(AND(ISNUMBER(OFFSET('Sanitation Data'!$D$12,0,10*ROW('Sanitation Data'!D62))),'Data Summary'!CO68="Yes"),OFFSET('Sanitation Data'!$D$12,0,10*ROW('Sanitation Data'!D62)),NA())</f>
        <v>#N/A</v>
      </c>
      <c r="AA68" s="95" t="e">
        <f ca="true">+IF(AND(ISNUMBER(OFFSET('Sanitation Data'!$E$4,0,10*ROW('Sanitation Data'!E62))),'Data Summary'!CP68="Yes"),100-OFFSET('Sanitation Data'!$E$4,0,10*ROW('Sanitation Data'!E62)),NA())</f>
        <v>#N/A</v>
      </c>
      <c r="AB68" s="95" t="e">
        <f ca="true">+IF(AND(ISNUMBER(OFFSET('Sanitation Data'!$E$6,0,10*ROW('Sanitation Data'!E62))),'Data Summary'!CQ68="Yes"),OFFSET('Sanitation Data'!$E$6,0,10*ROW('Sanitation Data'!E62)),NA())</f>
        <v>#N/A</v>
      </c>
      <c r="AC68" s="95" t="e">
        <f ca="true">+IF(AND(ISNUMBER(OFFSET('Sanitation Data'!$E$10,0,10*ROW('Sanitation Data'!E62))),'Data Summary'!CR68="Yes"),OFFSET('Sanitation Data'!$E$10,0,10*ROW('Sanitation Data'!E62)),NA())</f>
        <v>#N/A</v>
      </c>
      <c r="AD68" s="95" t="e">
        <f ca="true">+IF(AND(ISNUMBER(OFFSET('Sanitation Data'!$E$11,0,10*ROW('Sanitation Data'!E62))),'Data Summary'!CS68="Yes"),OFFSET('Sanitation Data'!$E$11,0,10*ROW('Sanitation Data'!E62)),NA())</f>
        <v>#N/A</v>
      </c>
      <c r="AE68" s="95" t="e">
        <f ca="true">+IF(AND(ISNUMBER(OFFSET('Sanitation Data'!$E$12,0,10*ROW('Sanitation Data'!E62))),'Data Summary'!CT68="Yes"),OFFSET('Sanitation Data'!$E$12,0,10*ROW('Sanitation Data'!E62)),NA())</f>
        <v>#N/A</v>
      </c>
      <c r="AF68" s="95" t="e">
        <f ca="true">+IF(AND(ISNUMBER(OFFSET('Sanitation Data'!$F$4,0,10*ROW('Sanitation Data'!F62))),'Data Summary'!CU68="Yes"),100-OFFSET('Sanitation Data'!$F$4,0,10*ROW('Sanitation Data'!F62)),NA())</f>
        <v>#N/A</v>
      </c>
      <c r="AG68" s="95" t="e">
        <f ca="true">+IF(AND(ISNUMBER(OFFSET('Sanitation Data'!$F$6,0,10*ROW('Sanitation Data'!F62))),'Data Summary'!CV68="Yes"),OFFSET('Sanitation Data'!$F$6,0,10*ROW('Sanitation Data'!F62)),NA())</f>
        <v>#N/A</v>
      </c>
      <c r="AH68" s="95" t="e">
        <f ca="true">+IF(AND(ISNUMBER(OFFSET('Sanitation Data'!$F$10,0,10*ROW('Sanitation Data'!F62))),'Data Summary'!CW68="Yes"),OFFSET('Sanitation Data'!$F$10,0,10*ROW('Sanitation Data'!F62)),NA())</f>
        <v>#N/A</v>
      </c>
      <c r="AI68" s="95" t="e">
        <f ca="true">+IF(AND(ISNUMBER(OFFSET('Sanitation Data'!$F$11,0,10*ROW('Sanitation Data'!F62))),'Data Summary'!CX68="Yes"),OFFSET('Sanitation Data'!$F$11,0,10*ROW('Sanitation Data'!F62)),NA())</f>
        <v>#N/A</v>
      </c>
      <c r="AJ68" s="95" t="e">
        <f ca="true">+IF(AND(ISNUMBER(OFFSET('Sanitation Data'!$F$12,0,10*ROW('Sanitation Data'!F62))),'Data Summary'!CY68="Yes"),OFFSET('Sanitation Data'!$F$12,0,10*ROW('Sanitation Data'!F62)),NA())</f>
        <v>#N/A</v>
      </c>
      <c r="AK68" s="95" t="e">
        <f ca="true">+IF(AND(ISNUMBER(OFFSET('Sanitation Data'!$G$4,0,10*ROW('Sanitation Data'!G62))),'Data Summary'!CZ68="Yes"),100-OFFSET('Sanitation Data'!$G$4,0,10*ROW('Sanitation Data'!G62)),NA())</f>
        <v>#N/A</v>
      </c>
      <c r="AL68" s="95" t="e">
        <f ca="true">+IF(AND(ISNUMBER(OFFSET('Sanitation Data'!$G$6,0,10*ROW('Sanitation Data'!G62))),'Data Summary'!DA68="Yes"),OFFSET('Sanitation Data'!$G$6,0,10*ROW('Sanitation Data'!G62)),NA())</f>
        <v>#N/A</v>
      </c>
      <c r="AM68" s="95" t="e">
        <f ca="true">+IF(AND(ISNUMBER(OFFSET('Sanitation Data'!$G$10,0,10*ROW('Sanitation Data'!G62))),'Data Summary'!DB68="Yes"),OFFSET('Sanitation Data'!$G$10,0,10*ROW('Sanitation Data'!G62)),NA())</f>
        <v>#N/A</v>
      </c>
      <c r="AN68" s="95" t="e">
        <f ca="true">+IF(AND(ISNUMBER(OFFSET('Sanitation Data'!$G$11,0,10*ROW('Sanitation Data'!G62))),'Data Summary'!DC68="Yes"),OFFSET('Sanitation Data'!$G$11,0,10*ROW('Sanitation Data'!G62)),NA())</f>
        <v>#N/A</v>
      </c>
      <c r="AO68" s="95" t="e">
        <f ca="true">+IF(AND(ISNUMBER(OFFSET('Sanitation Data'!$G$12,0,10*ROW('Sanitation Data'!G62))),'Data Summary'!DD68="Yes"),OFFSET('Sanitation Data'!$G$12,0,10*ROW('Sanitation Data'!G62)),NA())</f>
        <v>#N/A</v>
      </c>
      <c r="AP68" s="95" t="e">
        <f ca="true">+IF(AND(ISNUMBER(OFFSET('Sanitation Data'!$H$4,0,10*ROW('Sanitation Data'!H62))),'Data Summary'!DE68="Yes"),100-OFFSET('Sanitation Data'!$H$4,0,10*ROW('Sanitation Data'!H62)),NA())</f>
        <v>#N/A</v>
      </c>
      <c r="AQ68" s="95" t="e">
        <f ca="true">+IF(AND(ISNUMBER(OFFSET('Sanitation Data'!$H$6,0,10*ROW('Sanitation Data'!H62))),'Data Summary'!DF68="Yes"),OFFSET('Sanitation Data'!$H$6,0,10*ROW('Sanitation Data'!H62)),NA())</f>
        <v>#N/A</v>
      </c>
      <c r="AR68" s="95" t="e">
        <f ca="true">+IF(AND(ISNUMBER(OFFSET('Sanitation Data'!$H$10,0,10*ROW('Sanitation Data'!H62))),'Data Summary'!DG68="Yes"),OFFSET('Sanitation Data'!$H$10,0,10*ROW('Sanitation Data'!H62)),NA())</f>
        <v>#N/A</v>
      </c>
      <c r="AS68" s="95" t="e">
        <f ca="true">+IF(AND(ISNUMBER(OFFSET('Sanitation Data'!$H$11,0,10*ROW('Sanitation Data'!H62))),'Data Summary'!DH68="Yes"),OFFSET('Sanitation Data'!$H$11,0,10*ROW('Sanitation Data'!H62)),NA())</f>
        <v>#N/A</v>
      </c>
      <c r="AT68" s="95" t="e">
        <f ca="true">+IF(AND(ISNUMBER(OFFSET('Sanitation Data'!$H$12,0,10*ROW('Sanitation Data'!H62))),'Data Summary'!DI68="Yes"),OFFSET('Sanitation Data'!$H$12,0,10*ROW('Sanitation Data'!H62)),NA())</f>
        <v>#N/A</v>
      </c>
      <c r="AU68" s="95" t="e">
        <f ca="true">+IF(AND(ISNUMBER(OFFSET('Sanitation Data'!$I$4,0,10*ROW('Sanitation Data'!I62))),'Data Summary'!DJ68="Yes"),100-OFFSET('Sanitation Data'!$I$4,0,10*ROW('Sanitation Data'!I62)),NA())</f>
        <v>#N/A</v>
      </c>
      <c r="AV68" s="95" t="e">
        <f ca="true">+IF(AND(ISNUMBER(OFFSET('Sanitation Data'!$I$6,0,10*ROW('Sanitation Data'!I62))),'Data Summary'!DK68="Yes"),OFFSET('Sanitation Data'!$I$6,0,10*ROW('Sanitation Data'!I62)),NA())</f>
        <v>#N/A</v>
      </c>
      <c r="AW68" s="95" t="e">
        <f ca="true">+IF(AND(ISNUMBER(OFFSET('Sanitation Data'!$I$10,0,10*ROW('Sanitation Data'!I62))),'Data Summary'!DL68="Yes"),OFFSET('Sanitation Data'!$I$10,0,10*ROW('Sanitation Data'!I62)),NA())</f>
        <v>#N/A</v>
      </c>
      <c r="AX68" s="95" t="e">
        <f ca="true">+IF(AND(ISNUMBER(OFFSET('Sanitation Data'!$I$11,0,10*ROW('Sanitation Data'!I62))),'Data Summary'!DM68="Yes"),OFFSET('Sanitation Data'!$I$11,0,10*ROW('Sanitation Data'!I62)),NA())</f>
        <v>#N/A</v>
      </c>
      <c r="AY68" s="95" t="e">
        <f ca="true">+IF(AND(ISNUMBER(OFFSET('Sanitation Data'!$I$12,0,10*ROW('Sanitation Data'!I62))),'Data Summary'!DN68="Yes"),OFFSET('Sanitation Data'!$I$12,0,10*ROW('Sanitation Data'!I62)),NA())</f>
        <v>#N/A</v>
      </c>
      <c r="AZ68" s="96" t="e">
        <f ca="true">+IF(AND(ISNUMBER(OFFSET('Hygiene Data'!$D$5,0,10*ROW('Hygiene Data'!D62))),'Data Summary'!DO68="Yes"),OFFSET('Hygiene Data'!$D$5,0,10*ROW('Hygiene Data'!D62)),NA())</f>
        <v>#N/A</v>
      </c>
      <c r="BA68" s="96" t="e">
        <f ca="true">+IF(AND(ISNUMBER(OFFSET('Hygiene Data'!$D$7,0,10*ROW('Hygiene Data'!D62))),'Data Summary'!DP68="Yes"),OFFSET('Hygiene Data'!$D$7,0,10*ROW('Hygiene Data'!D62)),NA())</f>
        <v>#N/A</v>
      </c>
      <c r="BB68" s="96" t="e">
        <f ca="true">+IF(AND(ISNUMBER(OFFSET('Hygiene Data'!$D$9,0,10*ROW('Hygiene Data'!D62))),'Data Summary'!DQ68="Yes"),OFFSET('Hygiene Data'!$D$9,0,10*ROW('Hygiene Data'!D62)),NA())</f>
        <v>#N/A</v>
      </c>
      <c r="BC68" s="96" t="e">
        <f ca="true">+IF(AND(ISNUMBER(OFFSET('Hygiene Data'!$E$5,0,10*ROW('Hygiene Data'!E62))),'Data Summary'!DR68="Yes"),OFFSET('Hygiene Data'!$E$5,0,10*ROW('Hygiene Data'!E62)),NA())</f>
        <v>#N/A</v>
      </c>
      <c r="BD68" s="96" t="e">
        <f ca="true">+IF(AND(ISNUMBER(OFFSET('Hygiene Data'!$E$7,0,10*ROW('Hygiene Data'!E62))),'Data Summary'!DS68="Yes"),OFFSET('Hygiene Data'!$E$7,0,10*ROW('Hygiene Data'!E62)),NA())</f>
        <v>#N/A</v>
      </c>
      <c r="BE68" s="96" t="e">
        <f ca="true">+IF(AND(ISNUMBER(OFFSET('Hygiene Data'!$E$9,0,10*ROW('Hygiene Data'!E62))),'Data Summary'!DT68="Yes"),OFFSET('Hygiene Data'!$E$9,0,10*ROW('Hygiene Data'!E62)),NA())</f>
        <v>#N/A</v>
      </c>
      <c r="BF68" s="96" t="e">
        <f ca="true">+IF(AND(ISNUMBER(OFFSET('Hygiene Data'!$F$5,0,10*ROW('Hygiene Data'!F62))),'Data Summary'!DU68="Yes"),OFFSET('Hygiene Data'!$F$5,0,10*ROW('Hygiene Data'!F62)),NA())</f>
        <v>#N/A</v>
      </c>
      <c r="BG68" s="96" t="e">
        <f ca="true">+IF(AND(ISNUMBER(OFFSET('Hygiene Data'!$F$7,0,10*ROW('Hygiene Data'!F62))),'Data Summary'!DV68="Yes"),OFFSET('Hygiene Data'!$F$7,0,10*ROW('Hygiene Data'!F62)),NA())</f>
        <v>#N/A</v>
      </c>
      <c r="BH68" s="96" t="e">
        <f ca="true">+IF(AND(ISNUMBER(OFFSET('Hygiene Data'!$F$9,0,10*ROW('Hygiene Data'!F62))),'Data Summary'!DW68="Yes"),OFFSET('Hygiene Data'!$F$9,0,10*ROW('Hygiene Data'!F62)),NA())</f>
        <v>#N/A</v>
      </c>
      <c r="BI68" s="96" t="e">
        <f ca="true">+IF(AND(ISNUMBER(OFFSET('Hygiene Data'!$G$5,0,10*ROW('Hygiene Data'!G62))),'Data Summary'!DX68="Yes"),OFFSET('Hygiene Data'!$G$5,0,10*ROW('Hygiene Data'!G62)),NA())</f>
        <v>#N/A</v>
      </c>
      <c r="BJ68" s="96" t="e">
        <f ca="true">+IF(AND(ISNUMBER(OFFSET('Hygiene Data'!$G$7,0,10*ROW('Hygiene Data'!G62))),'Data Summary'!DY68="Yes"),OFFSET('Hygiene Data'!$G$7,0,10*ROW('Hygiene Data'!G62)),NA())</f>
        <v>#N/A</v>
      </c>
      <c r="BK68" s="96" t="e">
        <f ca="true">+IF(AND(ISNUMBER(OFFSET('Hygiene Data'!$G$9,0,10*ROW('Hygiene Data'!G62))),'Data Summary'!DZ68="Yes"),OFFSET('Hygiene Data'!$G$9,0,10*ROW('Hygiene Data'!G62)),NA())</f>
        <v>#N/A</v>
      </c>
      <c r="BL68" s="96" t="e">
        <f ca="true">+IF(AND(ISNUMBER(OFFSET('Hygiene Data'!$H$5,0,10*ROW('Hygiene Data'!H62))),'Data Summary'!EA68="Yes"),OFFSET('Hygiene Data'!$H$5,0,10*ROW('Hygiene Data'!H62)),NA())</f>
        <v>#N/A</v>
      </c>
      <c r="BM68" s="96" t="e">
        <f ca="true">+IF(AND(ISNUMBER(OFFSET('Hygiene Data'!$H$7,0,10*ROW('Hygiene Data'!H62))),'Data Summary'!EB68="Yes"),OFFSET('Hygiene Data'!$H$7,0,10*ROW('Hygiene Data'!H62)),NA())</f>
        <v>#N/A</v>
      </c>
      <c r="BN68" s="96" t="e">
        <f ca="true">+IF(AND(ISNUMBER(OFFSET('Hygiene Data'!$H$9,0,10*ROW('Hygiene Data'!H62))),'Data Summary'!EC68="Yes"),OFFSET('Hygiene Data'!$H$9,0,10*ROW('Hygiene Data'!H62)),NA())</f>
        <v>#N/A</v>
      </c>
      <c r="BO68" s="96" t="e">
        <f ca="true">+IF(AND(ISNUMBER(OFFSET('Hygiene Data'!$I$5,0,10*ROW('Hygiene Data'!I62))),'Data Summary'!ED68="Yes"),OFFSET('Hygiene Data'!$I$5,0,10*ROW('Hygiene Data'!I62)),NA())</f>
        <v>#N/A</v>
      </c>
      <c r="BP68" s="96" t="e">
        <f ca="true">+IF(AND(ISNUMBER(OFFSET('Hygiene Data'!$I$7,0,10*ROW('Hygiene Data'!I62))),'Data Summary'!EE68="Yes"),OFFSET('Hygiene Data'!$I$7,0,10*ROW('Hygiene Data'!I62)),NA())</f>
        <v>#N/A</v>
      </c>
      <c r="BQ68" s="96" t="e">
        <f ca="true">+IF(AND(ISNUMBER(OFFSET('Hygiene Data'!$I$9,0,10*ROW('Hygiene Data'!I62))),'Data Summary'!EF68="Yes"),OFFSET('Hygiene Data'!$I$9,0,10*ROW('Hygiene Data'!I62)),NA())</f>
        <v>#N/A</v>
      </c>
    </row>
    <row xmlns:x14ac="http://schemas.microsoft.com/office/spreadsheetml/2009/9/ac" r="69" x14ac:dyDescent="0.2">
      <c r="A69" s="331" t="e">
        <f ca="true">+RIGHT('Data Summary'!A69,LEN('Data Summary'!A69)-9)</f>
        <v>#VALUE!</v>
      </c>
      <c r="B69" s="37" t="str">
        <f ca="true">+IF(ISTEXT('Data Summary'!B69),'Data Summary'!B69,"")</f>
        <v/>
      </c>
      <c r="C69" s="330" t="e">
        <f ca="true">+VALUE('Data Summary'!C69)</f>
        <v>#VALUE!</v>
      </c>
      <c r="D69" s="94" t="e">
        <f ca="true">+IF(AND(ISNUMBER(OFFSET('Water Data'!$D$4,0,10*ROW('Water Data'!D63))),'Data Summary'!BS69="Yes"),100-OFFSET('Water Data'!$D$4,0,10*ROW('Water Data'!D63)),NA())</f>
        <v>#N/A</v>
      </c>
      <c r="E69" s="94" t="e">
        <f ca="true">+IF(AND(ISNUMBER(OFFSET('Water Data'!$D$6,0,10*ROW('Water Data'!D63))),'Data Summary'!BT69="Yes"),OFFSET('Water Data'!$D$6,0,10*ROW('Water Data'!D63)),NA())</f>
        <v>#N/A</v>
      </c>
      <c r="F69" s="94" t="e">
        <f ca="true">+IF(AND(ISNUMBER(OFFSET('Water Data'!$D$9,0,10*ROW('Water Data'!D63))),'Data Summary'!BU69="Yes"),OFFSET('Water Data'!$D$9,0,10*ROW('Water Data'!D63)),NA())</f>
        <v>#N/A</v>
      </c>
      <c r="G69" s="94" t="e">
        <f ca="true">+IF(AND(ISNUMBER(OFFSET('Water Data'!$E$4,0,10*ROW('Water Data'!E63))),'Data Summary'!BV69="Yes"),100-OFFSET('Water Data'!$E$4,0,10*ROW('Water Data'!E63)),NA())</f>
        <v>#N/A</v>
      </c>
      <c r="H69" s="94" t="e">
        <f ca="true">+IF(AND(ISNUMBER(OFFSET('Water Data'!$E$6,0,10*ROW('Water Data'!E63))),'Data Summary'!BW69="Yes"),OFFSET('Water Data'!$E$6,0,10*ROW('Water Data'!E63)),NA())</f>
        <v>#N/A</v>
      </c>
      <c r="I69" s="94" t="e">
        <f ca="true">+IF(AND(ISNUMBER(OFFSET('Water Data'!$E$9,0,10*ROW('Water Data'!E63))),'Data Summary'!BX69="Yes"),OFFSET('Water Data'!$E$9,0,10*ROW('Water Data'!E63)),NA())</f>
        <v>#N/A</v>
      </c>
      <c r="J69" s="94" t="e">
        <f ca="true">+IF(AND(ISNUMBER(OFFSET('Water Data'!$F$4,0,10*ROW('Water Data'!F63))),'Data Summary'!BY69="Yes"),100-OFFSET('Water Data'!$F$4,0,10*ROW('Water Data'!F63)),NA())</f>
        <v>#N/A</v>
      </c>
      <c r="K69" s="94" t="e">
        <f ca="true">+IF(AND(ISNUMBER(OFFSET('Water Data'!$F$6,0,10*ROW('Water Data'!F63))),'Data Summary'!BZ69="Yes"),OFFSET('Water Data'!$F$6,0,10*ROW('Water Data'!F63)),NA())</f>
        <v>#N/A</v>
      </c>
      <c r="L69" s="94" t="e">
        <f ca="true">+IF(AND(ISNUMBER(OFFSET('Water Data'!$F$9,0,10*ROW('Water Data'!F63))),'Data Summary'!CA69="Yes"),OFFSET('Water Data'!$F$9,0,10*ROW('Water Data'!F63)),NA())</f>
        <v>#N/A</v>
      </c>
      <c r="M69" s="94" t="e">
        <f ca="true">+IF(AND(ISNUMBER(OFFSET('Water Data'!$G$4,0,10*ROW('Water Data'!G63))),'Data Summary'!CB69="Yes"),100-OFFSET('Water Data'!$G$4,0,10*ROW('Water Data'!G63)),NA())</f>
        <v>#N/A</v>
      </c>
      <c r="N69" s="94" t="e">
        <f ca="true">+IF(AND(ISNUMBER(OFFSET('Water Data'!$G$6,0,10*ROW('Water Data'!G63))),'Data Summary'!CC69="Yes"),OFFSET('Water Data'!$G$6,0,10*ROW('Water Data'!G63)),NA())</f>
        <v>#N/A</v>
      </c>
      <c r="O69" s="94" t="e">
        <f ca="true">+IF(AND(ISNUMBER(OFFSET('Water Data'!$G$9,0,10*ROW('Water Data'!G63))),'Data Summary'!CD69="Yes"),OFFSET('Water Data'!$G$9,0,10*ROW('Water Data'!G63)),NA())</f>
        <v>#N/A</v>
      </c>
      <c r="P69" s="94" t="e">
        <f ca="true">+IF(AND(ISNUMBER(OFFSET('Water Data'!$H$4,0,10*ROW('Water Data'!H63))),'Data Summary'!CE69="Yes"),100-OFFSET('Water Data'!$H$4,0,10*ROW('Water Data'!H63)),NA())</f>
        <v>#N/A</v>
      </c>
      <c r="Q69" s="94" t="e">
        <f ca="true">+IF(AND(ISNUMBER(OFFSET('Water Data'!$H$6,0,10*ROW('Water Data'!H63))),'Data Summary'!CF69="Yes"),OFFSET('Water Data'!$H$6,0,10*ROW('Water Data'!H63)),NA())</f>
        <v>#N/A</v>
      </c>
      <c r="R69" s="94" t="e">
        <f ca="true">+IF(AND(ISNUMBER(OFFSET('Water Data'!$H$9,0,10*ROW('Water Data'!H63))),'Data Summary'!CG69="Yes"),OFFSET('Water Data'!$H$9,0,10*ROW('Water Data'!H63)),NA())</f>
        <v>#N/A</v>
      </c>
      <c r="S69" s="94" t="e">
        <f ca="true">+IF(AND(ISNUMBER(OFFSET('Water Data'!$I$4,0,10*ROW('Water Data'!I63))),'Data Summary'!CH69="Yes"),100-OFFSET('Water Data'!$I$4,0,10*ROW('Water Data'!I63)),NA())</f>
        <v>#N/A</v>
      </c>
      <c r="T69" s="94" t="e">
        <f ca="true">+IF(AND(ISNUMBER(OFFSET('Water Data'!$I$6,0,10*ROW('Water Data'!I63))),'Data Summary'!CI69="Yes"),OFFSET('Water Data'!$I$6,0,10*ROW('Water Data'!I63)),NA())</f>
        <v>#N/A</v>
      </c>
      <c r="U69" s="94" t="e">
        <f ca="true">+IF(AND(ISNUMBER(OFFSET('Water Data'!$I$9,0,10*ROW('Water Data'!I63))),'Data Summary'!CJ69="Yes"),OFFSET('Water Data'!$I$9,0,10*ROW('Water Data'!I63)),NA())</f>
        <v>#N/A</v>
      </c>
      <c r="V69" s="95" t="e">
        <f ca="true">+IF(AND(ISNUMBER(OFFSET('Sanitation Data'!$D$4,0,10*ROW('Sanitation Data'!D63))),'Data Summary'!CK69="Yes"),100-OFFSET('Sanitation Data'!$D$4,0,10*ROW('Sanitation Data'!D63)),NA())</f>
        <v>#N/A</v>
      </c>
      <c r="W69" s="95" t="e">
        <f ca="true">+IF(AND(ISNUMBER(OFFSET('Sanitation Data'!$D$6,0,10*ROW('Sanitation Data'!D63))),'Data Summary'!CL69="Yes"),OFFSET('Sanitation Data'!$D$6,0,10*ROW('Sanitation Data'!D63)),NA())</f>
        <v>#N/A</v>
      </c>
      <c r="X69" s="95" t="e">
        <f ca="true">+IF(AND(ISNUMBER(OFFSET('Sanitation Data'!$D$10,0,10*ROW('Sanitation Data'!D63))),'Data Summary'!CM69="Yes"),OFFSET('Sanitation Data'!$D$10,0,10*ROW('Sanitation Data'!D63)),NA())</f>
        <v>#N/A</v>
      </c>
      <c r="Y69" s="95" t="e">
        <f ca="true">+IF(AND(ISNUMBER(OFFSET('Sanitation Data'!$D$11,0,10*ROW('Sanitation Data'!D63))),'Data Summary'!CN69="Yes"),OFFSET('Sanitation Data'!$D$11,0,10*ROW('Sanitation Data'!D63)),NA())</f>
        <v>#N/A</v>
      </c>
      <c r="Z69" s="95" t="e">
        <f ca="true">+IF(AND(ISNUMBER(OFFSET('Sanitation Data'!$D$12,0,10*ROW('Sanitation Data'!D63))),'Data Summary'!CO69="Yes"),OFFSET('Sanitation Data'!$D$12,0,10*ROW('Sanitation Data'!D63)),NA())</f>
        <v>#N/A</v>
      </c>
      <c r="AA69" s="95" t="e">
        <f ca="true">+IF(AND(ISNUMBER(OFFSET('Sanitation Data'!$E$4,0,10*ROW('Sanitation Data'!E63))),'Data Summary'!CP69="Yes"),100-OFFSET('Sanitation Data'!$E$4,0,10*ROW('Sanitation Data'!E63)),NA())</f>
        <v>#N/A</v>
      </c>
      <c r="AB69" s="95" t="e">
        <f ca="true">+IF(AND(ISNUMBER(OFFSET('Sanitation Data'!$E$6,0,10*ROW('Sanitation Data'!E63))),'Data Summary'!CQ69="Yes"),OFFSET('Sanitation Data'!$E$6,0,10*ROW('Sanitation Data'!E63)),NA())</f>
        <v>#N/A</v>
      </c>
      <c r="AC69" s="95" t="e">
        <f ca="true">+IF(AND(ISNUMBER(OFFSET('Sanitation Data'!$E$10,0,10*ROW('Sanitation Data'!E63))),'Data Summary'!CR69="Yes"),OFFSET('Sanitation Data'!$E$10,0,10*ROW('Sanitation Data'!E63)),NA())</f>
        <v>#N/A</v>
      </c>
      <c r="AD69" s="95" t="e">
        <f ca="true">+IF(AND(ISNUMBER(OFFSET('Sanitation Data'!$E$11,0,10*ROW('Sanitation Data'!E63))),'Data Summary'!CS69="Yes"),OFFSET('Sanitation Data'!$E$11,0,10*ROW('Sanitation Data'!E63)),NA())</f>
        <v>#N/A</v>
      </c>
      <c r="AE69" s="95" t="e">
        <f ca="true">+IF(AND(ISNUMBER(OFFSET('Sanitation Data'!$E$12,0,10*ROW('Sanitation Data'!E63))),'Data Summary'!CT69="Yes"),OFFSET('Sanitation Data'!$E$12,0,10*ROW('Sanitation Data'!E63)),NA())</f>
        <v>#N/A</v>
      </c>
      <c r="AF69" s="95" t="e">
        <f ca="true">+IF(AND(ISNUMBER(OFFSET('Sanitation Data'!$F$4,0,10*ROW('Sanitation Data'!F63))),'Data Summary'!CU69="Yes"),100-OFFSET('Sanitation Data'!$F$4,0,10*ROW('Sanitation Data'!F63)),NA())</f>
        <v>#N/A</v>
      </c>
      <c r="AG69" s="95" t="e">
        <f ca="true">+IF(AND(ISNUMBER(OFFSET('Sanitation Data'!$F$6,0,10*ROW('Sanitation Data'!F63))),'Data Summary'!CV69="Yes"),OFFSET('Sanitation Data'!$F$6,0,10*ROW('Sanitation Data'!F63)),NA())</f>
        <v>#N/A</v>
      </c>
      <c r="AH69" s="95" t="e">
        <f ca="true">+IF(AND(ISNUMBER(OFFSET('Sanitation Data'!$F$10,0,10*ROW('Sanitation Data'!F63))),'Data Summary'!CW69="Yes"),OFFSET('Sanitation Data'!$F$10,0,10*ROW('Sanitation Data'!F63)),NA())</f>
        <v>#N/A</v>
      </c>
      <c r="AI69" s="95" t="e">
        <f ca="true">+IF(AND(ISNUMBER(OFFSET('Sanitation Data'!$F$11,0,10*ROW('Sanitation Data'!F63))),'Data Summary'!CX69="Yes"),OFFSET('Sanitation Data'!$F$11,0,10*ROW('Sanitation Data'!F63)),NA())</f>
        <v>#N/A</v>
      </c>
      <c r="AJ69" s="95" t="e">
        <f ca="true">+IF(AND(ISNUMBER(OFFSET('Sanitation Data'!$F$12,0,10*ROW('Sanitation Data'!F63))),'Data Summary'!CY69="Yes"),OFFSET('Sanitation Data'!$F$12,0,10*ROW('Sanitation Data'!F63)),NA())</f>
        <v>#N/A</v>
      </c>
      <c r="AK69" s="95" t="e">
        <f ca="true">+IF(AND(ISNUMBER(OFFSET('Sanitation Data'!$G$4,0,10*ROW('Sanitation Data'!G63))),'Data Summary'!CZ69="Yes"),100-OFFSET('Sanitation Data'!$G$4,0,10*ROW('Sanitation Data'!G63)),NA())</f>
        <v>#N/A</v>
      </c>
      <c r="AL69" s="95" t="e">
        <f ca="true">+IF(AND(ISNUMBER(OFFSET('Sanitation Data'!$G$6,0,10*ROW('Sanitation Data'!G63))),'Data Summary'!DA69="Yes"),OFFSET('Sanitation Data'!$G$6,0,10*ROW('Sanitation Data'!G63)),NA())</f>
        <v>#N/A</v>
      </c>
      <c r="AM69" s="95" t="e">
        <f ca="true">+IF(AND(ISNUMBER(OFFSET('Sanitation Data'!$G$10,0,10*ROW('Sanitation Data'!G63))),'Data Summary'!DB69="Yes"),OFFSET('Sanitation Data'!$G$10,0,10*ROW('Sanitation Data'!G63)),NA())</f>
        <v>#N/A</v>
      </c>
      <c r="AN69" s="95" t="e">
        <f ca="true">+IF(AND(ISNUMBER(OFFSET('Sanitation Data'!$G$11,0,10*ROW('Sanitation Data'!G63))),'Data Summary'!DC69="Yes"),OFFSET('Sanitation Data'!$G$11,0,10*ROW('Sanitation Data'!G63)),NA())</f>
        <v>#N/A</v>
      </c>
      <c r="AO69" s="95" t="e">
        <f ca="true">+IF(AND(ISNUMBER(OFFSET('Sanitation Data'!$G$12,0,10*ROW('Sanitation Data'!G63))),'Data Summary'!DD69="Yes"),OFFSET('Sanitation Data'!$G$12,0,10*ROW('Sanitation Data'!G63)),NA())</f>
        <v>#N/A</v>
      </c>
      <c r="AP69" s="95" t="e">
        <f ca="true">+IF(AND(ISNUMBER(OFFSET('Sanitation Data'!$H$4,0,10*ROW('Sanitation Data'!H63))),'Data Summary'!DE69="Yes"),100-OFFSET('Sanitation Data'!$H$4,0,10*ROW('Sanitation Data'!H63)),NA())</f>
        <v>#N/A</v>
      </c>
      <c r="AQ69" s="95" t="e">
        <f ca="true">+IF(AND(ISNUMBER(OFFSET('Sanitation Data'!$H$6,0,10*ROW('Sanitation Data'!H63))),'Data Summary'!DF69="Yes"),OFFSET('Sanitation Data'!$H$6,0,10*ROW('Sanitation Data'!H63)),NA())</f>
        <v>#N/A</v>
      </c>
      <c r="AR69" s="95" t="e">
        <f ca="true">+IF(AND(ISNUMBER(OFFSET('Sanitation Data'!$H$10,0,10*ROW('Sanitation Data'!H63))),'Data Summary'!DG69="Yes"),OFFSET('Sanitation Data'!$H$10,0,10*ROW('Sanitation Data'!H63)),NA())</f>
        <v>#N/A</v>
      </c>
      <c r="AS69" s="95" t="e">
        <f ca="true">+IF(AND(ISNUMBER(OFFSET('Sanitation Data'!$H$11,0,10*ROW('Sanitation Data'!H63))),'Data Summary'!DH69="Yes"),OFFSET('Sanitation Data'!$H$11,0,10*ROW('Sanitation Data'!H63)),NA())</f>
        <v>#N/A</v>
      </c>
      <c r="AT69" s="95" t="e">
        <f ca="true">+IF(AND(ISNUMBER(OFFSET('Sanitation Data'!$H$12,0,10*ROW('Sanitation Data'!H63))),'Data Summary'!DI69="Yes"),OFFSET('Sanitation Data'!$H$12,0,10*ROW('Sanitation Data'!H63)),NA())</f>
        <v>#N/A</v>
      </c>
      <c r="AU69" s="95" t="e">
        <f ca="true">+IF(AND(ISNUMBER(OFFSET('Sanitation Data'!$I$4,0,10*ROW('Sanitation Data'!I63))),'Data Summary'!DJ69="Yes"),100-OFFSET('Sanitation Data'!$I$4,0,10*ROW('Sanitation Data'!I63)),NA())</f>
        <v>#N/A</v>
      </c>
      <c r="AV69" s="95" t="e">
        <f ca="true">+IF(AND(ISNUMBER(OFFSET('Sanitation Data'!$I$6,0,10*ROW('Sanitation Data'!I63))),'Data Summary'!DK69="Yes"),OFFSET('Sanitation Data'!$I$6,0,10*ROW('Sanitation Data'!I63)),NA())</f>
        <v>#N/A</v>
      </c>
      <c r="AW69" s="95" t="e">
        <f ca="true">+IF(AND(ISNUMBER(OFFSET('Sanitation Data'!$I$10,0,10*ROW('Sanitation Data'!I63))),'Data Summary'!DL69="Yes"),OFFSET('Sanitation Data'!$I$10,0,10*ROW('Sanitation Data'!I63)),NA())</f>
        <v>#N/A</v>
      </c>
      <c r="AX69" s="95" t="e">
        <f ca="true">+IF(AND(ISNUMBER(OFFSET('Sanitation Data'!$I$11,0,10*ROW('Sanitation Data'!I63))),'Data Summary'!DM69="Yes"),OFFSET('Sanitation Data'!$I$11,0,10*ROW('Sanitation Data'!I63)),NA())</f>
        <v>#N/A</v>
      </c>
      <c r="AY69" s="95" t="e">
        <f ca="true">+IF(AND(ISNUMBER(OFFSET('Sanitation Data'!$I$12,0,10*ROW('Sanitation Data'!I63))),'Data Summary'!DN69="Yes"),OFFSET('Sanitation Data'!$I$12,0,10*ROW('Sanitation Data'!I63)),NA())</f>
        <v>#N/A</v>
      </c>
      <c r="AZ69" s="96" t="e">
        <f ca="true">+IF(AND(ISNUMBER(OFFSET('Hygiene Data'!$D$5,0,10*ROW('Hygiene Data'!D63))),'Data Summary'!DO69="Yes"),OFFSET('Hygiene Data'!$D$5,0,10*ROW('Hygiene Data'!D63)),NA())</f>
        <v>#N/A</v>
      </c>
      <c r="BA69" s="96" t="e">
        <f ca="true">+IF(AND(ISNUMBER(OFFSET('Hygiene Data'!$D$7,0,10*ROW('Hygiene Data'!D63))),'Data Summary'!DP69="Yes"),OFFSET('Hygiene Data'!$D$7,0,10*ROW('Hygiene Data'!D63)),NA())</f>
        <v>#N/A</v>
      </c>
      <c r="BB69" s="96" t="e">
        <f ca="true">+IF(AND(ISNUMBER(OFFSET('Hygiene Data'!$D$9,0,10*ROW('Hygiene Data'!D63))),'Data Summary'!DQ69="Yes"),OFFSET('Hygiene Data'!$D$9,0,10*ROW('Hygiene Data'!D63)),NA())</f>
        <v>#N/A</v>
      </c>
      <c r="BC69" s="96" t="e">
        <f ca="true">+IF(AND(ISNUMBER(OFFSET('Hygiene Data'!$E$5,0,10*ROW('Hygiene Data'!E63))),'Data Summary'!DR69="Yes"),OFFSET('Hygiene Data'!$E$5,0,10*ROW('Hygiene Data'!E63)),NA())</f>
        <v>#N/A</v>
      </c>
      <c r="BD69" s="96" t="e">
        <f ca="true">+IF(AND(ISNUMBER(OFFSET('Hygiene Data'!$E$7,0,10*ROW('Hygiene Data'!E63))),'Data Summary'!DS69="Yes"),OFFSET('Hygiene Data'!$E$7,0,10*ROW('Hygiene Data'!E63)),NA())</f>
        <v>#N/A</v>
      </c>
      <c r="BE69" s="96" t="e">
        <f ca="true">+IF(AND(ISNUMBER(OFFSET('Hygiene Data'!$E$9,0,10*ROW('Hygiene Data'!E63))),'Data Summary'!DT69="Yes"),OFFSET('Hygiene Data'!$E$9,0,10*ROW('Hygiene Data'!E63)),NA())</f>
        <v>#N/A</v>
      </c>
      <c r="BF69" s="96" t="e">
        <f ca="true">+IF(AND(ISNUMBER(OFFSET('Hygiene Data'!$F$5,0,10*ROW('Hygiene Data'!F63))),'Data Summary'!DU69="Yes"),OFFSET('Hygiene Data'!$F$5,0,10*ROW('Hygiene Data'!F63)),NA())</f>
        <v>#N/A</v>
      </c>
      <c r="BG69" s="96" t="e">
        <f ca="true">+IF(AND(ISNUMBER(OFFSET('Hygiene Data'!$F$7,0,10*ROW('Hygiene Data'!F63))),'Data Summary'!DV69="Yes"),OFFSET('Hygiene Data'!$F$7,0,10*ROW('Hygiene Data'!F63)),NA())</f>
        <v>#N/A</v>
      </c>
      <c r="BH69" s="96" t="e">
        <f ca="true">+IF(AND(ISNUMBER(OFFSET('Hygiene Data'!$F$9,0,10*ROW('Hygiene Data'!F63))),'Data Summary'!DW69="Yes"),OFFSET('Hygiene Data'!$F$9,0,10*ROW('Hygiene Data'!F63)),NA())</f>
        <v>#N/A</v>
      </c>
      <c r="BI69" s="96" t="e">
        <f ca="true">+IF(AND(ISNUMBER(OFFSET('Hygiene Data'!$G$5,0,10*ROW('Hygiene Data'!G63))),'Data Summary'!DX69="Yes"),OFFSET('Hygiene Data'!$G$5,0,10*ROW('Hygiene Data'!G63)),NA())</f>
        <v>#N/A</v>
      </c>
      <c r="BJ69" s="96" t="e">
        <f ca="true">+IF(AND(ISNUMBER(OFFSET('Hygiene Data'!$G$7,0,10*ROW('Hygiene Data'!G63))),'Data Summary'!DY69="Yes"),OFFSET('Hygiene Data'!$G$7,0,10*ROW('Hygiene Data'!G63)),NA())</f>
        <v>#N/A</v>
      </c>
      <c r="BK69" s="96" t="e">
        <f ca="true">+IF(AND(ISNUMBER(OFFSET('Hygiene Data'!$G$9,0,10*ROW('Hygiene Data'!G63))),'Data Summary'!DZ69="Yes"),OFFSET('Hygiene Data'!$G$9,0,10*ROW('Hygiene Data'!G63)),NA())</f>
        <v>#N/A</v>
      </c>
      <c r="BL69" s="96" t="e">
        <f ca="true">+IF(AND(ISNUMBER(OFFSET('Hygiene Data'!$H$5,0,10*ROW('Hygiene Data'!H63))),'Data Summary'!EA69="Yes"),OFFSET('Hygiene Data'!$H$5,0,10*ROW('Hygiene Data'!H63)),NA())</f>
        <v>#N/A</v>
      </c>
      <c r="BM69" s="96" t="e">
        <f ca="true">+IF(AND(ISNUMBER(OFFSET('Hygiene Data'!$H$7,0,10*ROW('Hygiene Data'!H63))),'Data Summary'!EB69="Yes"),OFFSET('Hygiene Data'!$H$7,0,10*ROW('Hygiene Data'!H63)),NA())</f>
        <v>#N/A</v>
      </c>
      <c r="BN69" s="96" t="e">
        <f ca="true">+IF(AND(ISNUMBER(OFFSET('Hygiene Data'!$H$9,0,10*ROW('Hygiene Data'!H63))),'Data Summary'!EC69="Yes"),OFFSET('Hygiene Data'!$H$9,0,10*ROW('Hygiene Data'!H63)),NA())</f>
        <v>#N/A</v>
      </c>
      <c r="BO69" s="96" t="e">
        <f ca="true">+IF(AND(ISNUMBER(OFFSET('Hygiene Data'!$I$5,0,10*ROW('Hygiene Data'!I63))),'Data Summary'!ED69="Yes"),OFFSET('Hygiene Data'!$I$5,0,10*ROW('Hygiene Data'!I63)),NA())</f>
        <v>#N/A</v>
      </c>
      <c r="BP69" s="96" t="e">
        <f ca="true">+IF(AND(ISNUMBER(OFFSET('Hygiene Data'!$I$7,0,10*ROW('Hygiene Data'!I63))),'Data Summary'!EE69="Yes"),OFFSET('Hygiene Data'!$I$7,0,10*ROW('Hygiene Data'!I63)),NA())</f>
        <v>#N/A</v>
      </c>
      <c r="BQ69" s="96" t="e">
        <f ca="true">+IF(AND(ISNUMBER(OFFSET('Hygiene Data'!$I$9,0,10*ROW('Hygiene Data'!I63))),'Data Summary'!EF69="Yes"),OFFSET('Hygiene Data'!$I$9,0,10*ROW('Hygiene Data'!I63)),NA())</f>
        <v>#N/A</v>
      </c>
    </row>
    <row xmlns:x14ac="http://schemas.microsoft.com/office/spreadsheetml/2009/9/ac" r="70" x14ac:dyDescent="0.2">
      <c r="A70" s="331" t="e">
        <f ca="true">+RIGHT('Data Summary'!A70,LEN('Data Summary'!A70)-9)</f>
        <v>#VALUE!</v>
      </c>
      <c r="B70" s="37" t="str">
        <f ca="true">+IF(ISTEXT('Data Summary'!B70),'Data Summary'!B70,"")</f>
        <v/>
      </c>
      <c r="C70" s="330" t="e">
        <f ca="true">+VALUE('Data Summary'!C70)</f>
        <v>#VALUE!</v>
      </c>
      <c r="D70" s="94" t="e">
        <f ca="true">+IF(AND(ISNUMBER(OFFSET('Water Data'!$D$4,0,10*ROW('Water Data'!D64))),'Data Summary'!BS70="Yes"),100-OFFSET('Water Data'!$D$4,0,10*ROW('Water Data'!D64)),NA())</f>
        <v>#N/A</v>
      </c>
      <c r="E70" s="94" t="e">
        <f ca="true">+IF(AND(ISNUMBER(OFFSET('Water Data'!$D$6,0,10*ROW('Water Data'!D64))),'Data Summary'!BT70="Yes"),OFFSET('Water Data'!$D$6,0,10*ROW('Water Data'!D64)),NA())</f>
        <v>#N/A</v>
      </c>
      <c r="F70" s="94" t="e">
        <f ca="true">+IF(AND(ISNUMBER(OFFSET('Water Data'!$D$9,0,10*ROW('Water Data'!D64))),'Data Summary'!BU70="Yes"),OFFSET('Water Data'!$D$9,0,10*ROW('Water Data'!D64)),NA())</f>
        <v>#N/A</v>
      </c>
      <c r="G70" s="94" t="e">
        <f ca="true">+IF(AND(ISNUMBER(OFFSET('Water Data'!$E$4,0,10*ROW('Water Data'!E64))),'Data Summary'!BV70="Yes"),100-OFFSET('Water Data'!$E$4,0,10*ROW('Water Data'!E64)),NA())</f>
        <v>#N/A</v>
      </c>
      <c r="H70" s="94" t="e">
        <f ca="true">+IF(AND(ISNUMBER(OFFSET('Water Data'!$E$6,0,10*ROW('Water Data'!E64))),'Data Summary'!BW70="Yes"),OFFSET('Water Data'!$E$6,0,10*ROW('Water Data'!E64)),NA())</f>
        <v>#N/A</v>
      </c>
      <c r="I70" s="94" t="e">
        <f ca="true">+IF(AND(ISNUMBER(OFFSET('Water Data'!$E$9,0,10*ROW('Water Data'!E64))),'Data Summary'!BX70="Yes"),OFFSET('Water Data'!$E$9,0,10*ROW('Water Data'!E64)),NA())</f>
        <v>#N/A</v>
      </c>
      <c r="J70" s="94" t="e">
        <f ca="true">+IF(AND(ISNUMBER(OFFSET('Water Data'!$F$4,0,10*ROW('Water Data'!F64))),'Data Summary'!BY70="Yes"),100-OFFSET('Water Data'!$F$4,0,10*ROW('Water Data'!F64)),NA())</f>
        <v>#N/A</v>
      </c>
      <c r="K70" s="94" t="e">
        <f ca="true">+IF(AND(ISNUMBER(OFFSET('Water Data'!$F$6,0,10*ROW('Water Data'!F64))),'Data Summary'!BZ70="Yes"),OFFSET('Water Data'!$F$6,0,10*ROW('Water Data'!F64)),NA())</f>
        <v>#N/A</v>
      </c>
      <c r="L70" s="94" t="e">
        <f ca="true">+IF(AND(ISNUMBER(OFFSET('Water Data'!$F$9,0,10*ROW('Water Data'!F64))),'Data Summary'!CA70="Yes"),OFFSET('Water Data'!$F$9,0,10*ROW('Water Data'!F64)),NA())</f>
        <v>#N/A</v>
      </c>
      <c r="M70" s="94" t="e">
        <f ca="true">+IF(AND(ISNUMBER(OFFSET('Water Data'!$G$4,0,10*ROW('Water Data'!G64))),'Data Summary'!CB70="Yes"),100-OFFSET('Water Data'!$G$4,0,10*ROW('Water Data'!G64)),NA())</f>
        <v>#N/A</v>
      </c>
      <c r="N70" s="94" t="e">
        <f ca="true">+IF(AND(ISNUMBER(OFFSET('Water Data'!$G$6,0,10*ROW('Water Data'!G64))),'Data Summary'!CC70="Yes"),OFFSET('Water Data'!$G$6,0,10*ROW('Water Data'!G64)),NA())</f>
        <v>#N/A</v>
      </c>
      <c r="O70" s="94" t="e">
        <f ca="true">+IF(AND(ISNUMBER(OFFSET('Water Data'!$G$9,0,10*ROW('Water Data'!G64))),'Data Summary'!CD70="Yes"),OFFSET('Water Data'!$G$9,0,10*ROW('Water Data'!G64)),NA())</f>
        <v>#N/A</v>
      </c>
      <c r="P70" s="94" t="e">
        <f ca="true">+IF(AND(ISNUMBER(OFFSET('Water Data'!$H$4,0,10*ROW('Water Data'!H64))),'Data Summary'!CE70="Yes"),100-OFFSET('Water Data'!$H$4,0,10*ROW('Water Data'!H64)),NA())</f>
        <v>#N/A</v>
      </c>
      <c r="Q70" s="94" t="e">
        <f ca="true">+IF(AND(ISNUMBER(OFFSET('Water Data'!$H$6,0,10*ROW('Water Data'!H64))),'Data Summary'!CF70="Yes"),OFFSET('Water Data'!$H$6,0,10*ROW('Water Data'!H64)),NA())</f>
        <v>#N/A</v>
      </c>
      <c r="R70" s="94" t="e">
        <f ca="true">+IF(AND(ISNUMBER(OFFSET('Water Data'!$H$9,0,10*ROW('Water Data'!H64))),'Data Summary'!CG70="Yes"),OFFSET('Water Data'!$H$9,0,10*ROW('Water Data'!H64)),NA())</f>
        <v>#N/A</v>
      </c>
      <c r="S70" s="94" t="e">
        <f ca="true">+IF(AND(ISNUMBER(OFFSET('Water Data'!$I$4,0,10*ROW('Water Data'!I64))),'Data Summary'!CH70="Yes"),100-OFFSET('Water Data'!$I$4,0,10*ROW('Water Data'!I64)),NA())</f>
        <v>#N/A</v>
      </c>
      <c r="T70" s="94" t="e">
        <f ca="true">+IF(AND(ISNUMBER(OFFSET('Water Data'!$I$6,0,10*ROW('Water Data'!I64))),'Data Summary'!CI70="Yes"),OFFSET('Water Data'!$I$6,0,10*ROW('Water Data'!I64)),NA())</f>
        <v>#N/A</v>
      </c>
      <c r="U70" s="94" t="e">
        <f ca="true">+IF(AND(ISNUMBER(OFFSET('Water Data'!$I$9,0,10*ROW('Water Data'!I64))),'Data Summary'!CJ70="Yes"),OFFSET('Water Data'!$I$9,0,10*ROW('Water Data'!I64)),NA())</f>
        <v>#N/A</v>
      </c>
      <c r="V70" s="95" t="e">
        <f ca="true">+IF(AND(ISNUMBER(OFFSET('Sanitation Data'!$D$4,0,10*ROW('Sanitation Data'!D64))),'Data Summary'!CK70="Yes"),100-OFFSET('Sanitation Data'!$D$4,0,10*ROW('Sanitation Data'!D64)),NA())</f>
        <v>#N/A</v>
      </c>
      <c r="W70" s="95" t="e">
        <f ca="true">+IF(AND(ISNUMBER(OFFSET('Sanitation Data'!$D$6,0,10*ROW('Sanitation Data'!D64))),'Data Summary'!CL70="Yes"),OFFSET('Sanitation Data'!$D$6,0,10*ROW('Sanitation Data'!D64)),NA())</f>
        <v>#N/A</v>
      </c>
      <c r="X70" s="95" t="e">
        <f ca="true">+IF(AND(ISNUMBER(OFFSET('Sanitation Data'!$D$10,0,10*ROW('Sanitation Data'!D64))),'Data Summary'!CM70="Yes"),OFFSET('Sanitation Data'!$D$10,0,10*ROW('Sanitation Data'!D64)),NA())</f>
        <v>#N/A</v>
      </c>
      <c r="Y70" s="95" t="e">
        <f ca="true">+IF(AND(ISNUMBER(OFFSET('Sanitation Data'!$D$11,0,10*ROW('Sanitation Data'!D64))),'Data Summary'!CN70="Yes"),OFFSET('Sanitation Data'!$D$11,0,10*ROW('Sanitation Data'!D64)),NA())</f>
        <v>#N/A</v>
      </c>
      <c r="Z70" s="95" t="e">
        <f ca="true">+IF(AND(ISNUMBER(OFFSET('Sanitation Data'!$D$12,0,10*ROW('Sanitation Data'!D64))),'Data Summary'!CO70="Yes"),OFFSET('Sanitation Data'!$D$12,0,10*ROW('Sanitation Data'!D64)),NA())</f>
        <v>#N/A</v>
      </c>
      <c r="AA70" s="95" t="e">
        <f ca="true">+IF(AND(ISNUMBER(OFFSET('Sanitation Data'!$E$4,0,10*ROW('Sanitation Data'!E64))),'Data Summary'!CP70="Yes"),100-OFFSET('Sanitation Data'!$E$4,0,10*ROW('Sanitation Data'!E64)),NA())</f>
        <v>#N/A</v>
      </c>
      <c r="AB70" s="95" t="e">
        <f ca="true">+IF(AND(ISNUMBER(OFFSET('Sanitation Data'!$E$6,0,10*ROW('Sanitation Data'!E64))),'Data Summary'!CQ70="Yes"),OFFSET('Sanitation Data'!$E$6,0,10*ROW('Sanitation Data'!E64)),NA())</f>
        <v>#N/A</v>
      </c>
      <c r="AC70" s="95" t="e">
        <f ca="true">+IF(AND(ISNUMBER(OFFSET('Sanitation Data'!$E$10,0,10*ROW('Sanitation Data'!E64))),'Data Summary'!CR70="Yes"),OFFSET('Sanitation Data'!$E$10,0,10*ROW('Sanitation Data'!E64)),NA())</f>
        <v>#N/A</v>
      </c>
      <c r="AD70" s="95" t="e">
        <f ca="true">+IF(AND(ISNUMBER(OFFSET('Sanitation Data'!$E$11,0,10*ROW('Sanitation Data'!E64))),'Data Summary'!CS70="Yes"),OFFSET('Sanitation Data'!$E$11,0,10*ROW('Sanitation Data'!E64)),NA())</f>
        <v>#N/A</v>
      </c>
      <c r="AE70" s="95" t="e">
        <f ca="true">+IF(AND(ISNUMBER(OFFSET('Sanitation Data'!$E$12,0,10*ROW('Sanitation Data'!E64))),'Data Summary'!CT70="Yes"),OFFSET('Sanitation Data'!$E$12,0,10*ROW('Sanitation Data'!E64)),NA())</f>
        <v>#N/A</v>
      </c>
      <c r="AF70" s="95" t="e">
        <f ca="true">+IF(AND(ISNUMBER(OFFSET('Sanitation Data'!$F$4,0,10*ROW('Sanitation Data'!F64))),'Data Summary'!CU70="Yes"),100-OFFSET('Sanitation Data'!$F$4,0,10*ROW('Sanitation Data'!F64)),NA())</f>
        <v>#N/A</v>
      </c>
      <c r="AG70" s="95" t="e">
        <f ca="true">+IF(AND(ISNUMBER(OFFSET('Sanitation Data'!$F$6,0,10*ROW('Sanitation Data'!F64))),'Data Summary'!CV70="Yes"),OFFSET('Sanitation Data'!$F$6,0,10*ROW('Sanitation Data'!F64)),NA())</f>
        <v>#N/A</v>
      </c>
      <c r="AH70" s="95" t="e">
        <f ca="true">+IF(AND(ISNUMBER(OFFSET('Sanitation Data'!$F$10,0,10*ROW('Sanitation Data'!F64))),'Data Summary'!CW70="Yes"),OFFSET('Sanitation Data'!$F$10,0,10*ROW('Sanitation Data'!F64)),NA())</f>
        <v>#N/A</v>
      </c>
      <c r="AI70" s="95" t="e">
        <f ca="true">+IF(AND(ISNUMBER(OFFSET('Sanitation Data'!$F$11,0,10*ROW('Sanitation Data'!F64))),'Data Summary'!CX70="Yes"),OFFSET('Sanitation Data'!$F$11,0,10*ROW('Sanitation Data'!F64)),NA())</f>
        <v>#N/A</v>
      </c>
      <c r="AJ70" s="95" t="e">
        <f ca="true">+IF(AND(ISNUMBER(OFFSET('Sanitation Data'!$F$12,0,10*ROW('Sanitation Data'!F64))),'Data Summary'!CY70="Yes"),OFFSET('Sanitation Data'!$F$12,0,10*ROW('Sanitation Data'!F64)),NA())</f>
        <v>#N/A</v>
      </c>
      <c r="AK70" s="95" t="e">
        <f ca="true">+IF(AND(ISNUMBER(OFFSET('Sanitation Data'!$G$4,0,10*ROW('Sanitation Data'!G64))),'Data Summary'!CZ70="Yes"),100-OFFSET('Sanitation Data'!$G$4,0,10*ROW('Sanitation Data'!G64)),NA())</f>
        <v>#N/A</v>
      </c>
      <c r="AL70" s="95" t="e">
        <f ca="true">+IF(AND(ISNUMBER(OFFSET('Sanitation Data'!$G$6,0,10*ROW('Sanitation Data'!G64))),'Data Summary'!DA70="Yes"),OFFSET('Sanitation Data'!$G$6,0,10*ROW('Sanitation Data'!G64)),NA())</f>
        <v>#N/A</v>
      </c>
      <c r="AM70" s="95" t="e">
        <f ca="true">+IF(AND(ISNUMBER(OFFSET('Sanitation Data'!$G$10,0,10*ROW('Sanitation Data'!G64))),'Data Summary'!DB70="Yes"),OFFSET('Sanitation Data'!$G$10,0,10*ROW('Sanitation Data'!G64)),NA())</f>
        <v>#N/A</v>
      </c>
      <c r="AN70" s="95" t="e">
        <f ca="true">+IF(AND(ISNUMBER(OFFSET('Sanitation Data'!$G$11,0,10*ROW('Sanitation Data'!G64))),'Data Summary'!DC70="Yes"),OFFSET('Sanitation Data'!$G$11,0,10*ROW('Sanitation Data'!G64)),NA())</f>
        <v>#N/A</v>
      </c>
      <c r="AO70" s="95" t="e">
        <f ca="true">+IF(AND(ISNUMBER(OFFSET('Sanitation Data'!$G$12,0,10*ROW('Sanitation Data'!G64))),'Data Summary'!DD70="Yes"),OFFSET('Sanitation Data'!$G$12,0,10*ROW('Sanitation Data'!G64)),NA())</f>
        <v>#N/A</v>
      </c>
      <c r="AP70" s="95" t="e">
        <f ca="true">+IF(AND(ISNUMBER(OFFSET('Sanitation Data'!$H$4,0,10*ROW('Sanitation Data'!H64))),'Data Summary'!DE70="Yes"),100-OFFSET('Sanitation Data'!$H$4,0,10*ROW('Sanitation Data'!H64)),NA())</f>
        <v>#N/A</v>
      </c>
      <c r="AQ70" s="95" t="e">
        <f ca="true">+IF(AND(ISNUMBER(OFFSET('Sanitation Data'!$H$6,0,10*ROW('Sanitation Data'!H64))),'Data Summary'!DF70="Yes"),OFFSET('Sanitation Data'!$H$6,0,10*ROW('Sanitation Data'!H64)),NA())</f>
        <v>#N/A</v>
      </c>
      <c r="AR70" s="95" t="e">
        <f ca="true">+IF(AND(ISNUMBER(OFFSET('Sanitation Data'!$H$10,0,10*ROW('Sanitation Data'!H64))),'Data Summary'!DG70="Yes"),OFFSET('Sanitation Data'!$H$10,0,10*ROW('Sanitation Data'!H64)),NA())</f>
        <v>#N/A</v>
      </c>
      <c r="AS70" s="95" t="e">
        <f ca="true">+IF(AND(ISNUMBER(OFFSET('Sanitation Data'!$H$11,0,10*ROW('Sanitation Data'!H64))),'Data Summary'!DH70="Yes"),OFFSET('Sanitation Data'!$H$11,0,10*ROW('Sanitation Data'!H64)),NA())</f>
        <v>#N/A</v>
      </c>
      <c r="AT70" s="95" t="e">
        <f ca="true">+IF(AND(ISNUMBER(OFFSET('Sanitation Data'!$H$12,0,10*ROW('Sanitation Data'!H64))),'Data Summary'!DI70="Yes"),OFFSET('Sanitation Data'!$H$12,0,10*ROW('Sanitation Data'!H64)),NA())</f>
        <v>#N/A</v>
      </c>
      <c r="AU70" s="95" t="e">
        <f ca="true">+IF(AND(ISNUMBER(OFFSET('Sanitation Data'!$I$4,0,10*ROW('Sanitation Data'!I64))),'Data Summary'!DJ70="Yes"),100-OFFSET('Sanitation Data'!$I$4,0,10*ROW('Sanitation Data'!I64)),NA())</f>
        <v>#N/A</v>
      </c>
      <c r="AV70" s="95" t="e">
        <f ca="true">+IF(AND(ISNUMBER(OFFSET('Sanitation Data'!$I$6,0,10*ROW('Sanitation Data'!I64))),'Data Summary'!DK70="Yes"),OFFSET('Sanitation Data'!$I$6,0,10*ROW('Sanitation Data'!I64)),NA())</f>
        <v>#N/A</v>
      </c>
      <c r="AW70" s="95" t="e">
        <f ca="true">+IF(AND(ISNUMBER(OFFSET('Sanitation Data'!$I$10,0,10*ROW('Sanitation Data'!I64))),'Data Summary'!DL70="Yes"),OFFSET('Sanitation Data'!$I$10,0,10*ROW('Sanitation Data'!I64)),NA())</f>
        <v>#N/A</v>
      </c>
      <c r="AX70" s="95" t="e">
        <f ca="true">+IF(AND(ISNUMBER(OFFSET('Sanitation Data'!$I$11,0,10*ROW('Sanitation Data'!I64))),'Data Summary'!DM70="Yes"),OFFSET('Sanitation Data'!$I$11,0,10*ROW('Sanitation Data'!I64)),NA())</f>
        <v>#N/A</v>
      </c>
      <c r="AY70" s="95" t="e">
        <f ca="true">+IF(AND(ISNUMBER(OFFSET('Sanitation Data'!$I$12,0,10*ROW('Sanitation Data'!I64))),'Data Summary'!DN70="Yes"),OFFSET('Sanitation Data'!$I$12,0,10*ROW('Sanitation Data'!I64)),NA())</f>
        <v>#N/A</v>
      </c>
      <c r="AZ70" s="96" t="e">
        <f ca="true">+IF(AND(ISNUMBER(OFFSET('Hygiene Data'!$D$5,0,10*ROW('Hygiene Data'!D64))),'Data Summary'!DO70="Yes"),OFFSET('Hygiene Data'!$D$5,0,10*ROW('Hygiene Data'!D64)),NA())</f>
        <v>#N/A</v>
      </c>
      <c r="BA70" s="96" t="e">
        <f ca="true">+IF(AND(ISNUMBER(OFFSET('Hygiene Data'!$D$7,0,10*ROW('Hygiene Data'!D64))),'Data Summary'!DP70="Yes"),OFFSET('Hygiene Data'!$D$7,0,10*ROW('Hygiene Data'!D64)),NA())</f>
        <v>#N/A</v>
      </c>
      <c r="BB70" s="96" t="e">
        <f ca="true">+IF(AND(ISNUMBER(OFFSET('Hygiene Data'!$D$9,0,10*ROW('Hygiene Data'!D64))),'Data Summary'!DQ70="Yes"),OFFSET('Hygiene Data'!$D$9,0,10*ROW('Hygiene Data'!D64)),NA())</f>
        <v>#N/A</v>
      </c>
      <c r="BC70" s="96" t="e">
        <f ca="true">+IF(AND(ISNUMBER(OFFSET('Hygiene Data'!$E$5,0,10*ROW('Hygiene Data'!E64))),'Data Summary'!DR70="Yes"),OFFSET('Hygiene Data'!$E$5,0,10*ROW('Hygiene Data'!E64)),NA())</f>
        <v>#N/A</v>
      </c>
      <c r="BD70" s="96" t="e">
        <f ca="true">+IF(AND(ISNUMBER(OFFSET('Hygiene Data'!$E$7,0,10*ROW('Hygiene Data'!E64))),'Data Summary'!DS70="Yes"),OFFSET('Hygiene Data'!$E$7,0,10*ROW('Hygiene Data'!E64)),NA())</f>
        <v>#N/A</v>
      </c>
      <c r="BE70" s="96" t="e">
        <f ca="true">+IF(AND(ISNUMBER(OFFSET('Hygiene Data'!$E$9,0,10*ROW('Hygiene Data'!E64))),'Data Summary'!DT70="Yes"),OFFSET('Hygiene Data'!$E$9,0,10*ROW('Hygiene Data'!E64)),NA())</f>
        <v>#N/A</v>
      </c>
      <c r="BF70" s="96" t="e">
        <f ca="true">+IF(AND(ISNUMBER(OFFSET('Hygiene Data'!$F$5,0,10*ROW('Hygiene Data'!F64))),'Data Summary'!DU70="Yes"),OFFSET('Hygiene Data'!$F$5,0,10*ROW('Hygiene Data'!F64)),NA())</f>
        <v>#N/A</v>
      </c>
      <c r="BG70" s="96" t="e">
        <f ca="true">+IF(AND(ISNUMBER(OFFSET('Hygiene Data'!$F$7,0,10*ROW('Hygiene Data'!F64))),'Data Summary'!DV70="Yes"),OFFSET('Hygiene Data'!$F$7,0,10*ROW('Hygiene Data'!F64)),NA())</f>
        <v>#N/A</v>
      </c>
      <c r="BH70" s="96" t="e">
        <f ca="true">+IF(AND(ISNUMBER(OFFSET('Hygiene Data'!$F$9,0,10*ROW('Hygiene Data'!F64))),'Data Summary'!DW70="Yes"),OFFSET('Hygiene Data'!$F$9,0,10*ROW('Hygiene Data'!F64)),NA())</f>
        <v>#N/A</v>
      </c>
      <c r="BI70" s="96" t="e">
        <f ca="true">+IF(AND(ISNUMBER(OFFSET('Hygiene Data'!$G$5,0,10*ROW('Hygiene Data'!G64))),'Data Summary'!DX70="Yes"),OFFSET('Hygiene Data'!$G$5,0,10*ROW('Hygiene Data'!G64)),NA())</f>
        <v>#N/A</v>
      </c>
      <c r="BJ70" s="96" t="e">
        <f ca="true">+IF(AND(ISNUMBER(OFFSET('Hygiene Data'!$G$7,0,10*ROW('Hygiene Data'!G64))),'Data Summary'!DY70="Yes"),OFFSET('Hygiene Data'!$G$7,0,10*ROW('Hygiene Data'!G64)),NA())</f>
        <v>#N/A</v>
      </c>
      <c r="BK70" s="96" t="e">
        <f ca="true">+IF(AND(ISNUMBER(OFFSET('Hygiene Data'!$G$9,0,10*ROW('Hygiene Data'!G64))),'Data Summary'!DZ70="Yes"),OFFSET('Hygiene Data'!$G$9,0,10*ROW('Hygiene Data'!G64)),NA())</f>
        <v>#N/A</v>
      </c>
      <c r="BL70" s="96" t="e">
        <f ca="true">+IF(AND(ISNUMBER(OFFSET('Hygiene Data'!$H$5,0,10*ROW('Hygiene Data'!H64))),'Data Summary'!EA70="Yes"),OFFSET('Hygiene Data'!$H$5,0,10*ROW('Hygiene Data'!H64)),NA())</f>
        <v>#N/A</v>
      </c>
      <c r="BM70" s="96" t="e">
        <f ca="true">+IF(AND(ISNUMBER(OFFSET('Hygiene Data'!$H$7,0,10*ROW('Hygiene Data'!H64))),'Data Summary'!EB70="Yes"),OFFSET('Hygiene Data'!$H$7,0,10*ROW('Hygiene Data'!H64)),NA())</f>
        <v>#N/A</v>
      </c>
      <c r="BN70" s="96" t="e">
        <f ca="true">+IF(AND(ISNUMBER(OFFSET('Hygiene Data'!$H$9,0,10*ROW('Hygiene Data'!H64))),'Data Summary'!EC70="Yes"),OFFSET('Hygiene Data'!$H$9,0,10*ROW('Hygiene Data'!H64)),NA())</f>
        <v>#N/A</v>
      </c>
      <c r="BO70" s="96" t="e">
        <f ca="true">+IF(AND(ISNUMBER(OFFSET('Hygiene Data'!$I$5,0,10*ROW('Hygiene Data'!I64))),'Data Summary'!ED70="Yes"),OFFSET('Hygiene Data'!$I$5,0,10*ROW('Hygiene Data'!I64)),NA())</f>
        <v>#N/A</v>
      </c>
      <c r="BP70" s="96" t="e">
        <f ca="true">+IF(AND(ISNUMBER(OFFSET('Hygiene Data'!$I$7,0,10*ROW('Hygiene Data'!I64))),'Data Summary'!EE70="Yes"),OFFSET('Hygiene Data'!$I$7,0,10*ROW('Hygiene Data'!I64)),NA())</f>
        <v>#N/A</v>
      </c>
      <c r="BQ70" s="96" t="e">
        <f ca="true">+IF(AND(ISNUMBER(OFFSET('Hygiene Data'!$I$9,0,10*ROW('Hygiene Data'!I64))),'Data Summary'!EF70="Yes"),OFFSET('Hygiene Data'!$I$9,0,10*ROW('Hygiene Data'!I64)),NA())</f>
        <v>#N/A</v>
      </c>
    </row>
    <row xmlns:x14ac="http://schemas.microsoft.com/office/spreadsheetml/2009/9/ac" r="71" x14ac:dyDescent="0.2">
      <c r="A71" s="331" t="e">
        <f ca="true">+RIGHT('Data Summary'!A71,LEN('Data Summary'!A71)-9)</f>
        <v>#VALUE!</v>
      </c>
      <c r="B71" s="37" t="str">
        <f ca="true">+IF(ISTEXT('Data Summary'!B71),'Data Summary'!B71,"")</f>
        <v/>
      </c>
      <c r="C71" s="330" t="e">
        <f ca="true">+VALUE('Data Summary'!C71)</f>
        <v>#VALUE!</v>
      </c>
      <c r="D71" s="94" t="e">
        <f ca="true">+IF(AND(ISNUMBER(OFFSET('Water Data'!$D$4,0,10*ROW('Water Data'!D65))),'Data Summary'!BS71="Yes"),100-OFFSET('Water Data'!$D$4,0,10*ROW('Water Data'!D65)),NA())</f>
        <v>#N/A</v>
      </c>
      <c r="E71" s="94" t="e">
        <f ca="true">+IF(AND(ISNUMBER(OFFSET('Water Data'!$D$6,0,10*ROW('Water Data'!D65))),'Data Summary'!BT71="Yes"),OFFSET('Water Data'!$D$6,0,10*ROW('Water Data'!D65)),NA())</f>
        <v>#N/A</v>
      </c>
      <c r="F71" s="94" t="e">
        <f ca="true">+IF(AND(ISNUMBER(OFFSET('Water Data'!$D$9,0,10*ROW('Water Data'!D65))),'Data Summary'!BU71="Yes"),OFFSET('Water Data'!$D$9,0,10*ROW('Water Data'!D65)),NA())</f>
        <v>#N/A</v>
      </c>
      <c r="G71" s="94" t="e">
        <f ca="true">+IF(AND(ISNUMBER(OFFSET('Water Data'!$E$4,0,10*ROW('Water Data'!E65))),'Data Summary'!BV71="Yes"),100-OFFSET('Water Data'!$E$4,0,10*ROW('Water Data'!E65)),NA())</f>
        <v>#N/A</v>
      </c>
      <c r="H71" s="94" t="e">
        <f ca="true">+IF(AND(ISNUMBER(OFFSET('Water Data'!$E$6,0,10*ROW('Water Data'!E65))),'Data Summary'!BW71="Yes"),OFFSET('Water Data'!$E$6,0,10*ROW('Water Data'!E65)),NA())</f>
        <v>#N/A</v>
      </c>
      <c r="I71" s="94" t="e">
        <f ca="true">+IF(AND(ISNUMBER(OFFSET('Water Data'!$E$9,0,10*ROW('Water Data'!E65))),'Data Summary'!BX71="Yes"),OFFSET('Water Data'!$E$9,0,10*ROW('Water Data'!E65)),NA())</f>
        <v>#N/A</v>
      </c>
      <c r="J71" s="94" t="e">
        <f ca="true">+IF(AND(ISNUMBER(OFFSET('Water Data'!$F$4,0,10*ROW('Water Data'!F65))),'Data Summary'!BY71="Yes"),100-OFFSET('Water Data'!$F$4,0,10*ROW('Water Data'!F65)),NA())</f>
        <v>#N/A</v>
      </c>
      <c r="K71" s="94" t="e">
        <f ca="true">+IF(AND(ISNUMBER(OFFSET('Water Data'!$F$6,0,10*ROW('Water Data'!F65))),'Data Summary'!BZ71="Yes"),OFFSET('Water Data'!$F$6,0,10*ROW('Water Data'!F65)),NA())</f>
        <v>#N/A</v>
      </c>
      <c r="L71" s="94" t="e">
        <f ca="true">+IF(AND(ISNUMBER(OFFSET('Water Data'!$F$9,0,10*ROW('Water Data'!F65))),'Data Summary'!CA71="Yes"),OFFSET('Water Data'!$F$9,0,10*ROW('Water Data'!F65)),NA())</f>
        <v>#N/A</v>
      </c>
      <c r="M71" s="94" t="e">
        <f ca="true">+IF(AND(ISNUMBER(OFFSET('Water Data'!$G$4,0,10*ROW('Water Data'!G65))),'Data Summary'!CB71="Yes"),100-OFFSET('Water Data'!$G$4,0,10*ROW('Water Data'!G65)),NA())</f>
        <v>#N/A</v>
      </c>
      <c r="N71" s="94" t="e">
        <f ca="true">+IF(AND(ISNUMBER(OFFSET('Water Data'!$G$6,0,10*ROW('Water Data'!G65))),'Data Summary'!CC71="Yes"),OFFSET('Water Data'!$G$6,0,10*ROW('Water Data'!G65)),NA())</f>
        <v>#N/A</v>
      </c>
      <c r="O71" s="94" t="e">
        <f ca="true">+IF(AND(ISNUMBER(OFFSET('Water Data'!$G$9,0,10*ROW('Water Data'!G65))),'Data Summary'!CD71="Yes"),OFFSET('Water Data'!$G$9,0,10*ROW('Water Data'!G65)),NA())</f>
        <v>#N/A</v>
      </c>
      <c r="P71" s="94" t="e">
        <f ca="true">+IF(AND(ISNUMBER(OFFSET('Water Data'!$H$4,0,10*ROW('Water Data'!H65))),'Data Summary'!CE71="Yes"),100-OFFSET('Water Data'!$H$4,0,10*ROW('Water Data'!H65)),NA())</f>
        <v>#N/A</v>
      </c>
      <c r="Q71" s="94" t="e">
        <f ca="true">+IF(AND(ISNUMBER(OFFSET('Water Data'!$H$6,0,10*ROW('Water Data'!H65))),'Data Summary'!CF71="Yes"),OFFSET('Water Data'!$H$6,0,10*ROW('Water Data'!H65)),NA())</f>
        <v>#N/A</v>
      </c>
      <c r="R71" s="94" t="e">
        <f ca="true">+IF(AND(ISNUMBER(OFFSET('Water Data'!$H$9,0,10*ROW('Water Data'!H65))),'Data Summary'!CG71="Yes"),OFFSET('Water Data'!$H$9,0,10*ROW('Water Data'!H65)),NA())</f>
        <v>#N/A</v>
      </c>
      <c r="S71" s="94" t="e">
        <f ca="true">+IF(AND(ISNUMBER(OFFSET('Water Data'!$I$4,0,10*ROW('Water Data'!I65))),'Data Summary'!CH71="Yes"),100-OFFSET('Water Data'!$I$4,0,10*ROW('Water Data'!I65)),NA())</f>
        <v>#N/A</v>
      </c>
      <c r="T71" s="94" t="e">
        <f ca="true">+IF(AND(ISNUMBER(OFFSET('Water Data'!$I$6,0,10*ROW('Water Data'!I65))),'Data Summary'!CI71="Yes"),OFFSET('Water Data'!$I$6,0,10*ROW('Water Data'!I65)),NA())</f>
        <v>#N/A</v>
      </c>
      <c r="U71" s="94" t="e">
        <f ca="true">+IF(AND(ISNUMBER(OFFSET('Water Data'!$I$9,0,10*ROW('Water Data'!I65))),'Data Summary'!CJ71="Yes"),OFFSET('Water Data'!$I$9,0,10*ROW('Water Data'!I65)),NA())</f>
        <v>#N/A</v>
      </c>
      <c r="V71" s="95" t="e">
        <f ca="true">+IF(AND(ISNUMBER(OFFSET('Sanitation Data'!$D$4,0,10*ROW('Sanitation Data'!D65))),'Data Summary'!CK71="Yes"),100-OFFSET('Sanitation Data'!$D$4,0,10*ROW('Sanitation Data'!D65)),NA())</f>
        <v>#N/A</v>
      </c>
      <c r="W71" s="95" t="e">
        <f ca="true">+IF(AND(ISNUMBER(OFFSET('Sanitation Data'!$D$6,0,10*ROW('Sanitation Data'!D65))),'Data Summary'!CL71="Yes"),OFFSET('Sanitation Data'!$D$6,0,10*ROW('Sanitation Data'!D65)),NA())</f>
        <v>#N/A</v>
      </c>
      <c r="X71" s="95" t="e">
        <f ca="true">+IF(AND(ISNUMBER(OFFSET('Sanitation Data'!$D$10,0,10*ROW('Sanitation Data'!D65))),'Data Summary'!CM71="Yes"),OFFSET('Sanitation Data'!$D$10,0,10*ROW('Sanitation Data'!D65)),NA())</f>
        <v>#N/A</v>
      </c>
      <c r="Y71" s="95" t="e">
        <f ca="true">+IF(AND(ISNUMBER(OFFSET('Sanitation Data'!$D$11,0,10*ROW('Sanitation Data'!D65))),'Data Summary'!CN71="Yes"),OFFSET('Sanitation Data'!$D$11,0,10*ROW('Sanitation Data'!D65)),NA())</f>
        <v>#N/A</v>
      </c>
      <c r="Z71" s="95" t="e">
        <f ca="true">+IF(AND(ISNUMBER(OFFSET('Sanitation Data'!$D$12,0,10*ROW('Sanitation Data'!D65))),'Data Summary'!CO71="Yes"),OFFSET('Sanitation Data'!$D$12,0,10*ROW('Sanitation Data'!D65)),NA())</f>
        <v>#N/A</v>
      </c>
      <c r="AA71" s="95" t="e">
        <f ca="true">+IF(AND(ISNUMBER(OFFSET('Sanitation Data'!$E$4,0,10*ROW('Sanitation Data'!E65))),'Data Summary'!CP71="Yes"),100-OFFSET('Sanitation Data'!$E$4,0,10*ROW('Sanitation Data'!E65)),NA())</f>
        <v>#N/A</v>
      </c>
      <c r="AB71" s="95" t="e">
        <f ca="true">+IF(AND(ISNUMBER(OFFSET('Sanitation Data'!$E$6,0,10*ROW('Sanitation Data'!E65))),'Data Summary'!CQ71="Yes"),OFFSET('Sanitation Data'!$E$6,0,10*ROW('Sanitation Data'!E65)),NA())</f>
        <v>#N/A</v>
      </c>
      <c r="AC71" s="95" t="e">
        <f ca="true">+IF(AND(ISNUMBER(OFFSET('Sanitation Data'!$E$10,0,10*ROW('Sanitation Data'!E65))),'Data Summary'!CR71="Yes"),OFFSET('Sanitation Data'!$E$10,0,10*ROW('Sanitation Data'!E65)),NA())</f>
        <v>#N/A</v>
      </c>
      <c r="AD71" s="95" t="e">
        <f ca="true">+IF(AND(ISNUMBER(OFFSET('Sanitation Data'!$E$11,0,10*ROW('Sanitation Data'!E65))),'Data Summary'!CS71="Yes"),OFFSET('Sanitation Data'!$E$11,0,10*ROW('Sanitation Data'!E65)),NA())</f>
        <v>#N/A</v>
      </c>
      <c r="AE71" s="95" t="e">
        <f ca="true">+IF(AND(ISNUMBER(OFFSET('Sanitation Data'!$E$12,0,10*ROW('Sanitation Data'!E65))),'Data Summary'!CT71="Yes"),OFFSET('Sanitation Data'!$E$12,0,10*ROW('Sanitation Data'!E65)),NA())</f>
        <v>#N/A</v>
      </c>
      <c r="AF71" s="95" t="e">
        <f ca="true">+IF(AND(ISNUMBER(OFFSET('Sanitation Data'!$F$4,0,10*ROW('Sanitation Data'!F65))),'Data Summary'!CU71="Yes"),100-OFFSET('Sanitation Data'!$F$4,0,10*ROW('Sanitation Data'!F65)),NA())</f>
        <v>#N/A</v>
      </c>
      <c r="AG71" s="95" t="e">
        <f ca="true">+IF(AND(ISNUMBER(OFFSET('Sanitation Data'!$F$6,0,10*ROW('Sanitation Data'!F65))),'Data Summary'!CV71="Yes"),OFFSET('Sanitation Data'!$F$6,0,10*ROW('Sanitation Data'!F65)),NA())</f>
        <v>#N/A</v>
      </c>
      <c r="AH71" s="95" t="e">
        <f ca="true">+IF(AND(ISNUMBER(OFFSET('Sanitation Data'!$F$10,0,10*ROW('Sanitation Data'!F65))),'Data Summary'!CW71="Yes"),OFFSET('Sanitation Data'!$F$10,0,10*ROW('Sanitation Data'!F65)),NA())</f>
        <v>#N/A</v>
      </c>
      <c r="AI71" s="95" t="e">
        <f ca="true">+IF(AND(ISNUMBER(OFFSET('Sanitation Data'!$F$11,0,10*ROW('Sanitation Data'!F65))),'Data Summary'!CX71="Yes"),OFFSET('Sanitation Data'!$F$11,0,10*ROW('Sanitation Data'!F65)),NA())</f>
        <v>#N/A</v>
      </c>
      <c r="AJ71" s="95" t="e">
        <f ca="true">+IF(AND(ISNUMBER(OFFSET('Sanitation Data'!$F$12,0,10*ROW('Sanitation Data'!F65))),'Data Summary'!CY71="Yes"),OFFSET('Sanitation Data'!$F$12,0,10*ROW('Sanitation Data'!F65)),NA())</f>
        <v>#N/A</v>
      </c>
      <c r="AK71" s="95" t="e">
        <f ca="true">+IF(AND(ISNUMBER(OFFSET('Sanitation Data'!$G$4,0,10*ROW('Sanitation Data'!G65))),'Data Summary'!CZ71="Yes"),100-OFFSET('Sanitation Data'!$G$4,0,10*ROW('Sanitation Data'!G65)),NA())</f>
        <v>#N/A</v>
      </c>
      <c r="AL71" s="95" t="e">
        <f ca="true">+IF(AND(ISNUMBER(OFFSET('Sanitation Data'!$G$6,0,10*ROW('Sanitation Data'!G65))),'Data Summary'!DA71="Yes"),OFFSET('Sanitation Data'!$G$6,0,10*ROW('Sanitation Data'!G65)),NA())</f>
        <v>#N/A</v>
      </c>
      <c r="AM71" s="95" t="e">
        <f ca="true">+IF(AND(ISNUMBER(OFFSET('Sanitation Data'!$G$10,0,10*ROW('Sanitation Data'!G65))),'Data Summary'!DB71="Yes"),OFFSET('Sanitation Data'!$G$10,0,10*ROW('Sanitation Data'!G65)),NA())</f>
        <v>#N/A</v>
      </c>
      <c r="AN71" s="95" t="e">
        <f ca="true">+IF(AND(ISNUMBER(OFFSET('Sanitation Data'!$G$11,0,10*ROW('Sanitation Data'!G65))),'Data Summary'!DC71="Yes"),OFFSET('Sanitation Data'!$G$11,0,10*ROW('Sanitation Data'!G65)),NA())</f>
        <v>#N/A</v>
      </c>
      <c r="AO71" s="95" t="e">
        <f ca="true">+IF(AND(ISNUMBER(OFFSET('Sanitation Data'!$G$12,0,10*ROW('Sanitation Data'!G65))),'Data Summary'!DD71="Yes"),OFFSET('Sanitation Data'!$G$12,0,10*ROW('Sanitation Data'!G65)),NA())</f>
        <v>#N/A</v>
      </c>
      <c r="AP71" s="95" t="e">
        <f ca="true">+IF(AND(ISNUMBER(OFFSET('Sanitation Data'!$H$4,0,10*ROW('Sanitation Data'!H65))),'Data Summary'!DE71="Yes"),100-OFFSET('Sanitation Data'!$H$4,0,10*ROW('Sanitation Data'!H65)),NA())</f>
        <v>#N/A</v>
      </c>
      <c r="AQ71" s="95" t="e">
        <f ca="true">+IF(AND(ISNUMBER(OFFSET('Sanitation Data'!$H$6,0,10*ROW('Sanitation Data'!H65))),'Data Summary'!DF71="Yes"),OFFSET('Sanitation Data'!$H$6,0,10*ROW('Sanitation Data'!H65)),NA())</f>
        <v>#N/A</v>
      </c>
      <c r="AR71" s="95" t="e">
        <f ca="true">+IF(AND(ISNUMBER(OFFSET('Sanitation Data'!$H$10,0,10*ROW('Sanitation Data'!H65))),'Data Summary'!DG71="Yes"),OFFSET('Sanitation Data'!$H$10,0,10*ROW('Sanitation Data'!H65)),NA())</f>
        <v>#N/A</v>
      </c>
      <c r="AS71" s="95" t="e">
        <f ca="true">+IF(AND(ISNUMBER(OFFSET('Sanitation Data'!$H$11,0,10*ROW('Sanitation Data'!H65))),'Data Summary'!DH71="Yes"),OFFSET('Sanitation Data'!$H$11,0,10*ROW('Sanitation Data'!H65)),NA())</f>
        <v>#N/A</v>
      </c>
      <c r="AT71" s="95" t="e">
        <f ca="true">+IF(AND(ISNUMBER(OFFSET('Sanitation Data'!$H$12,0,10*ROW('Sanitation Data'!H65))),'Data Summary'!DI71="Yes"),OFFSET('Sanitation Data'!$H$12,0,10*ROW('Sanitation Data'!H65)),NA())</f>
        <v>#N/A</v>
      </c>
      <c r="AU71" s="95" t="e">
        <f ca="true">+IF(AND(ISNUMBER(OFFSET('Sanitation Data'!$I$4,0,10*ROW('Sanitation Data'!I65))),'Data Summary'!DJ71="Yes"),100-OFFSET('Sanitation Data'!$I$4,0,10*ROW('Sanitation Data'!I65)),NA())</f>
        <v>#N/A</v>
      </c>
      <c r="AV71" s="95" t="e">
        <f ca="true">+IF(AND(ISNUMBER(OFFSET('Sanitation Data'!$I$6,0,10*ROW('Sanitation Data'!I65))),'Data Summary'!DK71="Yes"),OFFSET('Sanitation Data'!$I$6,0,10*ROW('Sanitation Data'!I65)),NA())</f>
        <v>#N/A</v>
      </c>
      <c r="AW71" s="95" t="e">
        <f ca="true">+IF(AND(ISNUMBER(OFFSET('Sanitation Data'!$I$10,0,10*ROW('Sanitation Data'!I65))),'Data Summary'!DL71="Yes"),OFFSET('Sanitation Data'!$I$10,0,10*ROW('Sanitation Data'!I65)),NA())</f>
        <v>#N/A</v>
      </c>
      <c r="AX71" s="95" t="e">
        <f ca="true">+IF(AND(ISNUMBER(OFFSET('Sanitation Data'!$I$11,0,10*ROW('Sanitation Data'!I65))),'Data Summary'!DM71="Yes"),OFFSET('Sanitation Data'!$I$11,0,10*ROW('Sanitation Data'!I65)),NA())</f>
        <v>#N/A</v>
      </c>
      <c r="AY71" s="95" t="e">
        <f ca="true">+IF(AND(ISNUMBER(OFFSET('Sanitation Data'!$I$12,0,10*ROW('Sanitation Data'!I65))),'Data Summary'!DN71="Yes"),OFFSET('Sanitation Data'!$I$12,0,10*ROW('Sanitation Data'!I65)),NA())</f>
        <v>#N/A</v>
      </c>
      <c r="AZ71" s="96" t="e">
        <f ca="true">+IF(AND(ISNUMBER(OFFSET('Hygiene Data'!$D$5,0,10*ROW('Hygiene Data'!D65))),'Data Summary'!DO71="Yes"),OFFSET('Hygiene Data'!$D$5,0,10*ROW('Hygiene Data'!D65)),NA())</f>
        <v>#N/A</v>
      </c>
      <c r="BA71" s="96" t="e">
        <f ca="true">+IF(AND(ISNUMBER(OFFSET('Hygiene Data'!$D$7,0,10*ROW('Hygiene Data'!D65))),'Data Summary'!DP71="Yes"),OFFSET('Hygiene Data'!$D$7,0,10*ROW('Hygiene Data'!D65)),NA())</f>
        <v>#N/A</v>
      </c>
      <c r="BB71" s="96" t="e">
        <f ca="true">+IF(AND(ISNUMBER(OFFSET('Hygiene Data'!$D$9,0,10*ROW('Hygiene Data'!D65))),'Data Summary'!DQ71="Yes"),OFFSET('Hygiene Data'!$D$9,0,10*ROW('Hygiene Data'!D65)),NA())</f>
        <v>#N/A</v>
      </c>
      <c r="BC71" s="96" t="e">
        <f ca="true">+IF(AND(ISNUMBER(OFFSET('Hygiene Data'!$E$5,0,10*ROW('Hygiene Data'!E65))),'Data Summary'!DR71="Yes"),OFFSET('Hygiene Data'!$E$5,0,10*ROW('Hygiene Data'!E65)),NA())</f>
        <v>#N/A</v>
      </c>
      <c r="BD71" s="96" t="e">
        <f ca="true">+IF(AND(ISNUMBER(OFFSET('Hygiene Data'!$E$7,0,10*ROW('Hygiene Data'!E65))),'Data Summary'!DS71="Yes"),OFFSET('Hygiene Data'!$E$7,0,10*ROW('Hygiene Data'!E65)),NA())</f>
        <v>#N/A</v>
      </c>
      <c r="BE71" s="96" t="e">
        <f ca="true">+IF(AND(ISNUMBER(OFFSET('Hygiene Data'!$E$9,0,10*ROW('Hygiene Data'!E65))),'Data Summary'!DT71="Yes"),OFFSET('Hygiene Data'!$E$9,0,10*ROW('Hygiene Data'!E65)),NA())</f>
        <v>#N/A</v>
      </c>
      <c r="BF71" s="96" t="e">
        <f ca="true">+IF(AND(ISNUMBER(OFFSET('Hygiene Data'!$F$5,0,10*ROW('Hygiene Data'!F65))),'Data Summary'!DU71="Yes"),OFFSET('Hygiene Data'!$F$5,0,10*ROW('Hygiene Data'!F65)),NA())</f>
        <v>#N/A</v>
      </c>
      <c r="BG71" s="96" t="e">
        <f ca="true">+IF(AND(ISNUMBER(OFFSET('Hygiene Data'!$F$7,0,10*ROW('Hygiene Data'!F65))),'Data Summary'!DV71="Yes"),OFFSET('Hygiene Data'!$F$7,0,10*ROW('Hygiene Data'!F65)),NA())</f>
        <v>#N/A</v>
      </c>
      <c r="BH71" s="96" t="e">
        <f ca="true">+IF(AND(ISNUMBER(OFFSET('Hygiene Data'!$F$9,0,10*ROW('Hygiene Data'!F65))),'Data Summary'!DW71="Yes"),OFFSET('Hygiene Data'!$F$9,0,10*ROW('Hygiene Data'!F65)),NA())</f>
        <v>#N/A</v>
      </c>
      <c r="BI71" s="96" t="e">
        <f ca="true">+IF(AND(ISNUMBER(OFFSET('Hygiene Data'!$G$5,0,10*ROW('Hygiene Data'!G65))),'Data Summary'!DX71="Yes"),OFFSET('Hygiene Data'!$G$5,0,10*ROW('Hygiene Data'!G65)),NA())</f>
        <v>#N/A</v>
      </c>
      <c r="BJ71" s="96" t="e">
        <f ca="true">+IF(AND(ISNUMBER(OFFSET('Hygiene Data'!$G$7,0,10*ROW('Hygiene Data'!G65))),'Data Summary'!DY71="Yes"),OFFSET('Hygiene Data'!$G$7,0,10*ROW('Hygiene Data'!G65)),NA())</f>
        <v>#N/A</v>
      </c>
      <c r="BK71" s="96" t="e">
        <f ca="true">+IF(AND(ISNUMBER(OFFSET('Hygiene Data'!$G$9,0,10*ROW('Hygiene Data'!G65))),'Data Summary'!DZ71="Yes"),OFFSET('Hygiene Data'!$G$9,0,10*ROW('Hygiene Data'!G65)),NA())</f>
        <v>#N/A</v>
      </c>
      <c r="BL71" s="96" t="e">
        <f ca="true">+IF(AND(ISNUMBER(OFFSET('Hygiene Data'!$H$5,0,10*ROW('Hygiene Data'!H65))),'Data Summary'!EA71="Yes"),OFFSET('Hygiene Data'!$H$5,0,10*ROW('Hygiene Data'!H65)),NA())</f>
        <v>#N/A</v>
      </c>
      <c r="BM71" s="96" t="e">
        <f ca="true">+IF(AND(ISNUMBER(OFFSET('Hygiene Data'!$H$7,0,10*ROW('Hygiene Data'!H65))),'Data Summary'!EB71="Yes"),OFFSET('Hygiene Data'!$H$7,0,10*ROW('Hygiene Data'!H65)),NA())</f>
        <v>#N/A</v>
      </c>
      <c r="BN71" s="96" t="e">
        <f ca="true">+IF(AND(ISNUMBER(OFFSET('Hygiene Data'!$H$9,0,10*ROW('Hygiene Data'!H65))),'Data Summary'!EC71="Yes"),OFFSET('Hygiene Data'!$H$9,0,10*ROW('Hygiene Data'!H65)),NA())</f>
        <v>#N/A</v>
      </c>
      <c r="BO71" s="96" t="e">
        <f ca="true">+IF(AND(ISNUMBER(OFFSET('Hygiene Data'!$I$5,0,10*ROW('Hygiene Data'!I65))),'Data Summary'!ED71="Yes"),OFFSET('Hygiene Data'!$I$5,0,10*ROW('Hygiene Data'!I65)),NA())</f>
        <v>#N/A</v>
      </c>
      <c r="BP71" s="96" t="e">
        <f ca="true">+IF(AND(ISNUMBER(OFFSET('Hygiene Data'!$I$7,0,10*ROW('Hygiene Data'!I65))),'Data Summary'!EE71="Yes"),OFFSET('Hygiene Data'!$I$7,0,10*ROW('Hygiene Data'!I65)),NA())</f>
        <v>#N/A</v>
      </c>
      <c r="BQ71" s="96" t="e">
        <f ca="true">+IF(AND(ISNUMBER(OFFSET('Hygiene Data'!$I$9,0,10*ROW('Hygiene Data'!I65))),'Data Summary'!EF71="Yes"),OFFSET('Hygiene Data'!$I$9,0,10*ROW('Hygiene Data'!I65)),NA())</f>
        <v>#N/A</v>
      </c>
    </row>
    <row xmlns:x14ac="http://schemas.microsoft.com/office/spreadsheetml/2009/9/ac" r="72" x14ac:dyDescent="0.2">
      <c r="A72" s="331" t="e">
        <f ca="true">+RIGHT('Data Summary'!A72,LEN('Data Summary'!A72)-9)</f>
        <v>#VALUE!</v>
      </c>
      <c r="B72" s="37" t="str">
        <f ca="true">+IF(ISTEXT('Data Summary'!B72),'Data Summary'!B72,"")</f>
        <v/>
      </c>
      <c r="C72" s="330" t="e">
        <f ca="true">+VALUE('Data Summary'!C72)</f>
        <v>#VALUE!</v>
      </c>
      <c r="D72" s="94" t="e">
        <f ca="true">+IF(AND(ISNUMBER(OFFSET('Water Data'!$D$4,0,10*ROW('Water Data'!D66))),'Data Summary'!BS72="Yes"),100-OFFSET('Water Data'!$D$4,0,10*ROW('Water Data'!D66)),NA())</f>
        <v>#N/A</v>
      </c>
      <c r="E72" s="94" t="e">
        <f ca="true">+IF(AND(ISNUMBER(OFFSET('Water Data'!$D$6,0,10*ROW('Water Data'!D66))),'Data Summary'!BT72="Yes"),OFFSET('Water Data'!$D$6,0,10*ROW('Water Data'!D66)),NA())</f>
        <v>#N/A</v>
      </c>
      <c r="F72" s="94" t="e">
        <f ca="true">+IF(AND(ISNUMBER(OFFSET('Water Data'!$D$9,0,10*ROW('Water Data'!D66))),'Data Summary'!BU72="Yes"),OFFSET('Water Data'!$D$9,0,10*ROW('Water Data'!D66)),NA())</f>
        <v>#N/A</v>
      </c>
      <c r="G72" s="94" t="e">
        <f ca="true">+IF(AND(ISNUMBER(OFFSET('Water Data'!$E$4,0,10*ROW('Water Data'!E66))),'Data Summary'!BV72="Yes"),100-OFFSET('Water Data'!$E$4,0,10*ROW('Water Data'!E66)),NA())</f>
        <v>#N/A</v>
      </c>
      <c r="H72" s="94" t="e">
        <f ca="true">+IF(AND(ISNUMBER(OFFSET('Water Data'!$E$6,0,10*ROW('Water Data'!E66))),'Data Summary'!BW72="Yes"),OFFSET('Water Data'!$E$6,0,10*ROW('Water Data'!E66)),NA())</f>
        <v>#N/A</v>
      </c>
      <c r="I72" s="94" t="e">
        <f ca="true">+IF(AND(ISNUMBER(OFFSET('Water Data'!$E$9,0,10*ROW('Water Data'!E66))),'Data Summary'!BX72="Yes"),OFFSET('Water Data'!$E$9,0,10*ROW('Water Data'!E66)),NA())</f>
        <v>#N/A</v>
      </c>
      <c r="J72" s="94" t="e">
        <f ca="true">+IF(AND(ISNUMBER(OFFSET('Water Data'!$F$4,0,10*ROW('Water Data'!F66))),'Data Summary'!BY72="Yes"),100-OFFSET('Water Data'!$F$4,0,10*ROW('Water Data'!F66)),NA())</f>
        <v>#N/A</v>
      </c>
      <c r="K72" s="94" t="e">
        <f ca="true">+IF(AND(ISNUMBER(OFFSET('Water Data'!$F$6,0,10*ROW('Water Data'!F66))),'Data Summary'!BZ72="Yes"),OFFSET('Water Data'!$F$6,0,10*ROW('Water Data'!F66)),NA())</f>
        <v>#N/A</v>
      </c>
      <c r="L72" s="94" t="e">
        <f ca="true">+IF(AND(ISNUMBER(OFFSET('Water Data'!$F$9,0,10*ROW('Water Data'!F66))),'Data Summary'!CA72="Yes"),OFFSET('Water Data'!$F$9,0,10*ROW('Water Data'!F66)),NA())</f>
        <v>#N/A</v>
      </c>
      <c r="M72" s="94" t="e">
        <f ca="true">+IF(AND(ISNUMBER(OFFSET('Water Data'!$G$4,0,10*ROW('Water Data'!G66))),'Data Summary'!CB72="Yes"),100-OFFSET('Water Data'!$G$4,0,10*ROW('Water Data'!G66)),NA())</f>
        <v>#N/A</v>
      </c>
      <c r="N72" s="94" t="e">
        <f ca="true">+IF(AND(ISNUMBER(OFFSET('Water Data'!$G$6,0,10*ROW('Water Data'!G66))),'Data Summary'!CC72="Yes"),OFFSET('Water Data'!$G$6,0,10*ROW('Water Data'!G66)),NA())</f>
        <v>#N/A</v>
      </c>
      <c r="O72" s="94" t="e">
        <f ca="true">+IF(AND(ISNUMBER(OFFSET('Water Data'!$G$9,0,10*ROW('Water Data'!G66))),'Data Summary'!CD72="Yes"),OFFSET('Water Data'!$G$9,0,10*ROW('Water Data'!G66)),NA())</f>
        <v>#N/A</v>
      </c>
      <c r="P72" s="94" t="e">
        <f ca="true">+IF(AND(ISNUMBER(OFFSET('Water Data'!$H$4,0,10*ROW('Water Data'!H66))),'Data Summary'!CE72="Yes"),100-OFFSET('Water Data'!$H$4,0,10*ROW('Water Data'!H66)),NA())</f>
        <v>#N/A</v>
      </c>
      <c r="Q72" s="94" t="e">
        <f ca="true">+IF(AND(ISNUMBER(OFFSET('Water Data'!$H$6,0,10*ROW('Water Data'!H66))),'Data Summary'!CF72="Yes"),OFFSET('Water Data'!$H$6,0,10*ROW('Water Data'!H66)),NA())</f>
        <v>#N/A</v>
      </c>
      <c r="R72" s="94" t="e">
        <f ca="true">+IF(AND(ISNUMBER(OFFSET('Water Data'!$H$9,0,10*ROW('Water Data'!H66))),'Data Summary'!CG72="Yes"),OFFSET('Water Data'!$H$9,0,10*ROW('Water Data'!H66)),NA())</f>
        <v>#N/A</v>
      </c>
      <c r="S72" s="94" t="e">
        <f ca="true">+IF(AND(ISNUMBER(OFFSET('Water Data'!$I$4,0,10*ROW('Water Data'!I66))),'Data Summary'!CH72="Yes"),100-OFFSET('Water Data'!$I$4,0,10*ROW('Water Data'!I66)),NA())</f>
        <v>#N/A</v>
      </c>
      <c r="T72" s="94" t="e">
        <f ca="true">+IF(AND(ISNUMBER(OFFSET('Water Data'!$I$6,0,10*ROW('Water Data'!I66))),'Data Summary'!CI72="Yes"),OFFSET('Water Data'!$I$6,0,10*ROW('Water Data'!I66)),NA())</f>
        <v>#N/A</v>
      </c>
      <c r="U72" s="94" t="e">
        <f ca="true">+IF(AND(ISNUMBER(OFFSET('Water Data'!$I$9,0,10*ROW('Water Data'!I66))),'Data Summary'!CJ72="Yes"),OFFSET('Water Data'!$I$9,0,10*ROW('Water Data'!I66)),NA())</f>
        <v>#N/A</v>
      </c>
      <c r="V72" s="95" t="e">
        <f ca="true">+IF(AND(ISNUMBER(OFFSET('Sanitation Data'!$D$4,0,10*ROW('Sanitation Data'!D66))),'Data Summary'!CK72="Yes"),100-OFFSET('Sanitation Data'!$D$4,0,10*ROW('Sanitation Data'!D66)),NA())</f>
        <v>#N/A</v>
      </c>
      <c r="W72" s="95" t="e">
        <f ca="true">+IF(AND(ISNUMBER(OFFSET('Sanitation Data'!$D$6,0,10*ROW('Sanitation Data'!D66))),'Data Summary'!CL72="Yes"),OFFSET('Sanitation Data'!$D$6,0,10*ROW('Sanitation Data'!D66)),NA())</f>
        <v>#N/A</v>
      </c>
      <c r="X72" s="95" t="e">
        <f ca="true">+IF(AND(ISNUMBER(OFFSET('Sanitation Data'!$D$10,0,10*ROW('Sanitation Data'!D66))),'Data Summary'!CM72="Yes"),OFFSET('Sanitation Data'!$D$10,0,10*ROW('Sanitation Data'!D66)),NA())</f>
        <v>#N/A</v>
      </c>
      <c r="Y72" s="95" t="e">
        <f ca="true">+IF(AND(ISNUMBER(OFFSET('Sanitation Data'!$D$11,0,10*ROW('Sanitation Data'!D66))),'Data Summary'!CN72="Yes"),OFFSET('Sanitation Data'!$D$11,0,10*ROW('Sanitation Data'!D66)),NA())</f>
        <v>#N/A</v>
      </c>
      <c r="Z72" s="95" t="e">
        <f ca="true">+IF(AND(ISNUMBER(OFFSET('Sanitation Data'!$D$12,0,10*ROW('Sanitation Data'!D66))),'Data Summary'!CO72="Yes"),OFFSET('Sanitation Data'!$D$12,0,10*ROW('Sanitation Data'!D66)),NA())</f>
        <v>#N/A</v>
      </c>
      <c r="AA72" s="95" t="e">
        <f ca="true">+IF(AND(ISNUMBER(OFFSET('Sanitation Data'!$E$4,0,10*ROW('Sanitation Data'!E66))),'Data Summary'!CP72="Yes"),100-OFFSET('Sanitation Data'!$E$4,0,10*ROW('Sanitation Data'!E66)),NA())</f>
        <v>#N/A</v>
      </c>
      <c r="AB72" s="95" t="e">
        <f ca="true">+IF(AND(ISNUMBER(OFFSET('Sanitation Data'!$E$6,0,10*ROW('Sanitation Data'!E66))),'Data Summary'!CQ72="Yes"),OFFSET('Sanitation Data'!$E$6,0,10*ROW('Sanitation Data'!E66)),NA())</f>
        <v>#N/A</v>
      </c>
      <c r="AC72" s="95" t="e">
        <f ca="true">+IF(AND(ISNUMBER(OFFSET('Sanitation Data'!$E$10,0,10*ROW('Sanitation Data'!E66))),'Data Summary'!CR72="Yes"),OFFSET('Sanitation Data'!$E$10,0,10*ROW('Sanitation Data'!E66)),NA())</f>
        <v>#N/A</v>
      </c>
      <c r="AD72" s="95" t="e">
        <f ca="true">+IF(AND(ISNUMBER(OFFSET('Sanitation Data'!$E$11,0,10*ROW('Sanitation Data'!E66))),'Data Summary'!CS72="Yes"),OFFSET('Sanitation Data'!$E$11,0,10*ROW('Sanitation Data'!E66)),NA())</f>
        <v>#N/A</v>
      </c>
      <c r="AE72" s="95" t="e">
        <f ca="true">+IF(AND(ISNUMBER(OFFSET('Sanitation Data'!$E$12,0,10*ROW('Sanitation Data'!E66))),'Data Summary'!CT72="Yes"),OFFSET('Sanitation Data'!$E$12,0,10*ROW('Sanitation Data'!E66)),NA())</f>
        <v>#N/A</v>
      </c>
      <c r="AF72" s="95" t="e">
        <f ca="true">+IF(AND(ISNUMBER(OFFSET('Sanitation Data'!$F$4,0,10*ROW('Sanitation Data'!F66))),'Data Summary'!CU72="Yes"),100-OFFSET('Sanitation Data'!$F$4,0,10*ROW('Sanitation Data'!F66)),NA())</f>
        <v>#N/A</v>
      </c>
      <c r="AG72" s="95" t="e">
        <f ca="true">+IF(AND(ISNUMBER(OFFSET('Sanitation Data'!$F$6,0,10*ROW('Sanitation Data'!F66))),'Data Summary'!CV72="Yes"),OFFSET('Sanitation Data'!$F$6,0,10*ROW('Sanitation Data'!F66)),NA())</f>
        <v>#N/A</v>
      </c>
      <c r="AH72" s="95" t="e">
        <f ca="true">+IF(AND(ISNUMBER(OFFSET('Sanitation Data'!$F$10,0,10*ROW('Sanitation Data'!F66))),'Data Summary'!CW72="Yes"),OFFSET('Sanitation Data'!$F$10,0,10*ROW('Sanitation Data'!F66)),NA())</f>
        <v>#N/A</v>
      </c>
      <c r="AI72" s="95" t="e">
        <f ca="true">+IF(AND(ISNUMBER(OFFSET('Sanitation Data'!$F$11,0,10*ROW('Sanitation Data'!F66))),'Data Summary'!CX72="Yes"),OFFSET('Sanitation Data'!$F$11,0,10*ROW('Sanitation Data'!F66)),NA())</f>
        <v>#N/A</v>
      </c>
      <c r="AJ72" s="95" t="e">
        <f ca="true">+IF(AND(ISNUMBER(OFFSET('Sanitation Data'!$F$12,0,10*ROW('Sanitation Data'!F66))),'Data Summary'!CY72="Yes"),OFFSET('Sanitation Data'!$F$12,0,10*ROW('Sanitation Data'!F66)),NA())</f>
        <v>#N/A</v>
      </c>
      <c r="AK72" s="95" t="e">
        <f ca="true">+IF(AND(ISNUMBER(OFFSET('Sanitation Data'!$G$4,0,10*ROW('Sanitation Data'!G66))),'Data Summary'!CZ72="Yes"),100-OFFSET('Sanitation Data'!$G$4,0,10*ROW('Sanitation Data'!G66)),NA())</f>
        <v>#N/A</v>
      </c>
      <c r="AL72" s="95" t="e">
        <f ca="true">+IF(AND(ISNUMBER(OFFSET('Sanitation Data'!$G$6,0,10*ROW('Sanitation Data'!G66))),'Data Summary'!DA72="Yes"),OFFSET('Sanitation Data'!$G$6,0,10*ROW('Sanitation Data'!G66)),NA())</f>
        <v>#N/A</v>
      </c>
      <c r="AM72" s="95" t="e">
        <f ca="true">+IF(AND(ISNUMBER(OFFSET('Sanitation Data'!$G$10,0,10*ROW('Sanitation Data'!G66))),'Data Summary'!DB72="Yes"),OFFSET('Sanitation Data'!$G$10,0,10*ROW('Sanitation Data'!G66)),NA())</f>
        <v>#N/A</v>
      </c>
      <c r="AN72" s="95" t="e">
        <f ca="true">+IF(AND(ISNUMBER(OFFSET('Sanitation Data'!$G$11,0,10*ROW('Sanitation Data'!G66))),'Data Summary'!DC72="Yes"),OFFSET('Sanitation Data'!$G$11,0,10*ROW('Sanitation Data'!G66)),NA())</f>
        <v>#N/A</v>
      </c>
      <c r="AO72" s="95" t="e">
        <f ca="true">+IF(AND(ISNUMBER(OFFSET('Sanitation Data'!$G$12,0,10*ROW('Sanitation Data'!G66))),'Data Summary'!DD72="Yes"),OFFSET('Sanitation Data'!$G$12,0,10*ROW('Sanitation Data'!G66)),NA())</f>
        <v>#N/A</v>
      </c>
      <c r="AP72" s="95" t="e">
        <f ca="true">+IF(AND(ISNUMBER(OFFSET('Sanitation Data'!$H$4,0,10*ROW('Sanitation Data'!H66))),'Data Summary'!DE72="Yes"),100-OFFSET('Sanitation Data'!$H$4,0,10*ROW('Sanitation Data'!H66)),NA())</f>
        <v>#N/A</v>
      </c>
      <c r="AQ72" s="95" t="e">
        <f ca="true">+IF(AND(ISNUMBER(OFFSET('Sanitation Data'!$H$6,0,10*ROW('Sanitation Data'!H66))),'Data Summary'!DF72="Yes"),OFFSET('Sanitation Data'!$H$6,0,10*ROW('Sanitation Data'!H66)),NA())</f>
        <v>#N/A</v>
      </c>
      <c r="AR72" s="95" t="e">
        <f ca="true">+IF(AND(ISNUMBER(OFFSET('Sanitation Data'!$H$10,0,10*ROW('Sanitation Data'!H66))),'Data Summary'!DG72="Yes"),OFFSET('Sanitation Data'!$H$10,0,10*ROW('Sanitation Data'!H66)),NA())</f>
        <v>#N/A</v>
      </c>
      <c r="AS72" s="95" t="e">
        <f ca="true">+IF(AND(ISNUMBER(OFFSET('Sanitation Data'!$H$11,0,10*ROW('Sanitation Data'!H66))),'Data Summary'!DH72="Yes"),OFFSET('Sanitation Data'!$H$11,0,10*ROW('Sanitation Data'!H66)),NA())</f>
        <v>#N/A</v>
      </c>
      <c r="AT72" s="95" t="e">
        <f ca="true">+IF(AND(ISNUMBER(OFFSET('Sanitation Data'!$H$12,0,10*ROW('Sanitation Data'!H66))),'Data Summary'!DI72="Yes"),OFFSET('Sanitation Data'!$H$12,0,10*ROW('Sanitation Data'!H66)),NA())</f>
        <v>#N/A</v>
      </c>
      <c r="AU72" s="95" t="e">
        <f ca="true">+IF(AND(ISNUMBER(OFFSET('Sanitation Data'!$I$4,0,10*ROW('Sanitation Data'!I66))),'Data Summary'!DJ72="Yes"),100-OFFSET('Sanitation Data'!$I$4,0,10*ROW('Sanitation Data'!I66)),NA())</f>
        <v>#N/A</v>
      </c>
      <c r="AV72" s="95" t="e">
        <f ca="true">+IF(AND(ISNUMBER(OFFSET('Sanitation Data'!$I$6,0,10*ROW('Sanitation Data'!I66))),'Data Summary'!DK72="Yes"),OFFSET('Sanitation Data'!$I$6,0,10*ROW('Sanitation Data'!I66)),NA())</f>
        <v>#N/A</v>
      </c>
      <c r="AW72" s="95" t="e">
        <f ca="true">+IF(AND(ISNUMBER(OFFSET('Sanitation Data'!$I$10,0,10*ROW('Sanitation Data'!I66))),'Data Summary'!DL72="Yes"),OFFSET('Sanitation Data'!$I$10,0,10*ROW('Sanitation Data'!I66)),NA())</f>
        <v>#N/A</v>
      </c>
      <c r="AX72" s="95" t="e">
        <f ca="true">+IF(AND(ISNUMBER(OFFSET('Sanitation Data'!$I$11,0,10*ROW('Sanitation Data'!I66))),'Data Summary'!DM72="Yes"),OFFSET('Sanitation Data'!$I$11,0,10*ROW('Sanitation Data'!I66)),NA())</f>
        <v>#N/A</v>
      </c>
      <c r="AY72" s="95" t="e">
        <f ca="true">+IF(AND(ISNUMBER(OFFSET('Sanitation Data'!$I$12,0,10*ROW('Sanitation Data'!I66))),'Data Summary'!DN72="Yes"),OFFSET('Sanitation Data'!$I$12,0,10*ROW('Sanitation Data'!I66)),NA())</f>
        <v>#N/A</v>
      </c>
      <c r="AZ72" s="96" t="e">
        <f ca="true">+IF(AND(ISNUMBER(OFFSET('Hygiene Data'!$D$5,0,10*ROW('Hygiene Data'!D66))),'Data Summary'!DO72="Yes"),OFFSET('Hygiene Data'!$D$5,0,10*ROW('Hygiene Data'!D66)),NA())</f>
        <v>#N/A</v>
      </c>
      <c r="BA72" s="96" t="e">
        <f ca="true">+IF(AND(ISNUMBER(OFFSET('Hygiene Data'!$D$7,0,10*ROW('Hygiene Data'!D66))),'Data Summary'!DP72="Yes"),OFFSET('Hygiene Data'!$D$7,0,10*ROW('Hygiene Data'!D66)),NA())</f>
        <v>#N/A</v>
      </c>
      <c r="BB72" s="96" t="e">
        <f ca="true">+IF(AND(ISNUMBER(OFFSET('Hygiene Data'!$D$9,0,10*ROW('Hygiene Data'!D66))),'Data Summary'!DQ72="Yes"),OFFSET('Hygiene Data'!$D$9,0,10*ROW('Hygiene Data'!D66)),NA())</f>
        <v>#N/A</v>
      </c>
      <c r="BC72" s="96" t="e">
        <f ca="true">+IF(AND(ISNUMBER(OFFSET('Hygiene Data'!$E$5,0,10*ROW('Hygiene Data'!E66))),'Data Summary'!DR72="Yes"),OFFSET('Hygiene Data'!$E$5,0,10*ROW('Hygiene Data'!E66)),NA())</f>
        <v>#N/A</v>
      </c>
      <c r="BD72" s="96" t="e">
        <f ca="true">+IF(AND(ISNUMBER(OFFSET('Hygiene Data'!$E$7,0,10*ROW('Hygiene Data'!E66))),'Data Summary'!DS72="Yes"),OFFSET('Hygiene Data'!$E$7,0,10*ROW('Hygiene Data'!E66)),NA())</f>
        <v>#N/A</v>
      </c>
      <c r="BE72" s="96" t="e">
        <f ca="true">+IF(AND(ISNUMBER(OFFSET('Hygiene Data'!$E$9,0,10*ROW('Hygiene Data'!E66))),'Data Summary'!DT72="Yes"),OFFSET('Hygiene Data'!$E$9,0,10*ROW('Hygiene Data'!E66)),NA())</f>
        <v>#N/A</v>
      </c>
      <c r="BF72" s="96" t="e">
        <f ca="true">+IF(AND(ISNUMBER(OFFSET('Hygiene Data'!$F$5,0,10*ROW('Hygiene Data'!F66))),'Data Summary'!DU72="Yes"),OFFSET('Hygiene Data'!$F$5,0,10*ROW('Hygiene Data'!F66)),NA())</f>
        <v>#N/A</v>
      </c>
      <c r="BG72" s="96" t="e">
        <f ca="true">+IF(AND(ISNUMBER(OFFSET('Hygiene Data'!$F$7,0,10*ROW('Hygiene Data'!F66))),'Data Summary'!DV72="Yes"),OFFSET('Hygiene Data'!$F$7,0,10*ROW('Hygiene Data'!F66)),NA())</f>
        <v>#N/A</v>
      </c>
      <c r="BH72" s="96" t="e">
        <f ca="true">+IF(AND(ISNUMBER(OFFSET('Hygiene Data'!$F$9,0,10*ROW('Hygiene Data'!F66))),'Data Summary'!DW72="Yes"),OFFSET('Hygiene Data'!$F$9,0,10*ROW('Hygiene Data'!F66)),NA())</f>
        <v>#N/A</v>
      </c>
      <c r="BI72" s="96" t="e">
        <f ca="true">+IF(AND(ISNUMBER(OFFSET('Hygiene Data'!$G$5,0,10*ROW('Hygiene Data'!G66))),'Data Summary'!DX72="Yes"),OFFSET('Hygiene Data'!$G$5,0,10*ROW('Hygiene Data'!G66)),NA())</f>
        <v>#N/A</v>
      </c>
      <c r="BJ72" s="96" t="e">
        <f ca="true">+IF(AND(ISNUMBER(OFFSET('Hygiene Data'!$G$7,0,10*ROW('Hygiene Data'!G66))),'Data Summary'!DY72="Yes"),OFFSET('Hygiene Data'!$G$7,0,10*ROW('Hygiene Data'!G66)),NA())</f>
        <v>#N/A</v>
      </c>
      <c r="BK72" s="96" t="e">
        <f ca="true">+IF(AND(ISNUMBER(OFFSET('Hygiene Data'!$G$9,0,10*ROW('Hygiene Data'!G66))),'Data Summary'!DZ72="Yes"),OFFSET('Hygiene Data'!$G$9,0,10*ROW('Hygiene Data'!G66)),NA())</f>
        <v>#N/A</v>
      </c>
      <c r="BL72" s="96" t="e">
        <f ca="true">+IF(AND(ISNUMBER(OFFSET('Hygiene Data'!$H$5,0,10*ROW('Hygiene Data'!H66))),'Data Summary'!EA72="Yes"),OFFSET('Hygiene Data'!$H$5,0,10*ROW('Hygiene Data'!H66)),NA())</f>
        <v>#N/A</v>
      </c>
      <c r="BM72" s="96" t="e">
        <f ca="true">+IF(AND(ISNUMBER(OFFSET('Hygiene Data'!$H$7,0,10*ROW('Hygiene Data'!H66))),'Data Summary'!EB72="Yes"),OFFSET('Hygiene Data'!$H$7,0,10*ROW('Hygiene Data'!H66)),NA())</f>
        <v>#N/A</v>
      </c>
      <c r="BN72" s="96" t="e">
        <f ca="true">+IF(AND(ISNUMBER(OFFSET('Hygiene Data'!$H$9,0,10*ROW('Hygiene Data'!H66))),'Data Summary'!EC72="Yes"),OFFSET('Hygiene Data'!$H$9,0,10*ROW('Hygiene Data'!H66)),NA())</f>
        <v>#N/A</v>
      </c>
      <c r="BO72" s="96" t="e">
        <f ca="true">+IF(AND(ISNUMBER(OFFSET('Hygiene Data'!$I$5,0,10*ROW('Hygiene Data'!I66))),'Data Summary'!ED72="Yes"),OFFSET('Hygiene Data'!$I$5,0,10*ROW('Hygiene Data'!I66)),NA())</f>
        <v>#N/A</v>
      </c>
      <c r="BP72" s="96" t="e">
        <f ca="true">+IF(AND(ISNUMBER(OFFSET('Hygiene Data'!$I$7,0,10*ROW('Hygiene Data'!I66))),'Data Summary'!EE72="Yes"),OFFSET('Hygiene Data'!$I$7,0,10*ROW('Hygiene Data'!I66)),NA())</f>
        <v>#N/A</v>
      </c>
      <c r="BQ72" s="96" t="e">
        <f ca="true">+IF(AND(ISNUMBER(OFFSET('Hygiene Data'!$I$9,0,10*ROW('Hygiene Data'!I66))),'Data Summary'!EF72="Yes"),OFFSET('Hygiene Data'!$I$9,0,10*ROW('Hygiene Data'!I66)),NA())</f>
        <v>#N/A</v>
      </c>
    </row>
    <row xmlns:x14ac="http://schemas.microsoft.com/office/spreadsheetml/2009/9/ac" r="73" x14ac:dyDescent="0.2">
      <c r="A73" s="331" t="e">
        <f ca="true">+RIGHT('Data Summary'!A73,LEN('Data Summary'!A73)-9)</f>
        <v>#VALUE!</v>
      </c>
      <c r="B73" s="37" t="str">
        <f ca="true">+IF(ISTEXT('Data Summary'!B73),'Data Summary'!B73,"")</f>
        <v/>
      </c>
      <c r="C73" s="330" t="e">
        <f ca="true">+VALUE('Data Summary'!C73)</f>
        <v>#VALUE!</v>
      </c>
      <c r="D73" s="94" t="e">
        <f ca="true">+IF(AND(ISNUMBER(OFFSET('Water Data'!$D$4,0,10*ROW('Water Data'!D67))),'Data Summary'!BS73="Yes"),100-OFFSET('Water Data'!$D$4,0,10*ROW('Water Data'!D67)),NA())</f>
        <v>#N/A</v>
      </c>
      <c r="E73" s="94" t="e">
        <f ca="true">+IF(AND(ISNUMBER(OFFSET('Water Data'!$D$6,0,10*ROW('Water Data'!D67))),'Data Summary'!BT73="Yes"),OFFSET('Water Data'!$D$6,0,10*ROW('Water Data'!D67)),NA())</f>
        <v>#N/A</v>
      </c>
      <c r="F73" s="94" t="e">
        <f ca="true">+IF(AND(ISNUMBER(OFFSET('Water Data'!$D$9,0,10*ROW('Water Data'!D67))),'Data Summary'!BU73="Yes"),OFFSET('Water Data'!$D$9,0,10*ROW('Water Data'!D67)),NA())</f>
        <v>#N/A</v>
      </c>
      <c r="G73" s="94" t="e">
        <f ca="true">+IF(AND(ISNUMBER(OFFSET('Water Data'!$E$4,0,10*ROW('Water Data'!E67))),'Data Summary'!BV73="Yes"),100-OFFSET('Water Data'!$E$4,0,10*ROW('Water Data'!E67)),NA())</f>
        <v>#N/A</v>
      </c>
      <c r="H73" s="94" t="e">
        <f ca="true">+IF(AND(ISNUMBER(OFFSET('Water Data'!$E$6,0,10*ROW('Water Data'!E67))),'Data Summary'!BW73="Yes"),OFFSET('Water Data'!$E$6,0,10*ROW('Water Data'!E67)),NA())</f>
        <v>#N/A</v>
      </c>
      <c r="I73" s="94" t="e">
        <f ca="true">+IF(AND(ISNUMBER(OFFSET('Water Data'!$E$9,0,10*ROW('Water Data'!E67))),'Data Summary'!BX73="Yes"),OFFSET('Water Data'!$E$9,0,10*ROW('Water Data'!E67)),NA())</f>
        <v>#N/A</v>
      </c>
      <c r="J73" s="94" t="e">
        <f ca="true">+IF(AND(ISNUMBER(OFFSET('Water Data'!$F$4,0,10*ROW('Water Data'!F67))),'Data Summary'!BY73="Yes"),100-OFFSET('Water Data'!$F$4,0,10*ROW('Water Data'!F67)),NA())</f>
        <v>#N/A</v>
      </c>
      <c r="K73" s="94" t="e">
        <f ca="true">+IF(AND(ISNUMBER(OFFSET('Water Data'!$F$6,0,10*ROW('Water Data'!F67))),'Data Summary'!BZ73="Yes"),OFFSET('Water Data'!$F$6,0,10*ROW('Water Data'!F67)),NA())</f>
        <v>#N/A</v>
      </c>
      <c r="L73" s="94" t="e">
        <f ca="true">+IF(AND(ISNUMBER(OFFSET('Water Data'!$F$9,0,10*ROW('Water Data'!F67))),'Data Summary'!CA73="Yes"),OFFSET('Water Data'!$F$9,0,10*ROW('Water Data'!F67)),NA())</f>
        <v>#N/A</v>
      </c>
      <c r="M73" s="94" t="e">
        <f ca="true">+IF(AND(ISNUMBER(OFFSET('Water Data'!$G$4,0,10*ROW('Water Data'!G67))),'Data Summary'!CB73="Yes"),100-OFFSET('Water Data'!$G$4,0,10*ROW('Water Data'!G67)),NA())</f>
        <v>#N/A</v>
      </c>
      <c r="N73" s="94" t="e">
        <f ca="true">+IF(AND(ISNUMBER(OFFSET('Water Data'!$G$6,0,10*ROW('Water Data'!G67))),'Data Summary'!CC73="Yes"),OFFSET('Water Data'!$G$6,0,10*ROW('Water Data'!G67)),NA())</f>
        <v>#N/A</v>
      </c>
      <c r="O73" s="94" t="e">
        <f ca="true">+IF(AND(ISNUMBER(OFFSET('Water Data'!$G$9,0,10*ROW('Water Data'!G67))),'Data Summary'!CD73="Yes"),OFFSET('Water Data'!$G$9,0,10*ROW('Water Data'!G67)),NA())</f>
        <v>#N/A</v>
      </c>
      <c r="P73" s="94" t="e">
        <f ca="true">+IF(AND(ISNUMBER(OFFSET('Water Data'!$H$4,0,10*ROW('Water Data'!H67))),'Data Summary'!CE73="Yes"),100-OFFSET('Water Data'!$H$4,0,10*ROW('Water Data'!H67)),NA())</f>
        <v>#N/A</v>
      </c>
      <c r="Q73" s="94" t="e">
        <f ca="true">+IF(AND(ISNUMBER(OFFSET('Water Data'!$H$6,0,10*ROW('Water Data'!H67))),'Data Summary'!CF73="Yes"),OFFSET('Water Data'!$H$6,0,10*ROW('Water Data'!H67)),NA())</f>
        <v>#N/A</v>
      </c>
      <c r="R73" s="94" t="e">
        <f ca="true">+IF(AND(ISNUMBER(OFFSET('Water Data'!$H$9,0,10*ROW('Water Data'!H67))),'Data Summary'!CG73="Yes"),OFFSET('Water Data'!$H$9,0,10*ROW('Water Data'!H67)),NA())</f>
        <v>#N/A</v>
      </c>
      <c r="S73" s="94" t="e">
        <f ca="true">+IF(AND(ISNUMBER(OFFSET('Water Data'!$I$4,0,10*ROW('Water Data'!I67))),'Data Summary'!CH73="Yes"),100-OFFSET('Water Data'!$I$4,0,10*ROW('Water Data'!I67)),NA())</f>
        <v>#N/A</v>
      </c>
      <c r="T73" s="94" t="e">
        <f ca="true">+IF(AND(ISNUMBER(OFFSET('Water Data'!$I$6,0,10*ROW('Water Data'!I67))),'Data Summary'!CI73="Yes"),OFFSET('Water Data'!$I$6,0,10*ROW('Water Data'!I67)),NA())</f>
        <v>#N/A</v>
      </c>
      <c r="U73" s="94" t="e">
        <f ca="true">+IF(AND(ISNUMBER(OFFSET('Water Data'!$I$9,0,10*ROW('Water Data'!I67))),'Data Summary'!CJ73="Yes"),OFFSET('Water Data'!$I$9,0,10*ROW('Water Data'!I67)),NA())</f>
        <v>#N/A</v>
      </c>
      <c r="V73" s="95" t="e">
        <f ca="true">+IF(AND(ISNUMBER(OFFSET('Sanitation Data'!$D$4,0,10*ROW('Sanitation Data'!D67))),'Data Summary'!CK73="Yes"),100-OFFSET('Sanitation Data'!$D$4,0,10*ROW('Sanitation Data'!D67)),NA())</f>
        <v>#N/A</v>
      </c>
      <c r="W73" s="95" t="e">
        <f ca="true">+IF(AND(ISNUMBER(OFFSET('Sanitation Data'!$D$6,0,10*ROW('Sanitation Data'!D67))),'Data Summary'!CL73="Yes"),OFFSET('Sanitation Data'!$D$6,0,10*ROW('Sanitation Data'!D67)),NA())</f>
        <v>#N/A</v>
      </c>
      <c r="X73" s="95" t="e">
        <f ca="true">+IF(AND(ISNUMBER(OFFSET('Sanitation Data'!$D$10,0,10*ROW('Sanitation Data'!D67))),'Data Summary'!CM73="Yes"),OFFSET('Sanitation Data'!$D$10,0,10*ROW('Sanitation Data'!D67)),NA())</f>
        <v>#N/A</v>
      </c>
      <c r="Y73" s="95" t="e">
        <f ca="true">+IF(AND(ISNUMBER(OFFSET('Sanitation Data'!$D$11,0,10*ROW('Sanitation Data'!D67))),'Data Summary'!CN73="Yes"),OFFSET('Sanitation Data'!$D$11,0,10*ROW('Sanitation Data'!D67)),NA())</f>
        <v>#N/A</v>
      </c>
      <c r="Z73" s="95" t="e">
        <f ca="true">+IF(AND(ISNUMBER(OFFSET('Sanitation Data'!$D$12,0,10*ROW('Sanitation Data'!D67))),'Data Summary'!CO73="Yes"),OFFSET('Sanitation Data'!$D$12,0,10*ROW('Sanitation Data'!D67)),NA())</f>
        <v>#N/A</v>
      </c>
      <c r="AA73" s="95" t="e">
        <f ca="true">+IF(AND(ISNUMBER(OFFSET('Sanitation Data'!$E$4,0,10*ROW('Sanitation Data'!E67))),'Data Summary'!CP73="Yes"),100-OFFSET('Sanitation Data'!$E$4,0,10*ROW('Sanitation Data'!E67)),NA())</f>
        <v>#N/A</v>
      </c>
      <c r="AB73" s="95" t="e">
        <f ca="true">+IF(AND(ISNUMBER(OFFSET('Sanitation Data'!$E$6,0,10*ROW('Sanitation Data'!E67))),'Data Summary'!CQ73="Yes"),OFFSET('Sanitation Data'!$E$6,0,10*ROW('Sanitation Data'!E67)),NA())</f>
        <v>#N/A</v>
      </c>
      <c r="AC73" s="95" t="e">
        <f ca="true">+IF(AND(ISNUMBER(OFFSET('Sanitation Data'!$E$10,0,10*ROW('Sanitation Data'!E67))),'Data Summary'!CR73="Yes"),OFFSET('Sanitation Data'!$E$10,0,10*ROW('Sanitation Data'!E67)),NA())</f>
        <v>#N/A</v>
      </c>
      <c r="AD73" s="95" t="e">
        <f ca="true">+IF(AND(ISNUMBER(OFFSET('Sanitation Data'!$E$11,0,10*ROW('Sanitation Data'!E67))),'Data Summary'!CS73="Yes"),OFFSET('Sanitation Data'!$E$11,0,10*ROW('Sanitation Data'!E67)),NA())</f>
        <v>#N/A</v>
      </c>
      <c r="AE73" s="95" t="e">
        <f ca="true">+IF(AND(ISNUMBER(OFFSET('Sanitation Data'!$E$12,0,10*ROW('Sanitation Data'!E67))),'Data Summary'!CT73="Yes"),OFFSET('Sanitation Data'!$E$12,0,10*ROW('Sanitation Data'!E67)),NA())</f>
        <v>#N/A</v>
      </c>
      <c r="AF73" s="95" t="e">
        <f ca="true">+IF(AND(ISNUMBER(OFFSET('Sanitation Data'!$F$4,0,10*ROW('Sanitation Data'!F67))),'Data Summary'!CU73="Yes"),100-OFFSET('Sanitation Data'!$F$4,0,10*ROW('Sanitation Data'!F67)),NA())</f>
        <v>#N/A</v>
      </c>
      <c r="AG73" s="95" t="e">
        <f ca="true">+IF(AND(ISNUMBER(OFFSET('Sanitation Data'!$F$6,0,10*ROW('Sanitation Data'!F67))),'Data Summary'!CV73="Yes"),OFFSET('Sanitation Data'!$F$6,0,10*ROW('Sanitation Data'!F67)),NA())</f>
        <v>#N/A</v>
      </c>
      <c r="AH73" s="95" t="e">
        <f ca="true">+IF(AND(ISNUMBER(OFFSET('Sanitation Data'!$F$10,0,10*ROW('Sanitation Data'!F67))),'Data Summary'!CW73="Yes"),OFFSET('Sanitation Data'!$F$10,0,10*ROW('Sanitation Data'!F67)),NA())</f>
        <v>#N/A</v>
      </c>
      <c r="AI73" s="95" t="e">
        <f ca="true">+IF(AND(ISNUMBER(OFFSET('Sanitation Data'!$F$11,0,10*ROW('Sanitation Data'!F67))),'Data Summary'!CX73="Yes"),OFFSET('Sanitation Data'!$F$11,0,10*ROW('Sanitation Data'!F67)),NA())</f>
        <v>#N/A</v>
      </c>
      <c r="AJ73" s="95" t="e">
        <f ca="true">+IF(AND(ISNUMBER(OFFSET('Sanitation Data'!$F$12,0,10*ROW('Sanitation Data'!F67))),'Data Summary'!CY73="Yes"),OFFSET('Sanitation Data'!$F$12,0,10*ROW('Sanitation Data'!F67)),NA())</f>
        <v>#N/A</v>
      </c>
      <c r="AK73" s="95" t="e">
        <f ca="true">+IF(AND(ISNUMBER(OFFSET('Sanitation Data'!$G$4,0,10*ROW('Sanitation Data'!G67))),'Data Summary'!CZ73="Yes"),100-OFFSET('Sanitation Data'!$G$4,0,10*ROW('Sanitation Data'!G67)),NA())</f>
        <v>#N/A</v>
      </c>
      <c r="AL73" s="95" t="e">
        <f ca="true">+IF(AND(ISNUMBER(OFFSET('Sanitation Data'!$G$6,0,10*ROW('Sanitation Data'!G67))),'Data Summary'!DA73="Yes"),OFFSET('Sanitation Data'!$G$6,0,10*ROW('Sanitation Data'!G67)),NA())</f>
        <v>#N/A</v>
      </c>
      <c r="AM73" s="95" t="e">
        <f ca="true">+IF(AND(ISNUMBER(OFFSET('Sanitation Data'!$G$10,0,10*ROW('Sanitation Data'!G67))),'Data Summary'!DB73="Yes"),OFFSET('Sanitation Data'!$G$10,0,10*ROW('Sanitation Data'!G67)),NA())</f>
        <v>#N/A</v>
      </c>
      <c r="AN73" s="95" t="e">
        <f ca="true">+IF(AND(ISNUMBER(OFFSET('Sanitation Data'!$G$11,0,10*ROW('Sanitation Data'!G67))),'Data Summary'!DC73="Yes"),OFFSET('Sanitation Data'!$G$11,0,10*ROW('Sanitation Data'!G67)),NA())</f>
        <v>#N/A</v>
      </c>
      <c r="AO73" s="95" t="e">
        <f ca="true">+IF(AND(ISNUMBER(OFFSET('Sanitation Data'!$G$12,0,10*ROW('Sanitation Data'!G67))),'Data Summary'!DD73="Yes"),OFFSET('Sanitation Data'!$G$12,0,10*ROW('Sanitation Data'!G67)),NA())</f>
        <v>#N/A</v>
      </c>
      <c r="AP73" s="95" t="e">
        <f ca="true">+IF(AND(ISNUMBER(OFFSET('Sanitation Data'!$H$4,0,10*ROW('Sanitation Data'!H67))),'Data Summary'!DE73="Yes"),100-OFFSET('Sanitation Data'!$H$4,0,10*ROW('Sanitation Data'!H67)),NA())</f>
        <v>#N/A</v>
      </c>
      <c r="AQ73" s="95" t="e">
        <f ca="true">+IF(AND(ISNUMBER(OFFSET('Sanitation Data'!$H$6,0,10*ROW('Sanitation Data'!H67))),'Data Summary'!DF73="Yes"),OFFSET('Sanitation Data'!$H$6,0,10*ROW('Sanitation Data'!H67)),NA())</f>
        <v>#N/A</v>
      </c>
      <c r="AR73" s="95" t="e">
        <f ca="true">+IF(AND(ISNUMBER(OFFSET('Sanitation Data'!$H$10,0,10*ROW('Sanitation Data'!H67))),'Data Summary'!DG73="Yes"),OFFSET('Sanitation Data'!$H$10,0,10*ROW('Sanitation Data'!H67)),NA())</f>
        <v>#N/A</v>
      </c>
      <c r="AS73" s="95" t="e">
        <f ca="true">+IF(AND(ISNUMBER(OFFSET('Sanitation Data'!$H$11,0,10*ROW('Sanitation Data'!H67))),'Data Summary'!DH73="Yes"),OFFSET('Sanitation Data'!$H$11,0,10*ROW('Sanitation Data'!H67)),NA())</f>
        <v>#N/A</v>
      </c>
      <c r="AT73" s="95" t="e">
        <f ca="true">+IF(AND(ISNUMBER(OFFSET('Sanitation Data'!$H$12,0,10*ROW('Sanitation Data'!H67))),'Data Summary'!DI73="Yes"),OFFSET('Sanitation Data'!$H$12,0,10*ROW('Sanitation Data'!H67)),NA())</f>
        <v>#N/A</v>
      </c>
      <c r="AU73" s="95" t="e">
        <f ca="true">+IF(AND(ISNUMBER(OFFSET('Sanitation Data'!$I$4,0,10*ROW('Sanitation Data'!I67))),'Data Summary'!DJ73="Yes"),100-OFFSET('Sanitation Data'!$I$4,0,10*ROW('Sanitation Data'!I67)),NA())</f>
        <v>#N/A</v>
      </c>
      <c r="AV73" s="95" t="e">
        <f ca="true">+IF(AND(ISNUMBER(OFFSET('Sanitation Data'!$I$6,0,10*ROW('Sanitation Data'!I67))),'Data Summary'!DK73="Yes"),OFFSET('Sanitation Data'!$I$6,0,10*ROW('Sanitation Data'!I67)),NA())</f>
        <v>#N/A</v>
      </c>
      <c r="AW73" s="95" t="e">
        <f ca="true">+IF(AND(ISNUMBER(OFFSET('Sanitation Data'!$I$10,0,10*ROW('Sanitation Data'!I67))),'Data Summary'!DL73="Yes"),OFFSET('Sanitation Data'!$I$10,0,10*ROW('Sanitation Data'!I67)),NA())</f>
        <v>#N/A</v>
      </c>
      <c r="AX73" s="95" t="e">
        <f ca="true">+IF(AND(ISNUMBER(OFFSET('Sanitation Data'!$I$11,0,10*ROW('Sanitation Data'!I67))),'Data Summary'!DM73="Yes"),OFFSET('Sanitation Data'!$I$11,0,10*ROW('Sanitation Data'!I67)),NA())</f>
        <v>#N/A</v>
      </c>
      <c r="AY73" s="95" t="e">
        <f ca="true">+IF(AND(ISNUMBER(OFFSET('Sanitation Data'!$I$12,0,10*ROW('Sanitation Data'!I67))),'Data Summary'!DN73="Yes"),OFFSET('Sanitation Data'!$I$12,0,10*ROW('Sanitation Data'!I67)),NA())</f>
        <v>#N/A</v>
      </c>
      <c r="AZ73" s="96" t="e">
        <f ca="true">+IF(AND(ISNUMBER(OFFSET('Hygiene Data'!$D$5,0,10*ROW('Hygiene Data'!D67))),'Data Summary'!DO73="Yes"),OFFSET('Hygiene Data'!$D$5,0,10*ROW('Hygiene Data'!D67)),NA())</f>
        <v>#N/A</v>
      </c>
      <c r="BA73" s="96" t="e">
        <f ca="true">+IF(AND(ISNUMBER(OFFSET('Hygiene Data'!$D$7,0,10*ROW('Hygiene Data'!D67))),'Data Summary'!DP73="Yes"),OFFSET('Hygiene Data'!$D$7,0,10*ROW('Hygiene Data'!D67)),NA())</f>
        <v>#N/A</v>
      </c>
      <c r="BB73" s="96" t="e">
        <f ca="true">+IF(AND(ISNUMBER(OFFSET('Hygiene Data'!$D$9,0,10*ROW('Hygiene Data'!D67))),'Data Summary'!DQ73="Yes"),OFFSET('Hygiene Data'!$D$9,0,10*ROW('Hygiene Data'!D67)),NA())</f>
        <v>#N/A</v>
      </c>
      <c r="BC73" s="96" t="e">
        <f ca="true">+IF(AND(ISNUMBER(OFFSET('Hygiene Data'!$E$5,0,10*ROW('Hygiene Data'!E67))),'Data Summary'!DR73="Yes"),OFFSET('Hygiene Data'!$E$5,0,10*ROW('Hygiene Data'!E67)),NA())</f>
        <v>#N/A</v>
      </c>
      <c r="BD73" s="96" t="e">
        <f ca="true">+IF(AND(ISNUMBER(OFFSET('Hygiene Data'!$E$7,0,10*ROW('Hygiene Data'!E67))),'Data Summary'!DS73="Yes"),OFFSET('Hygiene Data'!$E$7,0,10*ROW('Hygiene Data'!E67)),NA())</f>
        <v>#N/A</v>
      </c>
      <c r="BE73" s="96" t="e">
        <f ca="true">+IF(AND(ISNUMBER(OFFSET('Hygiene Data'!$E$9,0,10*ROW('Hygiene Data'!E67))),'Data Summary'!DT73="Yes"),OFFSET('Hygiene Data'!$E$9,0,10*ROW('Hygiene Data'!E67)),NA())</f>
        <v>#N/A</v>
      </c>
      <c r="BF73" s="96" t="e">
        <f ca="true">+IF(AND(ISNUMBER(OFFSET('Hygiene Data'!$F$5,0,10*ROW('Hygiene Data'!F67))),'Data Summary'!DU73="Yes"),OFFSET('Hygiene Data'!$F$5,0,10*ROW('Hygiene Data'!F67)),NA())</f>
        <v>#N/A</v>
      </c>
      <c r="BG73" s="96" t="e">
        <f ca="true">+IF(AND(ISNUMBER(OFFSET('Hygiene Data'!$F$7,0,10*ROW('Hygiene Data'!F67))),'Data Summary'!DV73="Yes"),OFFSET('Hygiene Data'!$F$7,0,10*ROW('Hygiene Data'!F67)),NA())</f>
        <v>#N/A</v>
      </c>
      <c r="BH73" s="96" t="e">
        <f ca="true">+IF(AND(ISNUMBER(OFFSET('Hygiene Data'!$F$9,0,10*ROW('Hygiene Data'!F67))),'Data Summary'!DW73="Yes"),OFFSET('Hygiene Data'!$F$9,0,10*ROW('Hygiene Data'!F67)),NA())</f>
        <v>#N/A</v>
      </c>
      <c r="BI73" s="96" t="e">
        <f ca="true">+IF(AND(ISNUMBER(OFFSET('Hygiene Data'!$G$5,0,10*ROW('Hygiene Data'!G67))),'Data Summary'!DX73="Yes"),OFFSET('Hygiene Data'!$G$5,0,10*ROW('Hygiene Data'!G67)),NA())</f>
        <v>#N/A</v>
      </c>
      <c r="BJ73" s="96" t="e">
        <f ca="true">+IF(AND(ISNUMBER(OFFSET('Hygiene Data'!$G$7,0,10*ROW('Hygiene Data'!G67))),'Data Summary'!DY73="Yes"),OFFSET('Hygiene Data'!$G$7,0,10*ROW('Hygiene Data'!G67)),NA())</f>
        <v>#N/A</v>
      </c>
      <c r="BK73" s="96" t="e">
        <f ca="true">+IF(AND(ISNUMBER(OFFSET('Hygiene Data'!$G$9,0,10*ROW('Hygiene Data'!G67))),'Data Summary'!DZ73="Yes"),OFFSET('Hygiene Data'!$G$9,0,10*ROW('Hygiene Data'!G67)),NA())</f>
        <v>#N/A</v>
      </c>
      <c r="BL73" s="96" t="e">
        <f ca="true">+IF(AND(ISNUMBER(OFFSET('Hygiene Data'!$H$5,0,10*ROW('Hygiene Data'!H67))),'Data Summary'!EA73="Yes"),OFFSET('Hygiene Data'!$H$5,0,10*ROW('Hygiene Data'!H67)),NA())</f>
        <v>#N/A</v>
      </c>
      <c r="BM73" s="96" t="e">
        <f ca="true">+IF(AND(ISNUMBER(OFFSET('Hygiene Data'!$H$7,0,10*ROW('Hygiene Data'!H67))),'Data Summary'!EB73="Yes"),OFFSET('Hygiene Data'!$H$7,0,10*ROW('Hygiene Data'!H67)),NA())</f>
        <v>#N/A</v>
      </c>
      <c r="BN73" s="96" t="e">
        <f ca="true">+IF(AND(ISNUMBER(OFFSET('Hygiene Data'!$H$9,0,10*ROW('Hygiene Data'!H67))),'Data Summary'!EC73="Yes"),OFFSET('Hygiene Data'!$H$9,0,10*ROW('Hygiene Data'!H67)),NA())</f>
        <v>#N/A</v>
      </c>
      <c r="BO73" s="96" t="e">
        <f ca="true">+IF(AND(ISNUMBER(OFFSET('Hygiene Data'!$I$5,0,10*ROW('Hygiene Data'!I67))),'Data Summary'!ED73="Yes"),OFFSET('Hygiene Data'!$I$5,0,10*ROW('Hygiene Data'!I67)),NA())</f>
        <v>#N/A</v>
      </c>
      <c r="BP73" s="96" t="e">
        <f ca="true">+IF(AND(ISNUMBER(OFFSET('Hygiene Data'!$I$7,0,10*ROW('Hygiene Data'!I67))),'Data Summary'!EE73="Yes"),OFFSET('Hygiene Data'!$I$7,0,10*ROW('Hygiene Data'!I67)),NA())</f>
        <v>#N/A</v>
      </c>
      <c r="BQ73" s="96" t="e">
        <f ca="true">+IF(AND(ISNUMBER(OFFSET('Hygiene Data'!$I$9,0,10*ROW('Hygiene Data'!I67))),'Data Summary'!EF73="Yes"),OFFSET('Hygiene Data'!$I$9,0,10*ROW('Hygiene Data'!I67)),NA())</f>
        <v>#N/A</v>
      </c>
    </row>
    <row xmlns:x14ac="http://schemas.microsoft.com/office/spreadsheetml/2009/9/ac" r="74" x14ac:dyDescent="0.2">
      <c r="A74" s="331" t="e">
        <f ca="true">+RIGHT('Data Summary'!A74,LEN('Data Summary'!A74)-9)</f>
        <v>#VALUE!</v>
      </c>
      <c r="B74" s="37" t="str">
        <f ca="true">+IF(ISTEXT('Data Summary'!B74),'Data Summary'!B74,"")</f>
        <v/>
      </c>
      <c r="C74" s="330" t="e">
        <f ca="true">+VALUE('Data Summary'!C74)</f>
        <v>#VALUE!</v>
      </c>
      <c r="D74" s="94" t="e">
        <f ca="true">+IF(AND(ISNUMBER(OFFSET('Water Data'!$D$4,0,10*ROW('Water Data'!D68))),'Data Summary'!BS74="Yes"),100-OFFSET('Water Data'!$D$4,0,10*ROW('Water Data'!D68)),NA())</f>
        <v>#N/A</v>
      </c>
      <c r="E74" s="94" t="e">
        <f ca="true">+IF(AND(ISNUMBER(OFFSET('Water Data'!$D$6,0,10*ROW('Water Data'!D68))),'Data Summary'!BT74="Yes"),OFFSET('Water Data'!$D$6,0,10*ROW('Water Data'!D68)),NA())</f>
        <v>#N/A</v>
      </c>
      <c r="F74" s="94" t="e">
        <f ca="true">+IF(AND(ISNUMBER(OFFSET('Water Data'!$D$9,0,10*ROW('Water Data'!D68))),'Data Summary'!BU74="Yes"),OFFSET('Water Data'!$D$9,0,10*ROW('Water Data'!D68)),NA())</f>
        <v>#N/A</v>
      </c>
      <c r="G74" s="94" t="e">
        <f ca="true">+IF(AND(ISNUMBER(OFFSET('Water Data'!$E$4,0,10*ROW('Water Data'!E68))),'Data Summary'!BV74="Yes"),100-OFFSET('Water Data'!$E$4,0,10*ROW('Water Data'!E68)),NA())</f>
        <v>#N/A</v>
      </c>
      <c r="H74" s="94" t="e">
        <f ca="true">+IF(AND(ISNUMBER(OFFSET('Water Data'!$E$6,0,10*ROW('Water Data'!E68))),'Data Summary'!BW74="Yes"),OFFSET('Water Data'!$E$6,0,10*ROW('Water Data'!E68)),NA())</f>
        <v>#N/A</v>
      </c>
      <c r="I74" s="94" t="e">
        <f ca="true">+IF(AND(ISNUMBER(OFFSET('Water Data'!$E$9,0,10*ROW('Water Data'!E68))),'Data Summary'!BX74="Yes"),OFFSET('Water Data'!$E$9,0,10*ROW('Water Data'!E68)),NA())</f>
        <v>#N/A</v>
      </c>
      <c r="J74" s="94" t="e">
        <f ca="true">+IF(AND(ISNUMBER(OFFSET('Water Data'!$F$4,0,10*ROW('Water Data'!F68))),'Data Summary'!BY74="Yes"),100-OFFSET('Water Data'!$F$4,0,10*ROW('Water Data'!F68)),NA())</f>
        <v>#N/A</v>
      </c>
      <c r="K74" s="94" t="e">
        <f ca="true">+IF(AND(ISNUMBER(OFFSET('Water Data'!$F$6,0,10*ROW('Water Data'!F68))),'Data Summary'!BZ74="Yes"),OFFSET('Water Data'!$F$6,0,10*ROW('Water Data'!F68)),NA())</f>
        <v>#N/A</v>
      </c>
      <c r="L74" s="94" t="e">
        <f ca="true">+IF(AND(ISNUMBER(OFFSET('Water Data'!$F$9,0,10*ROW('Water Data'!F68))),'Data Summary'!CA74="Yes"),OFFSET('Water Data'!$F$9,0,10*ROW('Water Data'!F68)),NA())</f>
        <v>#N/A</v>
      </c>
      <c r="M74" s="94" t="e">
        <f ca="true">+IF(AND(ISNUMBER(OFFSET('Water Data'!$G$4,0,10*ROW('Water Data'!G68))),'Data Summary'!CB74="Yes"),100-OFFSET('Water Data'!$G$4,0,10*ROW('Water Data'!G68)),NA())</f>
        <v>#N/A</v>
      </c>
      <c r="N74" s="94" t="e">
        <f ca="true">+IF(AND(ISNUMBER(OFFSET('Water Data'!$G$6,0,10*ROW('Water Data'!G68))),'Data Summary'!CC74="Yes"),OFFSET('Water Data'!$G$6,0,10*ROW('Water Data'!G68)),NA())</f>
        <v>#N/A</v>
      </c>
      <c r="O74" s="94" t="e">
        <f ca="true">+IF(AND(ISNUMBER(OFFSET('Water Data'!$G$9,0,10*ROW('Water Data'!G68))),'Data Summary'!CD74="Yes"),OFFSET('Water Data'!$G$9,0,10*ROW('Water Data'!G68)),NA())</f>
        <v>#N/A</v>
      </c>
      <c r="P74" s="94" t="e">
        <f ca="true">+IF(AND(ISNUMBER(OFFSET('Water Data'!$H$4,0,10*ROW('Water Data'!H68))),'Data Summary'!CE74="Yes"),100-OFFSET('Water Data'!$H$4,0,10*ROW('Water Data'!H68)),NA())</f>
        <v>#N/A</v>
      </c>
      <c r="Q74" s="94" t="e">
        <f ca="true">+IF(AND(ISNUMBER(OFFSET('Water Data'!$H$6,0,10*ROW('Water Data'!H68))),'Data Summary'!CF74="Yes"),OFFSET('Water Data'!$H$6,0,10*ROW('Water Data'!H68)),NA())</f>
        <v>#N/A</v>
      </c>
      <c r="R74" s="94" t="e">
        <f ca="true">+IF(AND(ISNUMBER(OFFSET('Water Data'!$H$9,0,10*ROW('Water Data'!H68))),'Data Summary'!CG74="Yes"),OFFSET('Water Data'!$H$9,0,10*ROW('Water Data'!H68)),NA())</f>
        <v>#N/A</v>
      </c>
      <c r="S74" s="94" t="e">
        <f ca="true">+IF(AND(ISNUMBER(OFFSET('Water Data'!$I$4,0,10*ROW('Water Data'!I68))),'Data Summary'!CH74="Yes"),100-OFFSET('Water Data'!$I$4,0,10*ROW('Water Data'!I68)),NA())</f>
        <v>#N/A</v>
      </c>
      <c r="T74" s="94" t="e">
        <f ca="true">+IF(AND(ISNUMBER(OFFSET('Water Data'!$I$6,0,10*ROW('Water Data'!I68))),'Data Summary'!CI74="Yes"),OFFSET('Water Data'!$I$6,0,10*ROW('Water Data'!I68)),NA())</f>
        <v>#N/A</v>
      </c>
      <c r="U74" s="94" t="e">
        <f ca="true">+IF(AND(ISNUMBER(OFFSET('Water Data'!$I$9,0,10*ROW('Water Data'!I68))),'Data Summary'!CJ74="Yes"),OFFSET('Water Data'!$I$9,0,10*ROW('Water Data'!I68)),NA())</f>
        <v>#N/A</v>
      </c>
      <c r="V74" s="95" t="e">
        <f ca="true">+IF(AND(ISNUMBER(OFFSET('Sanitation Data'!$D$4,0,10*ROW('Sanitation Data'!D68))),'Data Summary'!CK74="Yes"),100-OFFSET('Sanitation Data'!$D$4,0,10*ROW('Sanitation Data'!D68)),NA())</f>
        <v>#N/A</v>
      </c>
      <c r="W74" s="95" t="e">
        <f ca="true">+IF(AND(ISNUMBER(OFFSET('Sanitation Data'!$D$6,0,10*ROW('Sanitation Data'!D68))),'Data Summary'!CL74="Yes"),OFFSET('Sanitation Data'!$D$6,0,10*ROW('Sanitation Data'!D68)),NA())</f>
        <v>#N/A</v>
      </c>
      <c r="X74" s="95" t="e">
        <f ca="true">+IF(AND(ISNUMBER(OFFSET('Sanitation Data'!$D$10,0,10*ROW('Sanitation Data'!D68))),'Data Summary'!CM74="Yes"),OFFSET('Sanitation Data'!$D$10,0,10*ROW('Sanitation Data'!D68)),NA())</f>
        <v>#N/A</v>
      </c>
      <c r="Y74" s="95" t="e">
        <f ca="true">+IF(AND(ISNUMBER(OFFSET('Sanitation Data'!$D$11,0,10*ROW('Sanitation Data'!D68))),'Data Summary'!CN74="Yes"),OFFSET('Sanitation Data'!$D$11,0,10*ROW('Sanitation Data'!D68)),NA())</f>
        <v>#N/A</v>
      </c>
      <c r="Z74" s="95" t="e">
        <f ca="true">+IF(AND(ISNUMBER(OFFSET('Sanitation Data'!$D$12,0,10*ROW('Sanitation Data'!D68))),'Data Summary'!CO74="Yes"),OFFSET('Sanitation Data'!$D$12,0,10*ROW('Sanitation Data'!D68)),NA())</f>
        <v>#N/A</v>
      </c>
      <c r="AA74" s="95" t="e">
        <f ca="true">+IF(AND(ISNUMBER(OFFSET('Sanitation Data'!$E$4,0,10*ROW('Sanitation Data'!E68))),'Data Summary'!CP74="Yes"),100-OFFSET('Sanitation Data'!$E$4,0,10*ROW('Sanitation Data'!E68)),NA())</f>
        <v>#N/A</v>
      </c>
      <c r="AB74" s="95" t="e">
        <f ca="true">+IF(AND(ISNUMBER(OFFSET('Sanitation Data'!$E$6,0,10*ROW('Sanitation Data'!E68))),'Data Summary'!CQ74="Yes"),OFFSET('Sanitation Data'!$E$6,0,10*ROW('Sanitation Data'!E68)),NA())</f>
        <v>#N/A</v>
      </c>
      <c r="AC74" s="95" t="e">
        <f ca="true">+IF(AND(ISNUMBER(OFFSET('Sanitation Data'!$E$10,0,10*ROW('Sanitation Data'!E68))),'Data Summary'!CR74="Yes"),OFFSET('Sanitation Data'!$E$10,0,10*ROW('Sanitation Data'!E68)),NA())</f>
        <v>#N/A</v>
      </c>
      <c r="AD74" s="95" t="e">
        <f ca="true">+IF(AND(ISNUMBER(OFFSET('Sanitation Data'!$E$11,0,10*ROW('Sanitation Data'!E68))),'Data Summary'!CS74="Yes"),OFFSET('Sanitation Data'!$E$11,0,10*ROW('Sanitation Data'!E68)),NA())</f>
        <v>#N/A</v>
      </c>
      <c r="AE74" s="95" t="e">
        <f ca="true">+IF(AND(ISNUMBER(OFFSET('Sanitation Data'!$E$12,0,10*ROW('Sanitation Data'!E68))),'Data Summary'!CT74="Yes"),OFFSET('Sanitation Data'!$E$12,0,10*ROW('Sanitation Data'!E68)),NA())</f>
        <v>#N/A</v>
      </c>
      <c r="AF74" s="95" t="e">
        <f ca="true">+IF(AND(ISNUMBER(OFFSET('Sanitation Data'!$F$4,0,10*ROW('Sanitation Data'!F68))),'Data Summary'!CU74="Yes"),100-OFFSET('Sanitation Data'!$F$4,0,10*ROW('Sanitation Data'!F68)),NA())</f>
        <v>#N/A</v>
      </c>
      <c r="AG74" s="95" t="e">
        <f ca="true">+IF(AND(ISNUMBER(OFFSET('Sanitation Data'!$F$6,0,10*ROW('Sanitation Data'!F68))),'Data Summary'!CV74="Yes"),OFFSET('Sanitation Data'!$F$6,0,10*ROW('Sanitation Data'!F68)),NA())</f>
        <v>#N/A</v>
      </c>
      <c r="AH74" s="95" t="e">
        <f ca="true">+IF(AND(ISNUMBER(OFFSET('Sanitation Data'!$F$10,0,10*ROW('Sanitation Data'!F68))),'Data Summary'!CW74="Yes"),OFFSET('Sanitation Data'!$F$10,0,10*ROW('Sanitation Data'!F68)),NA())</f>
        <v>#N/A</v>
      </c>
      <c r="AI74" s="95" t="e">
        <f ca="true">+IF(AND(ISNUMBER(OFFSET('Sanitation Data'!$F$11,0,10*ROW('Sanitation Data'!F68))),'Data Summary'!CX74="Yes"),OFFSET('Sanitation Data'!$F$11,0,10*ROW('Sanitation Data'!F68)),NA())</f>
        <v>#N/A</v>
      </c>
      <c r="AJ74" s="95" t="e">
        <f ca="true">+IF(AND(ISNUMBER(OFFSET('Sanitation Data'!$F$12,0,10*ROW('Sanitation Data'!F68))),'Data Summary'!CY74="Yes"),OFFSET('Sanitation Data'!$F$12,0,10*ROW('Sanitation Data'!F68)),NA())</f>
        <v>#N/A</v>
      </c>
      <c r="AK74" s="95" t="e">
        <f ca="true">+IF(AND(ISNUMBER(OFFSET('Sanitation Data'!$G$4,0,10*ROW('Sanitation Data'!G68))),'Data Summary'!CZ74="Yes"),100-OFFSET('Sanitation Data'!$G$4,0,10*ROW('Sanitation Data'!G68)),NA())</f>
        <v>#N/A</v>
      </c>
      <c r="AL74" s="95" t="e">
        <f ca="true">+IF(AND(ISNUMBER(OFFSET('Sanitation Data'!$G$6,0,10*ROW('Sanitation Data'!G68))),'Data Summary'!DA74="Yes"),OFFSET('Sanitation Data'!$G$6,0,10*ROW('Sanitation Data'!G68)),NA())</f>
        <v>#N/A</v>
      </c>
      <c r="AM74" s="95" t="e">
        <f ca="true">+IF(AND(ISNUMBER(OFFSET('Sanitation Data'!$G$10,0,10*ROW('Sanitation Data'!G68))),'Data Summary'!DB74="Yes"),OFFSET('Sanitation Data'!$G$10,0,10*ROW('Sanitation Data'!G68)),NA())</f>
        <v>#N/A</v>
      </c>
      <c r="AN74" s="95" t="e">
        <f ca="true">+IF(AND(ISNUMBER(OFFSET('Sanitation Data'!$G$11,0,10*ROW('Sanitation Data'!G68))),'Data Summary'!DC74="Yes"),OFFSET('Sanitation Data'!$G$11,0,10*ROW('Sanitation Data'!G68)),NA())</f>
        <v>#N/A</v>
      </c>
      <c r="AO74" s="95" t="e">
        <f ca="true">+IF(AND(ISNUMBER(OFFSET('Sanitation Data'!$G$12,0,10*ROW('Sanitation Data'!G68))),'Data Summary'!DD74="Yes"),OFFSET('Sanitation Data'!$G$12,0,10*ROW('Sanitation Data'!G68)),NA())</f>
        <v>#N/A</v>
      </c>
      <c r="AP74" s="95" t="e">
        <f ca="true">+IF(AND(ISNUMBER(OFFSET('Sanitation Data'!$H$4,0,10*ROW('Sanitation Data'!H68))),'Data Summary'!DE74="Yes"),100-OFFSET('Sanitation Data'!$H$4,0,10*ROW('Sanitation Data'!H68)),NA())</f>
        <v>#N/A</v>
      </c>
      <c r="AQ74" s="95" t="e">
        <f ca="true">+IF(AND(ISNUMBER(OFFSET('Sanitation Data'!$H$6,0,10*ROW('Sanitation Data'!H68))),'Data Summary'!DF74="Yes"),OFFSET('Sanitation Data'!$H$6,0,10*ROW('Sanitation Data'!H68)),NA())</f>
        <v>#N/A</v>
      </c>
      <c r="AR74" s="95" t="e">
        <f ca="true">+IF(AND(ISNUMBER(OFFSET('Sanitation Data'!$H$10,0,10*ROW('Sanitation Data'!H68))),'Data Summary'!DG74="Yes"),OFFSET('Sanitation Data'!$H$10,0,10*ROW('Sanitation Data'!H68)),NA())</f>
        <v>#N/A</v>
      </c>
      <c r="AS74" s="95" t="e">
        <f ca="true">+IF(AND(ISNUMBER(OFFSET('Sanitation Data'!$H$11,0,10*ROW('Sanitation Data'!H68))),'Data Summary'!DH74="Yes"),OFFSET('Sanitation Data'!$H$11,0,10*ROW('Sanitation Data'!H68)),NA())</f>
        <v>#N/A</v>
      </c>
      <c r="AT74" s="95" t="e">
        <f ca="true">+IF(AND(ISNUMBER(OFFSET('Sanitation Data'!$H$12,0,10*ROW('Sanitation Data'!H68))),'Data Summary'!DI74="Yes"),OFFSET('Sanitation Data'!$H$12,0,10*ROW('Sanitation Data'!H68)),NA())</f>
        <v>#N/A</v>
      </c>
      <c r="AU74" s="95" t="e">
        <f ca="true">+IF(AND(ISNUMBER(OFFSET('Sanitation Data'!$I$4,0,10*ROW('Sanitation Data'!I68))),'Data Summary'!DJ74="Yes"),100-OFFSET('Sanitation Data'!$I$4,0,10*ROW('Sanitation Data'!I68)),NA())</f>
        <v>#N/A</v>
      </c>
      <c r="AV74" s="95" t="e">
        <f ca="true">+IF(AND(ISNUMBER(OFFSET('Sanitation Data'!$I$6,0,10*ROW('Sanitation Data'!I68))),'Data Summary'!DK74="Yes"),OFFSET('Sanitation Data'!$I$6,0,10*ROW('Sanitation Data'!I68)),NA())</f>
        <v>#N/A</v>
      </c>
      <c r="AW74" s="95" t="e">
        <f ca="true">+IF(AND(ISNUMBER(OFFSET('Sanitation Data'!$I$10,0,10*ROW('Sanitation Data'!I68))),'Data Summary'!DL74="Yes"),OFFSET('Sanitation Data'!$I$10,0,10*ROW('Sanitation Data'!I68)),NA())</f>
        <v>#N/A</v>
      </c>
      <c r="AX74" s="95" t="e">
        <f ca="true">+IF(AND(ISNUMBER(OFFSET('Sanitation Data'!$I$11,0,10*ROW('Sanitation Data'!I68))),'Data Summary'!DM74="Yes"),OFFSET('Sanitation Data'!$I$11,0,10*ROW('Sanitation Data'!I68)),NA())</f>
        <v>#N/A</v>
      </c>
      <c r="AY74" s="95" t="e">
        <f ca="true">+IF(AND(ISNUMBER(OFFSET('Sanitation Data'!$I$12,0,10*ROW('Sanitation Data'!I68))),'Data Summary'!DN74="Yes"),OFFSET('Sanitation Data'!$I$12,0,10*ROW('Sanitation Data'!I68)),NA())</f>
        <v>#N/A</v>
      </c>
      <c r="AZ74" s="96" t="e">
        <f ca="true">+IF(AND(ISNUMBER(OFFSET('Hygiene Data'!$D$5,0,10*ROW('Hygiene Data'!D68))),'Data Summary'!DO74="Yes"),OFFSET('Hygiene Data'!$D$5,0,10*ROW('Hygiene Data'!D68)),NA())</f>
        <v>#N/A</v>
      </c>
      <c r="BA74" s="96" t="e">
        <f ca="true">+IF(AND(ISNUMBER(OFFSET('Hygiene Data'!$D$7,0,10*ROW('Hygiene Data'!D68))),'Data Summary'!DP74="Yes"),OFFSET('Hygiene Data'!$D$7,0,10*ROW('Hygiene Data'!D68)),NA())</f>
        <v>#N/A</v>
      </c>
      <c r="BB74" s="96" t="e">
        <f ca="true">+IF(AND(ISNUMBER(OFFSET('Hygiene Data'!$D$9,0,10*ROW('Hygiene Data'!D68))),'Data Summary'!DQ74="Yes"),OFFSET('Hygiene Data'!$D$9,0,10*ROW('Hygiene Data'!D68)),NA())</f>
        <v>#N/A</v>
      </c>
      <c r="BC74" s="96" t="e">
        <f ca="true">+IF(AND(ISNUMBER(OFFSET('Hygiene Data'!$E$5,0,10*ROW('Hygiene Data'!E68))),'Data Summary'!DR74="Yes"),OFFSET('Hygiene Data'!$E$5,0,10*ROW('Hygiene Data'!E68)),NA())</f>
        <v>#N/A</v>
      </c>
      <c r="BD74" s="96" t="e">
        <f ca="true">+IF(AND(ISNUMBER(OFFSET('Hygiene Data'!$E$7,0,10*ROW('Hygiene Data'!E68))),'Data Summary'!DS74="Yes"),OFFSET('Hygiene Data'!$E$7,0,10*ROW('Hygiene Data'!E68)),NA())</f>
        <v>#N/A</v>
      </c>
      <c r="BE74" s="96" t="e">
        <f ca="true">+IF(AND(ISNUMBER(OFFSET('Hygiene Data'!$E$9,0,10*ROW('Hygiene Data'!E68))),'Data Summary'!DT74="Yes"),OFFSET('Hygiene Data'!$E$9,0,10*ROW('Hygiene Data'!E68)),NA())</f>
        <v>#N/A</v>
      </c>
      <c r="BF74" s="96" t="e">
        <f ca="true">+IF(AND(ISNUMBER(OFFSET('Hygiene Data'!$F$5,0,10*ROW('Hygiene Data'!F68))),'Data Summary'!DU74="Yes"),OFFSET('Hygiene Data'!$F$5,0,10*ROW('Hygiene Data'!F68)),NA())</f>
        <v>#N/A</v>
      </c>
      <c r="BG74" s="96" t="e">
        <f ca="true">+IF(AND(ISNUMBER(OFFSET('Hygiene Data'!$F$7,0,10*ROW('Hygiene Data'!F68))),'Data Summary'!DV74="Yes"),OFFSET('Hygiene Data'!$F$7,0,10*ROW('Hygiene Data'!F68)),NA())</f>
        <v>#N/A</v>
      </c>
      <c r="BH74" s="96" t="e">
        <f ca="true">+IF(AND(ISNUMBER(OFFSET('Hygiene Data'!$F$9,0,10*ROW('Hygiene Data'!F68))),'Data Summary'!DW74="Yes"),OFFSET('Hygiene Data'!$F$9,0,10*ROW('Hygiene Data'!F68)),NA())</f>
        <v>#N/A</v>
      </c>
      <c r="BI74" s="96" t="e">
        <f ca="true">+IF(AND(ISNUMBER(OFFSET('Hygiene Data'!$G$5,0,10*ROW('Hygiene Data'!G68))),'Data Summary'!DX74="Yes"),OFFSET('Hygiene Data'!$G$5,0,10*ROW('Hygiene Data'!G68)),NA())</f>
        <v>#N/A</v>
      </c>
      <c r="BJ74" s="96" t="e">
        <f ca="true">+IF(AND(ISNUMBER(OFFSET('Hygiene Data'!$G$7,0,10*ROW('Hygiene Data'!G68))),'Data Summary'!DY74="Yes"),OFFSET('Hygiene Data'!$G$7,0,10*ROW('Hygiene Data'!G68)),NA())</f>
        <v>#N/A</v>
      </c>
      <c r="BK74" s="96" t="e">
        <f ca="true">+IF(AND(ISNUMBER(OFFSET('Hygiene Data'!$G$9,0,10*ROW('Hygiene Data'!G68))),'Data Summary'!DZ74="Yes"),OFFSET('Hygiene Data'!$G$9,0,10*ROW('Hygiene Data'!G68)),NA())</f>
        <v>#N/A</v>
      </c>
      <c r="BL74" s="96" t="e">
        <f ca="true">+IF(AND(ISNUMBER(OFFSET('Hygiene Data'!$H$5,0,10*ROW('Hygiene Data'!H68))),'Data Summary'!EA74="Yes"),OFFSET('Hygiene Data'!$H$5,0,10*ROW('Hygiene Data'!H68)),NA())</f>
        <v>#N/A</v>
      </c>
      <c r="BM74" s="96" t="e">
        <f ca="true">+IF(AND(ISNUMBER(OFFSET('Hygiene Data'!$H$7,0,10*ROW('Hygiene Data'!H68))),'Data Summary'!EB74="Yes"),OFFSET('Hygiene Data'!$H$7,0,10*ROW('Hygiene Data'!H68)),NA())</f>
        <v>#N/A</v>
      </c>
      <c r="BN74" s="96" t="e">
        <f ca="true">+IF(AND(ISNUMBER(OFFSET('Hygiene Data'!$H$9,0,10*ROW('Hygiene Data'!H68))),'Data Summary'!EC74="Yes"),OFFSET('Hygiene Data'!$H$9,0,10*ROW('Hygiene Data'!H68)),NA())</f>
        <v>#N/A</v>
      </c>
      <c r="BO74" s="96" t="e">
        <f ca="true">+IF(AND(ISNUMBER(OFFSET('Hygiene Data'!$I$5,0,10*ROW('Hygiene Data'!I68))),'Data Summary'!ED74="Yes"),OFFSET('Hygiene Data'!$I$5,0,10*ROW('Hygiene Data'!I68)),NA())</f>
        <v>#N/A</v>
      </c>
      <c r="BP74" s="96" t="e">
        <f ca="true">+IF(AND(ISNUMBER(OFFSET('Hygiene Data'!$I$7,0,10*ROW('Hygiene Data'!I68))),'Data Summary'!EE74="Yes"),OFFSET('Hygiene Data'!$I$7,0,10*ROW('Hygiene Data'!I68)),NA())</f>
        <v>#N/A</v>
      </c>
      <c r="BQ74" s="96" t="e">
        <f ca="true">+IF(AND(ISNUMBER(OFFSET('Hygiene Data'!$I$9,0,10*ROW('Hygiene Data'!I68))),'Data Summary'!EF74="Yes"),OFFSET('Hygiene Data'!$I$9,0,10*ROW('Hygiene Data'!I68)),NA())</f>
        <v>#N/A</v>
      </c>
    </row>
    <row xmlns:x14ac="http://schemas.microsoft.com/office/spreadsheetml/2009/9/ac" r="75" x14ac:dyDescent="0.2">
      <c r="A75" s="331" t="e">
        <f ca="true">+RIGHT('Data Summary'!A75,LEN('Data Summary'!A75)-9)</f>
        <v>#VALUE!</v>
      </c>
      <c r="B75" s="37" t="str">
        <f ca="true">+IF(ISTEXT('Data Summary'!B75),'Data Summary'!B75,"")</f>
        <v/>
      </c>
      <c r="C75" s="330" t="e">
        <f ca="true">+VALUE('Data Summary'!C75)</f>
        <v>#VALUE!</v>
      </c>
      <c r="D75" s="94" t="e">
        <f ca="true">+IF(AND(ISNUMBER(OFFSET('Water Data'!$D$4,0,10*ROW('Water Data'!D69))),'Data Summary'!BS75="Yes"),100-OFFSET('Water Data'!$D$4,0,10*ROW('Water Data'!D69)),NA())</f>
        <v>#N/A</v>
      </c>
      <c r="E75" s="94" t="e">
        <f ca="true">+IF(AND(ISNUMBER(OFFSET('Water Data'!$D$6,0,10*ROW('Water Data'!D69))),'Data Summary'!BT75="Yes"),OFFSET('Water Data'!$D$6,0,10*ROW('Water Data'!D69)),NA())</f>
        <v>#N/A</v>
      </c>
      <c r="F75" s="94" t="e">
        <f ca="true">+IF(AND(ISNUMBER(OFFSET('Water Data'!$D$9,0,10*ROW('Water Data'!D69))),'Data Summary'!BU75="Yes"),OFFSET('Water Data'!$D$9,0,10*ROW('Water Data'!D69)),NA())</f>
        <v>#N/A</v>
      </c>
      <c r="G75" s="94" t="e">
        <f ca="true">+IF(AND(ISNUMBER(OFFSET('Water Data'!$E$4,0,10*ROW('Water Data'!E69))),'Data Summary'!BV75="Yes"),100-OFFSET('Water Data'!$E$4,0,10*ROW('Water Data'!E69)),NA())</f>
        <v>#N/A</v>
      </c>
      <c r="H75" s="94" t="e">
        <f ca="true">+IF(AND(ISNUMBER(OFFSET('Water Data'!$E$6,0,10*ROW('Water Data'!E69))),'Data Summary'!BW75="Yes"),OFFSET('Water Data'!$E$6,0,10*ROW('Water Data'!E69)),NA())</f>
        <v>#N/A</v>
      </c>
      <c r="I75" s="94" t="e">
        <f ca="true">+IF(AND(ISNUMBER(OFFSET('Water Data'!$E$9,0,10*ROW('Water Data'!E69))),'Data Summary'!BX75="Yes"),OFFSET('Water Data'!$E$9,0,10*ROW('Water Data'!E69)),NA())</f>
        <v>#N/A</v>
      </c>
      <c r="J75" s="94" t="e">
        <f ca="true">+IF(AND(ISNUMBER(OFFSET('Water Data'!$F$4,0,10*ROW('Water Data'!F69))),'Data Summary'!BY75="Yes"),100-OFFSET('Water Data'!$F$4,0,10*ROW('Water Data'!F69)),NA())</f>
        <v>#N/A</v>
      </c>
      <c r="K75" s="94" t="e">
        <f ca="true">+IF(AND(ISNUMBER(OFFSET('Water Data'!$F$6,0,10*ROW('Water Data'!F69))),'Data Summary'!BZ75="Yes"),OFFSET('Water Data'!$F$6,0,10*ROW('Water Data'!F69)),NA())</f>
        <v>#N/A</v>
      </c>
      <c r="L75" s="94" t="e">
        <f ca="true">+IF(AND(ISNUMBER(OFFSET('Water Data'!$F$9,0,10*ROW('Water Data'!F69))),'Data Summary'!CA75="Yes"),OFFSET('Water Data'!$F$9,0,10*ROW('Water Data'!F69)),NA())</f>
        <v>#N/A</v>
      </c>
      <c r="M75" s="94" t="e">
        <f ca="true">+IF(AND(ISNUMBER(OFFSET('Water Data'!$G$4,0,10*ROW('Water Data'!G69))),'Data Summary'!CB75="Yes"),100-OFFSET('Water Data'!$G$4,0,10*ROW('Water Data'!G69)),NA())</f>
        <v>#N/A</v>
      </c>
      <c r="N75" s="94" t="e">
        <f ca="true">+IF(AND(ISNUMBER(OFFSET('Water Data'!$G$6,0,10*ROW('Water Data'!G69))),'Data Summary'!CC75="Yes"),OFFSET('Water Data'!$G$6,0,10*ROW('Water Data'!G69)),NA())</f>
        <v>#N/A</v>
      </c>
      <c r="O75" s="94" t="e">
        <f ca="true">+IF(AND(ISNUMBER(OFFSET('Water Data'!$G$9,0,10*ROW('Water Data'!G69))),'Data Summary'!CD75="Yes"),OFFSET('Water Data'!$G$9,0,10*ROW('Water Data'!G69)),NA())</f>
        <v>#N/A</v>
      </c>
      <c r="P75" s="94" t="e">
        <f ca="true">+IF(AND(ISNUMBER(OFFSET('Water Data'!$H$4,0,10*ROW('Water Data'!H69))),'Data Summary'!CE75="Yes"),100-OFFSET('Water Data'!$H$4,0,10*ROW('Water Data'!H69)),NA())</f>
        <v>#N/A</v>
      </c>
      <c r="Q75" s="94" t="e">
        <f ca="true">+IF(AND(ISNUMBER(OFFSET('Water Data'!$H$6,0,10*ROW('Water Data'!H69))),'Data Summary'!CF75="Yes"),OFFSET('Water Data'!$H$6,0,10*ROW('Water Data'!H69)),NA())</f>
        <v>#N/A</v>
      </c>
      <c r="R75" s="94" t="e">
        <f ca="true">+IF(AND(ISNUMBER(OFFSET('Water Data'!$H$9,0,10*ROW('Water Data'!H69))),'Data Summary'!CG75="Yes"),OFFSET('Water Data'!$H$9,0,10*ROW('Water Data'!H69)),NA())</f>
        <v>#N/A</v>
      </c>
      <c r="S75" s="94" t="e">
        <f ca="true">+IF(AND(ISNUMBER(OFFSET('Water Data'!$I$4,0,10*ROW('Water Data'!I69))),'Data Summary'!CH75="Yes"),100-OFFSET('Water Data'!$I$4,0,10*ROW('Water Data'!I69)),NA())</f>
        <v>#N/A</v>
      </c>
      <c r="T75" s="94" t="e">
        <f ca="true">+IF(AND(ISNUMBER(OFFSET('Water Data'!$I$6,0,10*ROW('Water Data'!I69))),'Data Summary'!CI75="Yes"),OFFSET('Water Data'!$I$6,0,10*ROW('Water Data'!I69)),NA())</f>
        <v>#N/A</v>
      </c>
      <c r="U75" s="94" t="e">
        <f ca="true">+IF(AND(ISNUMBER(OFFSET('Water Data'!$I$9,0,10*ROW('Water Data'!I69))),'Data Summary'!CJ75="Yes"),OFFSET('Water Data'!$I$9,0,10*ROW('Water Data'!I69)),NA())</f>
        <v>#N/A</v>
      </c>
      <c r="V75" s="95" t="e">
        <f ca="true">+IF(AND(ISNUMBER(OFFSET('Sanitation Data'!$D$4,0,10*ROW('Sanitation Data'!D69))),'Data Summary'!CK75="Yes"),100-OFFSET('Sanitation Data'!$D$4,0,10*ROW('Sanitation Data'!D69)),NA())</f>
        <v>#N/A</v>
      </c>
      <c r="W75" s="95" t="e">
        <f ca="true">+IF(AND(ISNUMBER(OFFSET('Sanitation Data'!$D$6,0,10*ROW('Sanitation Data'!D69))),'Data Summary'!CL75="Yes"),OFFSET('Sanitation Data'!$D$6,0,10*ROW('Sanitation Data'!D69)),NA())</f>
        <v>#N/A</v>
      </c>
      <c r="X75" s="95" t="e">
        <f ca="true">+IF(AND(ISNUMBER(OFFSET('Sanitation Data'!$D$10,0,10*ROW('Sanitation Data'!D69))),'Data Summary'!CM75="Yes"),OFFSET('Sanitation Data'!$D$10,0,10*ROW('Sanitation Data'!D69)),NA())</f>
        <v>#N/A</v>
      </c>
      <c r="Y75" s="95" t="e">
        <f ca="true">+IF(AND(ISNUMBER(OFFSET('Sanitation Data'!$D$11,0,10*ROW('Sanitation Data'!D69))),'Data Summary'!CN75="Yes"),OFFSET('Sanitation Data'!$D$11,0,10*ROW('Sanitation Data'!D69)),NA())</f>
        <v>#N/A</v>
      </c>
      <c r="Z75" s="95" t="e">
        <f ca="true">+IF(AND(ISNUMBER(OFFSET('Sanitation Data'!$D$12,0,10*ROW('Sanitation Data'!D69))),'Data Summary'!CO75="Yes"),OFFSET('Sanitation Data'!$D$12,0,10*ROW('Sanitation Data'!D69)),NA())</f>
        <v>#N/A</v>
      </c>
      <c r="AA75" s="95" t="e">
        <f ca="true">+IF(AND(ISNUMBER(OFFSET('Sanitation Data'!$E$4,0,10*ROW('Sanitation Data'!E69))),'Data Summary'!CP75="Yes"),100-OFFSET('Sanitation Data'!$E$4,0,10*ROW('Sanitation Data'!E69)),NA())</f>
        <v>#N/A</v>
      </c>
      <c r="AB75" s="95" t="e">
        <f ca="true">+IF(AND(ISNUMBER(OFFSET('Sanitation Data'!$E$6,0,10*ROW('Sanitation Data'!E69))),'Data Summary'!CQ75="Yes"),OFFSET('Sanitation Data'!$E$6,0,10*ROW('Sanitation Data'!E69)),NA())</f>
        <v>#N/A</v>
      </c>
      <c r="AC75" s="95" t="e">
        <f ca="true">+IF(AND(ISNUMBER(OFFSET('Sanitation Data'!$E$10,0,10*ROW('Sanitation Data'!E69))),'Data Summary'!CR75="Yes"),OFFSET('Sanitation Data'!$E$10,0,10*ROW('Sanitation Data'!E69)),NA())</f>
        <v>#N/A</v>
      </c>
      <c r="AD75" s="95" t="e">
        <f ca="true">+IF(AND(ISNUMBER(OFFSET('Sanitation Data'!$E$11,0,10*ROW('Sanitation Data'!E69))),'Data Summary'!CS75="Yes"),OFFSET('Sanitation Data'!$E$11,0,10*ROW('Sanitation Data'!E69)),NA())</f>
        <v>#N/A</v>
      </c>
      <c r="AE75" s="95" t="e">
        <f ca="true">+IF(AND(ISNUMBER(OFFSET('Sanitation Data'!$E$12,0,10*ROW('Sanitation Data'!E69))),'Data Summary'!CT75="Yes"),OFFSET('Sanitation Data'!$E$12,0,10*ROW('Sanitation Data'!E69)),NA())</f>
        <v>#N/A</v>
      </c>
      <c r="AF75" s="95" t="e">
        <f ca="true">+IF(AND(ISNUMBER(OFFSET('Sanitation Data'!$F$4,0,10*ROW('Sanitation Data'!F69))),'Data Summary'!CU75="Yes"),100-OFFSET('Sanitation Data'!$F$4,0,10*ROW('Sanitation Data'!F69)),NA())</f>
        <v>#N/A</v>
      </c>
      <c r="AG75" s="95" t="e">
        <f ca="true">+IF(AND(ISNUMBER(OFFSET('Sanitation Data'!$F$6,0,10*ROW('Sanitation Data'!F69))),'Data Summary'!CV75="Yes"),OFFSET('Sanitation Data'!$F$6,0,10*ROW('Sanitation Data'!F69)),NA())</f>
        <v>#N/A</v>
      </c>
      <c r="AH75" s="95" t="e">
        <f ca="true">+IF(AND(ISNUMBER(OFFSET('Sanitation Data'!$F$10,0,10*ROW('Sanitation Data'!F69))),'Data Summary'!CW75="Yes"),OFFSET('Sanitation Data'!$F$10,0,10*ROW('Sanitation Data'!F69)),NA())</f>
        <v>#N/A</v>
      </c>
      <c r="AI75" s="95" t="e">
        <f ca="true">+IF(AND(ISNUMBER(OFFSET('Sanitation Data'!$F$11,0,10*ROW('Sanitation Data'!F69))),'Data Summary'!CX75="Yes"),OFFSET('Sanitation Data'!$F$11,0,10*ROW('Sanitation Data'!F69)),NA())</f>
        <v>#N/A</v>
      </c>
      <c r="AJ75" s="95" t="e">
        <f ca="true">+IF(AND(ISNUMBER(OFFSET('Sanitation Data'!$F$12,0,10*ROW('Sanitation Data'!F69))),'Data Summary'!CY75="Yes"),OFFSET('Sanitation Data'!$F$12,0,10*ROW('Sanitation Data'!F69)),NA())</f>
        <v>#N/A</v>
      </c>
      <c r="AK75" s="95" t="e">
        <f ca="true">+IF(AND(ISNUMBER(OFFSET('Sanitation Data'!$G$4,0,10*ROW('Sanitation Data'!G69))),'Data Summary'!CZ75="Yes"),100-OFFSET('Sanitation Data'!$G$4,0,10*ROW('Sanitation Data'!G69)),NA())</f>
        <v>#N/A</v>
      </c>
      <c r="AL75" s="95" t="e">
        <f ca="true">+IF(AND(ISNUMBER(OFFSET('Sanitation Data'!$G$6,0,10*ROW('Sanitation Data'!G69))),'Data Summary'!DA75="Yes"),OFFSET('Sanitation Data'!$G$6,0,10*ROW('Sanitation Data'!G69)),NA())</f>
        <v>#N/A</v>
      </c>
      <c r="AM75" s="95" t="e">
        <f ca="true">+IF(AND(ISNUMBER(OFFSET('Sanitation Data'!$G$10,0,10*ROW('Sanitation Data'!G69))),'Data Summary'!DB75="Yes"),OFFSET('Sanitation Data'!$G$10,0,10*ROW('Sanitation Data'!G69)),NA())</f>
        <v>#N/A</v>
      </c>
      <c r="AN75" s="95" t="e">
        <f ca="true">+IF(AND(ISNUMBER(OFFSET('Sanitation Data'!$G$11,0,10*ROW('Sanitation Data'!G69))),'Data Summary'!DC75="Yes"),OFFSET('Sanitation Data'!$G$11,0,10*ROW('Sanitation Data'!G69)),NA())</f>
        <v>#N/A</v>
      </c>
      <c r="AO75" s="95" t="e">
        <f ca="true">+IF(AND(ISNUMBER(OFFSET('Sanitation Data'!$G$12,0,10*ROW('Sanitation Data'!G69))),'Data Summary'!DD75="Yes"),OFFSET('Sanitation Data'!$G$12,0,10*ROW('Sanitation Data'!G69)),NA())</f>
        <v>#N/A</v>
      </c>
      <c r="AP75" s="95" t="e">
        <f ca="true">+IF(AND(ISNUMBER(OFFSET('Sanitation Data'!$H$4,0,10*ROW('Sanitation Data'!H69))),'Data Summary'!DE75="Yes"),100-OFFSET('Sanitation Data'!$H$4,0,10*ROW('Sanitation Data'!H69)),NA())</f>
        <v>#N/A</v>
      </c>
      <c r="AQ75" s="95" t="e">
        <f ca="true">+IF(AND(ISNUMBER(OFFSET('Sanitation Data'!$H$6,0,10*ROW('Sanitation Data'!H69))),'Data Summary'!DF75="Yes"),OFFSET('Sanitation Data'!$H$6,0,10*ROW('Sanitation Data'!H69)),NA())</f>
        <v>#N/A</v>
      </c>
      <c r="AR75" s="95" t="e">
        <f ca="true">+IF(AND(ISNUMBER(OFFSET('Sanitation Data'!$H$10,0,10*ROW('Sanitation Data'!H69))),'Data Summary'!DG75="Yes"),OFFSET('Sanitation Data'!$H$10,0,10*ROW('Sanitation Data'!H69)),NA())</f>
        <v>#N/A</v>
      </c>
      <c r="AS75" s="95" t="e">
        <f ca="true">+IF(AND(ISNUMBER(OFFSET('Sanitation Data'!$H$11,0,10*ROW('Sanitation Data'!H69))),'Data Summary'!DH75="Yes"),OFFSET('Sanitation Data'!$H$11,0,10*ROW('Sanitation Data'!H69)),NA())</f>
        <v>#N/A</v>
      </c>
      <c r="AT75" s="95" t="e">
        <f ca="true">+IF(AND(ISNUMBER(OFFSET('Sanitation Data'!$H$12,0,10*ROW('Sanitation Data'!H69))),'Data Summary'!DI75="Yes"),OFFSET('Sanitation Data'!$H$12,0,10*ROW('Sanitation Data'!H69)),NA())</f>
        <v>#N/A</v>
      </c>
      <c r="AU75" s="95" t="e">
        <f ca="true">+IF(AND(ISNUMBER(OFFSET('Sanitation Data'!$I$4,0,10*ROW('Sanitation Data'!I69))),'Data Summary'!DJ75="Yes"),100-OFFSET('Sanitation Data'!$I$4,0,10*ROW('Sanitation Data'!I69)),NA())</f>
        <v>#N/A</v>
      </c>
      <c r="AV75" s="95" t="e">
        <f ca="true">+IF(AND(ISNUMBER(OFFSET('Sanitation Data'!$I$6,0,10*ROW('Sanitation Data'!I69))),'Data Summary'!DK75="Yes"),OFFSET('Sanitation Data'!$I$6,0,10*ROW('Sanitation Data'!I69)),NA())</f>
        <v>#N/A</v>
      </c>
      <c r="AW75" s="95" t="e">
        <f ca="true">+IF(AND(ISNUMBER(OFFSET('Sanitation Data'!$I$10,0,10*ROW('Sanitation Data'!I69))),'Data Summary'!DL75="Yes"),OFFSET('Sanitation Data'!$I$10,0,10*ROW('Sanitation Data'!I69)),NA())</f>
        <v>#N/A</v>
      </c>
      <c r="AX75" s="95" t="e">
        <f ca="true">+IF(AND(ISNUMBER(OFFSET('Sanitation Data'!$I$11,0,10*ROW('Sanitation Data'!I69))),'Data Summary'!DM75="Yes"),OFFSET('Sanitation Data'!$I$11,0,10*ROW('Sanitation Data'!I69)),NA())</f>
        <v>#N/A</v>
      </c>
      <c r="AY75" s="95" t="e">
        <f ca="true">+IF(AND(ISNUMBER(OFFSET('Sanitation Data'!$I$12,0,10*ROW('Sanitation Data'!I69))),'Data Summary'!DN75="Yes"),OFFSET('Sanitation Data'!$I$12,0,10*ROW('Sanitation Data'!I69)),NA())</f>
        <v>#N/A</v>
      </c>
      <c r="AZ75" s="96" t="e">
        <f ca="true">+IF(AND(ISNUMBER(OFFSET('Hygiene Data'!$D$5,0,10*ROW('Hygiene Data'!D69))),'Data Summary'!DO75="Yes"),OFFSET('Hygiene Data'!$D$5,0,10*ROW('Hygiene Data'!D69)),NA())</f>
        <v>#N/A</v>
      </c>
      <c r="BA75" s="96" t="e">
        <f ca="true">+IF(AND(ISNUMBER(OFFSET('Hygiene Data'!$D$7,0,10*ROW('Hygiene Data'!D69))),'Data Summary'!DP75="Yes"),OFFSET('Hygiene Data'!$D$7,0,10*ROW('Hygiene Data'!D69)),NA())</f>
        <v>#N/A</v>
      </c>
      <c r="BB75" s="96" t="e">
        <f ca="true">+IF(AND(ISNUMBER(OFFSET('Hygiene Data'!$D$9,0,10*ROW('Hygiene Data'!D69))),'Data Summary'!DQ75="Yes"),OFFSET('Hygiene Data'!$D$9,0,10*ROW('Hygiene Data'!D69)),NA())</f>
        <v>#N/A</v>
      </c>
      <c r="BC75" s="96" t="e">
        <f ca="true">+IF(AND(ISNUMBER(OFFSET('Hygiene Data'!$E$5,0,10*ROW('Hygiene Data'!E69))),'Data Summary'!DR75="Yes"),OFFSET('Hygiene Data'!$E$5,0,10*ROW('Hygiene Data'!E69)),NA())</f>
        <v>#N/A</v>
      </c>
      <c r="BD75" s="96" t="e">
        <f ca="true">+IF(AND(ISNUMBER(OFFSET('Hygiene Data'!$E$7,0,10*ROW('Hygiene Data'!E69))),'Data Summary'!DS75="Yes"),OFFSET('Hygiene Data'!$E$7,0,10*ROW('Hygiene Data'!E69)),NA())</f>
        <v>#N/A</v>
      </c>
      <c r="BE75" s="96" t="e">
        <f ca="true">+IF(AND(ISNUMBER(OFFSET('Hygiene Data'!$E$9,0,10*ROW('Hygiene Data'!E69))),'Data Summary'!DT75="Yes"),OFFSET('Hygiene Data'!$E$9,0,10*ROW('Hygiene Data'!E69)),NA())</f>
        <v>#N/A</v>
      </c>
      <c r="BF75" s="96" t="e">
        <f ca="true">+IF(AND(ISNUMBER(OFFSET('Hygiene Data'!$F$5,0,10*ROW('Hygiene Data'!F69))),'Data Summary'!DU75="Yes"),OFFSET('Hygiene Data'!$F$5,0,10*ROW('Hygiene Data'!F69)),NA())</f>
        <v>#N/A</v>
      </c>
      <c r="BG75" s="96" t="e">
        <f ca="true">+IF(AND(ISNUMBER(OFFSET('Hygiene Data'!$F$7,0,10*ROW('Hygiene Data'!F69))),'Data Summary'!DV75="Yes"),OFFSET('Hygiene Data'!$F$7,0,10*ROW('Hygiene Data'!F69)),NA())</f>
        <v>#N/A</v>
      </c>
      <c r="BH75" s="96" t="e">
        <f ca="true">+IF(AND(ISNUMBER(OFFSET('Hygiene Data'!$F$9,0,10*ROW('Hygiene Data'!F69))),'Data Summary'!DW75="Yes"),OFFSET('Hygiene Data'!$F$9,0,10*ROW('Hygiene Data'!F69)),NA())</f>
        <v>#N/A</v>
      </c>
      <c r="BI75" s="96" t="e">
        <f ca="true">+IF(AND(ISNUMBER(OFFSET('Hygiene Data'!$G$5,0,10*ROW('Hygiene Data'!G69))),'Data Summary'!DX75="Yes"),OFFSET('Hygiene Data'!$G$5,0,10*ROW('Hygiene Data'!G69)),NA())</f>
        <v>#N/A</v>
      </c>
      <c r="BJ75" s="96" t="e">
        <f ca="true">+IF(AND(ISNUMBER(OFFSET('Hygiene Data'!$G$7,0,10*ROW('Hygiene Data'!G69))),'Data Summary'!DY75="Yes"),OFFSET('Hygiene Data'!$G$7,0,10*ROW('Hygiene Data'!G69)),NA())</f>
        <v>#N/A</v>
      </c>
      <c r="BK75" s="96" t="e">
        <f ca="true">+IF(AND(ISNUMBER(OFFSET('Hygiene Data'!$G$9,0,10*ROW('Hygiene Data'!G69))),'Data Summary'!DZ75="Yes"),OFFSET('Hygiene Data'!$G$9,0,10*ROW('Hygiene Data'!G69)),NA())</f>
        <v>#N/A</v>
      </c>
      <c r="BL75" s="96" t="e">
        <f ca="true">+IF(AND(ISNUMBER(OFFSET('Hygiene Data'!$H$5,0,10*ROW('Hygiene Data'!H69))),'Data Summary'!EA75="Yes"),OFFSET('Hygiene Data'!$H$5,0,10*ROW('Hygiene Data'!H69)),NA())</f>
        <v>#N/A</v>
      </c>
      <c r="BM75" s="96" t="e">
        <f ca="true">+IF(AND(ISNUMBER(OFFSET('Hygiene Data'!$H$7,0,10*ROW('Hygiene Data'!H69))),'Data Summary'!EB75="Yes"),OFFSET('Hygiene Data'!$H$7,0,10*ROW('Hygiene Data'!H69)),NA())</f>
        <v>#N/A</v>
      </c>
      <c r="BN75" s="96" t="e">
        <f ca="true">+IF(AND(ISNUMBER(OFFSET('Hygiene Data'!$H$9,0,10*ROW('Hygiene Data'!H69))),'Data Summary'!EC75="Yes"),OFFSET('Hygiene Data'!$H$9,0,10*ROW('Hygiene Data'!H69)),NA())</f>
        <v>#N/A</v>
      </c>
      <c r="BO75" s="96" t="e">
        <f ca="true">+IF(AND(ISNUMBER(OFFSET('Hygiene Data'!$I$5,0,10*ROW('Hygiene Data'!I69))),'Data Summary'!ED75="Yes"),OFFSET('Hygiene Data'!$I$5,0,10*ROW('Hygiene Data'!I69)),NA())</f>
        <v>#N/A</v>
      </c>
      <c r="BP75" s="96" t="e">
        <f ca="true">+IF(AND(ISNUMBER(OFFSET('Hygiene Data'!$I$7,0,10*ROW('Hygiene Data'!I69))),'Data Summary'!EE75="Yes"),OFFSET('Hygiene Data'!$I$7,0,10*ROW('Hygiene Data'!I69)),NA())</f>
        <v>#N/A</v>
      </c>
      <c r="BQ75" s="96" t="e">
        <f ca="true">+IF(AND(ISNUMBER(OFFSET('Hygiene Data'!$I$9,0,10*ROW('Hygiene Data'!I69))),'Data Summary'!EF75="Yes"),OFFSET('Hygiene Data'!$I$9,0,10*ROW('Hygiene Data'!I69)),NA())</f>
        <v>#N/A</v>
      </c>
    </row>
    <row xmlns:x14ac="http://schemas.microsoft.com/office/spreadsheetml/2009/9/ac" r="76" x14ac:dyDescent="0.2">
      <c r="A76" s="331" t="e">
        <f ca="true">+RIGHT('Data Summary'!A76,LEN('Data Summary'!A76)-9)</f>
        <v>#VALUE!</v>
      </c>
      <c r="B76" s="37" t="str">
        <f ca="true">+IF(ISTEXT('Data Summary'!B76),'Data Summary'!B76,"")</f>
        <v/>
      </c>
      <c r="C76" s="330" t="e">
        <f ca="true">+VALUE('Data Summary'!C76)</f>
        <v>#VALUE!</v>
      </c>
      <c r="D76" s="94" t="e">
        <f ca="true">+IF(AND(ISNUMBER(OFFSET('Water Data'!$D$4,0,10*ROW('Water Data'!D70))),'Data Summary'!BS76="Yes"),100-OFFSET('Water Data'!$D$4,0,10*ROW('Water Data'!D70)),NA())</f>
        <v>#N/A</v>
      </c>
      <c r="E76" s="94" t="e">
        <f ca="true">+IF(AND(ISNUMBER(OFFSET('Water Data'!$D$6,0,10*ROW('Water Data'!D70))),'Data Summary'!BT76="Yes"),OFFSET('Water Data'!$D$6,0,10*ROW('Water Data'!D70)),NA())</f>
        <v>#N/A</v>
      </c>
      <c r="F76" s="94" t="e">
        <f ca="true">+IF(AND(ISNUMBER(OFFSET('Water Data'!$D$9,0,10*ROW('Water Data'!D70))),'Data Summary'!BU76="Yes"),OFFSET('Water Data'!$D$9,0,10*ROW('Water Data'!D70)),NA())</f>
        <v>#N/A</v>
      </c>
      <c r="G76" s="94" t="e">
        <f ca="true">+IF(AND(ISNUMBER(OFFSET('Water Data'!$E$4,0,10*ROW('Water Data'!E70))),'Data Summary'!BV76="Yes"),100-OFFSET('Water Data'!$E$4,0,10*ROW('Water Data'!E70)),NA())</f>
        <v>#N/A</v>
      </c>
      <c r="H76" s="94" t="e">
        <f ca="true">+IF(AND(ISNUMBER(OFFSET('Water Data'!$E$6,0,10*ROW('Water Data'!E70))),'Data Summary'!BW76="Yes"),OFFSET('Water Data'!$E$6,0,10*ROW('Water Data'!E70)),NA())</f>
        <v>#N/A</v>
      </c>
      <c r="I76" s="94" t="e">
        <f ca="true">+IF(AND(ISNUMBER(OFFSET('Water Data'!$E$9,0,10*ROW('Water Data'!E70))),'Data Summary'!BX76="Yes"),OFFSET('Water Data'!$E$9,0,10*ROW('Water Data'!E70)),NA())</f>
        <v>#N/A</v>
      </c>
      <c r="J76" s="94" t="e">
        <f ca="true">+IF(AND(ISNUMBER(OFFSET('Water Data'!$F$4,0,10*ROW('Water Data'!F70))),'Data Summary'!BY76="Yes"),100-OFFSET('Water Data'!$F$4,0,10*ROW('Water Data'!F70)),NA())</f>
        <v>#N/A</v>
      </c>
      <c r="K76" s="94" t="e">
        <f ca="true">+IF(AND(ISNUMBER(OFFSET('Water Data'!$F$6,0,10*ROW('Water Data'!F70))),'Data Summary'!BZ76="Yes"),OFFSET('Water Data'!$F$6,0,10*ROW('Water Data'!F70)),NA())</f>
        <v>#N/A</v>
      </c>
      <c r="L76" s="94" t="e">
        <f ca="true">+IF(AND(ISNUMBER(OFFSET('Water Data'!$F$9,0,10*ROW('Water Data'!F70))),'Data Summary'!CA76="Yes"),OFFSET('Water Data'!$F$9,0,10*ROW('Water Data'!F70)),NA())</f>
        <v>#N/A</v>
      </c>
      <c r="M76" s="94" t="e">
        <f ca="true">+IF(AND(ISNUMBER(OFFSET('Water Data'!$G$4,0,10*ROW('Water Data'!G70))),'Data Summary'!CB76="Yes"),100-OFFSET('Water Data'!$G$4,0,10*ROW('Water Data'!G70)),NA())</f>
        <v>#N/A</v>
      </c>
      <c r="N76" s="94" t="e">
        <f ca="true">+IF(AND(ISNUMBER(OFFSET('Water Data'!$G$6,0,10*ROW('Water Data'!G70))),'Data Summary'!CC76="Yes"),OFFSET('Water Data'!$G$6,0,10*ROW('Water Data'!G70)),NA())</f>
        <v>#N/A</v>
      </c>
      <c r="O76" s="94" t="e">
        <f ca="true">+IF(AND(ISNUMBER(OFFSET('Water Data'!$G$9,0,10*ROW('Water Data'!G70))),'Data Summary'!CD76="Yes"),OFFSET('Water Data'!$G$9,0,10*ROW('Water Data'!G70)),NA())</f>
        <v>#N/A</v>
      </c>
      <c r="P76" s="94" t="e">
        <f ca="true">+IF(AND(ISNUMBER(OFFSET('Water Data'!$H$4,0,10*ROW('Water Data'!H70))),'Data Summary'!CE76="Yes"),100-OFFSET('Water Data'!$H$4,0,10*ROW('Water Data'!H70)),NA())</f>
        <v>#N/A</v>
      </c>
      <c r="Q76" s="94" t="e">
        <f ca="true">+IF(AND(ISNUMBER(OFFSET('Water Data'!$H$6,0,10*ROW('Water Data'!H70))),'Data Summary'!CF76="Yes"),OFFSET('Water Data'!$H$6,0,10*ROW('Water Data'!H70)),NA())</f>
        <v>#N/A</v>
      </c>
      <c r="R76" s="94" t="e">
        <f ca="true">+IF(AND(ISNUMBER(OFFSET('Water Data'!$H$9,0,10*ROW('Water Data'!H70))),'Data Summary'!CG76="Yes"),OFFSET('Water Data'!$H$9,0,10*ROW('Water Data'!H70)),NA())</f>
        <v>#N/A</v>
      </c>
      <c r="S76" s="94" t="e">
        <f ca="true">+IF(AND(ISNUMBER(OFFSET('Water Data'!$I$4,0,10*ROW('Water Data'!I70))),'Data Summary'!CH76="Yes"),100-OFFSET('Water Data'!$I$4,0,10*ROW('Water Data'!I70)),NA())</f>
        <v>#N/A</v>
      </c>
      <c r="T76" s="94" t="e">
        <f ca="true">+IF(AND(ISNUMBER(OFFSET('Water Data'!$I$6,0,10*ROW('Water Data'!I70))),'Data Summary'!CI76="Yes"),OFFSET('Water Data'!$I$6,0,10*ROW('Water Data'!I70)),NA())</f>
        <v>#N/A</v>
      </c>
      <c r="U76" s="94" t="e">
        <f ca="true">+IF(AND(ISNUMBER(OFFSET('Water Data'!$I$9,0,10*ROW('Water Data'!I70))),'Data Summary'!CJ76="Yes"),OFFSET('Water Data'!$I$9,0,10*ROW('Water Data'!I70)),NA())</f>
        <v>#N/A</v>
      </c>
      <c r="V76" s="95" t="e">
        <f ca="true">+IF(AND(ISNUMBER(OFFSET('Sanitation Data'!$D$4,0,10*ROW('Sanitation Data'!D70))),'Data Summary'!CK76="Yes"),100-OFFSET('Sanitation Data'!$D$4,0,10*ROW('Sanitation Data'!D70)),NA())</f>
        <v>#N/A</v>
      </c>
      <c r="W76" s="95" t="e">
        <f ca="true">+IF(AND(ISNUMBER(OFFSET('Sanitation Data'!$D$6,0,10*ROW('Sanitation Data'!D70))),'Data Summary'!CL76="Yes"),OFFSET('Sanitation Data'!$D$6,0,10*ROW('Sanitation Data'!D70)),NA())</f>
        <v>#N/A</v>
      </c>
      <c r="X76" s="95" t="e">
        <f ca="true">+IF(AND(ISNUMBER(OFFSET('Sanitation Data'!$D$10,0,10*ROW('Sanitation Data'!D70))),'Data Summary'!CM76="Yes"),OFFSET('Sanitation Data'!$D$10,0,10*ROW('Sanitation Data'!D70)),NA())</f>
        <v>#N/A</v>
      </c>
      <c r="Y76" s="95" t="e">
        <f ca="true">+IF(AND(ISNUMBER(OFFSET('Sanitation Data'!$D$11,0,10*ROW('Sanitation Data'!D70))),'Data Summary'!CN76="Yes"),OFFSET('Sanitation Data'!$D$11,0,10*ROW('Sanitation Data'!D70)),NA())</f>
        <v>#N/A</v>
      </c>
      <c r="Z76" s="95" t="e">
        <f ca="true">+IF(AND(ISNUMBER(OFFSET('Sanitation Data'!$D$12,0,10*ROW('Sanitation Data'!D70))),'Data Summary'!CO76="Yes"),OFFSET('Sanitation Data'!$D$12,0,10*ROW('Sanitation Data'!D70)),NA())</f>
        <v>#N/A</v>
      </c>
      <c r="AA76" s="95" t="e">
        <f ca="true">+IF(AND(ISNUMBER(OFFSET('Sanitation Data'!$E$4,0,10*ROW('Sanitation Data'!E70))),'Data Summary'!CP76="Yes"),100-OFFSET('Sanitation Data'!$E$4,0,10*ROW('Sanitation Data'!E70)),NA())</f>
        <v>#N/A</v>
      </c>
      <c r="AB76" s="95" t="e">
        <f ca="true">+IF(AND(ISNUMBER(OFFSET('Sanitation Data'!$E$6,0,10*ROW('Sanitation Data'!E70))),'Data Summary'!CQ76="Yes"),OFFSET('Sanitation Data'!$E$6,0,10*ROW('Sanitation Data'!E70)),NA())</f>
        <v>#N/A</v>
      </c>
      <c r="AC76" s="95" t="e">
        <f ca="true">+IF(AND(ISNUMBER(OFFSET('Sanitation Data'!$E$10,0,10*ROW('Sanitation Data'!E70))),'Data Summary'!CR76="Yes"),OFFSET('Sanitation Data'!$E$10,0,10*ROW('Sanitation Data'!E70)),NA())</f>
        <v>#N/A</v>
      </c>
      <c r="AD76" s="95" t="e">
        <f ca="true">+IF(AND(ISNUMBER(OFFSET('Sanitation Data'!$E$11,0,10*ROW('Sanitation Data'!E70))),'Data Summary'!CS76="Yes"),OFFSET('Sanitation Data'!$E$11,0,10*ROW('Sanitation Data'!E70)),NA())</f>
        <v>#N/A</v>
      </c>
      <c r="AE76" s="95" t="e">
        <f ca="true">+IF(AND(ISNUMBER(OFFSET('Sanitation Data'!$E$12,0,10*ROW('Sanitation Data'!E70))),'Data Summary'!CT76="Yes"),OFFSET('Sanitation Data'!$E$12,0,10*ROW('Sanitation Data'!E70)),NA())</f>
        <v>#N/A</v>
      </c>
      <c r="AF76" s="95" t="e">
        <f ca="true">+IF(AND(ISNUMBER(OFFSET('Sanitation Data'!$F$4,0,10*ROW('Sanitation Data'!F70))),'Data Summary'!CU76="Yes"),100-OFFSET('Sanitation Data'!$F$4,0,10*ROW('Sanitation Data'!F70)),NA())</f>
        <v>#N/A</v>
      </c>
      <c r="AG76" s="95" t="e">
        <f ca="true">+IF(AND(ISNUMBER(OFFSET('Sanitation Data'!$F$6,0,10*ROW('Sanitation Data'!F70))),'Data Summary'!CV76="Yes"),OFFSET('Sanitation Data'!$F$6,0,10*ROW('Sanitation Data'!F70)),NA())</f>
        <v>#N/A</v>
      </c>
      <c r="AH76" s="95" t="e">
        <f ca="true">+IF(AND(ISNUMBER(OFFSET('Sanitation Data'!$F$10,0,10*ROW('Sanitation Data'!F70))),'Data Summary'!CW76="Yes"),OFFSET('Sanitation Data'!$F$10,0,10*ROW('Sanitation Data'!F70)),NA())</f>
        <v>#N/A</v>
      </c>
      <c r="AI76" s="95" t="e">
        <f ca="true">+IF(AND(ISNUMBER(OFFSET('Sanitation Data'!$F$11,0,10*ROW('Sanitation Data'!F70))),'Data Summary'!CX76="Yes"),OFFSET('Sanitation Data'!$F$11,0,10*ROW('Sanitation Data'!F70)),NA())</f>
        <v>#N/A</v>
      </c>
      <c r="AJ76" s="95" t="e">
        <f ca="true">+IF(AND(ISNUMBER(OFFSET('Sanitation Data'!$F$12,0,10*ROW('Sanitation Data'!F70))),'Data Summary'!CY76="Yes"),OFFSET('Sanitation Data'!$F$12,0,10*ROW('Sanitation Data'!F70)),NA())</f>
        <v>#N/A</v>
      </c>
      <c r="AK76" s="95" t="e">
        <f ca="true">+IF(AND(ISNUMBER(OFFSET('Sanitation Data'!$G$4,0,10*ROW('Sanitation Data'!G70))),'Data Summary'!CZ76="Yes"),100-OFFSET('Sanitation Data'!$G$4,0,10*ROW('Sanitation Data'!G70)),NA())</f>
        <v>#N/A</v>
      </c>
      <c r="AL76" s="95" t="e">
        <f ca="true">+IF(AND(ISNUMBER(OFFSET('Sanitation Data'!$G$6,0,10*ROW('Sanitation Data'!G70))),'Data Summary'!DA76="Yes"),OFFSET('Sanitation Data'!$G$6,0,10*ROW('Sanitation Data'!G70)),NA())</f>
        <v>#N/A</v>
      </c>
      <c r="AM76" s="95" t="e">
        <f ca="true">+IF(AND(ISNUMBER(OFFSET('Sanitation Data'!$G$10,0,10*ROW('Sanitation Data'!G70))),'Data Summary'!DB76="Yes"),OFFSET('Sanitation Data'!$G$10,0,10*ROW('Sanitation Data'!G70)),NA())</f>
        <v>#N/A</v>
      </c>
      <c r="AN76" s="95" t="e">
        <f ca="true">+IF(AND(ISNUMBER(OFFSET('Sanitation Data'!$G$11,0,10*ROW('Sanitation Data'!G70))),'Data Summary'!DC76="Yes"),OFFSET('Sanitation Data'!$G$11,0,10*ROW('Sanitation Data'!G70)),NA())</f>
        <v>#N/A</v>
      </c>
      <c r="AO76" s="95" t="e">
        <f ca="true">+IF(AND(ISNUMBER(OFFSET('Sanitation Data'!$G$12,0,10*ROW('Sanitation Data'!G70))),'Data Summary'!DD76="Yes"),OFFSET('Sanitation Data'!$G$12,0,10*ROW('Sanitation Data'!G70)),NA())</f>
        <v>#N/A</v>
      </c>
      <c r="AP76" s="95" t="e">
        <f ca="true">+IF(AND(ISNUMBER(OFFSET('Sanitation Data'!$H$4,0,10*ROW('Sanitation Data'!H70))),'Data Summary'!DE76="Yes"),100-OFFSET('Sanitation Data'!$H$4,0,10*ROW('Sanitation Data'!H70)),NA())</f>
        <v>#N/A</v>
      </c>
      <c r="AQ76" s="95" t="e">
        <f ca="true">+IF(AND(ISNUMBER(OFFSET('Sanitation Data'!$H$6,0,10*ROW('Sanitation Data'!H70))),'Data Summary'!DF76="Yes"),OFFSET('Sanitation Data'!$H$6,0,10*ROW('Sanitation Data'!H70)),NA())</f>
        <v>#N/A</v>
      </c>
      <c r="AR76" s="95" t="e">
        <f ca="true">+IF(AND(ISNUMBER(OFFSET('Sanitation Data'!$H$10,0,10*ROW('Sanitation Data'!H70))),'Data Summary'!DG76="Yes"),OFFSET('Sanitation Data'!$H$10,0,10*ROW('Sanitation Data'!H70)),NA())</f>
        <v>#N/A</v>
      </c>
      <c r="AS76" s="95" t="e">
        <f ca="true">+IF(AND(ISNUMBER(OFFSET('Sanitation Data'!$H$11,0,10*ROW('Sanitation Data'!H70))),'Data Summary'!DH76="Yes"),OFFSET('Sanitation Data'!$H$11,0,10*ROW('Sanitation Data'!H70)),NA())</f>
        <v>#N/A</v>
      </c>
      <c r="AT76" s="95" t="e">
        <f ca="true">+IF(AND(ISNUMBER(OFFSET('Sanitation Data'!$H$12,0,10*ROW('Sanitation Data'!H70))),'Data Summary'!DI76="Yes"),OFFSET('Sanitation Data'!$H$12,0,10*ROW('Sanitation Data'!H70)),NA())</f>
        <v>#N/A</v>
      </c>
      <c r="AU76" s="95" t="e">
        <f ca="true">+IF(AND(ISNUMBER(OFFSET('Sanitation Data'!$I$4,0,10*ROW('Sanitation Data'!I70))),'Data Summary'!DJ76="Yes"),100-OFFSET('Sanitation Data'!$I$4,0,10*ROW('Sanitation Data'!I70)),NA())</f>
        <v>#N/A</v>
      </c>
      <c r="AV76" s="95" t="e">
        <f ca="true">+IF(AND(ISNUMBER(OFFSET('Sanitation Data'!$I$6,0,10*ROW('Sanitation Data'!I70))),'Data Summary'!DK76="Yes"),OFFSET('Sanitation Data'!$I$6,0,10*ROW('Sanitation Data'!I70)),NA())</f>
        <v>#N/A</v>
      </c>
      <c r="AW76" s="95" t="e">
        <f ca="true">+IF(AND(ISNUMBER(OFFSET('Sanitation Data'!$I$10,0,10*ROW('Sanitation Data'!I70))),'Data Summary'!DL76="Yes"),OFFSET('Sanitation Data'!$I$10,0,10*ROW('Sanitation Data'!I70)),NA())</f>
        <v>#N/A</v>
      </c>
      <c r="AX76" s="95" t="e">
        <f ca="true">+IF(AND(ISNUMBER(OFFSET('Sanitation Data'!$I$11,0,10*ROW('Sanitation Data'!I70))),'Data Summary'!DM76="Yes"),OFFSET('Sanitation Data'!$I$11,0,10*ROW('Sanitation Data'!I70)),NA())</f>
        <v>#N/A</v>
      </c>
      <c r="AY76" s="95" t="e">
        <f ca="true">+IF(AND(ISNUMBER(OFFSET('Sanitation Data'!$I$12,0,10*ROW('Sanitation Data'!I70))),'Data Summary'!DN76="Yes"),OFFSET('Sanitation Data'!$I$12,0,10*ROW('Sanitation Data'!I70)),NA())</f>
        <v>#N/A</v>
      </c>
      <c r="AZ76" s="96" t="e">
        <f ca="true">+IF(AND(ISNUMBER(OFFSET('Hygiene Data'!$D$5,0,10*ROW('Hygiene Data'!D70))),'Data Summary'!DO76="Yes"),OFFSET('Hygiene Data'!$D$5,0,10*ROW('Hygiene Data'!D70)),NA())</f>
        <v>#N/A</v>
      </c>
      <c r="BA76" s="96" t="e">
        <f ca="true">+IF(AND(ISNUMBER(OFFSET('Hygiene Data'!$D$7,0,10*ROW('Hygiene Data'!D70))),'Data Summary'!DP76="Yes"),OFFSET('Hygiene Data'!$D$7,0,10*ROW('Hygiene Data'!D70)),NA())</f>
        <v>#N/A</v>
      </c>
      <c r="BB76" s="96" t="e">
        <f ca="true">+IF(AND(ISNUMBER(OFFSET('Hygiene Data'!$D$9,0,10*ROW('Hygiene Data'!D70))),'Data Summary'!DQ76="Yes"),OFFSET('Hygiene Data'!$D$9,0,10*ROW('Hygiene Data'!D70)),NA())</f>
        <v>#N/A</v>
      </c>
      <c r="BC76" s="96" t="e">
        <f ca="true">+IF(AND(ISNUMBER(OFFSET('Hygiene Data'!$E$5,0,10*ROW('Hygiene Data'!E70))),'Data Summary'!DR76="Yes"),OFFSET('Hygiene Data'!$E$5,0,10*ROW('Hygiene Data'!E70)),NA())</f>
        <v>#N/A</v>
      </c>
      <c r="BD76" s="96" t="e">
        <f ca="true">+IF(AND(ISNUMBER(OFFSET('Hygiene Data'!$E$7,0,10*ROW('Hygiene Data'!E70))),'Data Summary'!DS76="Yes"),OFFSET('Hygiene Data'!$E$7,0,10*ROW('Hygiene Data'!E70)),NA())</f>
        <v>#N/A</v>
      </c>
      <c r="BE76" s="96" t="e">
        <f ca="true">+IF(AND(ISNUMBER(OFFSET('Hygiene Data'!$E$9,0,10*ROW('Hygiene Data'!E70))),'Data Summary'!DT76="Yes"),OFFSET('Hygiene Data'!$E$9,0,10*ROW('Hygiene Data'!E70)),NA())</f>
        <v>#N/A</v>
      </c>
      <c r="BF76" s="96" t="e">
        <f ca="true">+IF(AND(ISNUMBER(OFFSET('Hygiene Data'!$F$5,0,10*ROW('Hygiene Data'!F70))),'Data Summary'!DU76="Yes"),OFFSET('Hygiene Data'!$F$5,0,10*ROW('Hygiene Data'!F70)),NA())</f>
        <v>#N/A</v>
      </c>
      <c r="BG76" s="96" t="e">
        <f ca="true">+IF(AND(ISNUMBER(OFFSET('Hygiene Data'!$F$7,0,10*ROW('Hygiene Data'!F70))),'Data Summary'!DV76="Yes"),OFFSET('Hygiene Data'!$F$7,0,10*ROW('Hygiene Data'!F70)),NA())</f>
        <v>#N/A</v>
      </c>
      <c r="BH76" s="96" t="e">
        <f ca="true">+IF(AND(ISNUMBER(OFFSET('Hygiene Data'!$F$9,0,10*ROW('Hygiene Data'!F70))),'Data Summary'!DW76="Yes"),OFFSET('Hygiene Data'!$F$9,0,10*ROW('Hygiene Data'!F70)),NA())</f>
        <v>#N/A</v>
      </c>
      <c r="BI76" s="96" t="e">
        <f ca="true">+IF(AND(ISNUMBER(OFFSET('Hygiene Data'!$G$5,0,10*ROW('Hygiene Data'!G70))),'Data Summary'!DX76="Yes"),OFFSET('Hygiene Data'!$G$5,0,10*ROW('Hygiene Data'!G70)),NA())</f>
        <v>#N/A</v>
      </c>
      <c r="BJ76" s="96" t="e">
        <f ca="true">+IF(AND(ISNUMBER(OFFSET('Hygiene Data'!$G$7,0,10*ROW('Hygiene Data'!G70))),'Data Summary'!DY76="Yes"),OFFSET('Hygiene Data'!$G$7,0,10*ROW('Hygiene Data'!G70)),NA())</f>
        <v>#N/A</v>
      </c>
      <c r="BK76" s="96" t="e">
        <f ca="true">+IF(AND(ISNUMBER(OFFSET('Hygiene Data'!$G$9,0,10*ROW('Hygiene Data'!G70))),'Data Summary'!DZ76="Yes"),OFFSET('Hygiene Data'!$G$9,0,10*ROW('Hygiene Data'!G70)),NA())</f>
        <v>#N/A</v>
      </c>
      <c r="BL76" s="96" t="e">
        <f ca="true">+IF(AND(ISNUMBER(OFFSET('Hygiene Data'!$H$5,0,10*ROW('Hygiene Data'!H70))),'Data Summary'!EA76="Yes"),OFFSET('Hygiene Data'!$H$5,0,10*ROW('Hygiene Data'!H70)),NA())</f>
        <v>#N/A</v>
      </c>
      <c r="BM76" s="96" t="e">
        <f ca="true">+IF(AND(ISNUMBER(OFFSET('Hygiene Data'!$H$7,0,10*ROW('Hygiene Data'!H70))),'Data Summary'!EB76="Yes"),OFFSET('Hygiene Data'!$H$7,0,10*ROW('Hygiene Data'!H70)),NA())</f>
        <v>#N/A</v>
      </c>
      <c r="BN76" s="96" t="e">
        <f ca="true">+IF(AND(ISNUMBER(OFFSET('Hygiene Data'!$H$9,0,10*ROW('Hygiene Data'!H70))),'Data Summary'!EC76="Yes"),OFFSET('Hygiene Data'!$H$9,0,10*ROW('Hygiene Data'!H70)),NA())</f>
        <v>#N/A</v>
      </c>
      <c r="BO76" s="96" t="e">
        <f ca="true">+IF(AND(ISNUMBER(OFFSET('Hygiene Data'!$I$5,0,10*ROW('Hygiene Data'!I70))),'Data Summary'!ED76="Yes"),OFFSET('Hygiene Data'!$I$5,0,10*ROW('Hygiene Data'!I70)),NA())</f>
        <v>#N/A</v>
      </c>
      <c r="BP76" s="96" t="e">
        <f ca="true">+IF(AND(ISNUMBER(OFFSET('Hygiene Data'!$I$7,0,10*ROW('Hygiene Data'!I70))),'Data Summary'!EE76="Yes"),OFFSET('Hygiene Data'!$I$7,0,10*ROW('Hygiene Data'!I70)),NA())</f>
        <v>#N/A</v>
      </c>
      <c r="BQ76" s="96" t="e">
        <f ca="true">+IF(AND(ISNUMBER(OFFSET('Hygiene Data'!$I$9,0,10*ROW('Hygiene Data'!I70))),'Data Summary'!EF76="Yes"),OFFSET('Hygiene Data'!$I$9,0,10*ROW('Hygiene Data'!I70)),NA())</f>
        <v>#N/A</v>
      </c>
    </row>
    <row xmlns:x14ac="http://schemas.microsoft.com/office/spreadsheetml/2009/9/ac" r="77" x14ac:dyDescent="0.2">
      <c r="A77" s="331" t="e">
        <f ca="true">+RIGHT('Data Summary'!A77,LEN('Data Summary'!A77)-9)</f>
        <v>#VALUE!</v>
      </c>
      <c r="B77" s="37" t="str">
        <f ca="true">+IF(ISTEXT('Data Summary'!B77),'Data Summary'!B77,"")</f>
        <v/>
      </c>
      <c r="C77" s="330" t="e">
        <f ca="true">+VALUE('Data Summary'!C77)</f>
        <v>#VALUE!</v>
      </c>
      <c r="D77" s="94" t="e">
        <f ca="true">+IF(AND(ISNUMBER(OFFSET('Water Data'!$D$4,0,10*ROW('Water Data'!D71))),'Data Summary'!BS77="Yes"),100-OFFSET('Water Data'!$D$4,0,10*ROW('Water Data'!D71)),NA())</f>
        <v>#N/A</v>
      </c>
      <c r="E77" s="94" t="e">
        <f ca="true">+IF(AND(ISNUMBER(OFFSET('Water Data'!$D$6,0,10*ROW('Water Data'!D71))),'Data Summary'!BT77="Yes"),OFFSET('Water Data'!$D$6,0,10*ROW('Water Data'!D71)),NA())</f>
        <v>#N/A</v>
      </c>
      <c r="F77" s="94" t="e">
        <f ca="true">+IF(AND(ISNUMBER(OFFSET('Water Data'!$D$9,0,10*ROW('Water Data'!D71))),'Data Summary'!BU77="Yes"),OFFSET('Water Data'!$D$9,0,10*ROW('Water Data'!D71)),NA())</f>
        <v>#N/A</v>
      </c>
      <c r="G77" s="94" t="e">
        <f ca="true">+IF(AND(ISNUMBER(OFFSET('Water Data'!$E$4,0,10*ROW('Water Data'!E71))),'Data Summary'!BV77="Yes"),100-OFFSET('Water Data'!$E$4,0,10*ROW('Water Data'!E71)),NA())</f>
        <v>#N/A</v>
      </c>
      <c r="H77" s="94" t="e">
        <f ca="true">+IF(AND(ISNUMBER(OFFSET('Water Data'!$E$6,0,10*ROW('Water Data'!E71))),'Data Summary'!BW77="Yes"),OFFSET('Water Data'!$E$6,0,10*ROW('Water Data'!E71)),NA())</f>
        <v>#N/A</v>
      </c>
      <c r="I77" s="94" t="e">
        <f ca="true">+IF(AND(ISNUMBER(OFFSET('Water Data'!$E$9,0,10*ROW('Water Data'!E71))),'Data Summary'!BX77="Yes"),OFFSET('Water Data'!$E$9,0,10*ROW('Water Data'!E71)),NA())</f>
        <v>#N/A</v>
      </c>
      <c r="J77" s="94" t="e">
        <f ca="true">+IF(AND(ISNUMBER(OFFSET('Water Data'!$F$4,0,10*ROW('Water Data'!F71))),'Data Summary'!BY77="Yes"),100-OFFSET('Water Data'!$F$4,0,10*ROW('Water Data'!F71)),NA())</f>
        <v>#N/A</v>
      </c>
      <c r="K77" s="94" t="e">
        <f ca="true">+IF(AND(ISNUMBER(OFFSET('Water Data'!$F$6,0,10*ROW('Water Data'!F71))),'Data Summary'!BZ77="Yes"),OFFSET('Water Data'!$F$6,0,10*ROW('Water Data'!F71)),NA())</f>
        <v>#N/A</v>
      </c>
      <c r="L77" s="94" t="e">
        <f ca="true">+IF(AND(ISNUMBER(OFFSET('Water Data'!$F$9,0,10*ROW('Water Data'!F71))),'Data Summary'!CA77="Yes"),OFFSET('Water Data'!$F$9,0,10*ROW('Water Data'!F71)),NA())</f>
        <v>#N/A</v>
      </c>
      <c r="M77" s="94" t="e">
        <f ca="true">+IF(AND(ISNUMBER(OFFSET('Water Data'!$G$4,0,10*ROW('Water Data'!G71))),'Data Summary'!CB77="Yes"),100-OFFSET('Water Data'!$G$4,0,10*ROW('Water Data'!G71)),NA())</f>
        <v>#N/A</v>
      </c>
      <c r="N77" s="94" t="e">
        <f ca="true">+IF(AND(ISNUMBER(OFFSET('Water Data'!$G$6,0,10*ROW('Water Data'!G71))),'Data Summary'!CC77="Yes"),OFFSET('Water Data'!$G$6,0,10*ROW('Water Data'!G71)),NA())</f>
        <v>#N/A</v>
      </c>
      <c r="O77" s="94" t="e">
        <f ca="true">+IF(AND(ISNUMBER(OFFSET('Water Data'!$G$9,0,10*ROW('Water Data'!G71))),'Data Summary'!CD77="Yes"),OFFSET('Water Data'!$G$9,0,10*ROW('Water Data'!G71)),NA())</f>
        <v>#N/A</v>
      </c>
      <c r="P77" s="94" t="e">
        <f ca="true">+IF(AND(ISNUMBER(OFFSET('Water Data'!$H$4,0,10*ROW('Water Data'!H71))),'Data Summary'!CE77="Yes"),100-OFFSET('Water Data'!$H$4,0,10*ROW('Water Data'!H71)),NA())</f>
        <v>#N/A</v>
      </c>
      <c r="Q77" s="94" t="e">
        <f ca="true">+IF(AND(ISNUMBER(OFFSET('Water Data'!$H$6,0,10*ROW('Water Data'!H71))),'Data Summary'!CF77="Yes"),OFFSET('Water Data'!$H$6,0,10*ROW('Water Data'!H71)),NA())</f>
        <v>#N/A</v>
      </c>
      <c r="R77" s="94" t="e">
        <f ca="true">+IF(AND(ISNUMBER(OFFSET('Water Data'!$H$9,0,10*ROW('Water Data'!H71))),'Data Summary'!CG77="Yes"),OFFSET('Water Data'!$H$9,0,10*ROW('Water Data'!H71)),NA())</f>
        <v>#N/A</v>
      </c>
      <c r="S77" s="94" t="e">
        <f ca="true">+IF(AND(ISNUMBER(OFFSET('Water Data'!$I$4,0,10*ROW('Water Data'!I71))),'Data Summary'!CH77="Yes"),100-OFFSET('Water Data'!$I$4,0,10*ROW('Water Data'!I71)),NA())</f>
        <v>#N/A</v>
      </c>
      <c r="T77" s="94" t="e">
        <f ca="true">+IF(AND(ISNUMBER(OFFSET('Water Data'!$I$6,0,10*ROW('Water Data'!I71))),'Data Summary'!CI77="Yes"),OFFSET('Water Data'!$I$6,0,10*ROW('Water Data'!I71)),NA())</f>
        <v>#N/A</v>
      </c>
      <c r="U77" s="94" t="e">
        <f ca="true">+IF(AND(ISNUMBER(OFFSET('Water Data'!$I$9,0,10*ROW('Water Data'!I71))),'Data Summary'!CJ77="Yes"),OFFSET('Water Data'!$I$9,0,10*ROW('Water Data'!I71)),NA())</f>
        <v>#N/A</v>
      </c>
      <c r="V77" s="95" t="e">
        <f ca="true">+IF(AND(ISNUMBER(OFFSET('Sanitation Data'!$D$4,0,10*ROW('Sanitation Data'!D71))),'Data Summary'!CK77="Yes"),100-OFFSET('Sanitation Data'!$D$4,0,10*ROW('Sanitation Data'!D71)),NA())</f>
        <v>#N/A</v>
      </c>
      <c r="W77" s="95" t="e">
        <f ca="true">+IF(AND(ISNUMBER(OFFSET('Sanitation Data'!$D$6,0,10*ROW('Sanitation Data'!D71))),'Data Summary'!CL77="Yes"),OFFSET('Sanitation Data'!$D$6,0,10*ROW('Sanitation Data'!D71)),NA())</f>
        <v>#N/A</v>
      </c>
      <c r="X77" s="95" t="e">
        <f ca="true">+IF(AND(ISNUMBER(OFFSET('Sanitation Data'!$D$10,0,10*ROW('Sanitation Data'!D71))),'Data Summary'!CM77="Yes"),OFFSET('Sanitation Data'!$D$10,0,10*ROW('Sanitation Data'!D71)),NA())</f>
        <v>#N/A</v>
      </c>
      <c r="Y77" s="95" t="e">
        <f ca="true">+IF(AND(ISNUMBER(OFFSET('Sanitation Data'!$D$11,0,10*ROW('Sanitation Data'!D71))),'Data Summary'!CN77="Yes"),OFFSET('Sanitation Data'!$D$11,0,10*ROW('Sanitation Data'!D71)),NA())</f>
        <v>#N/A</v>
      </c>
      <c r="Z77" s="95" t="e">
        <f ca="true">+IF(AND(ISNUMBER(OFFSET('Sanitation Data'!$D$12,0,10*ROW('Sanitation Data'!D71))),'Data Summary'!CO77="Yes"),OFFSET('Sanitation Data'!$D$12,0,10*ROW('Sanitation Data'!D71)),NA())</f>
        <v>#N/A</v>
      </c>
      <c r="AA77" s="95" t="e">
        <f ca="true">+IF(AND(ISNUMBER(OFFSET('Sanitation Data'!$E$4,0,10*ROW('Sanitation Data'!E71))),'Data Summary'!CP77="Yes"),100-OFFSET('Sanitation Data'!$E$4,0,10*ROW('Sanitation Data'!E71)),NA())</f>
        <v>#N/A</v>
      </c>
      <c r="AB77" s="95" t="e">
        <f ca="true">+IF(AND(ISNUMBER(OFFSET('Sanitation Data'!$E$6,0,10*ROW('Sanitation Data'!E71))),'Data Summary'!CQ77="Yes"),OFFSET('Sanitation Data'!$E$6,0,10*ROW('Sanitation Data'!E71)),NA())</f>
        <v>#N/A</v>
      </c>
      <c r="AC77" s="95" t="e">
        <f ca="true">+IF(AND(ISNUMBER(OFFSET('Sanitation Data'!$E$10,0,10*ROW('Sanitation Data'!E71))),'Data Summary'!CR77="Yes"),OFFSET('Sanitation Data'!$E$10,0,10*ROW('Sanitation Data'!E71)),NA())</f>
        <v>#N/A</v>
      </c>
      <c r="AD77" s="95" t="e">
        <f ca="true">+IF(AND(ISNUMBER(OFFSET('Sanitation Data'!$E$11,0,10*ROW('Sanitation Data'!E71))),'Data Summary'!CS77="Yes"),OFFSET('Sanitation Data'!$E$11,0,10*ROW('Sanitation Data'!E71)),NA())</f>
        <v>#N/A</v>
      </c>
      <c r="AE77" s="95" t="e">
        <f ca="true">+IF(AND(ISNUMBER(OFFSET('Sanitation Data'!$E$12,0,10*ROW('Sanitation Data'!E71))),'Data Summary'!CT77="Yes"),OFFSET('Sanitation Data'!$E$12,0,10*ROW('Sanitation Data'!E71)),NA())</f>
        <v>#N/A</v>
      </c>
      <c r="AF77" s="95" t="e">
        <f ca="true">+IF(AND(ISNUMBER(OFFSET('Sanitation Data'!$F$4,0,10*ROW('Sanitation Data'!F71))),'Data Summary'!CU77="Yes"),100-OFFSET('Sanitation Data'!$F$4,0,10*ROW('Sanitation Data'!F71)),NA())</f>
        <v>#N/A</v>
      </c>
      <c r="AG77" s="95" t="e">
        <f ca="true">+IF(AND(ISNUMBER(OFFSET('Sanitation Data'!$F$6,0,10*ROW('Sanitation Data'!F71))),'Data Summary'!CV77="Yes"),OFFSET('Sanitation Data'!$F$6,0,10*ROW('Sanitation Data'!F71)),NA())</f>
        <v>#N/A</v>
      </c>
      <c r="AH77" s="95" t="e">
        <f ca="true">+IF(AND(ISNUMBER(OFFSET('Sanitation Data'!$F$10,0,10*ROW('Sanitation Data'!F71))),'Data Summary'!CW77="Yes"),OFFSET('Sanitation Data'!$F$10,0,10*ROW('Sanitation Data'!F71)),NA())</f>
        <v>#N/A</v>
      </c>
      <c r="AI77" s="95" t="e">
        <f ca="true">+IF(AND(ISNUMBER(OFFSET('Sanitation Data'!$F$11,0,10*ROW('Sanitation Data'!F71))),'Data Summary'!CX77="Yes"),OFFSET('Sanitation Data'!$F$11,0,10*ROW('Sanitation Data'!F71)),NA())</f>
        <v>#N/A</v>
      </c>
      <c r="AJ77" s="95" t="e">
        <f ca="true">+IF(AND(ISNUMBER(OFFSET('Sanitation Data'!$F$12,0,10*ROW('Sanitation Data'!F71))),'Data Summary'!CY77="Yes"),OFFSET('Sanitation Data'!$F$12,0,10*ROW('Sanitation Data'!F71)),NA())</f>
        <v>#N/A</v>
      </c>
      <c r="AK77" s="95" t="e">
        <f ca="true">+IF(AND(ISNUMBER(OFFSET('Sanitation Data'!$G$4,0,10*ROW('Sanitation Data'!G71))),'Data Summary'!CZ77="Yes"),100-OFFSET('Sanitation Data'!$G$4,0,10*ROW('Sanitation Data'!G71)),NA())</f>
        <v>#N/A</v>
      </c>
      <c r="AL77" s="95" t="e">
        <f ca="true">+IF(AND(ISNUMBER(OFFSET('Sanitation Data'!$G$6,0,10*ROW('Sanitation Data'!G71))),'Data Summary'!DA77="Yes"),OFFSET('Sanitation Data'!$G$6,0,10*ROW('Sanitation Data'!G71)),NA())</f>
        <v>#N/A</v>
      </c>
      <c r="AM77" s="95" t="e">
        <f ca="true">+IF(AND(ISNUMBER(OFFSET('Sanitation Data'!$G$10,0,10*ROW('Sanitation Data'!G71))),'Data Summary'!DB77="Yes"),OFFSET('Sanitation Data'!$G$10,0,10*ROW('Sanitation Data'!G71)),NA())</f>
        <v>#N/A</v>
      </c>
      <c r="AN77" s="95" t="e">
        <f ca="true">+IF(AND(ISNUMBER(OFFSET('Sanitation Data'!$G$11,0,10*ROW('Sanitation Data'!G71))),'Data Summary'!DC77="Yes"),OFFSET('Sanitation Data'!$G$11,0,10*ROW('Sanitation Data'!G71)),NA())</f>
        <v>#N/A</v>
      </c>
      <c r="AO77" s="95" t="e">
        <f ca="true">+IF(AND(ISNUMBER(OFFSET('Sanitation Data'!$G$12,0,10*ROW('Sanitation Data'!G71))),'Data Summary'!DD77="Yes"),OFFSET('Sanitation Data'!$G$12,0,10*ROW('Sanitation Data'!G71)),NA())</f>
        <v>#N/A</v>
      </c>
      <c r="AP77" s="95" t="e">
        <f ca="true">+IF(AND(ISNUMBER(OFFSET('Sanitation Data'!$H$4,0,10*ROW('Sanitation Data'!H71))),'Data Summary'!DE77="Yes"),100-OFFSET('Sanitation Data'!$H$4,0,10*ROW('Sanitation Data'!H71)),NA())</f>
        <v>#N/A</v>
      </c>
      <c r="AQ77" s="95" t="e">
        <f ca="true">+IF(AND(ISNUMBER(OFFSET('Sanitation Data'!$H$6,0,10*ROW('Sanitation Data'!H71))),'Data Summary'!DF77="Yes"),OFFSET('Sanitation Data'!$H$6,0,10*ROW('Sanitation Data'!H71)),NA())</f>
        <v>#N/A</v>
      </c>
      <c r="AR77" s="95" t="e">
        <f ca="true">+IF(AND(ISNUMBER(OFFSET('Sanitation Data'!$H$10,0,10*ROW('Sanitation Data'!H71))),'Data Summary'!DG77="Yes"),OFFSET('Sanitation Data'!$H$10,0,10*ROW('Sanitation Data'!H71)),NA())</f>
        <v>#N/A</v>
      </c>
      <c r="AS77" s="95" t="e">
        <f ca="true">+IF(AND(ISNUMBER(OFFSET('Sanitation Data'!$H$11,0,10*ROW('Sanitation Data'!H71))),'Data Summary'!DH77="Yes"),OFFSET('Sanitation Data'!$H$11,0,10*ROW('Sanitation Data'!H71)),NA())</f>
        <v>#N/A</v>
      </c>
      <c r="AT77" s="95" t="e">
        <f ca="true">+IF(AND(ISNUMBER(OFFSET('Sanitation Data'!$H$12,0,10*ROW('Sanitation Data'!H71))),'Data Summary'!DI77="Yes"),OFFSET('Sanitation Data'!$H$12,0,10*ROW('Sanitation Data'!H71)),NA())</f>
        <v>#N/A</v>
      </c>
      <c r="AU77" s="95" t="e">
        <f ca="true">+IF(AND(ISNUMBER(OFFSET('Sanitation Data'!$I$4,0,10*ROW('Sanitation Data'!I71))),'Data Summary'!DJ77="Yes"),100-OFFSET('Sanitation Data'!$I$4,0,10*ROW('Sanitation Data'!I71)),NA())</f>
        <v>#N/A</v>
      </c>
      <c r="AV77" s="95" t="e">
        <f ca="true">+IF(AND(ISNUMBER(OFFSET('Sanitation Data'!$I$6,0,10*ROW('Sanitation Data'!I71))),'Data Summary'!DK77="Yes"),OFFSET('Sanitation Data'!$I$6,0,10*ROW('Sanitation Data'!I71)),NA())</f>
        <v>#N/A</v>
      </c>
      <c r="AW77" s="95" t="e">
        <f ca="true">+IF(AND(ISNUMBER(OFFSET('Sanitation Data'!$I$10,0,10*ROW('Sanitation Data'!I71))),'Data Summary'!DL77="Yes"),OFFSET('Sanitation Data'!$I$10,0,10*ROW('Sanitation Data'!I71)),NA())</f>
        <v>#N/A</v>
      </c>
      <c r="AX77" s="95" t="e">
        <f ca="true">+IF(AND(ISNUMBER(OFFSET('Sanitation Data'!$I$11,0,10*ROW('Sanitation Data'!I71))),'Data Summary'!DM77="Yes"),OFFSET('Sanitation Data'!$I$11,0,10*ROW('Sanitation Data'!I71)),NA())</f>
        <v>#N/A</v>
      </c>
      <c r="AY77" s="95" t="e">
        <f ca="true">+IF(AND(ISNUMBER(OFFSET('Sanitation Data'!$I$12,0,10*ROW('Sanitation Data'!I71))),'Data Summary'!DN77="Yes"),OFFSET('Sanitation Data'!$I$12,0,10*ROW('Sanitation Data'!I71)),NA())</f>
        <v>#N/A</v>
      </c>
      <c r="AZ77" s="96" t="e">
        <f ca="true">+IF(AND(ISNUMBER(OFFSET('Hygiene Data'!$D$5,0,10*ROW('Hygiene Data'!D71))),'Data Summary'!DO77="Yes"),OFFSET('Hygiene Data'!$D$5,0,10*ROW('Hygiene Data'!D71)),NA())</f>
        <v>#N/A</v>
      </c>
      <c r="BA77" s="96" t="e">
        <f ca="true">+IF(AND(ISNUMBER(OFFSET('Hygiene Data'!$D$7,0,10*ROW('Hygiene Data'!D71))),'Data Summary'!DP77="Yes"),OFFSET('Hygiene Data'!$D$7,0,10*ROW('Hygiene Data'!D71)),NA())</f>
        <v>#N/A</v>
      </c>
      <c r="BB77" s="96" t="e">
        <f ca="true">+IF(AND(ISNUMBER(OFFSET('Hygiene Data'!$D$9,0,10*ROW('Hygiene Data'!D71))),'Data Summary'!DQ77="Yes"),OFFSET('Hygiene Data'!$D$9,0,10*ROW('Hygiene Data'!D71)),NA())</f>
        <v>#N/A</v>
      </c>
      <c r="BC77" s="96" t="e">
        <f ca="true">+IF(AND(ISNUMBER(OFFSET('Hygiene Data'!$E$5,0,10*ROW('Hygiene Data'!E71))),'Data Summary'!DR77="Yes"),OFFSET('Hygiene Data'!$E$5,0,10*ROW('Hygiene Data'!E71)),NA())</f>
        <v>#N/A</v>
      </c>
      <c r="BD77" s="96" t="e">
        <f ca="true">+IF(AND(ISNUMBER(OFFSET('Hygiene Data'!$E$7,0,10*ROW('Hygiene Data'!E71))),'Data Summary'!DS77="Yes"),OFFSET('Hygiene Data'!$E$7,0,10*ROW('Hygiene Data'!E71)),NA())</f>
        <v>#N/A</v>
      </c>
      <c r="BE77" s="96" t="e">
        <f ca="true">+IF(AND(ISNUMBER(OFFSET('Hygiene Data'!$E$9,0,10*ROW('Hygiene Data'!E71))),'Data Summary'!DT77="Yes"),OFFSET('Hygiene Data'!$E$9,0,10*ROW('Hygiene Data'!E71)),NA())</f>
        <v>#N/A</v>
      </c>
      <c r="BF77" s="96" t="e">
        <f ca="true">+IF(AND(ISNUMBER(OFFSET('Hygiene Data'!$F$5,0,10*ROW('Hygiene Data'!F71))),'Data Summary'!DU77="Yes"),OFFSET('Hygiene Data'!$F$5,0,10*ROW('Hygiene Data'!F71)),NA())</f>
        <v>#N/A</v>
      </c>
      <c r="BG77" s="96" t="e">
        <f ca="true">+IF(AND(ISNUMBER(OFFSET('Hygiene Data'!$F$7,0,10*ROW('Hygiene Data'!F71))),'Data Summary'!DV77="Yes"),OFFSET('Hygiene Data'!$F$7,0,10*ROW('Hygiene Data'!F71)),NA())</f>
        <v>#N/A</v>
      </c>
      <c r="BH77" s="96" t="e">
        <f ca="true">+IF(AND(ISNUMBER(OFFSET('Hygiene Data'!$F$9,0,10*ROW('Hygiene Data'!F71))),'Data Summary'!DW77="Yes"),OFFSET('Hygiene Data'!$F$9,0,10*ROW('Hygiene Data'!F71)),NA())</f>
        <v>#N/A</v>
      </c>
      <c r="BI77" s="96" t="e">
        <f ca="true">+IF(AND(ISNUMBER(OFFSET('Hygiene Data'!$G$5,0,10*ROW('Hygiene Data'!G71))),'Data Summary'!DX77="Yes"),OFFSET('Hygiene Data'!$G$5,0,10*ROW('Hygiene Data'!G71)),NA())</f>
        <v>#N/A</v>
      </c>
      <c r="BJ77" s="96" t="e">
        <f ca="true">+IF(AND(ISNUMBER(OFFSET('Hygiene Data'!$G$7,0,10*ROW('Hygiene Data'!G71))),'Data Summary'!DY77="Yes"),OFFSET('Hygiene Data'!$G$7,0,10*ROW('Hygiene Data'!G71)),NA())</f>
        <v>#N/A</v>
      </c>
      <c r="BK77" s="96" t="e">
        <f ca="true">+IF(AND(ISNUMBER(OFFSET('Hygiene Data'!$G$9,0,10*ROW('Hygiene Data'!G71))),'Data Summary'!DZ77="Yes"),OFFSET('Hygiene Data'!$G$9,0,10*ROW('Hygiene Data'!G71)),NA())</f>
        <v>#N/A</v>
      </c>
      <c r="BL77" s="96" t="e">
        <f ca="true">+IF(AND(ISNUMBER(OFFSET('Hygiene Data'!$H$5,0,10*ROW('Hygiene Data'!H71))),'Data Summary'!EA77="Yes"),OFFSET('Hygiene Data'!$H$5,0,10*ROW('Hygiene Data'!H71)),NA())</f>
        <v>#N/A</v>
      </c>
      <c r="BM77" s="96" t="e">
        <f ca="true">+IF(AND(ISNUMBER(OFFSET('Hygiene Data'!$H$7,0,10*ROW('Hygiene Data'!H71))),'Data Summary'!EB77="Yes"),OFFSET('Hygiene Data'!$H$7,0,10*ROW('Hygiene Data'!H71)),NA())</f>
        <v>#N/A</v>
      </c>
      <c r="BN77" s="96" t="e">
        <f ca="true">+IF(AND(ISNUMBER(OFFSET('Hygiene Data'!$H$9,0,10*ROW('Hygiene Data'!H71))),'Data Summary'!EC77="Yes"),OFFSET('Hygiene Data'!$H$9,0,10*ROW('Hygiene Data'!H71)),NA())</f>
        <v>#N/A</v>
      </c>
      <c r="BO77" s="96" t="e">
        <f ca="true">+IF(AND(ISNUMBER(OFFSET('Hygiene Data'!$I$5,0,10*ROW('Hygiene Data'!I71))),'Data Summary'!ED77="Yes"),OFFSET('Hygiene Data'!$I$5,0,10*ROW('Hygiene Data'!I71)),NA())</f>
        <v>#N/A</v>
      </c>
      <c r="BP77" s="96" t="e">
        <f ca="true">+IF(AND(ISNUMBER(OFFSET('Hygiene Data'!$I$7,0,10*ROW('Hygiene Data'!I71))),'Data Summary'!EE77="Yes"),OFFSET('Hygiene Data'!$I$7,0,10*ROW('Hygiene Data'!I71)),NA())</f>
        <v>#N/A</v>
      </c>
      <c r="BQ77" s="96" t="e">
        <f ca="true">+IF(AND(ISNUMBER(OFFSET('Hygiene Data'!$I$9,0,10*ROW('Hygiene Data'!I71))),'Data Summary'!EF77="Yes"),OFFSET('Hygiene Data'!$I$9,0,10*ROW('Hygiene Data'!I71)),NA())</f>
        <v>#N/A</v>
      </c>
    </row>
    <row xmlns:x14ac="http://schemas.microsoft.com/office/spreadsheetml/2009/9/ac" r="78" x14ac:dyDescent="0.2">
      <c r="A78" s="331" t="e">
        <f ca="true">+RIGHT('Data Summary'!A78,LEN('Data Summary'!A78)-9)</f>
        <v>#VALUE!</v>
      </c>
      <c r="B78" s="37" t="str">
        <f ca="true">+IF(ISTEXT('Data Summary'!B78),'Data Summary'!B78,"")</f>
        <v/>
      </c>
      <c r="C78" s="330" t="e">
        <f ca="true">+VALUE('Data Summary'!C78)</f>
        <v>#VALUE!</v>
      </c>
      <c r="D78" s="94" t="e">
        <f ca="true">+IF(AND(ISNUMBER(OFFSET('Water Data'!$D$4,0,10*ROW('Water Data'!D72))),'Data Summary'!BS78="Yes"),100-OFFSET('Water Data'!$D$4,0,10*ROW('Water Data'!D72)),NA())</f>
        <v>#N/A</v>
      </c>
      <c r="E78" s="94" t="e">
        <f ca="true">+IF(AND(ISNUMBER(OFFSET('Water Data'!$D$6,0,10*ROW('Water Data'!D72))),'Data Summary'!BT78="Yes"),OFFSET('Water Data'!$D$6,0,10*ROW('Water Data'!D72)),NA())</f>
        <v>#N/A</v>
      </c>
      <c r="F78" s="94" t="e">
        <f ca="true">+IF(AND(ISNUMBER(OFFSET('Water Data'!$D$9,0,10*ROW('Water Data'!D72))),'Data Summary'!BU78="Yes"),OFFSET('Water Data'!$D$9,0,10*ROW('Water Data'!D72)),NA())</f>
        <v>#N/A</v>
      </c>
      <c r="G78" s="94" t="e">
        <f ca="true">+IF(AND(ISNUMBER(OFFSET('Water Data'!$E$4,0,10*ROW('Water Data'!E72))),'Data Summary'!BV78="Yes"),100-OFFSET('Water Data'!$E$4,0,10*ROW('Water Data'!E72)),NA())</f>
        <v>#N/A</v>
      </c>
      <c r="H78" s="94" t="e">
        <f ca="true">+IF(AND(ISNUMBER(OFFSET('Water Data'!$E$6,0,10*ROW('Water Data'!E72))),'Data Summary'!BW78="Yes"),OFFSET('Water Data'!$E$6,0,10*ROW('Water Data'!E72)),NA())</f>
        <v>#N/A</v>
      </c>
      <c r="I78" s="94" t="e">
        <f ca="true">+IF(AND(ISNUMBER(OFFSET('Water Data'!$E$9,0,10*ROW('Water Data'!E72))),'Data Summary'!BX78="Yes"),OFFSET('Water Data'!$E$9,0,10*ROW('Water Data'!E72)),NA())</f>
        <v>#N/A</v>
      </c>
      <c r="J78" s="94" t="e">
        <f ca="true">+IF(AND(ISNUMBER(OFFSET('Water Data'!$F$4,0,10*ROW('Water Data'!F72))),'Data Summary'!BY78="Yes"),100-OFFSET('Water Data'!$F$4,0,10*ROW('Water Data'!F72)),NA())</f>
        <v>#N/A</v>
      </c>
      <c r="K78" s="94" t="e">
        <f ca="true">+IF(AND(ISNUMBER(OFFSET('Water Data'!$F$6,0,10*ROW('Water Data'!F72))),'Data Summary'!BZ78="Yes"),OFFSET('Water Data'!$F$6,0,10*ROW('Water Data'!F72)),NA())</f>
        <v>#N/A</v>
      </c>
      <c r="L78" s="94" t="e">
        <f ca="true">+IF(AND(ISNUMBER(OFFSET('Water Data'!$F$9,0,10*ROW('Water Data'!F72))),'Data Summary'!CA78="Yes"),OFFSET('Water Data'!$F$9,0,10*ROW('Water Data'!F72)),NA())</f>
        <v>#N/A</v>
      </c>
      <c r="M78" s="94" t="e">
        <f ca="true">+IF(AND(ISNUMBER(OFFSET('Water Data'!$G$4,0,10*ROW('Water Data'!G72))),'Data Summary'!CB78="Yes"),100-OFFSET('Water Data'!$G$4,0,10*ROW('Water Data'!G72)),NA())</f>
        <v>#N/A</v>
      </c>
      <c r="N78" s="94" t="e">
        <f ca="true">+IF(AND(ISNUMBER(OFFSET('Water Data'!$G$6,0,10*ROW('Water Data'!G72))),'Data Summary'!CC78="Yes"),OFFSET('Water Data'!$G$6,0,10*ROW('Water Data'!G72)),NA())</f>
        <v>#N/A</v>
      </c>
      <c r="O78" s="94" t="e">
        <f ca="true">+IF(AND(ISNUMBER(OFFSET('Water Data'!$G$9,0,10*ROW('Water Data'!G72))),'Data Summary'!CD78="Yes"),OFFSET('Water Data'!$G$9,0,10*ROW('Water Data'!G72)),NA())</f>
        <v>#N/A</v>
      </c>
      <c r="P78" s="94" t="e">
        <f ca="true">+IF(AND(ISNUMBER(OFFSET('Water Data'!$H$4,0,10*ROW('Water Data'!H72))),'Data Summary'!CE78="Yes"),100-OFFSET('Water Data'!$H$4,0,10*ROW('Water Data'!H72)),NA())</f>
        <v>#N/A</v>
      </c>
      <c r="Q78" s="94" t="e">
        <f ca="true">+IF(AND(ISNUMBER(OFFSET('Water Data'!$H$6,0,10*ROW('Water Data'!H72))),'Data Summary'!CF78="Yes"),OFFSET('Water Data'!$H$6,0,10*ROW('Water Data'!H72)),NA())</f>
        <v>#N/A</v>
      </c>
      <c r="R78" s="94" t="e">
        <f ca="true">+IF(AND(ISNUMBER(OFFSET('Water Data'!$H$9,0,10*ROW('Water Data'!H72))),'Data Summary'!CG78="Yes"),OFFSET('Water Data'!$H$9,0,10*ROW('Water Data'!H72)),NA())</f>
        <v>#N/A</v>
      </c>
      <c r="S78" s="94" t="e">
        <f ca="true">+IF(AND(ISNUMBER(OFFSET('Water Data'!$I$4,0,10*ROW('Water Data'!I72))),'Data Summary'!CH78="Yes"),100-OFFSET('Water Data'!$I$4,0,10*ROW('Water Data'!I72)),NA())</f>
        <v>#N/A</v>
      </c>
      <c r="T78" s="94" t="e">
        <f ca="true">+IF(AND(ISNUMBER(OFFSET('Water Data'!$I$6,0,10*ROW('Water Data'!I72))),'Data Summary'!CI78="Yes"),OFFSET('Water Data'!$I$6,0,10*ROW('Water Data'!I72)),NA())</f>
        <v>#N/A</v>
      </c>
      <c r="U78" s="94" t="e">
        <f ca="true">+IF(AND(ISNUMBER(OFFSET('Water Data'!$I$9,0,10*ROW('Water Data'!I72))),'Data Summary'!CJ78="Yes"),OFFSET('Water Data'!$I$9,0,10*ROW('Water Data'!I72)),NA())</f>
        <v>#N/A</v>
      </c>
      <c r="V78" s="95" t="e">
        <f ca="true">+IF(AND(ISNUMBER(OFFSET('Sanitation Data'!$D$4,0,10*ROW('Sanitation Data'!D72))),'Data Summary'!CK78="Yes"),100-OFFSET('Sanitation Data'!$D$4,0,10*ROW('Sanitation Data'!D72)),NA())</f>
        <v>#N/A</v>
      </c>
      <c r="W78" s="95" t="e">
        <f ca="true">+IF(AND(ISNUMBER(OFFSET('Sanitation Data'!$D$6,0,10*ROW('Sanitation Data'!D72))),'Data Summary'!CL78="Yes"),OFFSET('Sanitation Data'!$D$6,0,10*ROW('Sanitation Data'!D72)),NA())</f>
        <v>#N/A</v>
      </c>
      <c r="X78" s="95" t="e">
        <f ca="true">+IF(AND(ISNUMBER(OFFSET('Sanitation Data'!$D$10,0,10*ROW('Sanitation Data'!D72))),'Data Summary'!CM78="Yes"),OFFSET('Sanitation Data'!$D$10,0,10*ROW('Sanitation Data'!D72)),NA())</f>
        <v>#N/A</v>
      </c>
      <c r="Y78" s="95" t="e">
        <f ca="true">+IF(AND(ISNUMBER(OFFSET('Sanitation Data'!$D$11,0,10*ROW('Sanitation Data'!D72))),'Data Summary'!CN78="Yes"),OFFSET('Sanitation Data'!$D$11,0,10*ROW('Sanitation Data'!D72)),NA())</f>
        <v>#N/A</v>
      </c>
      <c r="Z78" s="95" t="e">
        <f ca="true">+IF(AND(ISNUMBER(OFFSET('Sanitation Data'!$D$12,0,10*ROW('Sanitation Data'!D72))),'Data Summary'!CO78="Yes"),OFFSET('Sanitation Data'!$D$12,0,10*ROW('Sanitation Data'!D72)),NA())</f>
        <v>#N/A</v>
      </c>
      <c r="AA78" s="95" t="e">
        <f ca="true">+IF(AND(ISNUMBER(OFFSET('Sanitation Data'!$E$4,0,10*ROW('Sanitation Data'!E72))),'Data Summary'!CP78="Yes"),100-OFFSET('Sanitation Data'!$E$4,0,10*ROW('Sanitation Data'!E72)),NA())</f>
        <v>#N/A</v>
      </c>
      <c r="AB78" s="95" t="e">
        <f ca="true">+IF(AND(ISNUMBER(OFFSET('Sanitation Data'!$E$6,0,10*ROW('Sanitation Data'!E72))),'Data Summary'!CQ78="Yes"),OFFSET('Sanitation Data'!$E$6,0,10*ROW('Sanitation Data'!E72)),NA())</f>
        <v>#N/A</v>
      </c>
      <c r="AC78" s="95" t="e">
        <f ca="true">+IF(AND(ISNUMBER(OFFSET('Sanitation Data'!$E$10,0,10*ROW('Sanitation Data'!E72))),'Data Summary'!CR78="Yes"),OFFSET('Sanitation Data'!$E$10,0,10*ROW('Sanitation Data'!E72)),NA())</f>
        <v>#N/A</v>
      </c>
      <c r="AD78" s="95" t="e">
        <f ca="true">+IF(AND(ISNUMBER(OFFSET('Sanitation Data'!$E$11,0,10*ROW('Sanitation Data'!E72))),'Data Summary'!CS78="Yes"),OFFSET('Sanitation Data'!$E$11,0,10*ROW('Sanitation Data'!E72)),NA())</f>
        <v>#N/A</v>
      </c>
      <c r="AE78" s="95" t="e">
        <f ca="true">+IF(AND(ISNUMBER(OFFSET('Sanitation Data'!$E$12,0,10*ROW('Sanitation Data'!E72))),'Data Summary'!CT78="Yes"),OFFSET('Sanitation Data'!$E$12,0,10*ROW('Sanitation Data'!E72)),NA())</f>
        <v>#N/A</v>
      </c>
      <c r="AF78" s="95" t="e">
        <f ca="true">+IF(AND(ISNUMBER(OFFSET('Sanitation Data'!$F$4,0,10*ROW('Sanitation Data'!F72))),'Data Summary'!CU78="Yes"),100-OFFSET('Sanitation Data'!$F$4,0,10*ROW('Sanitation Data'!F72)),NA())</f>
        <v>#N/A</v>
      </c>
      <c r="AG78" s="95" t="e">
        <f ca="true">+IF(AND(ISNUMBER(OFFSET('Sanitation Data'!$F$6,0,10*ROW('Sanitation Data'!F72))),'Data Summary'!CV78="Yes"),OFFSET('Sanitation Data'!$F$6,0,10*ROW('Sanitation Data'!F72)),NA())</f>
        <v>#N/A</v>
      </c>
      <c r="AH78" s="95" t="e">
        <f ca="true">+IF(AND(ISNUMBER(OFFSET('Sanitation Data'!$F$10,0,10*ROW('Sanitation Data'!F72))),'Data Summary'!CW78="Yes"),OFFSET('Sanitation Data'!$F$10,0,10*ROW('Sanitation Data'!F72)),NA())</f>
        <v>#N/A</v>
      </c>
      <c r="AI78" s="95" t="e">
        <f ca="true">+IF(AND(ISNUMBER(OFFSET('Sanitation Data'!$F$11,0,10*ROW('Sanitation Data'!F72))),'Data Summary'!CX78="Yes"),OFFSET('Sanitation Data'!$F$11,0,10*ROW('Sanitation Data'!F72)),NA())</f>
        <v>#N/A</v>
      </c>
      <c r="AJ78" s="95" t="e">
        <f ca="true">+IF(AND(ISNUMBER(OFFSET('Sanitation Data'!$F$12,0,10*ROW('Sanitation Data'!F72))),'Data Summary'!CY78="Yes"),OFFSET('Sanitation Data'!$F$12,0,10*ROW('Sanitation Data'!F72)),NA())</f>
        <v>#N/A</v>
      </c>
      <c r="AK78" s="95" t="e">
        <f ca="true">+IF(AND(ISNUMBER(OFFSET('Sanitation Data'!$G$4,0,10*ROW('Sanitation Data'!G72))),'Data Summary'!CZ78="Yes"),100-OFFSET('Sanitation Data'!$G$4,0,10*ROW('Sanitation Data'!G72)),NA())</f>
        <v>#N/A</v>
      </c>
      <c r="AL78" s="95" t="e">
        <f ca="true">+IF(AND(ISNUMBER(OFFSET('Sanitation Data'!$G$6,0,10*ROW('Sanitation Data'!G72))),'Data Summary'!DA78="Yes"),OFFSET('Sanitation Data'!$G$6,0,10*ROW('Sanitation Data'!G72)),NA())</f>
        <v>#N/A</v>
      </c>
      <c r="AM78" s="95" t="e">
        <f ca="true">+IF(AND(ISNUMBER(OFFSET('Sanitation Data'!$G$10,0,10*ROW('Sanitation Data'!G72))),'Data Summary'!DB78="Yes"),OFFSET('Sanitation Data'!$G$10,0,10*ROW('Sanitation Data'!G72)),NA())</f>
        <v>#N/A</v>
      </c>
      <c r="AN78" s="95" t="e">
        <f ca="true">+IF(AND(ISNUMBER(OFFSET('Sanitation Data'!$G$11,0,10*ROW('Sanitation Data'!G72))),'Data Summary'!DC78="Yes"),OFFSET('Sanitation Data'!$G$11,0,10*ROW('Sanitation Data'!G72)),NA())</f>
        <v>#N/A</v>
      </c>
      <c r="AO78" s="95" t="e">
        <f ca="true">+IF(AND(ISNUMBER(OFFSET('Sanitation Data'!$G$12,0,10*ROW('Sanitation Data'!G72))),'Data Summary'!DD78="Yes"),OFFSET('Sanitation Data'!$G$12,0,10*ROW('Sanitation Data'!G72)),NA())</f>
        <v>#N/A</v>
      </c>
      <c r="AP78" s="95" t="e">
        <f ca="true">+IF(AND(ISNUMBER(OFFSET('Sanitation Data'!$H$4,0,10*ROW('Sanitation Data'!H72))),'Data Summary'!DE78="Yes"),100-OFFSET('Sanitation Data'!$H$4,0,10*ROW('Sanitation Data'!H72)),NA())</f>
        <v>#N/A</v>
      </c>
      <c r="AQ78" s="95" t="e">
        <f ca="true">+IF(AND(ISNUMBER(OFFSET('Sanitation Data'!$H$6,0,10*ROW('Sanitation Data'!H72))),'Data Summary'!DF78="Yes"),OFFSET('Sanitation Data'!$H$6,0,10*ROW('Sanitation Data'!H72)),NA())</f>
        <v>#N/A</v>
      </c>
      <c r="AR78" s="95" t="e">
        <f ca="true">+IF(AND(ISNUMBER(OFFSET('Sanitation Data'!$H$10,0,10*ROW('Sanitation Data'!H72))),'Data Summary'!DG78="Yes"),OFFSET('Sanitation Data'!$H$10,0,10*ROW('Sanitation Data'!H72)),NA())</f>
        <v>#N/A</v>
      </c>
      <c r="AS78" s="95" t="e">
        <f ca="true">+IF(AND(ISNUMBER(OFFSET('Sanitation Data'!$H$11,0,10*ROW('Sanitation Data'!H72))),'Data Summary'!DH78="Yes"),OFFSET('Sanitation Data'!$H$11,0,10*ROW('Sanitation Data'!H72)),NA())</f>
        <v>#N/A</v>
      </c>
      <c r="AT78" s="95" t="e">
        <f ca="true">+IF(AND(ISNUMBER(OFFSET('Sanitation Data'!$H$12,0,10*ROW('Sanitation Data'!H72))),'Data Summary'!DI78="Yes"),OFFSET('Sanitation Data'!$H$12,0,10*ROW('Sanitation Data'!H72)),NA())</f>
        <v>#N/A</v>
      </c>
      <c r="AU78" s="95" t="e">
        <f ca="true">+IF(AND(ISNUMBER(OFFSET('Sanitation Data'!$I$4,0,10*ROW('Sanitation Data'!I72))),'Data Summary'!DJ78="Yes"),100-OFFSET('Sanitation Data'!$I$4,0,10*ROW('Sanitation Data'!I72)),NA())</f>
        <v>#N/A</v>
      </c>
      <c r="AV78" s="95" t="e">
        <f ca="true">+IF(AND(ISNUMBER(OFFSET('Sanitation Data'!$I$6,0,10*ROW('Sanitation Data'!I72))),'Data Summary'!DK78="Yes"),OFFSET('Sanitation Data'!$I$6,0,10*ROW('Sanitation Data'!I72)),NA())</f>
        <v>#N/A</v>
      </c>
      <c r="AW78" s="95" t="e">
        <f ca="true">+IF(AND(ISNUMBER(OFFSET('Sanitation Data'!$I$10,0,10*ROW('Sanitation Data'!I72))),'Data Summary'!DL78="Yes"),OFFSET('Sanitation Data'!$I$10,0,10*ROW('Sanitation Data'!I72)),NA())</f>
        <v>#N/A</v>
      </c>
      <c r="AX78" s="95" t="e">
        <f ca="true">+IF(AND(ISNUMBER(OFFSET('Sanitation Data'!$I$11,0,10*ROW('Sanitation Data'!I72))),'Data Summary'!DM78="Yes"),OFFSET('Sanitation Data'!$I$11,0,10*ROW('Sanitation Data'!I72)),NA())</f>
        <v>#N/A</v>
      </c>
      <c r="AY78" s="95" t="e">
        <f ca="true">+IF(AND(ISNUMBER(OFFSET('Sanitation Data'!$I$12,0,10*ROW('Sanitation Data'!I72))),'Data Summary'!DN78="Yes"),OFFSET('Sanitation Data'!$I$12,0,10*ROW('Sanitation Data'!I72)),NA())</f>
        <v>#N/A</v>
      </c>
      <c r="AZ78" s="96" t="e">
        <f ca="true">+IF(AND(ISNUMBER(OFFSET('Hygiene Data'!$D$5,0,10*ROW('Hygiene Data'!D72))),'Data Summary'!DO78="Yes"),OFFSET('Hygiene Data'!$D$5,0,10*ROW('Hygiene Data'!D72)),NA())</f>
        <v>#N/A</v>
      </c>
      <c r="BA78" s="96" t="e">
        <f ca="true">+IF(AND(ISNUMBER(OFFSET('Hygiene Data'!$D$7,0,10*ROW('Hygiene Data'!D72))),'Data Summary'!DP78="Yes"),OFFSET('Hygiene Data'!$D$7,0,10*ROW('Hygiene Data'!D72)),NA())</f>
        <v>#N/A</v>
      </c>
      <c r="BB78" s="96" t="e">
        <f ca="true">+IF(AND(ISNUMBER(OFFSET('Hygiene Data'!$D$9,0,10*ROW('Hygiene Data'!D72))),'Data Summary'!DQ78="Yes"),OFFSET('Hygiene Data'!$D$9,0,10*ROW('Hygiene Data'!D72)),NA())</f>
        <v>#N/A</v>
      </c>
      <c r="BC78" s="96" t="e">
        <f ca="true">+IF(AND(ISNUMBER(OFFSET('Hygiene Data'!$E$5,0,10*ROW('Hygiene Data'!E72))),'Data Summary'!DR78="Yes"),OFFSET('Hygiene Data'!$E$5,0,10*ROW('Hygiene Data'!E72)),NA())</f>
        <v>#N/A</v>
      </c>
      <c r="BD78" s="96" t="e">
        <f ca="true">+IF(AND(ISNUMBER(OFFSET('Hygiene Data'!$E$7,0,10*ROW('Hygiene Data'!E72))),'Data Summary'!DS78="Yes"),OFFSET('Hygiene Data'!$E$7,0,10*ROW('Hygiene Data'!E72)),NA())</f>
        <v>#N/A</v>
      </c>
      <c r="BE78" s="96" t="e">
        <f ca="true">+IF(AND(ISNUMBER(OFFSET('Hygiene Data'!$E$9,0,10*ROW('Hygiene Data'!E72))),'Data Summary'!DT78="Yes"),OFFSET('Hygiene Data'!$E$9,0,10*ROW('Hygiene Data'!E72)),NA())</f>
        <v>#N/A</v>
      </c>
      <c r="BF78" s="96" t="e">
        <f ca="true">+IF(AND(ISNUMBER(OFFSET('Hygiene Data'!$F$5,0,10*ROW('Hygiene Data'!F72))),'Data Summary'!DU78="Yes"),OFFSET('Hygiene Data'!$F$5,0,10*ROW('Hygiene Data'!F72)),NA())</f>
        <v>#N/A</v>
      </c>
      <c r="BG78" s="96" t="e">
        <f ca="true">+IF(AND(ISNUMBER(OFFSET('Hygiene Data'!$F$7,0,10*ROW('Hygiene Data'!F72))),'Data Summary'!DV78="Yes"),OFFSET('Hygiene Data'!$F$7,0,10*ROW('Hygiene Data'!F72)),NA())</f>
        <v>#N/A</v>
      </c>
      <c r="BH78" s="96" t="e">
        <f ca="true">+IF(AND(ISNUMBER(OFFSET('Hygiene Data'!$F$9,0,10*ROW('Hygiene Data'!F72))),'Data Summary'!DW78="Yes"),OFFSET('Hygiene Data'!$F$9,0,10*ROW('Hygiene Data'!F72)),NA())</f>
        <v>#N/A</v>
      </c>
      <c r="BI78" s="96" t="e">
        <f ca="true">+IF(AND(ISNUMBER(OFFSET('Hygiene Data'!$G$5,0,10*ROW('Hygiene Data'!G72))),'Data Summary'!DX78="Yes"),OFFSET('Hygiene Data'!$G$5,0,10*ROW('Hygiene Data'!G72)),NA())</f>
        <v>#N/A</v>
      </c>
      <c r="BJ78" s="96" t="e">
        <f ca="true">+IF(AND(ISNUMBER(OFFSET('Hygiene Data'!$G$7,0,10*ROW('Hygiene Data'!G72))),'Data Summary'!DY78="Yes"),OFFSET('Hygiene Data'!$G$7,0,10*ROW('Hygiene Data'!G72)),NA())</f>
        <v>#N/A</v>
      </c>
      <c r="BK78" s="96" t="e">
        <f ca="true">+IF(AND(ISNUMBER(OFFSET('Hygiene Data'!$G$9,0,10*ROW('Hygiene Data'!G72))),'Data Summary'!DZ78="Yes"),OFFSET('Hygiene Data'!$G$9,0,10*ROW('Hygiene Data'!G72)),NA())</f>
        <v>#N/A</v>
      </c>
      <c r="BL78" s="96" t="e">
        <f ca="true">+IF(AND(ISNUMBER(OFFSET('Hygiene Data'!$H$5,0,10*ROW('Hygiene Data'!H72))),'Data Summary'!EA78="Yes"),OFFSET('Hygiene Data'!$H$5,0,10*ROW('Hygiene Data'!H72)),NA())</f>
        <v>#N/A</v>
      </c>
      <c r="BM78" s="96" t="e">
        <f ca="true">+IF(AND(ISNUMBER(OFFSET('Hygiene Data'!$H$7,0,10*ROW('Hygiene Data'!H72))),'Data Summary'!EB78="Yes"),OFFSET('Hygiene Data'!$H$7,0,10*ROW('Hygiene Data'!H72)),NA())</f>
        <v>#N/A</v>
      </c>
      <c r="BN78" s="96" t="e">
        <f ca="true">+IF(AND(ISNUMBER(OFFSET('Hygiene Data'!$H$9,0,10*ROW('Hygiene Data'!H72))),'Data Summary'!EC78="Yes"),OFFSET('Hygiene Data'!$H$9,0,10*ROW('Hygiene Data'!H72)),NA())</f>
        <v>#N/A</v>
      </c>
      <c r="BO78" s="96" t="e">
        <f ca="true">+IF(AND(ISNUMBER(OFFSET('Hygiene Data'!$I$5,0,10*ROW('Hygiene Data'!I72))),'Data Summary'!ED78="Yes"),OFFSET('Hygiene Data'!$I$5,0,10*ROW('Hygiene Data'!I72)),NA())</f>
        <v>#N/A</v>
      </c>
      <c r="BP78" s="96" t="e">
        <f ca="true">+IF(AND(ISNUMBER(OFFSET('Hygiene Data'!$I$7,0,10*ROW('Hygiene Data'!I72))),'Data Summary'!EE78="Yes"),OFFSET('Hygiene Data'!$I$7,0,10*ROW('Hygiene Data'!I72)),NA())</f>
        <v>#N/A</v>
      </c>
      <c r="BQ78" s="96" t="e">
        <f ca="true">+IF(AND(ISNUMBER(OFFSET('Hygiene Data'!$I$9,0,10*ROW('Hygiene Data'!I72))),'Data Summary'!EF78="Yes"),OFFSET('Hygiene Data'!$I$9,0,10*ROW('Hygiene Data'!I72)),NA())</f>
        <v>#N/A</v>
      </c>
    </row>
    <row xmlns:x14ac="http://schemas.microsoft.com/office/spreadsheetml/2009/9/ac" r="79" x14ac:dyDescent="0.2">
      <c r="A79" s="331" t="e">
        <f ca="true">+RIGHT('Data Summary'!A79,LEN('Data Summary'!A79)-9)</f>
        <v>#VALUE!</v>
      </c>
      <c r="B79" s="37" t="str">
        <f ca="true">+IF(ISTEXT('Data Summary'!B79),'Data Summary'!B79,"")</f>
        <v/>
      </c>
      <c r="C79" s="330" t="e">
        <f ca="true">+VALUE('Data Summary'!C79)</f>
        <v>#VALUE!</v>
      </c>
      <c r="D79" s="94" t="e">
        <f ca="true">+IF(AND(ISNUMBER(OFFSET('Water Data'!$D$4,0,10*ROW('Water Data'!D73))),'Data Summary'!BS79="Yes"),100-OFFSET('Water Data'!$D$4,0,10*ROW('Water Data'!D73)),NA())</f>
        <v>#N/A</v>
      </c>
      <c r="E79" s="94" t="e">
        <f ca="true">+IF(AND(ISNUMBER(OFFSET('Water Data'!$D$6,0,10*ROW('Water Data'!D73))),'Data Summary'!BT79="Yes"),OFFSET('Water Data'!$D$6,0,10*ROW('Water Data'!D73)),NA())</f>
        <v>#N/A</v>
      </c>
      <c r="F79" s="94" t="e">
        <f ca="true">+IF(AND(ISNUMBER(OFFSET('Water Data'!$D$9,0,10*ROW('Water Data'!D73))),'Data Summary'!BU79="Yes"),OFFSET('Water Data'!$D$9,0,10*ROW('Water Data'!D73)),NA())</f>
        <v>#N/A</v>
      </c>
      <c r="G79" s="94" t="e">
        <f ca="true">+IF(AND(ISNUMBER(OFFSET('Water Data'!$E$4,0,10*ROW('Water Data'!E73))),'Data Summary'!BV79="Yes"),100-OFFSET('Water Data'!$E$4,0,10*ROW('Water Data'!E73)),NA())</f>
        <v>#N/A</v>
      </c>
      <c r="H79" s="94" t="e">
        <f ca="true">+IF(AND(ISNUMBER(OFFSET('Water Data'!$E$6,0,10*ROW('Water Data'!E73))),'Data Summary'!BW79="Yes"),OFFSET('Water Data'!$E$6,0,10*ROW('Water Data'!E73)),NA())</f>
        <v>#N/A</v>
      </c>
      <c r="I79" s="94" t="e">
        <f ca="true">+IF(AND(ISNUMBER(OFFSET('Water Data'!$E$9,0,10*ROW('Water Data'!E73))),'Data Summary'!BX79="Yes"),OFFSET('Water Data'!$E$9,0,10*ROW('Water Data'!E73)),NA())</f>
        <v>#N/A</v>
      </c>
      <c r="J79" s="94" t="e">
        <f ca="true">+IF(AND(ISNUMBER(OFFSET('Water Data'!$F$4,0,10*ROW('Water Data'!F73))),'Data Summary'!BY79="Yes"),100-OFFSET('Water Data'!$F$4,0,10*ROW('Water Data'!F73)),NA())</f>
        <v>#N/A</v>
      </c>
      <c r="K79" s="94" t="e">
        <f ca="true">+IF(AND(ISNUMBER(OFFSET('Water Data'!$F$6,0,10*ROW('Water Data'!F73))),'Data Summary'!BZ79="Yes"),OFFSET('Water Data'!$F$6,0,10*ROW('Water Data'!F73)),NA())</f>
        <v>#N/A</v>
      </c>
      <c r="L79" s="94" t="e">
        <f ca="true">+IF(AND(ISNUMBER(OFFSET('Water Data'!$F$9,0,10*ROW('Water Data'!F73))),'Data Summary'!CA79="Yes"),OFFSET('Water Data'!$F$9,0,10*ROW('Water Data'!F73)),NA())</f>
        <v>#N/A</v>
      </c>
      <c r="M79" s="94" t="e">
        <f ca="true">+IF(AND(ISNUMBER(OFFSET('Water Data'!$G$4,0,10*ROW('Water Data'!G73))),'Data Summary'!CB79="Yes"),100-OFFSET('Water Data'!$G$4,0,10*ROW('Water Data'!G73)),NA())</f>
        <v>#N/A</v>
      </c>
      <c r="N79" s="94" t="e">
        <f ca="true">+IF(AND(ISNUMBER(OFFSET('Water Data'!$G$6,0,10*ROW('Water Data'!G73))),'Data Summary'!CC79="Yes"),OFFSET('Water Data'!$G$6,0,10*ROW('Water Data'!G73)),NA())</f>
        <v>#N/A</v>
      </c>
      <c r="O79" s="94" t="e">
        <f ca="true">+IF(AND(ISNUMBER(OFFSET('Water Data'!$G$9,0,10*ROW('Water Data'!G73))),'Data Summary'!CD79="Yes"),OFFSET('Water Data'!$G$9,0,10*ROW('Water Data'!G73)),NA())</f>
        <v>#N/A</v>
      </c>
      <c r="P79" s="94" t="e">
        <f ca="true">+IF(AND(ISNUMBER(OFFSET('Water Data'!$H$4,0,10*ROW('Water Data'!H73))),'Data Summary'!CE79="Yes"),100-OFFSET('Water Data'!$H$4,0,10*ROW('Water Data'!H73)),NA())</f>
        <v>#N/A</v>
      </c>
      <c r="Q79" s="94" t="e">
        <f ca="true">+IF(AND(ISNUMBER(OFFSET('Water Data'!$H$6,0,10*ROW('Water Data'!H73))),'Data Summary'!CF79="Yes"),OFFSET('Water Data'!$H$6,0,10*ROW('Water Data'!H73)),NA())</f>
        <v>#N/A</v>
      </c>
      <c r="R79" s="94" t="e">
        <f ca="true">+IF(AND(ISNUMBER(OFFSET('Water Data'!$H$9,0,10*ROW('Water Data'!H73))),'Data Summary'!CG79="Yes"),OFFSET('Water Data'!$H$9,0,10*ROW('Water Data'!H73)),NA())</f>
        <v>#N/A</v>
      </c>
      <c r="S79" s="94" t="e">
        <f ca="true">+IF(AND(ISNUMBER(OFFSET('Water Data'!$I$4,0,10*ROW('Water Data'!I73))),'Data Summary'!CH79="Yes"),100-OFFSET('Water Data'!$I$4,0,10*ROW('Water Data'!I73)),NA())</f>
        <v>#N/A</v>
      </c>
      <c r="T79" s="94" t="e">
        <f ca="true">+IF(AND(ISNUMBER(OFFSET('Water Data'!$I$6,0,10*ROW('Water Data'!I73))),'Data Summary'!CI79="Yes"),OFFSET('Water Data'!$I$6,0,10*ROW('Water Data'!I73)),NA())</f>
        <v>#N/A</v>
      </c>
      <c r="U79" s="94" t="e">
        <f ca="true">+IF(AND(ISNUMBER(OFFSET('Water Data'!$I$9,0,10*ROW('Water Data'!I73))),'Data Summary'!CJ79="Yes"),OFFSET('Water Data'!$I$9,0,10*ROW('Water Data'!I73)),NA())</f>
        <v>#N/A</v>
      </c>
      <c r="V79" s="95" t="e">
        <f ca="true">+IF(AND(ISNUMBER(OFFSET('Sanitation Data'!$D$4,0,10*ROW('Sanitation Data'!D73))),'Data Summary'!CK79="Yes"),100-OFFSET('Sanitation Data'!$D$4,0,10*ROW('Sanitation Data'!D73)),NA())</f>
        <v>#N/A</v>
      </c>
      <c r="W79" s="95" t="e">
        <f ca="true">+IF(AND(ISNUMBER(OFFSET('Sanitation Data'!$D$6,0,10*ROW('Sanitation Data'!D73))),'Data Summary'!CL79="Yes"),OFFSET('Sanitation Data'!$D$6,0,10*ROW('Sanitation Data'!D73)),NA())</f>
        <v>#N/A</v>
      </c>
      <c r="X79" s="95" t="e">
        <f ca="true">+IF(AND(ISNUMBER(OFFSET('Sanitation Data'!$D$10,0,10*ROW('Sanitation Data'!D73))),'Data Summary'!CM79="Yes"),OFFSET('Sanitation Data'!$D$10,0,10*ROW('Sanitation Data'!D73)),NA())</f>
        <v>#N/A</v>
      </c>
      <c r="Y79" s="95" t="e">
        <f ca="true">+IF(AND(ISNUMBER(OFFSET('Sanitation Data'!$D$11,0,10*ROW('Sanitation Data'!D73))),'Data Summary'!CN79="Yes"),OFFSET('Sanitation Data'!$D$11,0,10*ROW('Sanitation Data'!D73)),NA())</f>
        <v>#N/A</v>
      </c>
      <c r="Z79" s="95" t="e">
        <f ca="true">+IF(AND(ISNUMBER(OFFSET('Sanitation Data'!$D$12,0,10*ROW('Sanitation Data'!D73))),'Data Summary'!CO79="Yes"),OFFSET('Sanitation Data'!$D$12,0,10*ROW('Sanitation Data'!D73)),NA())</f>
        <v>#N/A</v>
      </c>
      <c r="AA79" s="95" t="e">
        <f ca="true">+IF(AND(ISNUMBER(OFFSET('Sanitation Data'!$E$4,0,10*ROW('Sanitation Data'!E73))),'Data Summary'!CP79="Yes"),100-OFFSET('Sanitation Data'!$E$4,0,10*ROW('Sanitation Data'!E73)),NA())</f>
        <v>#N/A</v>
      </c>
      <c r="AB79" s="95" t="e">
        <f ca="true">+IF(AND(ISNUMBER(OFFSET('Sanitation Data'!$E$6,0,10*ROW('Sanitation Data'!E73))),'Data Summary'!CQ79="Yes"),OFFSET('Sanitation Data'!$E$6,0,10*ROW('Sanitation Data'!E73)),NA())</f>
        <v>#N/A</v>
      </c>
      <c r="AC79" s="95" t="e">
        <f ca="true">+IF(AND(ISNUMBER(OFFSET('Sanitation Data'!$E$10,0,10*ROW('Sanitation Data'!E73))),'Data Summary'!CR79="Yes"),OFFSET('Sanitation Data'!$E$10,0,10*ROW('Sanitation Data'!E73)),NA())</f>
        <v>#N/A</v>
      </c>
      <c r="AD79" s="95" t="e">
        <f ca="true">+IF(AND(ISNUMBER(OFFSET('Sanitation Data'!$E$11,0,10*ROW('Sanitation Data'!E73))),'Data Summary'!CS79="Yes"),OFFSET('Sanitation Data'!$E$11,0,10*ROW('Sanitation Data'!E73)),NA())</f>
        <v>#N/A</v>
      </c>
      <c r="AE79" s="95" t="e">
        <f ca="true">+IF(AND(ISNUMBER(OFFSET('Sanitation Data'!$E$12,0,10*ROW('Sanitation Data'!E73))),'Data Summary'!CT79="Yes"),OFFSET('Sanitation Data'!$E$12,0,10*ROW('Sanitation Data'!E73)),NA())</f>
        <v>#N/A</v>
      </c>
      <c r="AF79" s="95" t="e">
        <f ca="true">+IF(AND(ISNUMBER(OFFSET('Sanitation Data'!$F$4,0,10*ROW('Sanitation Data'!F73))),'Data Summary'!CU79="Yes"),100-OFFSET('Sanitation Data'!$F$4,0,10*ROW('Sanitation Data'!F73)),NA())</f>
        <v>#N/A</v>
      </c>
      <c r="AG79" s="95" t="e">
        <f ca="true">+IF(AND(ISNUMBER(OFFSET('Sanitation Data'!$F$6,0,10*ROW('Sanitation Data'!F73))),'Data Summary'!CV79="Yes"),OFFSET('Sanitation Data'!$F$6,0,10*ROW('Sanitation Data'!F73)),NA())</f>
        <v>#N/A</v>
      </c>
      <c r="AH79" s="95" t="e">
        <f ca="true">+IF(AND(ISNUMBER(OFFSET('Sanitation Data'!$F$10,0,10*ROW('Sanitation Data'!F73))),'Data Summary'!CW79="Yes"),OFFSET('Sanitation Data'!$F$10,0,10*ROW('Sanitation Data'!F73)),NA())</f>
        <v>#N/A</v>
      </c>
      <c r="AI79" s="95" t="e">
        <f ca="true">+IF(AND(ISNUMBER(OFFSET('Sanitation Data'!$F$11,0,10*ROW('Sanitation Data'!F73))),'Data Summary'!CX79="Yes"),OFFSET('Sanitation Data'!$F$11,0,10*ROW('Sanitation Data'!F73)),NA())</f>
        <v>#N/A</v>
      </c>
      <c r="AJ79" s="95" t="e">
        <f ca="true">+IF(AND(ISNUMBER(OFFSET('Sanitation Data'!$F$12,0,10*ROW('Sanitation Data'!F73))),'Data Summary'!CY79="Yes"),OFFSET('Sanitation Data'!$F$12,0,10*ROW('Sanitation Data'!F73)),NA())</f>
        <v>#N/A</v>
      </c>
      <c r="AK79" s="95" t="e">
        <f ca="true">+IF(AND(ISNUMBER(OFFSET('Sanitation Data'!$G$4,0,10*ROW('Sanitation Data'!G73))),'Data Summary'!CZ79="Yes"),100-OFFSET('Sanitation Data'!$G$4,0,10*ROW('Sanitation Data'!G73)),NA())</f>
        <v>#N/A</v>
      </c>
      <c r="AL79" s="95" t="e">
        <f ca="true">+IF(AND(ISNUMBER(OFFSET('Sanitation Data'!$G$6,0,10*ROW('Sanitation Data'!G73))),'Data Summary'!DA79="Yes"),OFFSET('Sanitation Data'!$G$6,0,10*ROW('Sanitation Data'!G73)),NA())</f>
        <v>#N/A</v>
      </c>
      <c r="AM79" s="95" t="e">
        <f ca="true">+IF(AND(ISNUMBER(OFFSET('Sanitation Data'!$G$10,0,10*ROW('Sanitation Data'!G73))),'Data Summary'!DB79="Yes"),OFFSET('Sanitation Data'!$G$10,0,10*ROW('Sanitation Data'!G73)),NA())</f>
        <v>#N/A</v>
      </c>
      <c r="AN79" s="95" t="e">
        <f ca="true">+IF(AND(ISNUMBER(OFFSET('Sanitation Data'!$G$11,0,10*ROW('Sanitation Data'!G73))),'Data Summary'!DC79="Yes"),OFFSET('Sanitation Data'!$G$11,0,10*ROW('Sanitation Data'!G73)),NA())</f>
        <v>#N/A</v>
      </c>
      <c r="AO79" s="95" t="e">
        <f ca="true">+IF(AND(ISNUMBER(OFFSET('Sanitation Data'!$G$12,0,10*ROW('Sanitation Data'!G73))),'Data Summary'!DD79="Yes"),OFFSET('Sanitation Data'!$G$12,0,10*ROW('Sanitation Data'!G73)),NA())</f>
        <v>#N/A</v>
      </c>
      <c r="AP79" s="95" t="e">
        <f ca="true">+IF(AND(ISNUMBER(OFFSET('Sanitation Data'!$H$4,0,10*ROW('Sanitation Data'!H73))),'Data Summary'!DE79="Yes"),100-OFFSET('Sanitation Data'!$H$4,0,10*ROW('Sanitation Data'!H73)),NA())</f>
        <v>#N/A</v>
      </c>
      <c r="AQ79" s="95" t="e">
        <f ca="true">+IF(AND(ISNUMBER(OFFSET('Sanitation Data'!$H$6,0,10*ROW('Sanitation Data'!H73))),'Data Summary'!DF79="Yes"),OFFSET('Sanitation Data'!$H$6,0,10*ROW('Sanitation Data'!H73)),NA())</f>
        <v>#N/A</v>
      </c>
      <c r="AR79" s="95" t="e">
        <f ca="true">+IF(AND(ISNUMBER(OFFSET('Sanitation Data'!$H$10,0,10*ROW('Sanitation Data'!H73))),'Data Summary'!DG79="Yes"),OFFSET('Sanitation Data'!$H$10,0,10*ROW('Sanitation Data'!H73)),NA())</f>
        <v>#N/A</v>
      </c>
      <c r="AS79" s="95" t="e">
        <f ca="true">+IF(AND(ISNUMBER(OFFSET('Sanitation Data'!$H$11,0,10*ROW('Sanitation Data'!H73))),'Data Summary'!DH79="Yes"),OFFSET('Sanitation Data'!$H$11,0,10*ROW('Sanitation Data'!H73)),NA())</f>
        <v>#N/A</v>
      </c>
      <c r="AT79" s="95" t="e">
        <f ca="true">+IF(AND(ISNUMBER(OFFSET('Sanitation Data'!$H$12,0,10*ROW('Sanitation Data'!H73))),'Data Summary'!DI79="Yes"),OFFSET('Sanitation Data'!$H$12,0,10*ROW('Sanitation Data'!H73)),NA())</f>
        <v>#N/A</v>
      </c>
      <c r="AU79" s="95" t="e">
        <f ca="true">+IF(AND(ISNUMBER(OFFSET('Sanitation Data'!$I$4,0,10*ROW('Sanitation Data'!I73))),'Data Summary'!DJ79="Yes"),100-OFFSET('Sanitation Data'!$I$4,0,10*ROW('Sanitation Data'!I73)),NA())</f>
        <v>#N/A</v>
      </c>
      <c r="AV79" s="95" t="e">
        <f ca="true">+IF(AND(ISNUMBER(OFFSET('Sanitation Data'!$I$6,0,10*ROW('Sanitation Data'!I73))),'Data Summary'!DK79="Yes"),OFFSET('Sanitation Data'!$I$6,0,10*ROW('Sanitation Data'!I73)),NA())</f>
        <v>#N/A</v>
      </c>
      <c r="AW79" s="95" t="e">
        <f ca="true">+IF(AND(ISNUMBER(OFFSET('Sanitation Data'!$I$10,0,10*ROW('Sanitation Data'!I73))),'Data Summary'!DL79="Yes"),OFFSET('Sanitation Data'!$I$10,0,10*ROW('Sanitation Data'!I73)),NA())</f>
        <v>#N/A</v>
      </c>
      <c r="AX79" s="95" t="e">
        <f ca="true">+IF(AND(ISNUMBER(OFFSET('Sanitation Data'!$I$11,0,10*ROW('Sanitation Data'!I73))),'Data Summary'!DM79="Yes"),OFFSET('Sanitation Data'!$I$11,0,10*ROW('Sanitation Data'!I73)),NA())</f>
        <v>#N/A</v>
      </c>
      <c r="AY79" s="95" t="e">
        <f ca="true">+IF(AND(ISNUMBER(OFFSET('Sanitation Data'!$I$12,0,10*ROW('Sanitation Data'!I73))),'Data Summary'!DN79="Yes"),OFFSET('Sanitation Data'!$I$12,0,10*ROW('Sanitation Data'!I73)),NA())</f>
        <v>#N/A</v>
      </c>
      <c r="AZ79" s="96" t="e">
        <f ca="true">+IF(AND(ISNUMBER(OFFSET('Hygiene Data'!$D$5,0,10*ROW('Hygiene Data'!D73))),'Data Summary'!DO79="Yes"),OFFSET('Hygiene Data'!$D$5,0,10*ROW('Hygiene Data'!D73)),NA())</f>
        <v>#N/A</v>
      </c>
      <c r="BA79" s="96" t="e">
        <f ca="true">+IF(AND(ISNUMBER(OFFSET('Hygiene Data'!$D$7,0,10*ROW('Hygiene Data'!D73))),'Data Summary'!DP79="Yes"),OFFSET('Hygiene Data'!$D$7,0,10*ROW('Hygiene Data'!D73)),NA())</f>
        <v>#N/A</v>
      </c>
      <c r="BB79" s="96" t="e">
        <f ca="true">+IF(AND(ISNUMBER(OFFSET('Hygiene Data'!$D$9,0,10*ROW('Hygiene Data'!D73))),'Data Summary'!DQ79="Yes"),OFFSET('Hygiene Data'!$D$9,0,10*ROW('Hygiene Data'!D73)),NA())</f>
        <v>#N/A</v>
      </c>
      <c r="BC79" s="96" t="e">
        <f ca="true">+IF(AND(ISNUMBER(OFFSET('Hygiene Data'!$E$5,0,10*ROW('Hygiene Data'!E73))),'Data Summary'!DR79="Yes"),OFFSET('Hygiene Data'!$E$5,0,10*ROW('Hygiene Data'!E73)),NA())</f>
        <v>#N/A</v>
      </c>
      <c r="BD79" s="96" t="e">
        <f ca="true">+IF(AND(ISNUMBER(OFFSET('Hygiene Data'!$E$7,0,10*ROW('Hygiene Data'!E73))),'Data Summary'!DS79="Yes"),OFFSET('Hygiene Data'!$E$7,0,10*ROW('Hygiene Data'!E73)),NA())</f>
        <v>#N/A</v>
      </c>
      <c r="BE79" s="96" t="e">
        <f ca="true">+IF(AND(ISNUMBER(OFFSET('Hygiene Data'!$E$9,0,10*ROW('Hygiene Data'!E73))),'Data Summary'!DT79="Yes"),OFFSET('Hygiene Data'!$E$9,0,10*ROW('Hygiene Data'!E73)),NA())</f>
        <v>#N/A</v>
      </c>
      <c r="BF79" s="96" t="e">
        <f ca="true">+IF(AND(ISNUMBER(OFFSET('Hygiene Data'!$F$5,0,10*ROW('Hygiene Data'!F73))),'Data Summary'!DU79="Yes"),OFFSET('Hygiene Data'!$F$5,0,10*ROW('Hygiene Data'!F73)),NA())</f>
        <v>#N/A</v>
      </c>
      <c r="BG79" s="96" t="e">
        <f ca="true">+IF(AND(ISNUMBER(OFFSET('Hygiene Data'!$F$7,0,10*ROW('Hygiene Data'!F73))),'Data Summary'!DV79="Yes"),OFFSET('Hygiene Data'!$F$7,0,10*ROW('Hygiene Data'!F73)),NA())</f>
        <v>#N/A</v>
      </c>
      <c r="BH79" s="96" t="e">
        <f ca="true">+IF(AND(ISNUMBER(OFFSET('Hygiene Data'!$F$9,0,10*ROW('Hygiene Data'!F73))),'Data Summary'!DW79="Yes"),OFFSET('Hygiene Data'!$F$9,0,10*ROW('Hygiene Data'!F73)),NA())</f>
        <v>#N/A</v>
      </c>
      <c r="BI79" s="96" t="e">
        <f ca="true">+IF(AND(ISNUMBER(OFFSET('Hygiene Data'!$G$5,0,10*ROW('Hygiene Data'!G73))),'Data Summary'!DX79="Yes"),OFFSET('Hygiene Data'!$G$5,0,10*ROW('Hygiene Data'!G73)),NA())</f>
        <v>#N/A</v>
      </c>
      <c r="BJ79" s="96" t="e">
        <f ca="true">+IF(AND(ISNUMBER(OFFSET('Hygiene Data'!$G$7,0,10*ROW('Hygiene Data'!G73))),'Data Summary'!DY79="Yes"),OFFSET('Hygiene Data'!$G$7,0,10*ROW('Hygiene Data'!G73)),NA())</f>
        <v>#N/A</v>
      </c>
      <c r="BK79" s="96" t="e">
        <f ca="true">+IF(AND(ISNUMBER(OFFSET('Hygiene Data'!$G$9,0,10*ROW('Hygiene Data'!G73))),'Data Summary'!DZ79="Yes"),OFFSET('Hygiene Data'!$G$9,0,10*ROW('Hygiene Data'!G73)),NA())</f>
        <v>#N/A</v>
      </c>
      <c r="BL79" s="96" t="e">
        <f ca="true">+IF(AND(ISNUMBER(OFFSET('Hygiene Data'!$H$5,0,10*ROW('Hygiene Data'!H73))),'Data Summary'!EA79="Yes"),OFFSET('Hygiene Data'!$H$5,0,10*ROW('Hygiene Data'!H73)),NA())</f>
        <v>#N/A</v>
      </c>
      <c r="BM79" s="96" t="e">
        <f ca="true">+IF(AND(ISNUMBER(OFFSET('Hygiene Data'!$H$7,0,10*ROW('Hygiene Data'!H73))),'Data Summary'!EB79="Yes"),OFFSET('Hygiene Data'!$H$7,0,10*ROW('Hygiene Data'!H73)),NA())</f>
        <v>#N/A</v>
      </c>
      <c r="BN79" s="96" t="e">
        <f ca="true">+IF(AND(ISNUMBER(OFFSET('Hygiene Data'!$H$9,0,10*ROW('Hygiene Data'!H73))),'Data Summary'!EC79="Yes"),OFFSET('Hygiene Data'!$H$9,0,10*ROW('Hygiene Data'!H73)),NA())</f>
        <v>#N/A</v>
      </c>
      <c r="BO79" s="96" t="e">
        <f ca="true">+IF(AND(ISNUMBER(OFFSET('Hygiene Data'!$I$5,0,10*ROW('Hygiene Data'!I73))),'Data Summary'!ED79="Yes"),OFFSET('Hygiene Data'!$I$5,0,10*ROW('Hygiene Data'!I73)),NA())</f>
        <v>#N/A</v>
      </c>
      <c r="BP79" s="96" t="e">
        <f ca="true">+IF(AND(ISNUMBER(OFFSET('Hygiene Data'!$I$7,0,10*ROW('Hygiene Data'!I73))),'Data Summary'!EE79="Yes"),OFFSET('Hygiene Data'!$I$7,0,10*ROW('Hygiene Data'!I73)),NA())</f>
        <v>#N/A</v>
      </c>
      <c r="BQ79" s="96" t="e">
        <f ca="true">+IF(AND(ISNUMBER(OFFSET('Hygiene Data'!$I$9,0,10*ROW('Hygiene Data'!I73))),'Data Summary'!EF79="Yes"),OFFSET('Hygiene Data'!$I$9,0,10*ROW('Hygiene Data'!I73)),NA())</f>
        <v>#N/A</v>
      </c>
    </row>
    <row xmlns:x14ac="http://schemas.microsoft.com/office/spreadsheetml/2009/9/ac" r="80" x14ac:dyDescent="0.2">
      <c r="A80" s="331" t="e">
        <f ca="true">+RIGHT('Data Summary'!A80,LEN('Data Summary'!A80)-9)</f>
        <v>#VALUE!</v>
      </c>
      <c r="B80" s="37" t="str">
        <f ca="true">+IF(ISTEXT('Data Summary'!B80),'Data Summary'!B80,"")</f>
        <v/>
      </c>
      <c r="C80" s="330" t="e">
        <f ca="true">+VALUE('Data Summary'!C80)</f>
        <v>#VALUE!</v>
      </c>
      <c r="D80" s="94" t="e">
        <f ca="true">+IF(AND(ISNUMBER(OFFSET('Water Data'!$D$4,0,10*ROW('Water Data'!D74))),'Data Summary'!BS80="Yes"),100-OFFSET('Water Data'!$D$4,0,10*ROW('Water Data'!D74)),NA())</f>
        <v>#N/A</v>
      </c>
      <c r="E80" s="94" t="e">
        <f ca="true">+IF(AND(ISNUMBER(OFFSET('Water Data'!$D$6,0,10*ROW('Water Data'!D74))),'Data Summary'!BT80="Yes"),OFFSET('Water Data'!$D$6,0,10*ROW('Water Data'!D74)),NA())</f>
        <v>#N/A</v>
      </c>
      <c r="F80" s="94" t="e">
        <f ca="true">+IF(AND(ISNUMBER(OFFSET('Water Data'!$D$9,0,10*ROW('Water Data'!D74))),'Data Summary'!BU80="Yes"),OFFSET('Water Data'!$D$9,0,10*ROW('Water Data'!D74)),NA())</f>
        <v>#N/A</v>
      </c>
      <c r="G80" s="94" t="e">
        <f ca="true">+IF(AND(ISNUMBER(OFFSET('Water Data'!$E$4,0,10*ROW('Water Data'!E74))),'Data Summary'!BV80="Yes"),100-OFFSET('Water Data'!$E$4,0,10*ROW('Water Data'!E74)),NA())</f>
        <v>#N/A</v>
      </c>
      <c r="H80" s="94" t="e">
        <f ca="true">+IF(AND(ISNUMBER(OFFSET('Water Data'!$E$6,0,10*ROW('Water Data'!E74))),'Data Summary'!BW80="Yes"),OFFSET('Water Data'!$E$6,0,10*ROW('Water Data'!E74)),NA())</f>
        <v>#N/A</v>
      </c>
      <c r="I80" s="94" t="e">
        <f ca="true">+IF(AND(ISNUMBER(OFFSET('Water Data'!$E$9,0,10*ROW('Water Data'!E74))),'Data Summary'!BX80="Yes"),OFFSET('Water Data'!$E$9,0,10*ROW('Water Data'!E74)),NA())</f>
        <v>#N/A</v>
      </c>
      <c r="J80" s="94" t="e">
        <f ca="true">+IF(AND(ISNUMBER(OFFSET('Water Data'!$F$4,0,10*ROW('Water Data'!F74))),'Data Summary'!BY80="Yes"),100-OFFSET('Water Data'!$F$4,0,10*ROW('Water Data'!F74)),NA())</f>
        <v>#N/A</v>
      </c>
      <c r="K80" s="94" t="e">
        <f ca="true">+IF(AND(ISNUMBER(OFFSET('Water Data'!$F$6,0,10*ROW('Water Data'!F74))),'Data Summary'!BZ80="Yes"),OFFSET('Water Data'!$F$6,0,10*ROW('Water Data'!F74)),NA())</f>
        <v>#N/A</v>
      </c>
      <c r="L80" s="94" t="e">
        <f ca="true">+IF(AND(ISNUMBER(OFFSET('Water Data'!$F$9,0,10*ROW('Water Data'!F74))),'Data Summary'!CA80="Yes"),OFFSET('Water Data'!$F$9,0,10*ROW('Water Data'!F74)),NA())</f>
        <v>#N/A</v>
      </c>
      <c r="M80" s="94" t="e">
        <f ca="true">+IF(AND(ISNUMBER(OFFSET('Water Data'!$G$4,0,10*ROW('Water Data'!G74))),'Data Summary'!CB80="Yes"),100-OFFSET('Water Data'!$G$4,0,10*ROW('Water Data'!G74)),NA())</f>
        <v>#N/A</v>
      </c>
      <c r="N80" s="94" t="e">
        <f ca="true">+IF(AND(ISNUMBER(OFFSET('Water Data'!$G$6,0,10*ROW('Water Data'!G74))),'Data Summary'!CC80="Yes"),OFFSET('Water Data'!$G$6,0,10*ROW('Water Data'!G74)),NA())</f>
        <v>#N/A</v>
      </c>
      <c r="O80" s="94" t="e">
        <f ca="true">+IF(AND(ISNUMBER(OFFSET('Water Data'!$G$9,0,10*ROW('Water Data'!G74))),'Data Summary'!CD80="Yes"),OFFSET('Water Data'!$G$9,0,10*ROW('Water Data'!G74)),NA())</f>
        <v>#N/A</v>
      </c>
      <c r="P80" s="94" t="e">
        <f ca="true">+IF(AND(ISNUMBER(OFFSET('Water Data'!$H$4,0,10*ROW('Water Data'!H74))),'Data Summary'!CE80="Yes"),100-OFFSET('Water Data'!$H$4,0,10*ROW('Water Data'!H74)),NA())</f>
        <v>#N/A</v>
      </c>
      <c r="Q80" s="94" t="e">
        <f ca="true">+IF(AND(ISNUMBER(OFFSET('Water Data'!$H$6,0,10*ROW('Water Data'!H74))),'Data Summary'!CF80="Yes"),OFFSET('Water Data'!$H$6,0,10*ROW('Water Data'!H74)),NA())</f>
        <v>#N/A</v>
      </c>
      <c r="R80" s="94" t="e">
        <f ca="true">+IF(AND(ISNUMBER(OFFSET('Water Data'!$H$9,0,10*ROW('Water Data'!H74))),'Data Summary'!CG80="Yes"),OFFSET('Water Data'!$H$9,0,10*ROW('Water Data'!H74)),NA())</f>
        <v>#N/A</v>
      </c>
      <c r="S80" s="94" t="e">
        <f ca="true">+IF(AND(ISNUMBER(OFFSET('Water Data'!$I$4,0,10*ROW('Water Data'!I74))),'Data Summary'!CH80="Yes"),100-OFFSET('Water Data'!$I$4,0,10*ROW('Water Data'!I74)),NA())</f>
        <v>#N/A</v>
      </c>
      <c r="T80" s="94" t="e">
        <f ca="true">+IF(AND(ISNUMBER(OFFSET('Water Data'!$I$6,0,10*ROW('Water Data'!I74))),'Data Summary'!CI80="Yes"),OFFSET('Water Data'!$I$6,0,10*ROW('Water Data'!I74)),NA())</f>
        <v>#N/A</v>
      </c>
      <c r="U80" s="94" t="e">
        <f ca="true">+IF(AND(ISNUMBER(OFFSET('Water Data'!$I$9,0,10*ROW('Water Data'!I74))),'Data Summary'!CJ80="Yes"),OFFSET('Water Data'!$I$9,0,10*ROW('Water Data'!I74)),NA())</f>
        <v>#N/A</v>
      </c>
      <c r="V80" s="95" t="e">
        <f ca="true">+IF(AND(ISNUMBER(OFFSET('Sanitation Data'!$D$4,0,10*ROW('Sanitation Data'!D74))),'Data Summary'!CK80="Yes"),100-OFFSET('Sanitation Data'!$D$4,0,10*ROW('Sanitation Data'!D74)),NA())</f>
        <v>#N/A</v>
      </c>
      <c r="W80" s="95" t="e">
        <f ca="true">+IF(AND(ISNUMBER(OFFSET('Sanitation Data'!$D$6,0,10*ROW('Sanitation Data'!D74))),'Data Summary'!CL80="Yes"),OFFSET('Sanitation Data'!$D$6,0,10*ROW('Sanitation Data'!D74)),NA())</f>
        <v>#N/A</v>
      </c>
      <c r="X80" s="95" t="e">
        <f ca="true">+IF(AND(ISNUMBER(OFFSET('Sanitation Data'!$D$10,0,10*ROW('Sanitation Data'!D74))),'Data Summary'!CM80="Yes"),OFFSET('Sanitation Data'!$D$10,0,10*ROW('Sanitation Data'!D74)),NA())</f>
        <v>#N/A</v>
      </c>
      <c r="Y80" s="95" t="e">
        <f ca="true">+IF(AND(ISNUMBER(OFFSET('Sanitation Data'!$D$11,0,10*ROW('Sanitation Data'!D74))),'Data Summary'!CN80="Yes"),OFFSET('Sanitation Data'!$D$11,0,10*ROW('Sanitation Data'!D74)),NA())</f>
        <v>#N/A</v>
      </c>
      <c r="Z80" s="95" t="e">
        <f ca="true">+IF(AND(ISNUMBER(OFFSET('Sanitation Data'!$D$12,0,10*ROW('Sanitation Data'!D74))),'Data Summary'!CO80="Yes"),OFFSET('Sanitation Data'!$D$12,0,10*ROW('Sanitation Data'!D74)),NA())</f>
        <v>#N/A</v>
      </c>
      <c r="AA80" s="95" t="e">
        <f ca="true">+IF(AND(ISNUMBER(OFFSET('Sanitation Data'!$E$4,0,10*ROW('Sanitation Data'!E74))),'Data Summary'!CP80="Yes"),100-OFFSET('Sanitation Data'!$E$4,0,10*ROW('Sanitation Data'!E74)),NA())</f>
        <v>#N/A</v>
      </c>
      <c r="AB80" s="95" t="e">
        <f ca="true">+IF(AND(ISNUMBER(OFFSET('Sanitation Data'!$E$6,0,10*ROW('Sanitation Data'!E74))),'Data Summary'!CQ80="Yes"),OFFSET('Sanitation Data'!$E$6,0,10*ROW('Sanitation Data'!E74)),NA())</f>
        <v>#N/A</v>
      </c>
      <c r="AC80" s="95" t="e">
        <f ca="true">+IF(AND(ISNUMBER(OFFSET('Sanitation Data'!$E$10,0,10*ROW('Sanitation Data'!E74))),'Data Summary'!CR80="Yes"),OFFSET('Sanitation Data'!$E$10,0,10*ROW('Sanitation Data'!E74)),NA())</f>
        <v>#N/A</v>
      </c>
      <c r="AD80" s="95" t="e">
        <f ca="true">+IF(AND(ISNUMBER(OFFSET('Sanitation Data'!$E$11,0,10*ROW('Sanitation Data'!E74))),'Data Summary'!CS80="Yes"),OFFSET('Sanitation Data'!$E$11,0,10*ROW('Sanitation Data'!E74)),NA())</f>
        <v>#N/A</v>
      </c>
      <c r="AE80" s="95" t="e">
        <f ca="true">+IF(AND(ISNUMBER(OFFSET('Sanitation Data'!$E$12,0,10*ROW('Sanitation Data'!E74))),'Data Summary'!CT80="Yes"),OFFSET('Sanitation Data'!$E$12,0,10*ROW('Sanitation Data'!E74)),NA())</f>
        <v>#N/A</v>
      </c>
      <c r="AF80" s="95" t="e">
        <f ca="true">+IF(AND(ISNUMBER(OFFSET('Sanitation Data'!$F$4,0,10*ROW('Sanitation Data'!F74))),'Data Summary'!CU80="Yes"),100-OFFSET('Sanitation Data'!$F$4,0,10*ROW('Sanitation Data'!F74)),NA())</f>
        <v>#N/A</v>
      </c>
      <c r="AG80" s="95" t="e">
        <f ca="true">+IF(AND(ISNUMBER(OFFSET('Sanitation Data'!$F$6,0,10*ROW('Sanitation Data'!F74))),'Data Summary'!CV80="Yes"),OFFSET('Sanitation Data'!$F$6,0,10*ROW('Sanitation Data'!F74)),NA())</f>
        <v>#N/A</v>
      </c>
      <c r="AH80" s="95" t="e">
        <f ca="true">+IF(AND(ISNUMBER(OFFSET('Sanitation Data'!$F$10,0,10*ROW('Sanitation Data'!F74))),'Data Summary'!CW80="Yes"),OFFSET('Sanitation Data'!$F$10,0,10*ROW('Sanitation Data'!F74)),NA())</f>
        <v>#N/A</v>
      </c>
      <c r="AI80" s="95" t="e">
        <f ca="true">+IF(AND(ISNUMBER(OFFSET('Sanitation Data'!$F$11,0,10*ROW('Sanitation Data'!F74))),'Data Summary'!CX80="Yes"),OFFSET('Sanitation Data'!$F$11,0,10*ROW('Sanitation Data'!F74)),NA())</f>
        <v>#N/A</v>
      </c>
      <c r="AJ80" s="95" t="e">
        <f ca="true">+IF(AND(ISNUMBER(OFFSET('Sanitation Data'!$F$12,0,10*ROW('Sanitation Data'!F74))),'Data Summary'!CY80="Yes"),OFFSET('Sanitation Data'!$F$12,0,10*ROW('Sanitation Data'!F74)),NA())</f>
        <v>#N/A</v>
      </c>
      <c r="AK80" s="95" t="e">
        <f ca="true">+IF(AND(ISNUMBER(OFFSET('Sanitation Data'!$G$4,0,10*ROW('Sanitation Data'!G74))),'Data Summary'!CZ80="Yes"),100-OFFSET('Sanitation Data'!$G$4,0,10*ROW('Sanitation Data'!G74)),NA())</f>
        <v>#N/A</v>
      </c>
      <c r="AL80" s="95" t="e">
        <f ca="true">+IF(AND(ISNUMBER(OFFSET('Sanitation Data'!$G$6,0,10*ROW('Sanitation Data'!G74))),'Data Summary'!DA80="Yes"),OFFSET('Sanitation Data'!$G$6,0,10*ROW('Sanitation Data'!G74)),NA())</f>
        <v>#N/A</v>
      </c>
      <c r="AM80" s="95" t="e">
        <f ca="true">+IF(AND(ISNUMBER(OFFSET('Sanitation Data'!$G$10,0,10*ROW('Sanitation Data'!G74))),'Data Summary'!DB80="Yes"),OFFSET('Sanitation Data'!$G$10,0,10*ROW('Sanitation Data'!G74)),NA())</f>
        <v>#N/A</v>
      </c>
      <c r="AN80" s="95" t="e">
        <f ca="true">+IF(AND(ISNUMBER(OFFSET('Sanitation Data'!$G$11,0,10*ROW('Sanitation Data'!G74))),'Data Summary'!DC80="Yes"),OFFSET('Sanitation Data'!$G$11,0,10*ROW('Sanitation Data'!G74)),NA())</f>
        <v>#N/A</v>
      </c>
      <c r="AO80" s="95" t="e">
        <f ca="true">+IF(AND(ISNUMBER(OFFSET('Sanitation Data'!$G$12,0,10*ROW('Sanitation Data'!G74))),'Data Summary'!DD80="Yes"),OFFSET('Sanitation Data'!$G$12,0,10*ROW('Sanitation Data'!G74)),NA())</f>
        <v>#N/A</v>
      </c>
      <c r="AP80" s="95" t="e">
        <f ca="true">+IF(AND(ISNUMBER(OFFSET('Sanitation Data'!$H$4,0,10*ROW('Sanitation Data'!H74))),'Data Summary'!DE80="Yes"),100-OFFSET('Sanitation Data'!$H$4,0,10*ROW('Sanitation Data'!H74)),NA())</f>
        <v>#N/A</v>
      </c>
      <c r="AQ80" s="95" t="e">
        <f ca="true">+IF(AND(ISNUMBER(OFFSET('Sanitation Data'!$H$6,0,10*ROW('Sanitation Data'!H74))),'Data Summary'!DF80="Yes"),OFFSET('Sanitation Data'!$H$6,0,10*ROW('Sanitation Data'!H74)),NA())</f>
        <v>#N/A</v>
      </c>
      <c r="AR80" s="95" t="e">
        <f ca="true">+IF(AND(ISNUMBER(OFFSET('Sanitation Data'!$H$10,0,10*ROW('Sanitation Data'!H74))),'Data Summary'!DG80="Yes"),OFFSET('Sanitation Data'!$H$10,0,10*ROW('Sanitation Data'!H74)),NA())</f>
        <v>#N/A</v>
      </c>
      <c r="AS80" s="95" t="e">
        <f ca="true">+IF(AND(ISNUMBER(OFFSET('Sanitation Data'!$H$11,0,10*ROW('Sanitation Data'!H74))),'Data Summary'!DH80="Yes"),OFFSET('Sanitation Data'!$H$11,0,10*ROW('Sanitation Data'!H74)),NA())</f>
        <v>#N/A</v>
      </c>
      <c r="AT80" s="95" t="e">
        <f ca="true">+IF(AND(ISNUMBER(OFFSET('Sanitation Data'!$H$12,0,10*ROW('Sanitation Data'!H74))),'Data Summary'!DI80="Yes"),OFFSET('Sanitation Data'!$H$12,0,10*ROW('Sanitation Data'!H74)),NA())</f>
        <v>#N/A</v>
      </c>
      <c r="AU80" s="95" t="e">
        <f ca="true">+IF(AND(ISNUMBER(OFFSET('Sanitation Data'!$I$4,0,10*ROW('Sanitation Data'!I74))),'Data Summary'!DJ80="Yes"),100-OFFSET('Sanitation Data'!$I$4,0,10*ROW('Sanitation Data'!I74)),NA())</f>
        <v>#N/A</v>
      </c>
      <c r="AV80" s="95" t="e">
        <f ca="true">+IF(AND(ISNUMBER(OFFSET('Sanitation Data'!$I$6,0,10*ROW('Sanitation Data'!I74))),'Data Summary'!DK80="Yes"),OFFSET('Sanitation Data'!$I$6,0,10*ROW('Sanitation Data'!I74)),NA())</f>
        <v>#N/A</v>
      </c>
      <c r="AW80" s="95" t="e">
        <f ca="true">+IF(AND(ISNUMBER(OFFSET('Sanitation Data'!$I$10,0,10*ROW('Sanitation Data'!I74))),'Data Summary'!DL80="Yes"),OFFSET('Sanitation Data'!$I$10,0,10*ROW('Sanitation Data'!I74)),NA())</f>
        <v>#N/A</v>
      </c>
      <c r="AX80" s="95" t="e">
        <f ca="true">+IF(AND(ISNUMBER(OFFSET('Sanitation Data'!$I$11,0,10*ROW('Sanitation Data'!I74))),'Data Summary'!DM80="Yes"),OFFSET('Sanitation Data'!$I$11,0,10*ROW('Sanitation Data'!I74)),NA())</f>
        <v>#N/A</v>
      </c>
      <c r="AY80" s="95" t="e">
        <f ca="true">+IF(AND(ISNUMBER(OFFSET('Sanitation Data'!$I$12,0,10*ROW('Sanitation Data'!I74))),'Data Summary'!DN80="Yes"),OFFSET('Sanitation Data'!$I$12,0,10*ROW('Sanitation Data'!I74)),NA())</f>
        <v>#N/A</v>
      </c>
      <c r="AZ80" s="96" t="e">
        <f ca="true">+IF(AND(ISNUMBER(OFFSET('Hygiene Data'!$D$5,0,10*ROW('Hygiene Data'!D74))),'Data Summary'!DO80="Yes"),OFFSET('Hygiene Data'!$D$5,0,10*ROW('Hygiene Data'!D74)),NA())</f>
        <v>#N/A</v>
      </c>
      <c r="BA80" s="96" t="e">
        <f ca="true">+IF(AND(ISNUMBER(OFFSET('Hygiene Data'!$D$7,0,10*ROW('Hygiene Data'!D74))),'Data Summary'!DP80="Yes"),OFFSET('Hygiene Data'!$D$7,0,10*ROW('Hygiene Data'!D74)),NA())</f>
        <v>#N/A</v>
      </c>
      <c r="BB80" s="96" t="e">
        <f ca="true">+IF(AND(ISNUMBER(OFFSET('Hygiene Data'!$D$9,0,10*ROW('Hygiene Data'!D74))),'Data Summary'!DQ80="Yes"),OFFSET('Hygiene Data'!$D$9,0,10*ROW('Hygiene Data'!D74)),NA())</f>
        <v>#N/A</v>
      </c>
      <c r="BC80" s="96" t="e">
        <f ca="true">+IF(AND(ISNUMBER(OFFSET('Hygiene Data'!$E$5,0,10*ROW('Hygiene Data'!E74))),'Data Summary'!DR80="Yes"),OFFSET('Hygiene Data'!$E$5,0,10*ROW('Hygiene Data'!E74)),NA())</f>
        <v>#N/A</v>
      </c>
      <c r="BD80" s="96" t="e">
        <f ca="true">+IF(AND(ISNUMBER(OFFSET('Hygiene Data'!$E$7,0,10*ROW('Hygiene Data'!E74))),'Data Summary'!DS80="Yes"),OFFSET('Hygiene Data'!$E$7,0,10*ROW('Hygiene Data'!E74)),NA())</f>
        <v>#N/A</v>
      </c>
      <c r="BE80" s="96" t="e">
        <f ca="true">+IF(AND(ISNUMBER(OFFSET('Hygiene Data'!$E$9,0,10*ROW('Hygiene Data'!E74))),'Data Summary'!DT80="Yes"),OFFSET('Hygiene Data'!$E$9,0,10*ROW('Hygiene Data'!E74)),NA())</f>
        <v>#N/A</v>
      </c>
      <c r="BF80" s="96" t="e">
        <f ca="true">+IF(AND(ISNUMBER(OFFSET('Hygiene Data'!$F$5,0,10*ROW('Hygiene Data'!F74))),'Data Summary'!DU80="Yes"),OFFSET('Hygiene Data'!$F$5,0,10*ROW('Hygiene Data'!F74)),NA())</f>
        <v>#N/A</v>
      </c>
      <c r="BG80" s="96" t="e">
        <f ca="true">+IF(AND(ISNUMBER(OFFSET('Hygiene Data'!$F$7,0,10*ROW('Hygiene Data'!F74))),'Data Summary'!DV80="Yes"),OFFSET('Hygiene Data'!$F$7,0,10*ROW('Hygiene Data'!F74)),NA())</f>
        <v>#N/A</v>
      </c>
      <c r="BH80" s="96" t="e">
        <f ca="true">+IF(AND(ISNUMBER(OFFSET('Hygiene Data'!$F$9,0,10*ROW('Hygiene Data'!F74))),'Data Summary'!DW80="Yes"),OFFSET('Hygiene Data'!$F$9,0,10*ROW('Hygiene Data'!F74)),NA())</f>
        <v>#N/A</v>
      </c>
      <c r="BI80" s="96" t="e">
        <f ca="true">+IF(AND(ISNUMBER(OFFSET('Hygiene Data'!$G$5,0,10*ROW('Hygiene Data'!G74))),'Data Summary'!DX80="Yes"),OFFSET('Hygiene Data'!$G$5,0,10*ROW('Hygiene Data'!G74)),NA())</f>
        <v>#N/A</v>
      </c>
      <c r="BJ80" s="96" t="e">
        <f ca="true">+IF(AND(ISNUMBER(OFFSET('Hygiene Data'!$G$7,0,10*ROW('Hygiene Data'!G74))),'Data Summary'!DY80="Yes"),OFFSET('Hygiene Data'!$G$7,0,10*ROW('Hygiene Data'!G74)),NA())</f>
        <v>#N/A</v>
      </c>
      <c r="BK80" s="96" t="e">
        <f ca="true">+IF(AND(ISNUMBER(OFFSET('Hygiene Data'!$G$9,0,10*ROW('Hygiene Data'!G74))),'Data Summary'!DZ80="Yes"),OFFSET('Hygiene Data'!$G$9,0,10*ROW('Hygiene Data'!G74)),NA())</f>
        <v>#N/A</v>
      </c>
      <c r="BL80" s="96" t="e">
        <f ca="true">+IF(AND(ISNUMBER(OFFSET('Hygiene Data'!$H$5,0,10*ROW('Hygiene Data'!H74))),'Data Summary'!EA80="Yes"),OFFSET('Hygiene Data'!$H$5,0,10*ROW('Hygiene Data'!H74)),NA())</f>
        <v>#N/A</v>
      </c>
      <c r="BM80" s="96" t="e">
        <f ca="true">+IF(AND(ISNUMBER(OFFSET('Hygiene Data'!$H$7,0,10*ROW('Hygiene Data'!H74))),'Data Summary'!EB80="Yes"),OFFSET('Hygiene Data'!$H$7,0,10*ROW('Hygiene Data'!H74)),NA())</f>
        <v>#N/A</v>
      </c>
      <c r="BN80" s="96" t="e">
        <f ca="true">+IF(AND(ISNUMBER(OFFSET('Hygiene Data'!$H$9,0,10*ROW('Hygiene Data'!H74))),'Data Summary'!EC80="Yes"),OFFSET('Hygiene Data'!$H$9,0,10*ROW('Hygiene Data'!H74)),NA())</f>
        <v>#N/A</v>
      </c>
      <c r="BO80" s="96" t="e">
        <f ca="true">+IF(AND(ISNUMBER(OFFSET('Hygiene Data'!$I$5,0,10*ROW('Hygiene Data'!I74))),'Data Summary'!ED80="Yes"),OFFSET('Hygiene Data'!$I$5,0,10*ROW('Hygiene Data'!I74)),NA())</f>
        <v>#N/A</v>
      </c>
      <c r="BP80" s="96" t="e">
        <f ca="true">+IF(AND(ISNUMBER(OFFSET('Hygiene Data'!$I$7,0,10*ROW('Hygiene Data'!I74))),'Data Summary'!EE80="Yes"),OFFSET('Hygiene Data'!$I$7,0,10*ROW('Hygiene Data'!I74)),NA())</f>
        <v>#N/A</v>
      </c>
      <c r="BQ80" s="96" t="e">
        <f ca="true">+IF(AND(ISNUMBER(OFFSET('Hygiene Data'!$I$9,0,10*ROW('Hygiene Data'!I74))),'Data Summary'!EF80="Yes"),OFFSET('Hygiene Data'!$I$9,0,10*ROW('Hygiene Data'!I74)),NA())</f>
        <v>#N/A</v>
      </c>
    </row>
    <row xmlns:x14ac="http://schemas.microsoft.com/office/spreadsheetml/2009/9/ac" r="81" x14ac:dyDescent="0.2">
      <c r="A81" s="331" t="e">
        <f ca="true">+RIGHT('Data Summary'!A81,LEN('Data Summary'!A81)-9)</f>
        <v>#VALUE!</v>
      </c>
      <c r="B81" s="37" t="str">
        <f ca="true">+IF(ISTEXT('Data Summary'!B81),'Data Summary'!B81,"")</f>
        <v/>
      </c>
      <c r="C81" s="330" t="e">
        <f ca="true">+VALUE('Data Summary'!C81)</f>
        <v>#VALUE!</v>
      </c>
      <c r="D81" s="94" t="e">
        <f ca="true">+IF(AND(ISNUMBER(OFFSET('Water Data'!$D$4,0,10*ROW('Water Data'!D75))),'Data Summary'!BS81="Yes"),100-OFFSET('Water Data'!$D$4,0,10*ROW('Water Data'!D75)),NA())</f>
        <v>#N/A</v>
      </c>
      <c r="E81" s="94" t="e">
        <f ca="true">+IF(AND(ISNUMBER(OFFSET('Water Data'!$D$6,0,10*ROW('Water Data'!D75))),'Data Summary'!BT81="Yes"),OFFSET('Water Data'!$D$6,0,10*ROW('Water Data'!D75)),NA())</f>
        <v>#N/A</v>
      </c>
      <c r="F81" s="94" t="e">
        <f ca="true">+IF(AND(ISNUMBER(OFFSET('Water Data'!$D$9,0,10*ROW('Water Data'!D75))),'Data Summary'!BU81="Yes"),OFFSET('Water Data'!$D$9,0,10*ROW('Water Data'!D75)),NA())</f>
        <v>#N/A</v>
      </c>
      <c r="G81" s="94" t="e">
        <f ca="true">+IF(AND(ISNUMBER(OFFSET('Water Data'!$E$4,0,10*ROW('Water Data'!E75))),'Data Summary'!BV81="Yes"),100-OFFSET('Water Data'!$E$4,0,10*ROW('Water Data'!E75)),NA())</f>
        <v>#N/A</v>
      </c>
      <c r="H81" s="94" t="e">
        <f ca="true">+IF(AND(ISNUMBER(OFFSET('Water Data'!$E$6,0,10*ROW('Water Data'!E75))),'Data Summary'!BW81="Yes"),OFFSET('Water Data'!$E$6,0,10*ROW('Water Data'!E75)),NA())</f>
        <v>#N/A</v>
      </c>
      <c r="I81" s="94" t="e">
        <f ca="true">+IF(AND(ISNUMBER(OFFSET('Water Data'!$E$9,0,10*ROW('Water Data'!E75))),'Data Summary'!BX81="Yes"),OFFSET('Water Data'!$E$9,0,10*ROW('Water Data'!E75)),NA())</f>
        <v>#N/A</v>
      </c>
      <c r="J81" s="94" t="e">
        <f ca="true">+IF(AND(ISNUMBER(OFFSET('Water Data'!$F$4,0,10*ROW('Water Data'!F75))),'Data Summary'!BY81="Yes"),100-OFFSET('Water Data'!$F$4,0,10*ROW('Water Data'!F75)),NA())</f>
        <v>#N/A</v>
      </c>
      <c r="K81" s="94" t="e">
        <f ca="true">+IF(AND(ISNUMBER(OFFSET('Water Data'!$F$6,0,10*ROW('Water Data'!F75))),'Data Summary'!BZ81="Yes"),OFFSET('Water Data'!$F$6,0,10*ROW('Water Data'!F75)),NA())</f>
        <v>#N/A</v>
      </c>
      <c r="L81" s="94" t="e">
        <f ca="true">+IF(AND(ISNUMBER(OFFSET('Water Data'!$F$9,0,10*ROW('Water Data'!F75))),'Data Summary'!CA81="Yes"),OFFSET('Water Data'!$F$9,0,10*ROW('Water Data'!F75)),NA())</f>
        <v>#N/A</v>
      </c>
      <c r="M81" s="94" t="e">
        <f ca="true">+IF(AND(ISNUMBER(OFFSET('Water Data'!$G$4,0,10*ROW('Water Data'!G75))),'Data Summary'!CB81="Yes"),100-OFFSET('Water Data'!$G$4,0,10*ROW('Water Data'!G75)),NA())</f>
        <v>#N/A</v>
      </c>
      <c r="N81" s="94" t="e">
        <f ca="true">+IF(AND(ISNUMBER(OFFSET('Water Data'!$G$6,0,10*ROW('Water Data'!G75))),'Data Summary'!CC81="Yes"),OFFSET('Water Data'!$G$6,0,10*ROW('Water Data'!G75)),NA())</f>
        <v>#N/A</v>
      </c>
      <c r="O81" s="94" t="e">
        <f ca="true">+IF(AND(ISNUMBER(OFFSET('Water Data'!$G$9,0,10*ROW('Water Data'!G75))),'Data Summary'!CD81="Yes"),OFFSET('Water Data'!$G$9,0,10*ROW('Water Data'!G75)),NA())</f>
        <v>#N/A</v>
      </c>
      <c r="P81" s="94" t="e">
        <f ca="true">+IF(AND(ISNUMBER(OFFSET('Water Data'!$H$4,0,10*ROW('Water Data'!H75))),'Data Summary'!CE81="Yes"),100-OFFSET('Water Data'!$H$4,0,10*ROW('Water Data'!H75)),NA())</f>
        <v>#N/A</v>
      </c>
      <c r="Q81" s="94" t="e">
        <f ca="true">+IF(AND(ISNUMBER(OFFSET('Water Data'!$H$6,0,10*ROW('Water Data'!H75))),'Data Summary'!CF81="Yes"),OFFSET('Water Data'!$H$6,0,10*ROW('Water Data'!H75)),NA())</f>
        <v>#N/A</v>
      </c>
      <c r="R81" s="94" t="e">
        <f ca="true">+IF(AND(ISNUMBER(OFFSET('Water Data'!$H$9,0,10*ROW('Water Data'!H75))),'Data Summary'!CG81="Yes"),OFFSET('Water Data'!$H$9,0,10*ROW('Water Data'!H75)),NA())</f>
        <v>#N/A</v>
      </c>
      <c r="S81" s="94" t="e">
        <f ca="true">+IF(AND(ISNUMBER(OFFSET('Water Data'!$I$4,0,10*ROW('Water Data'!I75))),'Data Summary'!CH81="Yes"),100-OFFSET('Water Data'!$I$4,0,10*ROW('Water Data'!I75)),NA())</f>
        <v>#N/A</v>
      </c>
      <c r="T81" s="94" t="e">
        <f ca="true">+IF(AND(ISNUMBER(OFFSET('Water Data'!$I$6,0,10*ROW('Water Data'!I75))),'Data Summary'!CI81="Yes"),OFFSET('Water Data'!$I$6,0,10*ROW('Water Data'!I75)),NA())</f>
        <v>#N/A</v>
      </c>
      <c r="U81" s="94" t="e">
        <f ca="true">+IF(AND(ISNUMBER(OFFSET('Water Data'!$I$9,0,10*ROW('Water Data'!I75))),'Data Summary'!CJ81="Yes"),OFFSET('Water Data'!$I$9,0,10*ROW('Water Data'!I75)),NA())</f>
        <v>#N/A</v>
      </c>
      <c r="V81" s="95" t="e">
        <f ca="true">+IF(AND(ISNUMBER(OFFSET('Sanitation Data'!$D$4,0,10*ROW('Sanitation Data'!D75))),'Data Summary'!CK81="Yes"),100-OFFSET('Sanitation Data'!$D$4,0,10*ROW('Sanitation Data'!D75)),NA())</f>
        <v>#N/A</v>
      </c>
      <c r="W81" s="95" t="e">
        <f ca="true">+IF(AND(ISNUMBER(OFFSET('Sanitation Data'!$D$6,0,10*ROW('Sanitation Data'!D75))),'Data Summary'!CL81="Yes"),OFFSET('Sanitation Data'!$D$6,0,10*ROW('Sanitation Data'!D75)),NA())</f>
        <v>#N/A</v>
      </c>
      <c r="X81" s="95" t="e">
        <f ca="true">+IF(AND(ISNUMBER(OFFSET('Sanitation Data'!$D$10,0,10*ROW('Sanitation Data'!D75))),'Data Summary'!CM81="Yes"),OFFSET('Sanitation Data'!$D$10,0,10*ROW('Sanitation Data'!D75)),NA())</f>
        <v>#N/A</v>
      </c>
      <c r="Y81" s="95" t="e">
        <f ca="true">+IF(AND(ISNUMBER(OFFSET('Sanitation Data'!$D$11,0,10*ROW('Sanitation Data'!D75))),'Data Summary'!CN81="Yes"),OFFSET('Sanitation Data'!$D$11,0,10*ROW('Sanitation Data'!D75)),NA())</f>
        <v>#N/A</v>
      </c>
      <c r="Z81" s="95" t="e">
        <f ca="true">+IF(AND(ISNUMBER(OFFSET('Sanitation Data'!$D$12,0,10*ROW('Sanitation Data'!D75))),'Data Summary'!CO81="Yes"),OFFSET('Sanitation Data'!$D$12,0,10*ROW('Sanitation Data'!D75)),NA())</f>
        <v>#N/A</v>
      </c>
      <c r="AA81" s="95" t="e">
        <f ca="true">+IF(AND(ISNUMBER(OFFSET('Sanitation Data'!$E$4,0,10*ROW('Sanitation Data'!E75))),'Data Summary'!CP81="Yes"),100-OFFSET('Sanitation Data'!$E$4,0,10*ROW('Sanitation Data'!E75)),NA())</f>
        <v>#N/A</v>
      </c>
      <c r="AB81" s="95" t="e">
        <f ca="true">+IF(AND(ISNUMBER(OFFSET('Sanitation Data'!$E$6,0,10*ROW('Sanitation Data'!E75))),'Data Summary'!CQ81="Yes"),OFFSET('Sanitation Data'!$E$6,0,10*ROW('Sanitation Data'!E75)),NA())</f>
        <v>#N/A</v>
      </c>
      <c r="AC81" s="95" t="e">
        <f ca="true">+IF(AND(ISNUMBER(OFFSET('Sanitation Data'!$E$10,0,10*ROW('Sanitation Data'!E75))),'Data Summary'!CR81="Yes"),OFFSET('Sanitation Data'!$E$10,0,10*ROW('Sanitation Data'!E75)),NA())</f>
        <v>#N/A</v>
      </c>
      <c r="AD81" s="95" t="e">
        <f ca="true">+IF(AND(ISNUMBER(OFFSET('Sanitation Data'!$E$11,0,10*ROW('Sanitation Data'!E75))),'Data Summary'!CS81="Yes"),OFFSET('Sanitation Data'!$E$11,0,10*ROW('Sanitation Data'!E75)),NA())</f>
        <v>#N/A</v>
      </c>
      <c r="AE81" s="95" t="e">
        <f ca="true">+IF(AND(ISNUMBER(OFFSET('Sanitation Data'!$E$12,0,10*ROW('Sanitation Data'!E75))),'Data Summary'!CT81="Yes"),OFFSET('Sanitation Data'!$E$12,0,10*ROW('Sanitation Data'!E75)),NA())</f>
        <v>#N/A</v>
      </c>
      <c r="AF81" s="95" t="e">
        <f ca="true">+IF(AND(ISNUMBER(OFFSET('Sanitation Data'!$F$4,0,10*ROW('Sanitation Data'!F75))),'Data Summary'!CU81="Yes"),100-OFFSET('Sanitation Data'!$F$4,0,10*ROW('Sanitation Data'!F75)),NA())</f>
        <v>#N/A</v>
      </c>
      <c r="AG81" s="95" t="e">
        <f ca="true">+IF(AND(ISNUMBER(OFFSET('Sanitation Data'!$F$6,0,10*ROW('Sanitation Data'!F75))),'Data Summary'!CV81="Yes"),OFFSET('Sanitation Data'!$F$6,0,10*ROW('Sanitation Data'!F75)),NA())</f>
        <v>#N/A</v>
      </c>
      <c r="AH81" s="95" t="e">
        <f ca="true">+IF(AND(ISNUMBER(OFFSET('Sanitation Data'!$F$10,0,10*ROW('Sanitation Data'!F75))),'Data Summary'!CW81="Yes"),OFFSET('Sanitation Data'!$F$10,0,10*ROW('Sanitation Data'!F75)),NA())</f>
        <v>#N/A</v>
      </c>
      <c r="AI81" s="95" t="e">
        <f ca="true">+IF(AND(ISNUMBER(OFFSET('Sanitation Data'!$F$11,0,10*ROW('Sanitation Data'!F75))),'Data Summary'!CX81="Yes"),OFFSET('Sanitation Data'!$F$11,0,10*ROW('Sanitation Data'!F75)),NA())</f>
        <v>#N/A</v>
      </c>
      <c r="AJ81" s="95" t="e">
        <f ca="true">+IF(AND(ISNUMBER(OFFSET('Sanitation Data'!$F$12,0,10*ROW('Sanitation Data'!F75))),'Data Summary'!CY81="Yes"),OFFSET('Sanitation Data'!$F$12,0,10*ROW('Sanitation Data'!F75)),NA())</f>
        <v>#N/A</v>
      </c>
      <c r="AK81" s="95" t="e">
        <f ca="true">+IF(AND(ISNUMBER(OFFSET('Sanitation Data'!$G$4,0,10*ROW('Sanitation Data'!G75))),'Data Summary'!CZ81="Yes"),100-OFFSET('Sanitation Data'!$G$4,0,10*ROW('Sanitation Data'!G75)),NA())</f>
        <v>#N/A</v>
      </c>
      <c r="AL81" s="95" t="e">
        <f ca="true">+IF(AND(ISNUMBER(OFFSET('Sanitation Data'!$G$6,0,10*ROW('Sanitation Data'!G75))),'Data Summary'!DA81="Yes"),OFFSET('Sanitation Data'!$G$6,0,10*ROW('Sanitation Data'!G75)),NA())</f>
        <v>#N/A</v>
      </c>
      <c r="AM81" s="95" t="e">
        <f ca="true">+IF(AND(ISNUMBER(OFFSET('Sanitation Data'!$G$10,0,10*ROW('Sanitation Data'!G75))),'Data Summary'!DB81="Yes"),OFFSET('Sanitation Data'!$G$10,0,10*ROW('Sanitation Data'!G75)),NA())</f>
        <v>#N/A</v>
      </c>
      <c r="AN81" s="95" t="e">
        <f ca="true">+IF(AND(ISNUMBER(OFFSET('Sanitation Data'!$G$11,0,10*ROW('Sanitation Data'!G75))),'Data Summary'!DC81="Yes"),OFFSET('Sanitation Data'!$G$11,0,10*ROW('Sanitation Data'!G75)),NA())</f>
        <v>#N/A</v>
      </c>
      <c r="AO81" s="95" t="e">
        <f ca="true">+IF(AND(ISNUMBER(OFFSET('Sanitation Data'!$G$12,0,10*ROW('Sanitation Data'!G75))),'Data Summary'!DD81="Yes"),OFFSET('Sanitation Data'!$G$12,0,10*ROW('Sanitation Data'!G75)),NA())</f>
        <v>#N/A</v>
      </c>
      <c r="AP81" s="95" t="e">
        <f ca="true">+IF(AND(ISNUMBER(OFFSET('Sanitation Data'!$H$4,0,10*ROW('Sanitation Data'!H75))),'Data Summary'!DE81="Yes"),100-OFFSET('Sanitation Data'!$H$4,0,10*ROW('Sanitation Data'!H75)),NA())</f>
        <v>#N/A</v>
      </c>
      <c r="AQ81" s="95" t="e">
        <f ca="true">+IF(AND(ISNUMBER(OFFSET('Sanitation Data'!$H$6,0,10*ROW('Sanitation Data'!H75))),'Data Summary'!DF81="Yes"),OFFSET('Sanitation Data'!$H$6,0,10*ROW('Sanitation Data'!H75)),NA())</f>
        <v>#N/A</v>
      </c>
      <c r="AR81" s="95" t="e">
        <f ca="true">+IF(AND(ISNUMBER(OFFSET('Sanitation Data'!$H$10,0,10*ROW('Sanitation Data'!H75))),'Data Summary'!DG81="Yes"),OFFSET('Sanitation Data'!$H$10,0,10*ROW('Sanitation Data'!H75)),NA())</f>
        <v>#N/A</v>
      </c>
      <c r="AS81" s="95" t="e">
        <f ca="true">+IF(AND(ISNUMBER(OFFSET('Sanitation Data'!$H$11,0,10*ROW('Sanitation Data'!H75))),'Data Summary'!DH81="Yes"),OFFSET('Sanitation Data'!$H$11,0,10*ROW('Sanitation Data'!H75)),NA())</f>
        <v>#N/A</v>
      </c>
      <c r="AT81" s="95" t="e">
        <f ca="true">+IF(AND(ISNUMBER(OFFSET('Sanitation Data'!$H$12,0,10*ROW('Sanitation Data'!H75))),'Data Summary'!DI81="Yes"),OFFSET('Sanitation Data'!$H$12,0,10*ROW('Sanitation Data'!H75)),NA())</f>
        <v>#N/A</v>
      </c>
      <c r="AU81" s="95" t="e">
        <f ca="true">+IF(AND(ISNUMBER(OFFSET('Sanitation Data'!$I$4,0,10*ROW('Sanitation Data'!I75))),'Data Summary'!DJ81="Yes"),100-OFFSET('Sanitation Data'!$I$4,0,10*ROW('Sanitation Data'!I75)),NA())</f>
        <v>#N/A</v>
      </c>
      <c r="AV81" s="95" t="e">
        <f ca="true">+IF(AND(ISNUMBER(OFFSET('Sanitation Data'!$I$6,0,10*ROW('Sanitation Data'!I75))),'Data Summary'!DK81="Yes"),OFFSET('Sanitation Data'!$I$6,0,10*ROW('Sanitation Data'!I75)),NA())</f>
        <v>#N/A</v>
      </c>
      <c r="AW81" s="95" t="e">
        <f ca="true">+IF(AND(ISNUMBER(OFFSET('Sanitation Data'!$I$10,0,10*ROW('Sanitation Data'!I75))),'Data Summary'!DL81="Yes"),OFFSET('Sanitation Data'!$I$10,0,10*ROW('Sanitation Data'!I75)),NA())</f>
        <v>#N/A</v>
      </c>
      <c r="AX81" s="95" t="e">
        <f ca="true">+IF(AND(ISNUMBER(OFFSET('Sanitation Data'!$I$11,0,10*ROW('Sanitation Data'!I75))),'Data Summary'!DM81="Yes"),OFFSET('Sanitation Data'!$I$11,0,10*ROW('Sanitation Data'!I75)),NA())</f>
        <v>#N/A</v>
      </c>
      <c r="AY81" s="95" t="e">
        <f ca="true">+IF(AND(ISNUMBER(OFFSET('Sanitation Data'!$I$12,0,10*ROW('Sanitation Data'!I75))),'Data Summary'!DN81="Yes"),OFFSET('Sanitation Data'!$I$12,0,10*ROW('Sanitation Data'!I75)),NA())</f>
        <v>#N/A</v>
      </c>
      <c r="AZ81" s="96" t="e">
        <f ca="true">+IF(AND(ISNUMBER(OFFSET('Hygiene Data'!$D$5,0,10*ROW('Hygiene Data'!D75))),'Data Summary'!DO81="Yes"),OFFSET('Hygiene Data'!$D$5,0,10*ROW('Hygiene Data'!D75)),NA())</f>
        <v>#N/A</v>
      </c>
      <c r="BA81" s="96" t="e">
        <f ca="true">+IF(AND(ISNUMBER(OFFSET('Hygiene Data'!$D$7,0,10*ROW('Hygiene Data'!D75))),'Data Summary'!DP81="Yes"),OFFSET('Hygiene Data'!$D$7,0,10*ROW('Hygiene Data'!D75)),NA())</f>
        <v>#N/A</v>
      </c>
      <c r="BB81" s="96" t="e">
        <f ca="true">+IF(AND(ISNUMBER(OFFSET('Hygiene Data'!$D$9,0,10*ROW('Hygiene Data'!D75))),'Data Summary'!DQ81="Yes"),OFFSET('Hygiene Data'!$D$9,0,10*ROW('Hygiene Data'!D75)),NA())</f>
        <v>#N/A</v>
      </c>
      <c r="BC81" s="96" t="e">
        <f ca="true">+IF(AND(ISNUMBER(OFFSET('Hygiene Data'!$E$5,0,10*ROW('Hygiene Data'!E75))),'Data Summary'!DR81="Yes"),OFFSET('Hygiene Data'!$E$5,0,10*ROW('Hygiene Data'!E75)),NA())</f>
        <v>#N/A</v>
      </c>
      <c r="BD81" s="96" t="e">
        <f ca="true">+IF(AND(ISNUMBER(OFFSET('Hygiene Data'!$E$7,0,10*ROW('Hygiene Data'!E75))),'Data Summary'!DS81="Yes"),OFFSET('Hygiene Data'!$E$7,0,10*ROW('Hygiene Data'!E75)),NA())</f>
        <v>#N/A</v>
      </c>
      <c r="BE81" s="96" t="e">
        <f ca="true">+IF(AND(ISNUMBER(OFFSET('Hygiene Data'!$E$9,0,10*ROW('Hygiene Data'!E75))),'Data Summary'!DT81="Yes"),OFFSET('Hygiene Data'!$E$9,0,10*ROW('Hygiene Data'!E75)),NA())</f>
        <v>#N/A</v>
      </c>
      <c r="BF81" s="96" t="e">
        <f ca="true">+IF(AND(ISNUMBER(OFFSET('Hygiene Data'!$F$5,0,10*ROW('Hygiene Data'!F75))),'Data Summary'!DU81="Yes"),OFFSET('Hygiene Data'!$F$5,0,10*ROW('Hygiene Data'!F75)),NA())</f>
        <v>#N/A</v>
      </c>
      <c r="BG81" s="96" t="e">
        <f ca="true">+IF(AND(ISNUMBER(OFFSET('Hygiene Data'!$F$7,0,10*ROW('Hygiene Data'!F75))),'Data Summary'!DV81="Yes"),OFFSET('Hygiene Data'!$F$7,0,10*ROW('Hygiene Data'!F75)),NA())</f>
        <v>#N/A</v>
      </c>
      <c r="BH81" s="96" t="e">
        <f ca="true">+IF(AND(ISNUMBER(OFFSET('Hygiene Data'!$F$9,0,10*ROW('Hygiene Data'!F75))),'Data Summary'!DW81="Yes"),OFFSET('Hygiene Data'!$F$9,0,10*ROW('Hygiene Data'!F75)),NA())</f>
        <v>#N/A</v>
      </c>
      <c r="BI81" s="96" t="e">
        <f ca="true">+IF(AND(ISNUMBER(OFFSET('Hygiene Data'!$G$5,0,10*ROW('Hygiene Data'!G75))),'Data Summary'!DX81="Yes"),OFFSET('Hygiene Data'!$G$5,0,10*ROW('Hygiene Data'!G75)),NA())</f>
        <v>#N/A</v>
      </c>
      <c r="BJ81" s="96" t="e">
        <f ca="true">+IF(AND(ISNUMBER(OFFSET('Hygiene Data'!$G$7,0,10*ROW('Hygiene Data'!G75))),'Data Summary'!DY81="Yes"),OFFSET('Hygiene Data'!$G$7,0,10*ROW('Hygiene Data'!G75)),NA())</f>
        <v>#N/A</v>
      </c>
      <c r="BK81" s="96" t="e">
        <f ca="true">+IF(AND(ISNUMBER(OFFSET('Hygiene Data'!$G$9,0,10*ROW('Hygiene Data'!G75))),'Data Summary'!DZ81="Yes"),OFFSET('Hygiene Data'!$G$9,0,10*ROW('Hygiene Data'!G75)),NA())</f>
        <v>#N/A</v>
      </c>
      <c r="BL81" s="96" t="e">
        <f ca="true">+IF(AND(ISNUMBER(OFFSET('Hygiene Data'!$H$5,0,10*ROW('Hygiene Data'!H75))),'Data Summary'!EA81="Yes"),OFFSET('Hygiene Data'!$H$5,0,10*ROW('Hygiene Data'!H75)),NA())</f>
        <v>#N/A</v>
      </c>
      <c r="BM81" s="96" t="e">
        <f ca="true">+IF(AND(ISNUMBER(OFFSET('Hygiene Data'!$H$7,0,10*ROW('Hygiene Data'!H75))),'Data Summary'!EB81="Yes"),OFFSET('Hygiene Data'!$H$7,0,10*ROW('Hygiene Data'!H75)),NA())</f>
        <v>#N/A</v>
      </c>
      <c r="BN81" s="96" t="e">
        <f ca="true">+IF(AND(ISNUMBER(OFFSET('Hygiene Data'!$H$9,0,10*ROW('Hygiene Data'!H75))),'Data Summary'!EC81="Yes"),OFFSET('Hygiene Data'!$H$9,0,10*ROW('Hygiene Data'!H75)),NA())</f>
        <v>#N/A</v>
      </c>
      <c r="BO81" s="96" t="e">
        <f ca="true">+IF(AND(ISNUMBER(OFFSET('Hygiene Data'!$I$5,0,10*ROW('Hygiene Data'!I75))),'Data Summary'!ED81="Yes"),OFFSET('Hygiene Data'!$I$5,0,10*ROW('Hygiene Data'!I75)),NA())</f>
        <v>#N/A</v>
      </c>
      <c r="BP81" s="96" t="e">
        <f ca="true">+IF(AND(ISNUMBER(OFFSET('Hygiene Data'!$I$7,0,10*ROW('Hygiene Data'!I75))),'Data Summary'!EE81="Yes"),OFFSET('Hygiene Data'!$I$7,0,10*ROW('Hygiene Data'!I75)),NA())</f>
        <v>#N/A</v>
      </c>
      <c r="BQ81" s="96" t="e">
        <f ca="true">+IF(AND(ISNUMBER(OFFSET('Hygiene Data'!$I$9,0,10*ROW('Hygiene Data'!I75))),'Data Summary'!EF81="Yes"),OFFSET('Hygiene Data'!$I$9,0,10*ROW('Hygiene Data'!I75)),NA())</f>
        <v>#N/A</v>
      </c>
    </row>
    <row xmlns:x14ac="http://schemas.microsoft.com/office/spreadsheetml/2009/9/ac" r="82" x14ac:dyDescent="0.2">
      <c r="A82" s="331" t="e">
        <f ca="true">+RIGHT('Data Summary'!A82,LEN('Data Summary'!A82)-9)</f>
        <v>#VALUE!</v>
      </c>
      <c r="B82" s="37" t="str">
        <f ca="true">+IF(ISTEXT('Data Summary'!B82),'Data Summary'!B82,"")</f>
        <v/>
      </c>
      <c r="C82" s="330" t="e">
        <f ca="true">+VALUE('Data Summary'!C82)</f>
        <v>#VALUE!</v>
      </c>
      <c r="D82" s="94" t="e">
        <f ca="true">+IF(AND(ISNUMBER(OFFSET('Water Data'!$D$4,0,10*ROW('Water Data'!D76))),'Data Summary'!BS82="Yes"),100-OFFSET('Water Data'!$D$4,0,10*ROW('Water Data'!D76)),NA())</f>
        <v>#N/A</v>
      </c>
      <c r="E82" s="94" t="e">
        <f ca="true">+IF(AND(ISNUMBER(OFFSET('Water Data'!$D$6,0,10*ROW('Water Data'!D76))),'Data Summary'!BT82="Yes"),OFFSET('Water Data'!$D$6,0,10*ROW('Water Data'!D76)),NA())</f>
        <v>#N/A</v>
      </c>
      <c r="F82" s="94" t="e">
        <f ca="true">+IF(AND(ISNUMBER(OFFSET('Water Data'!$D$9,0,10*ROW('Water Data'!D76))),'Data Summary'!BU82="Yes"),OFFSET('Water Data'!$D$9,0,10*ROW('Water Data'!D76)),NA())</f>
        <v>#N/A</v>
      </c>
      <c r="G82" s="94" t="e">
        <f ca="true">+IF(AND(ISNUMBER(OFFSET('Water Data'!$E$4,0,10*ROW('Water Data'!E76))),'Data Summary'!BV82="Yes"),100-OFFSET('Water Data'!$E$4,0,10*ROW('Water Data'!E76)),NA())</f>
        <v>#N/A</v>
      </c>
      <c r="H82" s="94" t="e">
        <f ca="true">+IF(AND(ISNUMBER(OFFSET('Water Data'!$E$6,0,10*ROW('Water Data'!E76))),'Data Summary'!BW82="Yes"),OFFSET('Water Data'!$E$6,0,10*ROW('Water Data'!E76)),NA())</f>
        <v>#N/A</v>
      </c>
      <c r="I82" s="94" t="e">
        <f ca="true">+IF(AND(ISNUMBER(OFFSET('Water Data'!$E$9,0,10*ROW('Water Data'!E76))),'Data Summary'!BX82="Yes"),OFFSET('Water Data'!$E$9,0,10*ROW('Water Data'!E76)),NA())</f>
        <v>#N/A</v>
      </c>
      <c r="J82" s="94" t="e">
        <f ca="true">+IF(AND(ISNUMBER(OFFSET('Water Data'!$F$4,0,10*ROW('Water Data'!F76))),'Data Summary'!BY82="Yes"),100-OFFSET('Water Data'!$F$4,0,10*ROW('Water Data'!F76)),NA())</f>
        <v>#N/A</v>
      </c>
      <c r="K82" s="94" t="e">
        <f ca="true">+IF(AND(ISNUMBER(OFFSET('Water Data'!$F$6,0,10*ROW('Water Data'!F76))),'Data Summary'!BZ82="Yes"),OFFSET('Water Data'!$F$6,0,10*ROW('Water Data'!F76)),NA())</f>
        <v>#N/A</v>
      </c>
      <c r="L82" s="94" t="e">
        <f ca="true">+IF(AND(ISNUMBER(OFFSET('Water Data'!$F$9,0,10*ROW('Water Data'!F76))),'Data Summary'!CA82="Yes"),OFFSET('Water Data'!$F$9,0,10*ROW('Water Data'!F76)),NA())</f>
        <v>#N/A</v>
      </c>
      <c r="M82" s="94" t="e">
        <f ca="true">+IF(AND(ISNUMBER(OFFSET('Water Data'!$G$4,0,10*ROW('Water Data'!G76))),'Data Summary'!CB82="Yes"),100-OFFSET('Water Data'!$G$4,0,10*ROW('Water Data'!G76)),NA())</f>
        <v>#N/A</v>
      </c>
      <c r="N82" s="94" t="e">
        <f ca="true">+IF(AND(ISNUMBER(OFFSET('Water Data'!$G$6,0,10*ROW('Water Data'!G76))),'Data Summary'!CC82="Yes"),OFFSET('Water Data'!$G$6,0,10*ROW('Water Data'!G76)),NA())</f>
        <v>#N/A</v>
      </c>
      <c r="O82" s="94" t="e">
        <f ca="true">+IF(AND(ISNUMBER(OFFSET('Water Data'!$G$9,0,10*ROW('Water Data'!G76))),'Data Summary'!CD82="Yes"),OFFSET('Water Data'!$G$9,0,10*ROW('Water Data'!G76)),NA())</f>
        <v>#N/A</v>
      </c>
      <c r="P82" s="94" t="e">
        <f ca="true">+IF(AND(ISNUMBER(OFFSET('Water Data'!$H$4,0,10*ROW('Water Data'!H76))),'Data Summary'!CE82="Yes"),100-OFFSET('Water Data'!$H$4,0,10*ROW('Water Data'!H76)),NA())</f>
        <v>#N/A</v>
      </c>
      <c r="Q82" s="94" t="e">
        <f ca="true">+IF(AND(ISNUMBER(OFFSET('Water Data'!$H$6,0,10*ROW('Water Data'!H76))),'Data Summary'!CF82="Yes"),OFFSET('Water Data'!$H$6,0,10*ROW('Water Data'!H76)),NA())</f>
        <v>#N/A</v>
      </c>
      <c r="R82" s="94" t="e">
        <f ca="true">+IF(AND(ISNUMBER(OFFSET('Water Data'!$H$9,0,10*ROW('Water Data'!H76))),'Data Summary'!CG82="Yes"),OFFSET('Water Data'!$H$9,0,10*ROW('Water Data'!H76)),NA())</f>
        <v>#N/A</v>
      </c>
      <c r="S82" s="94" t="e">
        <f ca="true">+IF(AND(ISNUMBER(OFFSET('Water Data'!$I$4,0,10*ROW('Water Data'!I76))),'Data Summary'!CH82="Yes"),100-OFFSET('Water Data'!$I$4,0,10*ROW('Water Data'!I76)),NA())</f>
        <v>#N/A</v>
      </c>
      <c r="T82" s="94" t="e">
        <f ca="true">+IF(AND(ISNUMBER(OFFSET('Water Data'!$I$6,0,10*ROW('Water Data'!I76))),'Data Summary'!CI82="Yes"),OFFSET('Water Data'!$I$6,0,10*ROW('Water Data'!I76)),NA())</f>
        <v>#N/A</v>
      </c>
      <c r="U82" s="94" t="e">
        <f ca="true">+IF(AND(ISNUMBER(OFFSET('Water Data'!$I$9,0,10*ROW('Water Data'!I76))),'Data Summary'!CJ82="Yes"),OFFSET('Water Data'!$I$9,0,10*ROW('Water Data'!I76)),NA())</f>
        <v>#N/A</v>
      </c>
      <c r="V82" s="95" t="e">
        <f ca="true">+IF(AND(ISNUMBER(OFFSET('Sanitation Data'!$D$4,0,10*ROW('Sanitation Data'!D76))),'Data Summary'!CK82="Yes"),100-OFFSET('Sanitation Data'!$D$4,0,10*ROW('Sanitation Data'!D76)),NA())</f>
        <v>#N/A</v>
      </c>
      <c r="W82" s="95" t="e">
        <f ca="true">+IF(AND(ISNUMBER(OFFSET('Sanitation Data'!$D$6,0,10*ROW('Sanitation Data'!D76))),'Data Summary'!CL82="Yes"),OFFSET('Sanitation Data'!$D$6,0,10*ROW('Sanitation Data'!D76)),NA())</f>
        <v>#N/A</v>
      </c>
      <c r="X82" s="95" t="e">
        <f ca="true">+IF(AND(ISNUMBER(OFFSET('Sanitation Data'!$D$10,0,10*ROW('Sanitation Data'!D76))),'Data Summary'!CM82="Yes"),OFFSET('Sanitation Data'!$D$10,0,10*ROW('Sanitation Data'!D76)),NA())</f>
        <v>#N/A</v>
      </c>
      <c r="Y82" s="95" t="e">
        <f ca="true">+IF(AND(ISNUMBER(OFFSET('Sanitation Data'!$D$11,0,10*ROW('Sanitation Data'!D76))),'Data Summary'!CN82="Yes"),OFFSET('Sanitation Data'!$D$11,0,10*ROW('Sanitation Data'!D76)),NA())</f>
        <v>#N/A</v>
      </c>
      <c r="Z82" s="95" t="e">
        <f ca="true">+IF(AND(ISNUMBER(OFFSET('Sanitation Data'!$D$12,0,10*ROW('Sanitation Data'!D76))),'Data Summary'!CO82="Yes"),OFFSET('Sanitation Data'!$D$12,0,10*ROW('Sanitation Data'!D76)),NA())</f>
        <v>#N/A</v>
      </c>
      <c r="AA82" s="95" t="e">
        <f ca="true">+IF(AND(ISNUMBER(OFFSET('Sanitation Data'!$E$4,0,10*ROW('Sanitation Data'!E76))),'Data Summary'!CP82="Yes"),100-OFFSET('Sanitation Data'!$E$4,0,10*ROW('Sanitation Data'!E76)),NA())</f>
        <v>#N/A</v>
      </c>
      <c r="AB82" s="95" t="e">
        <f ca="true">+IF(AND(ISNUMBER(OFFSET('Sanitation Data'!$E$6,0,10*ROW('Sanitation Data'!E76))),'Data Summary'!CQ82="Yes"),OFFSET('Sanitation Data'!$E$6,0,10*ROW('Sanitation Data'!E76)),NA())</f>
        <v>#N/A</v>
      </c>
      <c r="AC82" s="95" t="e">
        <f ca="true">+IF(AND(ISNUMBER(OFFSET('Sanitation Data'!$E$10,0,10*ROW('Sanitation Data'!E76))),'Data Summary'!CR82="Yes"),OFFSET('Sanitation Data'!$E$10,0,10*ROW('Sanitation Data'!E76)),NA())</f>
        <v>#N/A</v>
      </c>
      <c r="AD82" s="95" t="e">
        <f ca="true">+IF(AND(ISNUMBER(OFFSET('Sanitation Data'!$E$11,0,10*ROW('Sanitation Data'!E76))),'Data Summary'!CS82="Yes"),OFFSET('Sanitation Data'!$E$11,0,10*ROW('Sanitation Data'!E76)),NA())</f>
        <v>#N/A</v>
      </c>
      <c r="AE82" s="95" t="e">
        <f ca="true">+IF(AND(ISNUMBER(OFFSET('Sanitation Data'!$E$12,0,10*ROW('Sanitation Data'!E76))),'Data Summary'!CT82="Yes"),OFFSET('Sanitation Data'!$E$12,0,10*ROW('Sanitation Data'!E76)),NA())</f>
        <v>#N/A</v>
      </c>
      <c r="AF82" s="95" t="e">
        <f ca="true">+IF(AND(ISNUMBER(OFFSET('Sanitation Data'!$F$4,0,10*ROW('Sanitation Data'!F76))),'Data Summary'!CU82="Yes"),100-OFFSET('Sanitation Data'!$F$4,0,10*ROW('Sanitation Data'!F76)),NA())</f>
        <v>#N/A</v>
      </c>
      <c r="AG82" s="95" t="e">
        <f ca="true">+IF(AND(ISNUMBER(OFFSET('Sanitation Data'!$F$6,0,10*ROW('Sanitation Data'!F76))),'Data Summary'!CV82="Yes"),OFFSET('Sanitation Data'!$F$6,0,10*ROW('Sanitation Data'!F76)),NA())</f>
        <v>#N/A</v>
      </c>
      <c r="AH82" s="95" t="e">
        <f ca="true">+IF(AND(ISNUMBER(OFFSET('Sanitation Data'!$F$10,0,10*ROW('Sanitation Data'!F76))),'Data Summary'!CW82="Yes"),OFFSET('Sanitation Data'!$F$10,0,10*ROW('Sanitation Data'!F76)),NA())</f>
        <v>#N/A</v>
      </c>
      <c r="AI82" s="95" t="e">
        <f ca="true">+IF(AND(ISNUMBER(OFFSET('Sanitation Data'!$F$11,0,10*ROW('Sanitation Data'!F76))),'Data Summary'!CX82="Yes"),OFFSET('Sanitation Data'!$F$11,0,10*ROW('Sanitation Data'!F76)),NA())</f>
        <v>#N/A</v>
      </c>
      <c r="AJ82" s="95" t="e">
        <f ca="true">+IF(AND(ISNUMBER(OFFSET('Sanitation Data'!$F$12,0,10*ROW('Sanitation Data'!F76))),'Data Summary'!CY82="Yes"),OFFSET('Sanitation Data'!$F$12,0,10*ROW('Sanitation Data'!F76)),NA())</f>
        <v>#N/A</v>
      </c>
      <c r="AK82" s="95" t="e">
        <f ca="true">+IF(AND(ISNUMBER(OFFSET('Sanitation Data'!$G$4,0,10*ROW('Sanitation Data'!G76))),'Data Summary'!CZ82="Yes"),100-OFFSET('Sanitation Data'!$G$4,0,10*ROW('Sanitation Data'!G76)),NA())</f>
        <v>#N/A</v>
      </c>
      <c r="AL82" s="95" t="e">
        <f ca="true">+IF(AND(ISNUMBER(OFFSET('Sanitation Data'!$G$6,0,10*ROW('Sanitation Data'!G76))),'Data Summary'!DA82="Yes"),OFFSET('Sanitation Data'!$G$6,0,10*ROW('Sanitation Data'!G76)),NA())</f>
        <v>#N/A</v>
      </c>
      <c r="AM82" s="95" t="e">
        <f ca="true">+IF(AND(ISNUMBER(OFFSET('Sanitation Data'!$G$10,0,10*ROW('Sanitation Data'!G76))),'Data Summary'!DB82="Yes"),OFFSET('Sanitation Data'!$G$10,0,10*ROW('Sanitation Data'!G76)),NA())</f>
        <v>#N/A</v>
      </c>
      <c r="AN82" s="95" t="e">
        <f ca="true">+IF(AND(ISNUMBER(OFFSET('Sanitation Data'!$G$11,0,10*ROW('Sanitation Data'!G76))),'Data Summary'!DC82="Yes"),OFFSET('Sanitation Data'!$G$11,0,10*ROW('Sanitation Data'!G76)),NA())</f>
        <v>#N/A</v>
      </c>
      <c r="AO82" s="95" t="e">
        <f ca="true">+IF(AND(ISNUMBER(OFFSET('Sanitation Data'!$G$12,0,10*ROW('Sanitation Data'!G76))),'Data Summary'!DD82="Yes"),OFFSET('Sanitation Data'!$G$12,0,10*ROW('Sanitation Data'!G76)),NA())</f>
        <v>#N/A</v>
      </c>
      <c r="AP82" s="95" t="e">
        <f ca="true">+IF(AND(ISNUMBER(OFFSET('Sanitation Data'!$H$4,0,10*ROW('Sanitation Data'!H76))),'Data Summary'!DE82="Yes"),100-OFFSET('Sanitation Data'!$H$4,0,10*ROW('Sanitation Data'!H76)),NA())</f>
        <v>#N/A</v>
      </c>
      <c r="AQ82" s="95" t="e">
        <f ca="true">+IF(AND(ISNUMBER(OFFSET('Sanitation Data'!$H$6,0,10*ROW('Sanitation Data'!H76))),'Data Summary'!DF82="Yes"),OFFSET('Sanitation Data'!$H$6,0,10*ROW('Sanitation Data'!H76)),NA())</f>
        <v>#N/A</v>
      </c>
      <c r="AR82" s="95" t="e">
        <f ca="true">+IF(AND(ISNUMBER(OFFSET('Sanitation Data'!$H$10,0,10*ROW('Sanitation Data'!H76))),'Data Summary'!DG82="Yes"),OFFSET('Sanitation Data'!$H$10,0,10*ROW('Sanitation Data'!H76)),NA())</f>
        <v>#N/A</v>
      </c>
      <c r="AS82" s="95" t="e">
        <f ca="true">+IF(AND(ISNUMBER(OFFSET('Sanitation Data'!$H$11,0,10*ROW('Sanitation Data'!H76))),'Data Summary'!DH82="Yes"),OFFSET('Sanitation Data'!$H$11,0,10*ROW('Sanitation Data'!H76)),NA())</f>
        <v>#N/A</v>
      </c>
      <c r="AT82" s="95" t="e">
        <f ca="true">+IF(AND(ISNUMBER(OFFSET('Sanitation Data'!$H$12,0,10*ROW('Sanitation Data'!H76))),'Data Summary'!DI82="Yes"),OFFSET('Sanitation Data'!$H$12,0,10*ROW('Sanitation Data'!H76)),NA())</f>
        <v>#N/A</v>
      </c>
      <c r="AU82" s="95" t="e">
        <f ca="true">+IF(AND(ISNUMBER(OFFSET('Sanitation Data'!$I$4,0,10*ROW('Sanitation Data'!I76))),'Data Summary'!DJ82="Yes"),100-OFFSET('Sanitation Data'!$I$4,0,10*ROW('Sanitation Data'!I76)),NA())</f>
        <v>#N/A</v>
      </c>
      <c r="AV82" s="95" t="e">
        <f ca="true">+IF(AND(ISNUMBER(OFFSET('Sanitation Data'!$I$6,0,10*ROW('Sanitation Data'!I76))),'Data Summary'!DK82="Yes"),OFFSET('Sanitation Data'!$I$6,0,10*ROW('Sanitation Data'!I76)),NA())</f>
        <v>#N/A</v>
      </c>
      <c r="AW82" s="95" t="e">
        <f ca="true">+IF(AND(ISNUMBER(OFFSET('Sanitation Data'!$I$10,0,10*ROW('Sanitation Data'!I76))),'Data Summary'!DL82="Yes"),OFFSET('Sanitation Data'!$I$10,0,10*ROW('Sanitation Data'!I76)),NA())</f>
        <v>#N/A</v>
      </c>
      <c r="AX82" s="95" t="e">
        <f ca="true">+IF(AND(ISNUMBER(OFFSET('Sanitation Data'!$I$11,0,10*ROW('Sanitation Data'!I76))),'Data Summary'!DM82="Yes"),OFFSET('Sanitation Data'!$I$11,0,10*ROW('Sanitation Data'!I76)),NA())</f>
        <v>#N/A</v>
      </c>
      <c r="AY82" s="95" t="e">
        <f ca="true">+IF(AND(ISNUMBER(OFFSET('Sanitation Data'!$I$12,0,10*ROW('Sanitation Data'!I76))),'Data Summary'!DN82="Yes"),OFFSET('Sanitation Data'!$I$12,0,10*ROW('Sanitation Data'!I76)),NA())</f>
        <v>#N/A</v>
      </c>
      <c r="AZ82" s="96" t="e">
        <f ca="true">+IF(AND(ISNUMBER(OFFSET('Hygiene Data'!$D$5,0,10*ROW('Hygiene Data'!D76))),'Data Summary'!DO82="Yes"),OFFSET('Hygiene Data'!$D$5,0,10*ROW('Hygiene Data'!D76)),NA())</f>
        <v>#N/A</v>
      </c>
      <c r="BA82" s="96" t="e">
        <f ca="true">+IF(AND(ISNUMBER(OFFSET('Hygiene Data'!$D$7,0,10*ROW('Hygiene Data'!D76))),'Data Summary'!DP82="Yes"),OFFSET('Hygiene Data'!$D$7,0,10*ROW('Hygiene Data'!D76)),NA())</f>
        <v>#N/A</v>
      </c>
      <c r="BB82" s="96" t="e">
        <f ca="true">+IF(AND(ISNUMBER(OFFSET('Hygiene Data'!$D$9,0,10*ROW('Hygiene Data'!D76))),'Data Summary'!DQ82="Yes"),OFFSET('Hygiene Data'!$D$9,0,10*ROW('Hygiene Data'!D76)),NA())</f>
        <v>#N/A</v>
      </c>
      <c r="BC82" s="96" t="e">
        <f ca="true">+IF(AND(ISNUMBER(OFFSET('Hygiene Data'!$E$5,0,10*ROW('Hygiene Data'!E76))),'Data Summary'!DR82="Yes"),OFFSET('Hygiene Data'!$E$5,0,10*ROW('Hygiene Data'!E76)),NA())</f>
        <v>#N/A</v>
      </c>
      <c r="BD82" s="96" t="e">
        <f ca="true">+IF(AND(ISNUMBER(OFFSET('Hygiene Data'!$E$7,0,10*ROW('Hygiene Data'!E76))),'Data Summary'!DS82="Yes"),OFFSET('Hygiene Data'!$E$7,0,10*ROW('Hygiene Data'!E76)),NA())</f>
        <v>#N/A</v>
      </c>
      <c r="BE82" s="96" t="e">
        <f ca="true">+IF(AND(ISNUMBER(OFFSET('Hygiene Data'!$E$9,0,10*ROW('Hygiene Data'!E76))),'Data Summary'!DT82="Yes"),OFFSET('Hygiene Data'!$E$9,0,10*ROW('Hygiene Data'!E76)),NA())</f>
        <v>#N/A</v>
      </c>
      <c r="BF82" s="96" t="e">
        <f ca="true">+IF(AND(ISNUMBER(OFFSET('Hygiene Data'!$F$5,0,10*ROW('Hygiene Data'!F76))),'Data Summary'!DU82="Yes"),OFFSET('Hygiene Data'!$F$5,0,10*ROW('Hygiene Data'!F76)),NA())</f>
        <v>#N/A</v>
      </c>
      <c r="BG82" s="96" t="e">
        <f ca="true">+IF(AND(ISNUMBER(OFFSET('Hygiene Data'!$F$7,0,10*ROW('Hygiene Data'!F76))),'Data Summary'!DV82="Yes"),OFFSET('Hygiene Data'!$F$7,0,10*ROW('Hygiene Data'!F76)),NA())</f>
        <v>#N/A</v>
      </c>
      <c r="BH82" s="96" t="e">
        <f ca="true">+IF(AND(ISNUMBER(OFFSET('Hygiene Data'!$F$9,0,10*ROW('Hygiene Data'!F76))),'Data Summary'!DW82="Yes"),OFFSET('Hygiene Data'!$F$9,0,10*ROW('Hygiene Data'!F76)),NA())</f>
        <v>#N/A</v>
      </c>
      <c r="BI82" s="96" t="e">
        <f ca="true">+IF(AND(ISNUMBER(OFFSET('Hygiene Data'!$G$5,0,10*ROW('Hygiene Data'!G76))),'Data Summary'!DX82="Yes"),OFFSET('Hygiene Data'!$G$5,0,10*ROW('Hygiene Data'!G76)),NA())</f>
        <v>#N/A</v>
      </c>
      <c r="BJ82" s="96" t="e">
        <f ca="true">+IF(AND(ISNUMBER(OFFSET('Hygiene Data'!$G$7,0,10*ROW('Hygiene Data'!G76))),'Data Summary'!DY82="Yes"),OFFSET('Hygiene Data'!$G$7,0,10*ROW('Hygiene Data'!G76)),NA())</f>
        <v>#N/A</v>
      </c>
      <c r="BK82" s="96" t="e">
        <f ca="true">+IF(AND(ISNUMBER(OFFSET('Hygiene Data'!$G$9,0,10*ROW('Hygiene Data'!G76))),'Data Summary'!DZ82="Yes"),OFFSET('Hygiene Data'!$G$9,0,10*ROW('Hygiene Data'!G76)),NA())</f>
        <v>#N/A</v>
      </c>
      <c r="BL82" s="96" t="e">
        <f ca="true">+IF(AND(ISNUMBER(OFFSET('Hygiene Data'!$H$5,0,10*ROW('Hygiene Data'!H76))),'Data Summary'!EA82="Yes"),OFFSET('Hygiene Data'!$H$5,0,10*ROW('Hygiene Data'!H76)),NA())</f>
        <v>#N/A</v>
      </c>
      <c r="BM82" s="96" t="e">
        <f ca="true">+IF(AND(ISNUMBER(OFFSET('Hygiene Data'!$H$7,0,10*ROW('Hygiene Data'!H76))),'Data Summary'!EB82="Yes"),OFFSET('Hygiene Data'!$H$7,0,10*ROW('Hygiene Data'!H76)),NA())</f>
        <v>#N/A</v>
      </c>
      <c r="BN82" s="96" t="e">
        <f ca="true">+IF(AND(ISNUMBER(OFFSET('Hygiene Data'!$H$9,0,10*ROW('Hygiene Data'!H76))),'Data Summary'!EC82="Yes"),OFFSET('Hygiene Data'!$H$9,0,10*ROW('Hygiene Data'!H76)),NA())</f>
        <v>#N/A</v>
      </c>
      <c r="BO82" s="96" t="e">
        <f ca="true">+IF(AND(ISNUMBER(OFFSET('Hygiene Data'!$I$5,0,10*ROW('Hygiene Data'!I76))),'Data Summary'!ED82="Yes"),OFFSET('Hygiene Data'!$I$5,0,10*ROW('Hygiene Data'!I76)),NA())</f>
        <v>#N/A</v>
      </c>
      <c r="BP82" s="96" t="e">
        <f ca="true">+IF(AND(ISNUMBER(OFFSET('Hygiene Data'!$I$7,0,10*ROW('Hygiene Data'!I76))),'Data Summary'!EE82="Yes"),OFFSET('Hygiene Data'!$I$7,0,10*ROW('Hygiene Data'!I76)),NA())</f>
        <v>#N/A</v>
      </c>
      <c r="BQ82" s="96" t="e">
        <f ca="true">+IF(AND(ISNUMBER(OFFSET('Hygiene Data'!$I$9,0,10*ROW('Hygiene Data'!I76))),'Data Summary'!EF82="Yes"),OFFSET('Hygiene Data'!$I$9,0,10*ROW('Hygiene Data'!I76)),NA())</f>
        <v>#N/A</v>
      </c>
    </row>
    <row xmlns:x14ac="http://schemas.microsoft.com/office/spreadsheetml/2009/9/ac" r="83" x14ac:dyDescent="0.2">
      <c r="A83" s="331" t="e">
        <f ca="true">+RIGHT('Data Summary'!A83,LEN('Data Summary'!A83)-9)</f>
        <v>#VALUE!</v>
      </c>
      <c r="B83" s="37" t="str">
        <f ca="true">+IF(ISTEXT('Data Summary'!B83),'Data Summary'!B83,"")</f>
        <v/>
      </c>
      <c r="C83" s="330" t="e">
        <f ca="true">+VALUE('Data Summary'!C83)</f>
        <v>#VALUE!</v>
      </c>
      <c r="D83" s="94" t="e">
        <f ca="true">+IF(AND(ISNUMBER(OFFSET('Water Data'!$D$4,0,10*ROW('Water Data'!D77))),'Data Summary'!BS83="Yes"),100-OFFSET('Water Data'!$D$4,0,10*ROW('Water Data'!D77)),NA())</f>
        <v>#N/A</v>
      </c>
      <c r="E83" s="94" t="e">
        <f ca="true">+IF(AND(ISNUMBER(OFFSET('Water Data'!$D$6,0,10*ROW('Water Data'!D77))),'Data Summary'!BT83="Yes"),OFFSET('Water Data'!$D$6,0,10*ROW('Water Data'!D77)),NA())</f>
        <v>#N/A</v>
      </c>
      <c r="F83" s="94" t="e">
        <f ca="true">+IF(AND(ISNUMBER(OFFSET('Water Data'!$D$9,0,10*ROW('Water Data'!D77))),'Data Summary'!BU83="Yes"),OFFSET('Water Data'!$D$9,0,10*ROW('Water Data'!D77)),NA())</f>
        <v>#N/A</v>
      </c>
      <c r="G83" s="94" t="e">
        <f ca="true">+IF(AND(ISNUMBER(OFFSET('Water Data'!$E$4,0,10*ROW('Water Data'!E77))),'Data Summary'!BV83="Yes"),100-OFFSET('Water Data'!$E$4,0,10*ROW('Water Data'!E77)),NA())</f>
        <v>#N/A</v>
      </c>
      <c r="H83" s="94" t="e">
        <f ca="true">+IF(AND(ISNUMBER(OFFSET('Water Data'!$E$6,0,10*ROW('Water Data'!E77))),'Data Summary'!BW83="Yes"),OFFSET('Water Data'!$E$6,0,10*ROW('Water Data'!E77)),NA())</f>
        <v>#N/A</v>
      </c>
      <c r="I83" s="94" t="e">
        <f ca="true">+IF(AND(ISNUMBER(OFFSET('Water Data'!$E$9,0,10*ROW('Water Data'!E77))),'Data Summary'!BX83="Yes"),OFFSET('Water Data'!$E$9,0,10*ROW('Water Data'!E77)),NA())</f>
        <v>#N/A</v>
      </c>
      <c r="J83" s="94" t="e">
        <f ca="true">+IF(AND(ISNUMBER(OFFSET('Water Data'!$F$4,0,10*ROW('Water Data'!F77))),'Data Summary'!BY83="Yes"),100-OFFSET('Water Data'!$F$4,0,10*ROW('Water Data'!F77)),NA())</f>
        <v>#N/A</v>
      </c>
      <c r="K83" s="94" t="e">
        <f ca="true">+IF(AND(ISNUMBER(OFFSET('Water Data'!$F$6,0,10*ROW('Water Data'!F77))),'Data Summary'!BZ83="Yes"),OFFSET('Water Data'!$F$6,0,10*ROW('Water Data'!F77)),NA())</f>
        <v>#N/A</v>
      </c>
      <c r="L83" s="94" t="e">
        <f ca="true">+IF(AND(ISNUMBER(OFFSET('Water Data'!$F$9,0,10*ROW('Water Data'!F77))),'Data Summary'!CA83="Yes"),OFFSET('Water Data'!$F$9,0,10*ROW('Water Data'!F77)),NA())</f>
        <v>#N/A</v>
      </c>
      <c r="M83" s="94" t="e">
        <f ca="true">+IF(AND(ISNUMBER(OFFSET('Water Data'!$G$4,0,10*ROW('Water Data'!G77))),'Data Summary'!CB83="Yes"),100-OFFSET('Water Data'!$G$4,0,10*ROW('Water Data'!G77)),NA())</f>
        <v>#N/A</v>
      </c>
      <c r="N83" s="94" t="e">
        <f ca="true">+IF(AND(ISNUMBER(OFFSET('Water Data'!$G$6,0,10*ROW('Water Data'!G77))),'Data Summary'!CC83="Yes"),OFFSET('Water Data'!$G$6,0,10*ROW('Water Data'!G77)),NA())</f>
        <v>#N/A</v>
      </c>
      <c r="O83" s="94" t="e">
        <f ca="true">+IF(AND(ISNUMBER(OFFSET('Water Data'!$G$9,0,10*ROW('Water Data'!G77))),'Data Summary'!CD83="Yes"),OFFSET('Water Data'!$G$9,0,10*ROW('Water Data'!G77)),NA())</f>
        <v>#N/A</v>
      </c>
      <c r="P83" s="94" t="e">
        <f ca="true">+IF(AND(ISNUMBER(OFFSET('Water Data'!$H$4,0,10*ROW('Water Data'!H77))),'Data Summary'!CE83="Yes"),100-OFFSET('Water Data'!$H$4,0,10*ROW('Water Data'!H77)),NA())</f>
        <v>#N/A</v>
      </c>
      <c r="Q83" s="94" t="e">
        <f ca="true">+IF(AND(ISNUMBER(OFFSET('Water Data'!$H$6,0,10*ROW('Water Data'!H77))),'Data Summary'!CF83="Yes"),OFFSET('Water Data'!$H$6,0,10*ROW('Water Data'!H77)),NA())</f>
        <v>#N/A</v>
      </c>
      <c r="R83" s="94" t="e">
        <f ca="true">+IF(AND(ISNUMBER(OFFSET('Water Data'!$H$9,0,10*ROW('Water Data'!H77))),'Data Summary'!CG83="Yes"),OFFSET('Water Data'!$H$9,0,10*ROW('Water Data'!H77)),NA())</f>
        <v>#N/A</v>
      </c>
      <c r="S83" s="94" t="e">
        <f ca="true">+IF(AND(ISNUMBER(OFFSET('Water Data'!$I$4,0,10*ROW('Water Data'!I77))),'Data Summary'!CH83="Yes"),100-OFFSET('Water Data'!$I$4,0,10*ROW('Water Data'!I77)),NA())</f>
        <v>#N/A</v>
      </c>
      <c r="T83" s="94" t="e">
        <f ca="true">+IF(AND(ISNUMBER(OFFSET('Water Data'!$I$6,0,10*ROW('Water Data'!I77))),'Data Summary'!CI83="Yes"),OFFSET('Water Data'!$I$6,0,10*ROW('Water Data'!I77)),NA())</f>
        <v>#N/A</v>
      </c>
      <c r="U83" s="94" t="e">
        <f ca="true">+IF(AND(ISNUMBER(OFFSET('Water Data'!$I$9,0,10*ROW('Water Data'!I77))),'Data Summary'!CJ83="Yes"),OFFSET('Water Data'!$I$9,0,10*ROW('Water Data'!I77)),NA())</f>
        <v>#N/A</v>
      </c>
      <c r="V83" s="95" t="e">
        <f ca="true">+IF(AND(ISNUMBER(OFFSET('Sanitation Data'!$D$4,0,10*ROW('Sanitation Data'!D77))),'Data Summary'!CK83="Yes"),100-OFFSET('Sanitation Data'!$D$4,0,10*ROW('Sanitation Data'!D77)),NA())</f>
        <v>#N/A</v>
      </c>
      <c r="W83" s="95" t="e">
        <f ca="true">+IF(AND(ISNUMBER(OFFSET('Sanitation Data'!$D$6,0,10*ROW('Sanitation Data'!D77))),'Data Summary'!CL83="Yes"),OFFSET('Sanitation Data'!$D$6,0,10*ROW('Sanitation Data'!D77)),NA())</f>
        <v>#N/A</v>
      </c>
      <c r="X83" s="95" t="e">
        <f ca="true">+IF(AND(ISNUMBER(OFFSET('Sanitation Data'!$D$10,0,10*ROW('Sanitation Data'!D77))),'Data Summary'!CM83="Yes"),OFFSET('Sanitation Data'!$D$10,0,10*ROW('Sanitation Data'!D77)),NA())</f>
        <v>#N/A</v>
      </c>
      <c r="Y83" s="95" t="e">
        <f ca="true">+IF(AND(ISNUMBER(OFFSET('Sanitation Data'!$D$11,0,10*ROW('Sanitation Data'!D77))),'Data Summary'!CN83="Yes"),OFFSET('Sanitation Data'!$D$11,0,10*ROW('Sanitation Data'!D77)),NA())</f>
        <v>#N/A</v>
      </c>
      <c r="Z83" s="95" t="e">
        <f ca="true">+IF(AND(ISNUMBER(OFFSET('Sanitation Data'!$D$12,0,10*ROW('Sanitation Data'!D77))),'Data Summary'!CO83="Yes"),OFFSET('Sanitation Data'!$D$12,0,10*ROW('Sanitation Data'!D77)),NA())</f>
        <v>#N/A</v>
      </c>
      <c r="AA83" s="95" t="e">
        <f ca="true">+IF(AND(ISNUMBER(OFFSET('Sanitation Data'!$E$4,0,10*ROW('Sanitation Data'!E77))),'Data Summary'!CP83="Yes"),100-OFFSET('Sanitation Data'!$E$4,0,10*ROW('Sanitation Data'!E77)),NA())</f>
        <v>#N/A</v>
      </c>
      <c r="AB83" s="95" t="e">
        <f ca="true">+IF(AND(ISNUMBER(OFFSET('Sanitation Data'!$E$6,0,10*ROW('Sanitation Data'!E77))),'Data Summary'!CQ83="Yes"),OFFSET('Sanitation Data'!$E$6,0,10*ROW('Sanitation Data'!E77)),NA())</f>
        <v>#N/A</v>
      </c>
      <c r="AC83" s="95" t="e">
        <f ca="true">+IF(AND(ISNUMBER(OFFSET('Sanitation Data'!$E$10,0,10*ROW('Sanitation Data'!E77))),'Data Summary'!CR83="Yes"),OFFSET('Sanitation Data'!$E$10,0,10*ROW('Sanitation Data'!E77)),NA())</f>
        <v>#N/A</v>
      </c>
      <c r="AD83" s="95" t="e">
        <f ca="true">+IF(AND(ISNUMBER(OFFSET('Sanitation Data'!$E$11,0,10*ROW('Sanitation Data'!E77))),'Data Summary'!CS83="Yes"),OFFSET('Sanitation Data'!$E$11,0,10*ROW('Sanitation Data'!E77)),NA())</f>
        <v>#N/A</v>
      </c>
      <c r="AE83" s="95" t="e">
        <f ca="true">+IF(AND(ISNUMBER(OFFSET('Sanitation Data'!$E$12,0,10*ROW('Sanitation Data'!E77))),'Data Summary'!CT83="Yes"),OFFSET('Sanitation Data'!$E$12,0,10*ROW('Sanitation Data'!E77)),NA())</f>
        <v>#N/A</v>
      </c>
      <c r="AF83" s="95" t="e">
        <f ca="true">+IF(AND(ISNUMBER(OFFSET('Sanitation Data'!$F$4,0,10*ROW('Sanitation Data'!F77))),'Data Summary'!CU83="Yes"),100-OFFSET('Sanitation Data'!$F$4,0,10*ROW('Sanitation Data'!F77)),NA())</f>
        <v>#N/A</v>
      </c>
      <c r="AG83" s="95" t="e">
        <f ca="true">+IF(AND(ISNUMBER(OFFSET('Sanitation Data'!$F$6,0,10*ROW('Sanitation Data'!F77))),'Data Summary'!CV83="Yes"),OFFSET('Sanitation Data'!$F$6,0,10*ROW('Sanitation Data'!F77)),NA())</f>
        <v>#N/A</v>
      </c>
      <c r="AH83" s="95" t="e">
        <f ca="true">+IF(AND(ISNUMBER(OFFSET('Sanitation Data'!$F$10,0,10*ROW('Sanitation Data'!F77))),'Data Summary'!CW83="Yes"),OFFSET('Sanitation Data'!$F$10,0,10*ROW('Sanitation Data'!F77)),NA())</f>
        <v>#N/A</v>
      </c>
      <c r="AI83" s="95" t="e">
        <f ca="true">+IF(AND(ISNUMBER(OFFSET('Sanitation Data'!$F$11,0,10*ROW('Sanitation Data'!F77))),'Data Summary'!CX83="Yes"),OFFSET('Sanitation Data'!$F$11,0,10*ROW('Sanitation Data'!F77)),NA())</f>
        <v>#N/A</v>
      </c>
      <c r="AJ83" s="95" t="e">
        <f ca="true">+IF(AND(ISNUMBER(OFFSET('Sanitation Data'!$F$12,0,10*ROW('Sanitation Data'!F77))),'Data Summary'!CY83="Yes"),OFFSET('Sanitation Data'!$F$12,0,10*ROW('Sanitation Data'!F77)),NA())</f>
        <v>#N/A</v>
      </c>
      <c r="AK83" s="95" t="e">
        <f ca="true">+IF(AND(ISNUMBER(OFFSET('Sanitation Data'!$G$4,0,10*ROW('Sanitation Data'!G77))),'Data Summary'!CZ83="Yes"),100-OFFSET('Sanitation Data'!$G$4,0,10*ROW('Sanitation Data'!G77)),NA())</f>
        <v>#N/A</v>
      </c>
      <c r="AL83" s="95" t="e">
        <f ca="true">+IF(AND(ISNUMBER(OFFSET('Sanitation Data'!$G$6,0,10*ROW('Sanitation Data'!G77))),'Data Summary'!DA83="Yes"),OFFSET('Sanitation Data'!$G$6,0,10*ROW('Sanitation Data'!G77)),NA())</f>
        <v>#N/A</v>
      </c>
      <c r="AM83" s="95" t="e">
        <f ca="true">+IF(AND(ISNUMBER(OFFSET('Sanitation Data'!$G$10,0,10*ROW('Sanitation Data'!G77))),'Data Summary'!DB83="Yes"),OFFSET('Sanitation Data'!$G$10,0,10*ROW('Sanitation Data'!G77)),NA())</f>
        <v>#N/A</v>
      </c>
      <c r="AN83" s="95" t="e">
        <f ca="true">+IF(AND(ISNUMBER(OFFSET('Sanitation Data'!$G$11,0,10*ROW('Sanitation Data'!G77))),'Data Summary'!DC83="Yes"),OFFSET('Sanitation Data'!$G$11,0,10*ROW('Sanitation Data'!G77)),NA())</f>
        <v>#N/A</v>
      </c>
      <c r="AO83" s="95" t="e">
        <f ca="true">+IF(AND(ISNUMBER(OFFSET('Sanitation Data'!$G$12,0,10*ROW('Sanitation Data'!G77))),'Data Summary'!DD83="Yes"),OFFSET('Sanitation Data'!$G$12,0,10*ROW('Sanitation Data'!G77)),NA())</f>
        <v>#N/A</v>
      </c>
      <c r="AP83" s="95" t="e">
        <f ca="true">+IF(AND(ISNUMBER(OFFSET('Sanitation Data'!$H$4,0,10*ROW('Sanitation Data'!H77))),'Data Summary'!DE83="Yes"),100-OFFSET('Sanitation Data'!$H$4,0,10*ROW('Sanitation Data'!H77)),NA())</f>
        <v>#N/A</v>
      </c>
      <c r="AQ83" s="95" t="e">
        <f ca="true">+IF(AND(ISNUMBER(OFFSET('Sanitation Data'!$H$6,0,10*ROW('Sanitation Data'!H77))),'Data Summary'!DF83="Yes"),OFFSET('Sanitation Data'!$H$6,0,10*ROW('Sanitation Data'!H77)),NA())</f>
        <v>#N/A</v>
      </c>
      <c r="AR83" s="95" t="e">
        <f ca="true">+IF(AND(ISNUMBER(OFFSET('Sanitation Data'!$H$10,0,10*ROW('Sanitation Data'!H77))),'Data Summary'!DG83="Yes"),OFFSET('Sanitation Data'!$H$10,0,10*ROW('Sanitation Data'!H77)),NA())</f>
        <v>#N/A</v>
      </c>
      <c r="AS83" s="95" t="e">
        <f ca="true">+IF(AND(ISNUMBER(OFFSET('Sanitation Data'!$H$11,0,10*ROW('Sanitation Data'!H77))),'Data Summary'!DH83="Yes"),OFFSET('Sanitation Data'!$H$11,0,10*ROW('Sanitation Data'!H77)),NA())</f>
        <v>#N/A</v>
      </c>
      <c r="AT83" s="95" t="e">
        <f ca="true">+IF(AND(ISNUMBER(OFFSET('Sanitation Data'!$H$12,0,10*ROW('Sanitation Data'!H77))),'Data Summary'!DI83="Yes"),OFFSET('Sanitation Data'!$H$12,0,10*ROW('Sanitation Data'!H77)),NA())</f>
        <v>#N/A</v>
      </c>
      <c r="AU83" s="95" t="e">
        <f ca="true">+IF(AND(ISNUMBER(OFFSET('Sanitation Data'!$I$4,0,10*ROW('Sanitation Data'!I77))),'Data Summary'!DJ83="Yes"),100-OFFSET('Sanitation Data'!$I$4,0,10*ROW('Sanitation Data'!I77)),NA())</f>
        <v>#N/A</v>
      </c>
      <c r="AV83" s="95" t="e">
        <f ca="true">+IF(AND(ISNUMBER(OFFSET('Sanitation Data'!$I$6,0,10*ROW('Sanitation Data'!I77))),'Data Summary'!DK83="Yes"),OFFSET('Sanitation Data'!$I$6,0,10*ROW('Sanitation Data'!I77)),NA())</f>
        <v>#N/A</v>
      </c>
      <c r="AW83" s="95" t="e">
        <f ca="true">+IF(AND(ISNUMBER(OFFSET('Sanitation Data'!$I$10,0,10*ROW('Sanitation Data'!I77))),'Data Summary'!DL83="Yes"),OFFSET('Sanitation Data'!$I$10,0,10*ROW('Sanitation Data'!I77)),NA())</f>
        <v>#N/A</v>
      </c>
      <c r="AX83" s="95" t="e">
        <f ca="true">+IF(AND(ISNUMBER(OFFSET('Sanitation Data'!$I$11,0,10*ROW('Sanitation Data'!I77))),'Data Summary'!DM83="Yes"),OFFSET('Sanitation Data'!$I$11,0,10*ROW('Sanitation Data'!I77)),NA())</f>
        <v>#N/A</v>
      </c>
      <c r="AY83" s="95" t="e">
        <f ca="true">+IF(AND(ISNUMBER(OFFSET('Sanitation Data'!$I$12,0,10*ROW('Sanitation Data'!I77))),'Data Summary'!DN83="Yes"),OFFSET('Sanitation Data'!$I$12,0,10*ROW('Sanitation Data'!I77)),NA())</f>
        <v>#N/A</v>
      </c>
      <c r="AZ83" s="96" t="e">
        <f ca="true">+IF(AND(ISNUMBER(OFFSET('Hygiene Data'!$D$5,0,10*ROW('Hygiene Data'!D77))),'Data Summary'!DO83="Yes"),OFFSET('Hygiene Data'!$D$5,0,10*ROW('Hygiene Data'!D77)),NA())</f>
        <v>#N/A</v>
      </c>
      <c r="BA83" s="96" t="e">
        <f ca="true">+IF(AND(ISNUMBER(OFFSET('Hygiene Data'!$D$7,0,10*ROW('Hygiene Data'!D77))),'Data Summary'!DP83="Yes"),OFFSET('Hygiene Data'!$D$7,0,10*ROW('Hygiene Data'!D77)),NA())</f>
        <v>#N/A</v>
      </c>
      <c r="BB83" s="96" t="e">
        <f ca="true">+IF(AND(ISNUMBER(OFFSET('Hygiene Data'!$D$9,0,10*ROW('Hygiene Data'!D77))),'Data Summary'!DQ83="Yes"),OFFSET('Hygiene Data'!$D$9,0,10*ROW('Hygiene Data'!D77)),NA())</f>
        <v>#N/A</v>
      </c>
      <c r="BC83" s="96" t="e">
        <f ca="true">+IF(AND(ISNUMBER(OFFSET('Hygiene Data'!$E$5,0,10*ROW('Hygiene Data'!E77))),'Data Summary'!DR83="Yes"),OFFSET('Hygiene Data'!$E$5,0,10*ROW('Hygiene Data'!E77)),NA())</f>
        <v>#N/A</v>
      </c>
      <c r="BD83" s="96" t="e">
        <f ca="true">+IF(AND(ISNUMBER(OFFSET('Hygiene Data'!$E$7,0,10*ROW('Hygiene Data'!E77))),'Data Summary'!DS83="Yes"),OFFSET('Hygiene Data'!$E$7,0,10*ROW('Hygiene Data'!E77)),NA())</f>
        <v>#N/A</v>
      </c>
      <c r="BE83" s="96" t="e">
        <f ca="true">+IF(AND(ISNUMBER(OFFSET('Hygiene Data'!$E$9,0,10*ROW('Hygiene Data'!E77))),'Data Summary'!DT83="Yes"),OFFSET('Hygiene Data'!$E$9,0,10*ROW('Hygiene Data'!E77)),NA())</f>
        <v>#N/A</v>
      </c>
      <c r="BF83" s="96" t="e">
        <f ca="true">+IF(AND(ISNUMBER(OFFSET('Hygiene Data'!$F$5,0,10*ROW('Hygiene Data'!F77))),'Data Summary'!DU83="Yes"),OFFSET('Hygiene Data'!$F$5,0,10*ROW('Hygiene Data'!F77)),NA())</f>
        <v>#N/A</v>
      </c>
      <c r="BG83" s="96" t="e">
        <f ca="true">+IF(AND(ISNUMBER(OFFSET('Hygiene Data'!$F$7,0,10*ROW('Hygiene Data'!F77))),'Data Summary'!DV83="Yes"),OFFSET('Hygiene Data'!$F$7,0,10*ROW('Hygiene Data'!F77)),NA())</f>
        <v>#N/A</v>
      </c>
      <c r="BH83" s="96" t="e">
        <f ca="true">+IF(AND(ISNUMBER(OFFSET('Hygiene Data'!$F$9,0,10*ROW('Hygiene Data'!F77))),'Data Summary'!DW83="Yes"),OFFSET('Hygiene Data'!$F$9,0,10*ROW('Hygiene Data'!F77)),NA())</f>
        <v>#N/A</v>
      </c>
      <c r="BI83" s="96" t="e">
        <f ca="true">+IF(AND(ISNUMBER(OFFSET('Hygiene Data'!$G$5,0,10*ROW('Hygiene Data'!G77))),'Data Summary'!DX83="Yes"),OFFSET('Hygiene Data'!$G$5,0,10*ROW('Hygiene Data'!G77)),NA())</f>
        <v>#N/A</v>
      </c>
      <c r="BJ83" s="96" t="e">
        <f ca="true">+IF(AND(ISNUMBER(OFFSET('Hygiene Data'!$G$7,0,10*ROW('Hygiene Data'!G77))),'Data Summary'!DY83="Yes"),OFFSET('Hygiene Data'!$G$7,0,10*ROW('Hygiene Data'!G77)),NA())</f>
        <v>#N/A</v>
      </c>
      <c r="BK83" s="96" t="e">
        <f ca="true">+IF(AND(ISNUMBER(OFFSET('Hygiene Data'!$G$9,0,10*ROW('Hygiene Data'!G77))),'Data Summary'!DZ83="Yes"),OFFSET('Hygiene Data'!$G$9,0,10*ROW('Hygiene Data'!G77)),NA())</f>
        <v>#N/A</v>
      </c>
      <c r="BL83" s="96" t="e">
        <f ca="true">+IF(AND(ISNUMBER(OFFSET('Hygiene Data'!$H$5,0,10*ROW('Hygiene Data'!H77))),'Data Summary'!EA83="Yes"),OFFSET('Hygiene Data'!$H$5,0,10*ROW('Hygiene Data'!H77)),NA())</f>
        <v>#N/A</v>
      </c>
      <c r="BM83" s="96" t="e">
        <f ca="true">+IF(AND(ISNUMBER(OFFSET('Hygiene Data'!$H$7,0,10*ROW('Hygiene Data'!H77))),'Data Summary'!EB83="Yes"),OFFSET('Hygiene Data'!$H$7,0,10*ROW('Hygiene Data'!H77)),NA())</f>
        <v>#N/A</v>
      </c>
      <c r="BN83" s="96" t="e">
        <f ca="true">+IF(AND(ISNUMBER(OFFSET('Hygiene Data'!$H$9,0,10*ROW('Hygiene Data'!H77))),'Data Summary'!EC83="Yes"),OFFSET('Hygiene Data'!$H$9,0,10*ROW('Hygiene Data'!H77)),NA())</f>
        <v>#N/A</v>
      </c>
      <c r="BO83" s="96" t="e">
        <f ca="true">+IF(AND(ISNUMBER(OFFSET('Hygiene Data'!$I$5,0,10*ROW('Hygiene Data'!I77))),'Data Summary'!ED83="Yes"),OFFSET('Hygiene Data'!$I$5,0,10*ROW('Hygiene Data'!I77)),NA())</f>
        <v>#N/A</v>
      </c>
      <c r="BP83" s="96" t="e">
        <f ca="true">+IF(AND(ISNUMBER(OFFSET('Hygiene Data'!$I$7,0,10*ROW('Hygiene Data'!I77))),'Data Summary'!EE83="Yes"),OFFSET('Hygiene Data'!$I$7,0,10*ROW('Hygiene Data'!I77)),NA())</f>
        <v>#N/A</v>
      </c>
      <c r="BQ83" s="96" t="e">
        <f ca="true">+IF(AND(ISNUMBER(OFFSET('Hygiene Data'!$I$9,0,10*ROW('Hygiene Data'!I77))),'Data Summary'!EF83="Yes"),OFFSET('Hygiene Data'!$I$9,0,10*ROW('Hygiene Data'!I77)),NA())</f>
        <v>#N/A</v>
      </c>
    </row>
    <row xmlns:x14ac="http://schemas.microsoft.com/office/spreadsheetml/2009/9/ac" r="84" x14ac:dyDescent="0.2">
      <c r="A84" s="331" t="e">
        <f ca="true">+RIGHT('Data Summary'!A84,LEN('Data Summary'!A84)-9)</f>
        <v>#VALUE!</v>
      </c>
      <c r="B84" s="37" t="str">
        <f ca="true">+IF(ISTEXT('Data Summary'!B84),'Data Summary'!B84,"")</f>
        <v/>
      </c>
      <c r="C84" s="330" t="e">
        <f ca="true">+VALUE('Data Summary'!C84)</f>
        <v>#VALUE!</v>
      </c>
      <c r="D84" s="94" t="e">
        <f ca="true">+IF(AND(ISNUMBER(OFFSET('Water Data'!$D$4,0,10*ROW('Water Data'!D78))),'Data Summary'!BS84="Yes"),100-OFFSET('Water Data'!$D$4,0,10*ROW('Water Data'!D78)),NA())</f>
        <v>#N/A</v>
      </c>
      <c r="E84" s="94" t="e">
        <f ca="true">+IF(AND(ISNUMBER(OFFSET('Water Data'!$D$6,0,10*ROW('Water Data'!D78))),'Data Summary'!BT84="Yes"),OFFSET('Water Data'!$D$6,0,10*ROW('Water Data'!D78)),NA())</f>
        <v>#N/A</v>
      </c>
      <c r="F84" s="94" t="e">
        <f ca="true">+IF(AND(ISNUMBER(OFFSET('Water Data'!$D$9,0,10*ROW('Water Data'!D78))),'Data Summary'!BU84="Yes"),OFFSET('Water Data'!$D$9,0,10*ROW('Water Data'!D78)),NA())</f>
        <v>#N/A</v>
      </c>
      <c r="G84" s="94" t="e">
        <f ca="true">+IF(AND(ISNUMBER(OFFSET('Water Data'!$E$4,0,10*ROW('Water Data'!E78))),'Data Summary'!BV84="Yes"),100-OFFSET('Water Data'!$E$4,0,10*ROW('Water Data'!E78)),NA())</f>
        <v>#N/A</v>
      </c>
      <c r="H84" s="94" t="e">
        <f ca="true">+IF(AND(ISNUMBER(OFFSET('Water Data'!$E$6,0,10*ROW('Water Data'!E78))),'Data Summary'!BW84="Yes"),OFFSET('Water Data'!$E$6,0,10*ROW('Water Data'!E78)),NA())</f>
        <v>#N/A</v>
      </c>
      <c r="I84" s="94" t="e">
        <f ca="true">+IF(AND(ISNUMBER(OFFSET('Water Data'!$E$9,0,10*ROW('Water Data'!E78))),'Data Summary'!BX84="Yes"),OFFSET('Water Data'!$E$9,0,10*ROW('Water Data'!E78)),NA())</f>
        <v>#N/A</v>
      </c>
      <c r="J84" s="94" t="e">
        <f ca="true">+IF(AND(ISNUMBER(OFFSET('Water Data'!$F$4,0,10*ROW('Water Data'!F78))),'Data Summary'!BY84="Yes"),100-OFFSET('Water Data'!$F$4,0,10*ROW('Water Data'!F78)),NA())</f>
        <v>#N/A</v>
      </c>
      <c r="K84" s="94" t="e">
        <f ca="true">+IF(AND(ISNUMBER(OFFSET('Water Data'!$F$6,0,10*ROW('Water Data'!F78))),'Data Summary'!BZ84="Yes"),OFFSET('Water Data'!$F$6,0,10*ROW('Water Data'!F78)),NA())</f>
        <v>#N/A</v>
      </c>
      <c r="L84" s="94" t="e">
        <f ca="true">+IF(AND(ISNUMBER(OFFSET('Water Data'!$F$9,0,10*ROW('Water Data'!F78))),'Data Summary'!CA84="Yes"),OFFSET('Water Data'!$F$9,0,10*ROW('Water Data'!F78)),NA())</f>
        <v>#N/A</v>
      </c>
      <c r="M84" s="94" t="e">
        <f ca="true">+IF(AND(ISNUMBER(OFFSET('Water Data'!$G$4,0,10*ROW('Water Data'!G78))),'Data Summary'!CB84="Yes"),100-OFFSET('Water Data'!$G$4,0,10*ROW('Water Data'!G78)),NA())</f>
        <v>#N/A</v>
      </c>
      <c r="N84" s="94" t="e">
        <f ca="true">+IF(AND(ISNUMBER(OFFSET('Water Data'!$G$6,0,10*ROW('Water Data'!G78))),'Data Summary'!CC84="Yes"),OFFSET('Water Data'!$G$6,0,10*ROW('Water Data'!G78)),NA())</f>
        <v>#N/A</v>
      </c>
      <c r="O84" s="94" t="e">
        <f ca="true">+IF(AND(ISNUMBER(OFFSET('Water Data'!$G$9,0,10*ROW('Water Data'!G78))),'Data Summary'!CD84="Yes"),OFFSET('Water Data'!$G$9,0,10*ROW('Water Data'!G78)),NA())</f>
        <v>#N/A</v>
      </c>
      <c r="P84" s="94" t="e">
        <f ca="true">+IF(AND(ISNUMBER(OFFSET('Water Data'!$H$4,0,10*ROW('Water Data'!H78))),'Data Summary'!CE84="Yes"),100-OFFSET('Water Data'!$H$4,0,10*ROW('Water Data'!H78)),NA())</f>
        <v>#N/A</v>
      </c>
      <c r="Q84" s="94" t="e">
        <f ca="true">+IF(AND(ISNUMBER(OFFSET('Water Data'!$H$6,0,10*ROW('Water Data'!H78))),'Data Summary'!CF84="Yes"),OFFSET('Water Data'!$H$6,0,10*ROW('Water Data'!H78)),NA())</f>
        <v>#N/A</v>
      </c>
      <c r="R84" s="94" t="e">
        <f ca="true">+IF(AND(ISNUMBER(OFFSET('Water Data'!$H$9,0,10*ROW('Water Data'!H78))),'Data Summary'!CG84="Yes"),OFFSET('Water Data'!$H$9,0,10*ROW('Water Data'!H78)),NA())</f>
        <v>#N/A</v>
      </c>
      <c r="S84" s="94" t="e">
        <f ca="true">+IF(AND(ISNUMBER(OFFSET('Water Data'!$I$4,0,10*ROW('Water Data'!I78))),'Data Summary'!CH84="Yes"),100-OFFSET('Water Data'!$I$4,0,10*ROW('Water Data'!I78)),NA())</f>
        <v>#N/A</v>
      </c>
      <c r="T84" s="94" t="e">
        <f ca="true">+IF(AND(ISNUMBER(OFFSET('Water Data'!$I$6,0,10*ROW('Water Data'!I78))),'Data Summary'!CI84="Yes"),OFFSET('Water Data'!$I$6,0,10*ROW('Water Data'!I78)),NA())</f>
        <v>#N/A</v>
      </c>
      <c r="U84" s="94" t="e">
        <f ca="true">+IF(AND(ISNUMBER(OFFSET('Water Data'!$I$9,0,10*ROW('Water Data'!I78))),'Data Summary'!CJ84="Yes"),OFFSET('Water Data'!$I$9,0,10*ROW('Water Data'!I78)),NA())</f>
        <v>#N/A</v>
      </c>
      <c r="V84" s="95" t="e">
        <f ca="true">+IF(AND(ISNUMBER(OFFSET('Sanitation Data'!$D$4,0,10*ROW('Sanitation Data'!D78))),'Data Summary'!CK84="Yes"),100-OFFSET('Sanitation Data'!$D$4,0,10*ROW('Sanitation Data'!D78)),NA())</f>
        <v>#N/A</v>
      </c>
      <c r="W84" s="95" t="e">
        <f ca="true">+IF(AND(ISNUMBER(OFFSET('Sanitation Data'!$D$6,0,10*ROW('Sanitation Data'!D78))),'Data Summary'!CL84="Yes"),OFFSET('Sanitation Data'!$D$6,0,10*ROW('Sanitation Data'!D78)),NA())</f>
        <v>#N/A</v>
      </c>
      <c r="X84" s="95" t="e">
        <f ca="true">+IF(AND(ISNUMBER(OFFSET('Sanitation Data'!$D$10,0,10*ROW('Sanitation Data'!D78))),'Data Summary'!CM84="Yes"),OFFSET('Sanitation Data'!$D$10,0,10*ROW('Sanitation Data'!D78)),NA())</f>
        <v>#N/A</v>
      </c>
      <c r="Y84" s="95" t="e">
        <f ca="true">+IF(AND(ISNUMBER(OFFSET('Sanitation Data'!$D$11,0,10*ROW('Sanitation Data'!D78))),'Data Summary'!CN84="Yes"),OFFSET('Sanitation Data'!$D$11,0,10*ROW('Sanitation Data'!D78)),NA())</f>
        <v>#N/A</v>
      </c>
      <c r="Z84" s="95" t="e">
        <f ca="true">+IF(AND(ISNUMBER(OFFSET('Sanitation Data'!$D$12,0,10*ROW('Sanitation Data'!D78))),'Data Summary'!CO84="Yes"),OFFSET('Sanitation Data'!$D$12,0,10*ROW('Sanitation Data'!D78)),NA())</f>
        <v>#N/A</v>
      </c>
      <c r="AA84" s="95" t="e">
        <f ca="true">+IF(AND(ISNUMBER(OFFSET('Sanitation Data'!$E$4,0,10*ROW('Sanitation Data'!E78))),'Data Summary'!CP84="Yes"),100-OFFSET('Sanitation Data'!$E$4,0,10*ROW('Sanitation Data'!E78)),NA())</f>
        <v>#N/A</v>
      </c>
      <c r="AB84" s="95" t="e">
        <f ca="true">+IF(AND(ISNUMBER(OFFSET('Sanitation Data'!$E$6,0,10*ROW('Sanitation Data'!E78))),'Data Summary'!CQ84="Yes"),OFFSET('Sanitation Data'!$E$6,0,10*ROW('Sanitation Data'!E78)),NA())</f>
        <v>#N/A</v>
      </c>
      <c r="AC84" s="95" t="e">
        <f ca="true">+IF(AND(ISNUMBER(OFFSET('Sanitation Data'!$E$10,0,10*ROW('Sanitation Data'!E78))),'Data Summary'!CR84="Yes"),OFFSET('Sanitation Data'!$E$10,0,10*ROW('Sanitation Data'!E78)),NA())</f>
        <v>#N/A</v>
      </c>
      <c r="AD84" s="95" t="e">
        <f ca="true">+IF(AND(ISNUMBER(OFFSET('Sanitation Data'!$E$11,0,10*ROW('Sanitation Data'!E78))),'Data Summary'!CS84="Yes"),OFFSET('Sanitation Data'!$E$11,0,10*ROW('Sanitation Data'!E78)),NA())</f>
        <v>#N/A</v>
      </c>
      <c r="AE84" s="95" t="e">
        <f ca="true">+IF(AND(ISNUMBER(OFFSET('Sanitation Data'!$E$12,0,10*ROW('Sanitation Data'!E78))),'Data Summary'!CT84="Yes"),OFFSET('Sanitation Data'!$E$12,0,10*ROW('Sanitation Data'!E78)),NA())</f>
        <v>#N/A</v>
      </c>
      <c r="AF84" s="95" t="e">
        <f ca="true">+IF(AND(ISNUMBER(OFFSET('Sanitation Data'!$F$4,0,10*ROW('Sanitation Data'!F78))),'Data Summary'!CU84="Yes"),100-OFFSET('Sanitation Data'!$F$4,0,10*ROW('Sanitation Data'!F78)),NA())</f>
        <v>#N/A</v>
      </c>
      <c r="AG84" s="95" t="e">
        <f ca="true">+IF(AND(ISNUMBER(OFFSET('Sanitation Data'!$F$6,0,10*ROW('Sanitation Data'!F78))),'Data Summary'!CV84="Yes"),OFFSET('Sanitation Data'!$F$6,0,10*ROW('Sanitation Data'!F78)),NA())</f>
        <v>#N/A</v>
      </c>
      <c r="AH84" s="95" t="e">
        <f ca="true">+IF(AND(ISNUMBER(OFFSET('Sanitation Data'!$F$10,0,10*ROW('Sanitation Data'!F78))),'Data Summary'!CW84="Yes"),OFFSET('Sanitation Data'!$F$10,0,10*ROW('Sanitation Data'!F78)),NA())</f>
        <v>#N/A</v>
      </c>
      <c r="AI84" s="95" t="e">
        <f ca="true">+IF(AND(ISNUMBER(OFFSET('Sanitation Data'!$F$11,0,10*ROW('Sanitation Data'!F78))),'Data Summary'!CX84="Yes"),OFFSET('Sanitation Data'!$F$11,0,10*ROW('Sanitation Data'!F78)),NA())</f>
        <v>#N/A</v>
      </c>
      <c r="AJ84" s="95" t="e">
        <f ca="true">+IF(AND(ISNUMBER(OFFSET('Sanitation Data'!$F$12,0,10*ROW('Sanitation Data'!F78))),'Data Summary'!CY84="Yes"),OFFSET('Sanitation Data'!$F$12,0,10*ROW('Sanitation Data'!F78)),NA())</f>
        <v>#N/A</v>
      </c>
      <c r="AK84" s="95" t="e">
        <f ca="true">+IF(AND(ISNUMBER(OFFSET('Sanitation Data'!$G$4,0,10*ROW('Sanitation Data'!G78))),'Data Summary'!CZ84="Yes"),100-OFFSET('Sanitation Data'!$G$4,0,10*ROW('Sanitation Data'!G78)),NA())</f>
        <v>#N/A</v>
      </c>
      <c r="AL84" s="95" t="e">
        <f ca="true">+IF(AND(ISNUMBER(OFFSET('Sanitation Data'!$G$6,0,10*ROW('Sanitation Data'!G78))),'Data Summary'!DA84="Yes"),OFFSET('Sanitation Data'!$G$6,0,10*ROW('Sanitation Data'!G78)),NA())</f>
        <v>#N/A</v>
      </c>
      <c r="AM84" s="95" t="e">
        <f ca="true">+IF(AND(ISNUMBER(OFFSET('Sanitation Data'!$G$10,0,10*ROW('Sanitation Data'!G78))),'Data Summary'!DB84="Yes"),OFFSET('Sanitation Data'!$G$10,0,10*ROW('Sanitation Data'!G78)),NA())</f>
        <v>#N/A</v>
      </c>
      <c r="AN84" s="95" t="e">
        <f ca="true">+IF(AND(ISNUMBER(OFFSET('Sanitation Data'!$G$11,0,10*ROW('Sanitation Data'!G78))),'Data Summary'!DC84="Yes"),OFFSET('Sanitation Data'!$G$11,0,10*ROW('Sanitation Data'!G78)),NA())</f>
        <v>#N/A</v>
      </c>
      <c r="AO84" s="95" t="e">
        <f ca="true">+IF(AND(ISNUMBER(OFFSET('Sanitation Data'!$G$12,0,10*ROW('Sanitation Data'!G78))),'Data Summary'!DD84="Yes"),OFFSET('Sanitation Data'!$G$12,0,10*ROW('Sanitation Data'!G78)),NA())</f>
        <v>#N/A</v>
      </c>
      <c r="AP84" s="95" t="e">
        <f ca="true">+IF(AND(ISNUMBER(OFFSET('Sanitation Data'!$H$4,0,10*ROW('Sanitation Data'!H78))),'Data Summary'!DE84="Yes"),100-OFFSET('Sanitation Data'!$H$4,0,10*ROW('Sanitation Data'!H78)),NA())</f>
        <v>#N/A</v>
      </c>
      <c r="AQ84" s="95" t="e">
        <f ca="true">+IF(AND(ISNUMBER(OFFSET('Sanitation Data'!$H$6,0,10*ROW('Sanitation Data'!H78))),'Data Summary'!DF84="Yes"),OFFSET('Sanitation Data'!$H$6,0,10*ROW('Sanitation Data'!H78)),NA())</f>
        <v>#N/A</v>
      </c>
      <c r="AR84" s="95" t="e">
        <f ca="true">+IF(AND(ISNUMBER(OFFSET('Sanitation Data'!$H$10,0,10*ROW('Sanitation Data'!H78))),'Data Summary'!DG84="Yes"),OFFSET('Sanitation Data'!$H$10,0,10*ROW('Sanitation Data'!H78)),NA())</f>
        <v>#N/A</v>
      </c>
      <c r="AS84" s="95" t="e">
        <f ca="true">+IF(AND(ISNUMBER(OFFSET('Sanitation Data'!$H$11,0,10*ROW('Sanitation Data'!H78))),'Data Summary'!DH84="Yes"),OFFSET('Sanitation Data'!$H$11,0,10*ROW('Sanitation Data'!H78)),NA())</f>
        <v>#N/A</v>
      </c>
      <c r="AT84" s="95" t="e">
        <f ca="true">+IF(AND(ISNUMBER(OFFSET('Sanitation Data'!$H$12,0,10*ROW('Sanitation Data'!H78))),'Data Summary'!DI84="Yes"),OFFSET('Sanitation Data'!$H$12,0,10*ROW('Sanitation Data'!H78)),NA())</f>
        <v>#N/A</v>
      </c>
      <c r="AU84" s="95" t="e">
        <f ca="true">+IF(AND(ISNUMBER(OFFSET('Sanitation Data'!$I$4,0,10*ROW('Sanitation Data'!I78))),'Data Summary'!DJ84="Yes"),100-OFFSET('Sanitation Data'!$I$4,0,10*ROW('Sanitation Data'!I78)),NA())</f>
        <v>#N/A</v>
      </c>
      <c r="AV84" s="95" t="e">
        <f ca="true">+IF(AND(ISNUMBER(OFFSET('Sanitation Data'!$I$6,0,10*ROW('Sanitation Data'!I78))),'Data Summary'!DK84="Yes"),OFFSET('Sanitation Data'!$I$6,0,10*ROW('Sanitation Data'!I78)),NA())</f>
        <v>#N/A</v>
      </c>
      <c r="AW84" s="95" t="e">
        <f ca="true">+IF(AND(ISNUMBER(OFFSET('Sanitation Data'!$I$10,0,10*ROW('Sanitation Data'!I78))),'Data Summary'!DL84="Yes"),OFFSET('Sanitation Data'!$I$10,0,10*ROW('Sanitation Data'!I78)),NA())</f>
        <v>#N/A</v>
      </c>
      <c r="AX84" s="95" t="e">
        <f ca="true">+IF(AND(ISNUMBER(OFFSET('Sanitation Data'!$I$11,0,10*ROW('Sanitation Data'!I78))),'Data Summary'!DM84="Yes"),OFFSET('Sanitation Data'!$I$11,0,10*ROW('Sanitation Data'!I78)),NA())</f>
        <v>#N/A</v>
      </c>
      <c r="AY84" s="95" t="e">
        <f ca="true">+IF(AND(ISNUMBER(OFFSET('Sanitation Data'!$I$12,0,10*ROW('Sanitation Data'!I78))),'Data Summary'!DN84="Yes"),OFFSET('Sanitation Data'!$I$12,0,10*ROW('Sanitation Data'!I78)),NA())</f>
        <v>#N/A</v>
      </c>
      <c r="AZ84" s="96" t="e">
        <f ca="true">+IF(AND(ISNUMBER(OFFSET('Hygiene Data'!$D$5,0,10*ROW('Hygiene Data'!D78))),'Data Summary'!DO84="Yes"),OFFSET('Hygiene Data'!$D$5,0,10*ROW('Hygiene Data'!D78)),NA())</f>
        <v>#N/A</v>
      </c>
      <c r="BA84" s="96" t="e">
        <f ca="true">+IF(AND(ISNUMBER(OFFSET('Hygiene Data'!$D$7,0,10*ROW('Hygiene Data'!D78))),'Data Summary'!DP84="Yes"),OFFSET('Hygiene Data'!$D$7,0,10*ROW('Hygiene Data'!D78)),NA())</f>
        <v>#N/A</v>
      </c>
      <c r="BB84" s="96" t="e">
        <f ca="true">+IF(AND(ISNUMBER(OFFSET('Hygiene Data'!$D$9,0,10*ROW('Hygiene Data'!D78))),'Data Summary'!DQ84="Yes"),OFFSET('Hygiene Data'!$D$9,0,10*ROW('Hygiene Data'!D78)),NA())</f>
        <v>#N/A</v>
      </c>
      <c r="BC84" s="96" t="e">
        <f ca="true">+IF(AND(ISNUMBER(OFFSET('Hygiene Data'!$E$5,0,10*ROW('Hygiene Data'!E78))),'Data Summary'!DR84="Yes"),OFFSET('Hygiene Data'!$E$5,0,10*ROW('Hygiene Data'!E78)),NA())</f>
        <v>#N/A</v>
      </c>
      <c r="BD84" s="96" t="e">
        <f ca="true">+IF(AND(ISNUMBER(OFFSET('Hygiene Data'!$E$7,0,10*ROW('Hygiene Data'!E78))),'Data Summary'!DS84="Yes"),OFFSET('Hygiene Data'!$E$7,0,10*ROW('Hygiene Data'!E78)),NA())</f>
        <v>#N/A</v>
      </c>
      <c r="BE84" s="96" t="e">
        <f ca="true">+IF(AND(ISNUMBER(OFFSET('Hygiene Data'!$E$9,0,10*ROW('Hygiene Data'!E78))),'Data Summary'!DT84="Yes"),OFFSET('Hygiene Data'!$E$9,0,10*ROW('Hygiene Data'!E78)),NA())</f>
        <v>#N/A</v>
      </c>
      <c r="BF84" s="96" t="e">
        <f ca="true">+IF(AND(ISNUMBER(OFFSET('Hygiene Data'!$F$5,0,10*ROW('Hygiene Data'!F78))),'Data Summary'!DU84="Yes"),OFFSET('Hygiene Data'!$F$5,0,10*ROW('Hygiene Data'!F78)),NA())</f>
        <v>#N/A</v>
      </c>
      <c r="BG84" s="96" t="e">
        <f ca="true">+IF(AND(ISNUMBER(OFFSET('Hygiene Data'!$F$7,0,10*ROW('Hygiene Data'!F78))),'Data Summary'!DV84="Yes"),OFFSET('Hygiene Data'!$F$7,0,10*ROW('Hygiene Data'!F78)),NA())</f>
        <v>#N/A</v>
      </c>
      <c r="BH84" s="96" t="e">
        <f ca="true">+IF(AND(ISNUMBER(OFFSET('Hygiene Data'!$F$9,0,10*ROW('Hygiene Data'!F78))),'Data Summary'!DW84="Yes"),OFFSET('Hygiene Data'!$F$9,0,10*ROW('Hygiene Data'!F78)),NA())</f>
        <v>#N/A</v>
      </c>
      <c r="BI84" s="96" t="e">
        <f ca="true">+IF(AND(ISNUMBER(OFFSET('Hygiene Data'!$G$5,0,10*ROW('Hygiene Data'!G78))),'Data Summary'!DX84="Yes"),OFFSET('Hygiene Data'!$G$5,0,10*ROW('Hygiene Data'!G78)),NA())</f>
        <v>#N/A</v>
      </c>
      <c r="BJ84" s="96" t="e">
        <f ca="true">+IF(AND(ISNUMBER(OFFSET('Hygiene Data'!$G$7,0,10*ROW('Hygiene Data'!G78))),'Data Summary'!DY84="Yes"),OFFSET('Hygiene Data'!$G$7,0,10*ROW('Hygiene Data'!G78)),NA())</f>
        <v>#N/A</v>
      </c>
      <c r="BK84" s="96" t="e">
        <f ca="true">+IF(AND(ISNUMBER(OFFSET('Hygiene Data'!$G$9,0,10*ROW('Hygiene Data'!G78))),'Data Summary'!DZ84="Yes"),OFFSET('Hygiene Data'!$G$9,0,10*ROW('Hygiene Data'!G78)),NA())</f>
        <v>#N/A</v>
      </c>
      <c r="BL84" s="96" t="e">
        <f ca="true">+IF(AND(ISNUMBER(OFFSET('Hygiene Data'!$H$5,0,10*ROW('Hygiene Data'!H78))),'Data Summary'!EA84="Yes"),OFFSET('Hygiene Data'!$H$5,0,10*ROW('Hygiene Data'!H78)),NA())</f>
        <v>#N/A</v>
      </c>
      <c r="BM84" s="96" t="e">
        <f ca="true">+IF(AND(ISNUMBER(OFFSET('Hygiene Data'!$H$7,0,10*ROW('Hygiene Data'!H78))),'Data Summary'!EB84="Yes"),OFFSET('Hygiene Data'!$H$7,0,10*ROW('Hygiene Data'!H78)),NA())</f>
        <v>#N/A</v>
      </c>
      <c r="BN84" s="96" t="e">
        <f ca="true">+IF(AND(ISNUMBER(OFFSET('Hygiene Data'!$H$9,0,10*ROW('Hygiene Data'!H78))),'Data Summary'!EC84="Yes"),OFFSET('Hygiene Data'!$H$9,0,10*ROW('Hygiene Data'!H78)),NA())</f>
        <v>#N/A</v>
      </c>
      <c r="BO84" s="96" t="e">
        <f ca="true">+IF(AND(ISNUMBER(OFFSET('Hygiene Data'!$I$5,0,10*ROW('Hygiene Data'!I78))),'Data Summary'!ED84="Yes"),OFFSET('Hygiene Data'!$I$5,0,10*ROW('Hygiene Data'!I78)),NA())</f>
        <v>#N/A</v>
      </c>
      <c r="BP84" s="96" t="e">
        <f ca="true">+IF(AND(ISNUMBER(OFFSET('Hygiene Data'!$I$7,0,10*ROW('Hygiene Data'!I78))),'Data Summary'!EE84="Yes"),OFFSET('Hygiene Data'!$I$7,0,10*ROW('Hygiene Data'!I78)),NA())</f>
        <v>#N/A</v>
      </c>
      <c r="BQ84" s="96" t="e">
        <f ca="true">+IF(AND(ISNUMBER(OFFSET('Hygiene Data'!$I$9,0,10*ROW('Hygiene Data'!I78))),'Data Summary'!EF84="Yes"),OFFSET('Hygiene Data'!$I$9,0,10*ROW('Hygiene Data'!I78)),NA())</f>
        <v>#N/A</v>
      </c>
    </row>
    <row xmlns:x14ac="http://schemas.microsoft.com/office/spreadsheetml/2009/9/ac" r="85" x14ac:dyDescent="0.2">
      <c r="A85" s="331" t="e">
        <f ca="true">+RIGHT('Data Summary'!A85,LEN('Data Summary'!A85)-9)</f>
        <v>#VALUE!</v>
      </c>
      <c r="B85" s="37" t="str">
        <f ca="true">+IF(ISTEXT('Data Summary'!B85),'Data Summary'!B85,"")</f>
        <v/>
      </c>
      <c r="C85" s="330" t="e">
        <f ca="true">+VALUE('Data Summary'!C85)</f>
        <v>#VALUE!</v>
      </c>
      <c r="D85" s="94" t="e">
        <f ca="true">+IF(AND(ISNUMBER(OFFSET('Water Data'!$D$4,0,10*ROW('Water Data'!D79))),'Data Summary'!BS85="Yes"),100-OFFSET('Water Data'!$D$4,0,10*ROW('Water Data'!D79)),NA())</f>
        <v>#N/A</v>
      </c>
      <c r="E85" s="94" t="e">
        <f ca="true">+IF(AND(ISNUMBER(OFFSET('Water Data'!$D$6,0,10*ROW('Water Data'!D79))),'Data Summary'!BT85="Yes"),OFFSET('Water Data'!$D$6,0,10*ROW('Water Data'!D79)),NA())</f>
        <v>#N/A</v>
      </c>
      <c r="F85" s="94" t="e">
        <f ca="true">+IF(AND(ISNUMBER(OFFSET('Water Data'!$D$9,0,10*ROW('Water Data'!D79))),'Data Summary'!BU85="Yes"),OFFSET('Water Data'!$D$9,0,10*ROW('Water Data'!D79)),NA())</f>
        <v>#N/A</v>
      </c>
      <c r="G85" s="94" t="e">
        <f ca="true">+IF(AND(ISNUMBER(OFFSET('Water Data'!$E$4,0,10*ROW('Water Data'!E79))),'Data Summary'!BV85="Yes"),100-OFFSET('Water Data'!$E$4,0,10*ROW('Water Data'!E79)),NA())</f>
        <v>#N/A</v>
      </c>
      <c r="H85" s="94" t="e">
        <f ca="true">+IF(AND(ISNUMBER(OFFSET('Water Data'!$E$6,0,10*ROW('Water Data'!E79))),'Data Summary'!BW85="Yes"),OFFSET('Water Data'!$E$6,0,10*ROW('Water Data'!E79)),NA())</f>
        <v>#N/A</v>
      </c>
      <c r="I85" s="94" t="e">
        <f ca="true">+IF(AND(ISNUMBER(OFFSET('Water Data'!$E$9,0,10*ROW('Water Data'!E79))),'Data Summary'!BX85="Yes"),OFFSET('Water Data'!$E$9,0,10*ROW('Water Data'!E79)),NA())</f>
        <v>#N/A</v>
      </c>
      <c r="J85" s="94" t="e">
        <f ca="true">+IF(AND(ISNUMBER(OFFSET('Water Data'!$F$4,0,10*ROW('Water Data'!F79))),'Data Summary'!BY85="Yes"),100-OFFSET('Water Data'!$F$4,0,10*ROW('Water Data'!F79)),NA())</f>
        <v>#N/A</v>
      </c>
      <c r="K85" s="94" t="e">
        <f ca="true">+IF(AND(ISNUMBER(OFFSET('Water Data'!$F$6,0,10*ROW('Water Data'!F79))),'Data Summary'!BZ85="Yes"),OFFSET('Water Data'!$F$6,0,10*ROW('Water Data'!F79)),NA())</f>
        <v>#N/A</v>
      </c>
      <c r="L85" s="94" t="e">
        <f ca="true">+IF(AND(ISNUMBER(OFFSET('Water Data'!$F$9,0,10*ROW('Water Data'!F79))),'Data Summary'!CA85="Yes"),OFFSET('Water Data'!$F$9,0,10*ROW('Water Data'!F79)),NA())</f>
        <v>#N/A</v>
      </c>
      <c r="M85" s="94" t="e">
        <f ca="true">+IF(AND(ISNUMBER(OFFSET('Water Data'!$G$4,0,10*ROW('Water Data'!G79))),'Data Summary'!CB85="Yes"),100-OFFSET('Water Data'!$G$4,0,10*ROW('Water Data'!G79)),NA())</f>
        <v>#N/A</v>
      </c>
      <c r="N85" s="94" t="e">
        <f ca="true">+IF(AND(ISNUMBER(OFFSET('Water Data'!$G$6,0,10*ROW('Water Data'!G79))),'Data Summary'!CC85="Yes"),OFFSET('Water Data'!$G$6,0,10*ROW('Water Data'!G79)),NA())</f>
        <v>#N/A</v>
      </c>
      <c r="O85" s="94" t="e">
        <f ca="true">+IF(AND(ISNUMBER(OFFSET('Water Data'!$G$9,0,10*ROW('Water Data'!G79))),'Data Summary'!CD85="Yes"),OFFSET('Water Data'!$G$9,0,10*ROW('Water Data'!G79)),NA())</f>
        <v>#N/A</v>
      </c>
      <c r="P85" s="94" t="e">
        <f ca="true">+IF(AND(ISNUMBER(OFFSET('Water Data'!$H$4,0,10*ROW('Water Data'!H79))),'Data Summary'!CE85="Yes"),100-OFFSET('Water Data'!$H$4,0,10*ROW('Water Data'!H79)),NA())</f>
        <v>#N/A</v>
      </c>
      <c r="Q85" s="94" t="e">
        <f ca="true">+IF(AND(ISNUMBER(OFFSET('Water Data'!$H$6,0,10*ROW('Water Data'!H79))),'Data Summary'!CF85="Yes"),OFFSET('Water Data'!$H$6,0,10*ROW('Water Data'!H79)),NA())</f>
        <v>#N/A</v>
      </c>
      <c r="R85" s="94" t="e">
        <f ca="true">+IF(AND(ISNUMBER(OFFSET('Water Data'!$H$9,0,10*ROW('Water Data'!H79))),'Data Summary'!CG85="Yes"),OFFSET('Water Data'!$H$9,0,10*ROW('Water Data'!H79)),NA())</f>
        <v>#N/A</v>
      </c>
      <c r="S85" s="94" t="e">
        <f ca="true">+IF(AND(ISNUMBER(OFFSET('Water Data'!$I$4,0,10*ROW('Water Data'!I79))),'Data Summary'!CH85="Yes"),100-OFFSET('Water Data'!$I$4,0,10*ROW('Water Data'!I79)),NA())</f>
        <v>#N/A</v>
      </c>
      <c r="T85" s="94" t="e">
        <f ca="true">+IF(AND(ISNUMBER(OFFSET('Water Data'!$I$6,0,10*ROW('Water Data'!I79))),'Data Summary'!CI85="Yes"),OFFSET('Water Data'!$I$6,0,10*ROW('Water Data'!I79)),NA())</f>
        <v>#N/A</v>
      </c>
      <c r="U85" s="94" t="e">
        <f ca="true">+IF(AND(ISNUMBER(OFFSET('Water Data'!$I$9,0,10*ROW('Water Data'!I79))),'Data Summary'!CJ85="Yes"),OFFSET('Water Data'!$I$9,0,10*ROW('Water Data'!I79)),NA())</f>
        <v>#N/A</v>
      </c>
      <c r="V85" s="95" t="e">
        <f ca="true">+IF(AND(ISNUMBER(OFFSET('Sanitation Data'!$D$4,0,10*ROW('Sanitation Data'!D79))),'Data Summary'!CK85="Yes"),100-OFFSET('Sanitation Data'!$D$4,0,10*ROW('Sanitation Data'!D79)),NA())</f>
        <v>#N/A</v>
      </c>
      <c r="W85" s="95" t="e">
        <f ca="true">+IF(AND(ISNUMBER(OFFSET('Sanitation Data'!$D$6,0,10*ROW('Sanitation Data'!D79))),'Data Summary'!CL85="Yes"),OFFSET('Sanitation Data'!$D$6,0,10*ROW('Sanitation Data'!D79)),NA())</f>
        <v>#N/A</v>
      </c>
      <c r="X85" s="95" t="e">
        <f ca="true">+IF(AND(ISNUMBER(OFFSET('Sanitation Data'!$D$10,0,10*ROW('Sanitation Data'!D79))),'Data Summary'!CM85="Yes"),OFFSET('Sanitation Data'!$D$10,0,10*ROW('Sanitation Data'!D79)),NA())</f>
        <v>#N/A</v>
      </c>
      <c r="Y85" s="95" t="e">
        <f ca="true">+IF(AND(ISNUMBER(OFFSET('Sanitation Data'!$D$11,0,10*ROW('Sanitation Data'!D79))),'Data Summary'!CN85="Yes"),OFFSET('Sanitation Data'!$D$11,0,10*ROW('Sanitation Data'!D79)),NA())</f>
        <v>#N/A</v>
      </c>
      <c r="Z85" s="95" t="e">
        <f ca="true">+IF(AND(ISNUMBER(OFFSET('Sanitation Data'!$D$12,0,10*ROW('Sanitation Data'!D79))),'Data Summary'!CO85="Yes"),OFFSET('Sanitation Data'!$D$12,0,10*ROW('Sanitation Data'!D79)),NA())</f>
        <v>#N/A</v>
      </c>
      <c r="AA85" s="95" t="e">
        <f ca="true">+IF(AND(ISNUMBER(OFFSET('Sanitation Data'!$E$4,0,10*ROW('Sanitation Data'!E79))),'Data Summary'!CP85="Yes"),100-OFFSET('Sanitation Data'!$E$4,0,10*ROW('Sanitation Data'!E79)),NA())</f>
        <v>#N/A</v>
      </c>
      <c r="AB85" s="95" t="e">
        <f ca="true">+IF(AND(ISNUMBER(OFFSET('Sanitation Data'!$E$6,0,10*ROW('Sanitation Data'!E79))),'Data Summary'!CQ85="Yes"),OFFSET('Sanitation Data'!$E$6,0,10*ROW('Sanitation Data'!E79)),NA())</f>
        <v>#N/A</v>
      </c>
      <c r="AC85" s="95" t="e">
        <f ca="true">+IF(AND(ISNUMBER(OFFSET('Sanitation Data'!$E$10,0,10*ROW('Sanitation Data'!E79))),'Data Summary'!CR85="Yes"),OFFSET('Sanitation Data'!$E$10,0,10*ROW('Sanitation Data'!E79)),NA())</f>
        <v>#N/A</v>
      </c>
      <c r="AD85" s="95" t="e">
        <f ca="true">+IF(AND(ISNUMBER(OFFSET('Sanitation Data'!$E$11,0,10*ROW('Sanitation Data'!E79))),'Data Summary'!CS85="Yes"),OFFSET('Sanitation Data'!$E$11,0,10*ROW('Sanitation Data'!E79)),NA())</f>
        <v>#N/A</v>
      </c>
      <c r="AE85" s="95" t="e">
        <f ca="true">+IF(AND(ISNUMBER(OFFSET('Sanitation Data'!$E$12,0,10*ROW('Sanitation Data'!E79))),'Data Summary'!CT85="Yes"),OFFSET('Sanitation Data'!$E$12,0,10*ROW('Sanitation Data'!E79)),NA())</f>
        <v>#N/A</v>
      </c>
      <c r="AF85" s="95" t="e">
        <f ca="true">+IF(AND(ISNUMBER(OFFSET('Sanitation Data'!$F$4,0,10*ROW('Sanitation Data'!F79))),'Data Summary'!CU85="Yes"),100-OFFSET('Sanitation Data'!$F$4,0,10*ROW('Sanitation Data'!F79)),NA())</f>
        <v>#N/A</v>
      </c>
      <c r="AG85" s="95" t="e">
        <f ca="true">+IF(AND(ISNUMBER(OFFSET('Sanitation Data'!$F$6,0,10*ROW('Sanitation Data'!F79))),'Data Summary'!CV85="Yes"),OFFSET('Sanitation Data'!$F$6,0,10*ROW('Sanitation Data'!F79)),NA())</f>
        <v>#N/A</v>
      </c>
      <c r="AH85" s="95" t="e">
        <f ca="true">+IF(AND(ISNUMBER(OFFSET('Sanitation Data'!$F$10,0,10*ROW('Sanitation Data'!F79))),'Data Summary'!CW85="Yes"),OFFSET('Sanitation Data'!$F$10,0,10*ROW('Sanitation Data'!F79)),NA())</f>
        <v>#N/A</v>
      </c>
      <c r="AI85" s="95" t="e">
        <f ca="true">+IF(AND(ISNUMBER(OFFSET('Sanitation Data'!$F$11,0,10*ROW('Sanitation Data'!F79))),'Data Summary'!CX85="Yes"),OFFSET('Sanitation Data'!$F$11,0,10*ROW('Sanitation Data'!F79)),NA())</f>
        <v>#N/A</v>
      </c>
      <c r="AJ85" s="95" t="e">
        <f ca="true">+IF(AND(ISNUMBER(OFFSET('Sanitation Data'!$F$12,0,10*ROW('Sanitation Data'!F79))),'Data Summary'!CY85="Yes"),OFFSET('Sanitation Data'!$F$12,0,10*ROW('Sanitation Data'!F79)),NA())</f>
        <v>#N/A</v>
      </c>
      <c r="AK85" s="95" t="e">
        <f ca="true">+IF(AND(ISNUMBER(OFFSET('Sanitation Data'!$G$4,0,10*ROW('Sanitation Data'!G79))),'Data Summary'!CZ85="Yes"),100-OFFSET('Sanitation Data'!$G$4,0,10*ROW('Sanitation Data'!G79)),NA())</f>
        <v>#N/A</v>
      </c>
      <c r="AL85" s="95" t="e">
        <f ca="true">+IF(AND(ISNUMBER(OFFSET('Sanitation Data'!$G$6,0,10*ROW('Sanitation Data'!G79))),'Data Summary'!DA85="Yes"),OFFSET('Sanitation Data'!$G$6,0,10*ROW('Sanitation Data'!G79)),NA())</f>
        <v>#N/A</v>
      </c>
      <c r="AM85" s="95" t="e">
        <f ca="true">+IF(AND(ISNUMBER(OFFSET('Sanitation Data'!$G$10,0,10*ROW('Sanitation Data'!G79))),'Data Summary'!DB85="Yes"),OFFSET('Sanitation Data'!$G$10,0,10*ROW('Sanitation Data'!G79)),NA())</f>
        <v>#N/A</v>
      </c>
      <c r="AN85" s="95" t="e">
        <f ca="true">+IF(AND(ISNUMBER(OFFSET('Sanitation Data'!$G$11,0,10*ROW('Sanitation Data'!G79))),'Data Summary'!DC85="Yes"),OFFSET('Sanitation Data'!$G$11,0,10*ROW('Sanitation Data'!G79)),NA())</f>
        <v>#N/A</v>
      </c>
      <c r="AO85" s="95" t="e">
        <f ca="true">+IF(AND(ISNUMBER(OFFSET('Sanitation Data'!$G$12,0,10*ROW('Sanitation Data'!G79))),'Data Summary'!DD85="Yes"),OFFSET('Sanitation Data'!$G$12,0,10*ROW('Sanitation Data'!G79)),NA())</f>
        <v>#N/A</v>
      </c>
      <c r="AP85" s="95" t="e">
        <f ca="true">+IF(AND(ISNUMBER(OFFSET('Sanitation Data'!$H$4,0,10*ROW('Sanitation Data'!H79))),'Data Summary'!DE85="Yes"),100-OFFSET('Sanitation Data'!$H$4,0,10*ROW('Sanitation Data'!H79)),NA())</f>
        <v>#N/A</v>
      </c>
      <c r="AQ85" s="95" t="e">
        <f ca="true">+IF(AND(ISNUMBER(OFFSET('Sanitation Data'!$H$6,0,10*ROW('Sanitation Data'!H79))),'Data Summary'!DF85="Yes"),OFFSET('Sanitation Data'!$H$6,0,10*ROW('Sanitation Data'!H79)),NA())</f>
        <v>#N/A</v>
      </c>
      <c r="AR85" s="95" t="e">
        <f ca="true">+IF(AND(ISNUMBER(OFFSET('Sanitation Data'!$H$10,0,10*ROW('Sanitation Data'!H79))),'Data Summary'!DG85="Yes"),OFFSET('Sanitation Data'!$H$10,0,10*ROW('Sanitation Data'!H79)),NA())</f>
        <v>#N/A</v>
      </c>
      <c r="AS85" s="95" t="e">
        <f ca="true">+IF(AND(ISNUMBER(OFFSET('Sanitation Data'!$H$11,0,10*ROW('Sanitation Data'!H79))),'Data Summary'!DH85="Yes"),OFFSET('Sanitation Data'!$H$11,0,10*ROW('Sanitation Data'!H79)),NA())</f>
        <v>#N/A</v>
      </c>
      <c r="AT85" s="95" t="e">
        <f ca="true">+IF(AND(ISNUMBER(OFFSET('Sanitation Data'!$H$12,0,10*ROW('Sanitation Data'!H79))),'Data Summary'!DI85="Yes"),OFFSET('Sanitation Data'!$H$12,0,10*ROW('Sanitation Data'!H79)),NA())</f>
        <v>#N/A</v>
      </c>
      <c r="AU85" s="95" t="e">
        <f ca="true">+IF(AND(ISNUMBER(OFFSET('Sanitation Data'!$I$4,0,10*ROW('Sanitation Data'!I79))),'Data Summary'!DJ85="Yes"),100-OFFSET('Sanitation Data'!$I$4,0,10*ROW('Sanitation Data'!I79)),NA())</f>
        <v>#N/A</v>
      </c>
      <c r="AV85" s="95" t="e">
        <f ca="true">+IF(AND(ISNUMBER(OFFSET('Sanitation Data'!$I$6,0,10*ROW('Sanitation Data'!I79))),'Data Summary'!DK85="Yes"),OFFSET('Sanitation Data'!$I$6,0,10*ROW('Sanitation Data'!I79)),NA())</f>
        <v>#N/A</v>
      </c>
      <c r="AW85" s="95" t="e">
        <f ca="true">+IF(AND(ISNUMBER(OFFSET('Sanitation Data'!$I$10,0,10*ROW('Sanitation Data'!I79))),'Data Summary'!DL85="Yes"),OFFSET('Sanitation Data'!$I$10,0,10*ROW('Sanitation Data'!I79)),NA())</f>
        <v>#N/A</v>
      </c>
      <c r="AX85" s="95" t="e">
        <f ca="true">+IF(AND(ISNUMBER(OFFSET('Sanitation Data'!$I$11,0,10*ROW('Sanitation Data'!I79))),'Data Summary'!DM85="Yes"),OFFSET('Sanitation Data'!$I$11,0,10*ROW('Sanitation Data'!I79)),NA())</f>
        <v>#N/A</v>
      </c>
      <c r="AY85" s="95" t="e">
        <f ca="true">+IF(AND(ISNUMBER(OFFSET('Sanitation Data'!$I$12,0,10*ROW('Sanitation Data'!I79))),'Data Summary'!DN85="Yes"),OFFSET('Sanitation Data'!$I$12,0,10*ROW('Sanitation Data'!I79)),NA())</f>
        <v>#N/A</v>
      </c>
      <c r="AZ85" s="96" t="e">
        <f ca="true">+IF(AND(ISNUMBER(OFFSET('Hygiene Data'!$D$5,0,10*ROW('Hygiene Data'!D79))),'Data Summary'!DO85="Yes"),OFFSET('Hygiene Data'!$D$5,0,10*ROW('Hygiene Data'!D79)),NA())</f>
        <v>#N/A</v>
      </c>
      <c r="BA85" s="96" t="e">
        <f ca="true">+IF(AND(ISNUMBER(OFFSET('Hygiene Data'!$D$7,0,10*ROW('Hygiene Data'!D79))),'Data Summary'!DP85="Yes"),OFFSET('Hygiene Data'!$D$7,0,10*ROW('Hygiene Data'!D79)),NA())</f>
        <v>#N/A</v>
      </c>
      <c r="BB85" s="96" t="e">
        <f ca="true">+IF(AND(ISNUMBER(OFFSET('Hygiene Data'!$D$9,0,10*ROW('Hygiene Data'!D79))),'Data Summary'!DQ85="Yes"),OFFSET('Hygiene Data'!$D$9,0,10*ROW('Hygiene Data'!D79)),NA())</f>
        <v>#N/A</v>
      </c>
      <c r="BC85" s="96" t="e">
        <f ca="true">+IF(AND(ISNUMBER(OFFSET('Hygiene Data'!$E$5,0,10*ROW('Hygiene Data'!E79))),'Data Summary'!DR85="Yes"),OFFSET('Hygiene Data'!$E$5,0,10*ROW('Hygiene Data'!E79)),NA())</f>
        <v>#N/A</v>
      </c>
      <c r="BD85" s="96" t="e">
        <f ca="true">+IF(AND(ISNUMBER(OFFSET('Hygiene Data'!$E$7,0,10*ROW('Hygiene Data'!E79))),'Data Summary'!DS85="Yes"),OFFSET('Hygiene Data'!$E$7,0,10*ROW('Hygiene Data'!E79)),NA())</f>
        <v>#N/A</v>
      </c>
      <c r="BE85" s="96" t="e">
        <f ca="true">+IF(AND(ISNUMBER(OFFSET('Hygiene Data'!$E$9,0,10*ROW('Hygiene Data'!E79))),'Data Summary'!DT85="Yes"),OFFSET('Hygiene Data'!$E$9,0,10*ROW('Hygiene Data'!E79)),NA())</f>
        <v>#N/A</v>
      </c>
      <c r="BF85" s="96" t="e">
        <f ca="true">+IF(AND(ISNUMBER(OFFSET('Hygiene Data'!$F$5,0,10*ROW('Hygiene Data'!F79))),'Data Summary'!DU85="Yes"),OFFSET('Hygiene Data'!$F$5,0,10*ROW('Hygiene Data'!F79)),NA())</f>
        <v>#N/A</v>
      </c>
      <c r="BG85" s="96" t="e">
        <f ca="true">+IF(AND(ISNUMBER(OFFSET('Hygiene Data'!$F$7,0,10*ROW('Hygiene Data'!F79))),'Data Summary'!DV85="Yes"),OFFSET('Hygiene Data'!$F$7,0,10*ROW('Hygiene Data'!F79)),NA())</f>
        <v>#N/A</v>
      </c>
      <c r="BH85" s="96" t="e">
        <f ca="true">+IF(AND(ISNUMBER(OFFSET('Hygiene Data'!$F$9,0,10*ROW('Hygiene Data'!F79))),'Data Summary'!DW85="Yes"),OFFSET('Hygiene Data'!$F$9,0,10*ROW('Hygiene Data'!F79)),NA())</f>
        <v>#N/A</v>
      </c>
      <c r="BI85" s="96" t="e">
        <f ca="true">+IF(AND(ISNUMBER(OFFSET('Hygiene Data'!$G$5,0,10*ROW('Hygiene Data'!G79))),'Data Summary'!DX85="Yes"),OFFSET('Hygiene Data'!$G$5,0,10*ROW('Hygiene Data'!G79)),NA())</f>
        <v>#N/A</v>
      </c>
      <c r="BJ85" s="96" t="e">
        <f ca="true">+IF(AND(ISNUMBER(OFFSET('Hygiene Data'!$G$7,0,10*ROW('Hygiene Data'!G79))),'Data Summary'!DY85="Yes"),OFFSET('Hygiene Data'!$G$7,0,10*ROW('Hygiene Data'!G79)),NA())</f>
        <v>#N/A</v>
      </c>
      <c r="BK85" s="96" t="e">
        <f ca="true">+IF(AND(ISNUMBER(OFFSET('Hygiene Data'!$G$9,0,10*ROW('Hygiene Data'!G79))),'Data Summary'!DZ85="Yes"),OFFSET('Hygiene Data'!$G$9,0,10*ROW('Hygiene Data'!G79)),NA())</f>
        <v>#N/A</v>
      </c>
      <c r="BL85" s="96" t="e">
        <f ca="true">+IF(AND(ISNUMBER(OFFSET('Hygiene Data'!$H$5,0,10*ROW('Hygiene Data'!H79))),'Data Summary'!EA85="Yes"),OFFSET('Hygiene Data'!$H$5,0,10*ROW('Hygiene Data'!H79)),NA())</f>
        <v>#N/A</v>
      </c>
      <c r="BM85" s="96" t="e">
        <f ca="true">+IF(AND(ISNUMBER(OFFSET('Hygiene Data'!$H$7,0,10*ROW('Hygiene Data'!H79))),'Data Summary'!EB85="Yes"),OFFSET('Hygiene Data'!$H$7,0,10*ROW('Hygiene Data'!H79)),NA())</f>
        <v>#N/A</v>
      </c>
      <c r="BN85" s="96" t="e">
        <f ca="true">+IF(AND(ISNUMBER(OFFSET('Hygiene Data'!$H$9,0,10*ROW('Hygiene Data'!H79))),'Data Summary'!EC85="Yes"),OFFSET('Hygiene Data'!$H$9,0,10*ROW('Hygiene Data'!H79)),NA())</f>
        <v>#N/A</v>
      </c>
      <c r="BO85" s="96" t="e">
        <f ca="true">+IF(AND(ISNUMBER(OFFSET('Hygiene Data'!$I$5,0,10*ROW('Hygiene Data'!I79))),'Data Summary'!ED85="Yes"),OFFSET('Hygiene Data'!$I$5,0,10*ROW('Hygiene Data'!I79)),NA())</f>
        <v>#N/A</v>
      </c>
      <c r="BP85" s="96" t="e">
        <f ca="true">+IF(AND(ISNUMBER(OFFSET('Hygiene Data'!$I$7,0,10*ROW('Hygiene Data'!I79))),'Data Summary'!EE85="Yes"),OFFSET('Hygiene Data'!$I$7,0,10*ROW('Hygiene Data'!I79)),NA())</f>
        <v>#N/A</v>
      </c>
      <c r="BQ85" s="96" t="e">
        <f ca="true">+IF(AND(ISNUMBER(OFFSET('Hygiene Data'!$I$9,0,10*ROW('Hygiene Data'!I79))),'Data Summary'!EF85="Yes"),OFFSET('Hygiene Data'!$I$9,0,10*ROW('Hygiene Data'!I79)),NA())</f>
        <v>#N/A</v>
      </c>
    </row>
    <row xmlns:x14ac="http://schemas.microsoft.com/office/spreadsheetml/2009/9/ac" r="86" x14ac:dyDescent="0.2">
      <c r="A86" s="331" t="e">
        <f ca="true">+RIGHT('Data Summary'!A86,LEN('Data Summary'!A86)-9)</f>
        <v>#VALUE!</v>
      </c>
      <c r="B86" s="37" t="str">
        <f ca="true">+IF(ISTEXT('Data Summary'!B86),'Data Summary'!B86,"")</f>
        <v/>
      </c>
      <c r="C86" s="330" t="e">
        <f ca="true">+VALUE('Data Summary'!C86)</f>
        <v>#VALUE!</v>
      </c>
      <c r="D86" s="94" t="e">
        <f ca="true">+IF(AND(ISNUMBER(OFFSET('Water Data'!$D$4,0,10*ROW('Water Data'!D80))),'Data Summary'!BS86="Yes"),100-OFFSET('Water Data'!$D$4,0,10*ROW('Water Data'!D80)),NA())</f>
        <v>#N/A</v>
      </c>
      <c r="E86" s="94" t="e">
        <f ca="true">+IF(AND(ISNUMBER(OFFSET('Water Data'!$D$6,0,10*ROW('Water Data'!D80))),'Data Summary'!BT86="Yes"),OFFSET('Water Data'!$D$6,0,10*ROW('Water Data'!D80)),NA())</f>
        <v>#N/A</v>
      </c>
      <c r="F86" s="94" t="e">
        <f ca="true">+IF(AND(ISNUMBER(OFFSET('Water Data'!$D$9,0,10*ROW('Water Data'!D80))),'Data Summary'!BU86="Yes"),OFFSET('Water Data'!$D$9,0,10*ROW('Water Data'!D80)),NA())</f>
        <v>#N/A</v>
      </c>
      <c r="G86" s="94" t="e">
        <f ca="true">+IF(AND(ISNUMBER(OFFSET('Water Data'!$E$4,0,10*ROW('Water Data'!E80))),'Data Summary'!BV86="Yes"),100-OFFSET('Water Data'!$E$4,0,10*ROW('Water Data'!E80)),NA())</f>
        <v>#N/A</v>
      </c>
      <c r="H86" s="94" t="e">
        <f ca="true">+IF(AND(ISNUMBER(OFFSET('Water Data'!$E$6,0,10*ROW('Water Data'!E80))),'Data Summary'!BW86="Yes"),OFFSET('Water Data'!$E$6,0,10*ROW('Water Data'!E80)),NA())</f>
        <v>#N/A</v>
      </c>
      <c r="I86" s="94" t="e">
        <f ca="true">+IF(AND(ISNUMBER(OFFSET('Water Data'!$E$9,0,10*ROW('Water Data'!E80))),'Data Summary'!BX86="Yes"),OFFSET('Water Data'!$E$9,0,10*ROW('Water Data'!E80)),NA())</f>
        <v>#N/A</v>
      </c>
      <c r="J86" s="94" t="e">
        <f ca="true">+IF(AND(ISNUMBER(OFFSET('Water Data'!$F$4,0,10*ROW('Water Data'!F80))),'Data Summary'!BY86="Yes"),100-OFFSET('Water Data'!$F$4,0,10*ROW('Water Data'!F80)),NA())</f>
        <v>#N/A</v>
      </c>
      <c r="K86" s="94" t="e">
        <f ca="true">+IF(AND(ISNUMBER(OFFSET('Water Data'!$F$6,0,10*ROW('Water Data'!F80))),'Data Summary'!BZ86="Yes"),OFFSET('Water Data'!$F$6,0,10*ROW('Water Data'!F80)),NA())</f>
        <v>#N/A</v>
      </c>
      <c r="L86" s="94" t="e">
        <f ca="true">+IF(AND(ISNUMBER(OFFSET('Water Data'!$F$9,0,10*ROW('Water Data'!F80))),'Data Summary'!CA86="Yes"),OFFSET('Water Data'!$F$9,0,10*ROW('Water Data'!F80)),NA())</f>
        <v>#N/A</v>
      </c>
      <c r="M86" s="94" t="e">
        <f ca="true">+IF(AND(ISNUMBER(OFFSET('Water Data'!$G$4,0,10*ROW('Water Data'!G80))),'Data Summary'!CB86="Yes"),100-OFFSET('Water Data'!$G$4,0,10*ROW('Water Data'!G80)),NA())</f>
        <v>#N/A</v>
      </c>
      <c r="N86" s="94" t="e">
        <f ca="true">+IF(AND(ISNUMBER(OFFSET('Water Data'!$G$6,0,10*ROW('Water Data'!G80))),'Data Summary'!CC86="Yes"),OFFSET('Water Data'!$G$6,0,10*ROW('Water Data'!G80)),NA())</f>
        <v>#N/A</v>
      </c>
      <c r="O86" s="94" t="e">
        <f ca="true">+IF(AND(ISNUMBER(OFFSET('Water Data'!$G$9,0,10*ROW('Water Data'!G80))),'Data Summary'!CD86="Yes"),OFFSET('Water Data'!$G$9,0,10*ROW('Water Data'!G80)),NA())</f>
        <v>#N/A</v>
      </c>
      <c r="P86" s="94" t="e">
        <f ca="true">+IF(AND(ISNUMBER(OFFSET('Water Data'!$H$4,0,10*ROW('Water Data'!H80))),'Data Summary'!CE86="Yes"),100-OFFSET('Water Data'!$H$4,0,10*ROW('Water Data'!H80)),NA())</f>
        <v>#N/A</v>
      </c>
      <c r="Q86" s="94" t="e">
        <f ca="true">+IF(AND(ISNUMBER(OFFSET('Water Data'!$H$6,0,10*ROW('Water Data'!H80))),'Data Summary'!CF86="Yes"),OFFSET('Water Data'!$H$6,0,10*ROW('Water Data'!H80)),NA())</f>
        <v>#N/A</v>
      </c>
      <c r="R86" s="94" t="e">
        <f ca="true">+IF(AND(ISNUMBER(OFFSET('Water Data'!$H$9,0,10*ROW('Water Data'!H80))),'Data Summary'!CG86="Yes"),OFFSET('Water Data'!$H$9,0,10*ROW('Water Data'!H80)),NA())</f>
        <v>#N/A</v>
      </c>
      <c r="S86" s="94" t="e">
        <f ca="true">+IF(AND(ISNUMBER(OFFSET('Water Data'!$I$4,0,10*ROW('Water Data'!I80))),'Data Summary'!CH86="Yes"),100-OFFSET('Water Data'!$I$4,0,10*ROW('Water Data'!I80)),NA())</f>
        <v>#N/A</v>
      </c>
      <c r="T86" s="94" t="e">
        <f ca="true">+IF(AND(ISNUMBER(OFFSET('Water Data'!$I$6,0,10*ROW('Water Data'!I80))),'Data Summary'!CI86="Yes"),OFFSET('Water Data'!$I$6,0,10*ROW('Water Data'!I80)),NA())</f>
        <v>#N/A</v>
      </c>
      <c r="U86" s="94" t="e">
        <f ca="true">+IF(AND(ISNUMBER(OFFSET('Water Data'!$I$9,0,10*ROW('Water Data'!I80))),'Data Summary'!CJ86="Yes"),OFFSET('Water Data'!$I$9,0,10*ROW('Water Data'!I80)),NA())</f>
        <v>#N/A</v>
      </c>
      <c r="V86" s="95" t="e">
        <f ca="true">+IF(AND(ISNUMBER(OFFSET('Sanitation Data'!$D$4,0,10*ROW('Sanitation Data'!D80))),'Data Summary'!CK86="Yes"),100-OFFSET('Sanitation Data'!$D$4,0,10*ROW('Sanitation Data'!D80)),NA())</f>
        <v>#N/A</v>
      </c>
      <c r="W86" s="95" t="e">
        <f ca="true">+IF(AND(ISNUMBER(OFFSET('Sanitation Data'!$D$6,0,10*ROW('Sanitation Data'!D80))),'Data Summary'!CL86="Yes"),OFFSET('Sanitation Data'!$D$6,0,10*ROW('Sanitation Data'!D80)),NA())</f>
        <v>#N/A</v>
      </c>
      <c r="X86" s="95" t="e">
        <f ca="true">+IF(AND(ISNUMBER(OFFSET('Sanitation Data'!$D$10,0,10*ROW('Sanitation Data'!D80))),'Data Summary'!CM86="Yes"),OFFSET('Sanitation Data'!$D$10,0,10*ROW('Sanitation Data'!D80)),NA())</f>
        <v>#N/A</v>
      </c>
      <c r="Y86" s="95" t="e">
        <f ca="true">+IF(AND(ISNUMBER(OFFSET('Sanitation Data'!$D$11,0,10*ROW('Sanitation Data'!D80))),'Data Summary'!CN86="Yes"),OFFSET('Sanitation Data'!$D$11,0,10*ROW('Sanitation Data'!D80)),NA())</f>
        <v>#N/A</v>
      </c>
      <c r="Z86" s="95" t="e">
        <f ca="true">+IF(AND(ISNUMBER(OFFSET('Sanitation Data'!$D$12,0,10*ROW('Sanitation Data'!D80))),'Data Summary'!CO86="Yes"),OFFSET('Sanitation Data'!$D$12,0,10*ROW('Sanitation Data'!D80)),NA())</f>
        <v>#N/A</v>
      </c>
      <c r="AA86" s="95" t="e">
        <f ca="true">+IF(AND(ISNUMBER(OFFSET('Sanitation Data'!$E$4,0,10*ROW('Sanitation Data'!E80))),'Data Summary'!CP86="Yes"),100-OFFSET('Sanitation Data'!$E$4,0,10*ROW('Sanitation Data'!E80)),NA())</f>
        <v>#N/A</v>
      </c>
      <c r="AB86" s="95" t="e">
        <f ca="true">+IF(AND(ISNUMBER(OFFSET('Sanitation Data'!$E$6,0,10*ROW('Sanitation Data'!E80))),'Data Summary'!CQ86="Yes"),OFFSET('Sanitation Data'!$E$6,0,10*ROW('Sanitation Data'!E80)),NA())</f>
        <v>#N/A</v>
      </c>
      <c r="AC86" s="95" t="e">
        <f ca="true">+IF(AND(ISNUMBER(OFFSET('Sanitation Data'!$E$10,0,10*ROW('Sanitation Data'!E80))),'Data Summary'!CR86="Yes"),OFFSET('Sanitation Data'!$E$10,0,10*ROW('Sanitation Data'!E80)),NA())</f>
        <v>#N/A</v>
      </c>
      <c r="AD86" s="95" t="e">
        <f ca="true">+IF(AND(ISNUMBER(OFFSET('Sanitation Data'!$E$11,0,10*ROW('Sanitation Data'!E80))),'Data Summary'!CS86="Yes"),OFFSET('Sanitation Data'!$E$11,0,10*ROW('Sanitation Data'!E80)),NA())</f>
        <v>#N/A</v>
      </c>
      <c r="AE86" s="95" t="e">
        <f ca="true">+IF(AND(ISNUMBER(OFFSET('Sanitation Data'!$E$12,0,10*ROW('Sanitation Data'!E80))),'Data Summary'!CT86="Yes"),OFFSET('Sanitation Data'!$E$12,0,10*ROW('Sanitation Data'!E80)),NA())</f>
        <v>#N/A</v>
      </c>
      <c r="AF86" s="95" t="e">
        <f ca="true">+IF(AND(ISNUMBER(OFFSET('Sanitation Data'!$F$4,0,10*ROW('Sanitation Data'!F80))),'Data Summary'!CU86="Yes"),100-OFFSET('Sanitation Data'!$F$4,0,10*ROW('Sanitation Data'!F80)),NA())</f>
        <v>#N/A</v>
      </c>
      <c r="AG86" s="95" t="e">
        <f ca="true">+IF(AND(ISNUMBER(OFFSET('Sanitation Data'!$F$6,0,10*ROW('Sanitation Data'!F80))),'Data Summary'!CV86="Yes"),OFFSET('Sanitation Data'!$F$6,0,10*ROW('Sanitation Data'!F80)),NA())</f>
        <v>#N/A</v>
      </c>
      <c r="AH86" s="95" t="e">
        <f ca="true">+IF(AND(ISNUMBER(OFFSET('Sanitation Data'!$F$10,0,10*ROW('Sanitation Data'!F80))),'Data Summary'!CW86="Yes"),OFFSET('Sanitation Data'!$F$10,0,10*ROW('Sanitation Data'!F80)),NA())</f>
        <v>#N/A</v>
      </c>
      <c r="AI86" s="95" t="e">
        <f ca="true">+IF(AND(ISNUMBER(OFFSET('Sanitation Data'!$F$11,0,10*ROW('Sanitation Data'!F80))),'Data Summary'!CX86="Yes"),OFFSET('Sanitation Data'!$F$11,0,10*ROW('Sanitation Data'!F80)),NA())</f>
        <v>#N/A</v>
      </c>
      <c r="AJ86" s="95" t="e">
        <f ca="true">+IF(AND(ISNUMBER(OFFSET('Sanitation Data'!$F$12,0,10*ROW('Sanitation Data'!F80))),'Data Summary'!CY86="Yes"),OFFSET('Sanitation Data'!$F$12,0,10*ROW('Sanitation Data'!F80)),NA())</f>
        <v>#N/A</v>
      </c>
      <c r="AK86" s="95" t="e">
        <f ca="true">+IF(AND(ISNUMBER(OFFSET('Sanitation Data'!$G$4,0,10*ROW('Sanitation Data'!G80))),'Data Summary'!CZ86="Yes"),100-OFFSET('Sanitation Data'!$G$4,0,10*ROW('Sanitation Data'!G80)),NA())</f>
        <v>#N/A</v>
      </c>
      <c r="AL86" s="95" t="e">
        <f ca="true">+IF(AND(ISNUMBER(OFFSET('Sanitation Data'!$G$6,0,10*ROW('Sanitation Data'!G80))),'Data Summary'!DA86="Yes"),OFFSET('Sanitation Data'!$G$6,0,10*ROW('Sanitation Data'!G80)),NA())</f>
        <v>#N/A</v>
      </c>
      <c r="AM86" s="95" t="e">
        <f ca="true">+IF(AND(ISNUMBER(OFFSET('Sanitation Data'!$G$10,0,10*ROW('Sanitation Data'!G80))),'Data Summary'!DB86="Yes"),OFFSET('Sanitation Data'!$G$10,0,10*ROW('Sanitation Data'!G80)),NA())</f>
        <v>#N/A</v>
      </c>
      <c r="AN86" s="95" t="e">
        <f ca="true">+IF(AND(ISNUMBER(OFFSET('Sanitation Data'!$G$11,0,10*ROW('Sanitation Data'!G80))),'Data Summary'!DC86="Yes"),OFFSET('Sanitation Data'!$G$11,0,10*ROW('Sanitation Data'!G80)),NA())</f>
        <v>#N/A</v>
      </c>
      <c r="AO86" s="95" t="e">
        <f ca="true">+IF(AND(ISNUMBER(OFFSET('Sanitation Data'!$G$12,0,10*ROW('Sanitation Data'!G80))),'Data Summary'!DD86="Yes"),OFFSET('Sanitation Data'!$G$12,0,10*ROW('Sanitation Data'!G80)),NA())</f>
        <v>#N/A</v>
      </c>
      <c r="AP86" s="95" t="e">
        <f ca="true">+IF(AND(ISNUMBER(OFFSET('Sanitation Data'!$H$4,0,10*ROW('Sanitation Data'!H80))),'Data Summary'!DE86="Yes"),100-OFFSET('Sanitation Data'!$H$4,0,10*ROW('Sanitation Data'!H80)),NA())</f>
        <v>#N/A</v>
      </c>
      <c r="AQ86" s="95" t="e">
        <f ca="true">+IF(AND(ISNUMBER(OFFSET('Sanitation Data'!$H$6,0,10*ROW('Sanitation Data'!H80))),'Data Summary'!DF86="Yes"),OFFSET('Sanitation Data'!$H$6,0,10*ROW('Sanitation Data'!H80)),NA())</f>
        <v>#N/A</v>
      </c>
      <c r="AR86" s="95" t="e">
        <f ca="true">+IF(AND(ISNUMBER(OFFSET('Sanitation Data'!$H$10,0,10*ROW('Sanitation Data'!H80))),'Data Summary'!DG86="Yes"),OFFSET('Sanitation Data'!$H$10,0,10*ROW('Sanitation Data'!H80)),NA())</f>
        <v>#N/A</v>
      </c>
      <c r="AS86" s="95" t="e">
        <f ca="true">+IF(AND(ISNUMBER(OFFSET('Sanitation Data'!$H$11,0,10*ROW('Sanitation Data'!H80))),'Data Summary'!DH86="Yes"),OFFSET('Sanitation Data'!$H$11,0,10*ROW('Sanitation Data'!H80)),NA())</f>
        <v>#N/A</v>
      </c>
      <c r="AT86" s="95" t="e">
        <f ca="true">+IF(AND(ISNUMBER(OFFSET('Sanitation Data'!$H$12,0,10*ROW('Sanitation Data'!H80))),'Data Summary'!DI86="Yes"),OFFSET('Sanitation Data'!$H$12,0,10*ROW('Sanitation Data'!H80)),NA())</f>
        <v>#N/A</v>
      </c>
      <c r="AU86" s="95" t="e">
        <f ca="true">+IF(AND(ISNUMBER(OFFSET('Sanitation Data'!$I$4,0,10*ROW('Sanitation Data'!I80))),'Data Summary'!DJ86="Yes"),100-OFFSET('Sanitation Data'!$I$4,0,10*ROW('Sanitation Data'!I80)),NA())</f>
        <v>#N/A</v>
      </c>
      <c r="AV86" s="95" t="e">
        <f ca="true">+IF(AND(ISNUMBER(OFFSET('Sanitation Data'!$I$6,0,10*ROW('Sanitation Data'!I80))),'Data Summary'!DK86="Yes"),OFFSET('Sanitation Data'!$I$6,0,10*ROW('Sanitation Data'!I80)),NA())</f>
        <v>#N/A</v>
      </c>
      <c r="AW86" s="95" t="e">
        <f ca="true">+IF(AND(ISNUMBER(OFFSET('Sanitation Data'!$I$10,0,10*ROW('Sanitation Data'!I80))),'Data Summary'!DL86="Yes"),OFFSET('Sanitation Data'!$I$10,0,10*ROW('Sanitation Data'!I80)),NA())</f>
        <v>#N/A</v>
      </c>
      <c r="AX86" s="95" t="e">
        <f ca="true">+IF(AND(ISNUMBER(OFFSET('Sanitation Data'!$I$11,0,10*ROW('Sanitation Data'!I80))),'Data Summary'!DM86="Yes"),OFFSET('Sanitation Data'!$I$11,0,10*ROW('Sanitation Data'!I80)),NA())</f>
        <v>#N/A</v>
      </c>
      <c r="AY86" s="95" t="e">
        <f ca="true">+IF(AND(ISNUMBER(OFFSET('Sanitation Data'!$I$12,0,10*ROW('Sanitation Data'!I80))),'Data Summary'!DN86="Yes"),OFFSET('Sanitation Data'!$I$12,0,10*ROW('Sanitation Data'!I80)),NA())</f>
        <v>#N/A</v>
      </c>
      <c r="AZ86" s="96" t="e">
        <f ca="true">+IF(AND(ISNUMBER(OFFSET('Hygiene Data'!$D$5,0,10*ROW('Hygiene Data'!D80))),'Data Summary'!DO86="Yes"),OFFSET('Hygiene Data'!$D$5,0,10*ROW('Hygiene Data'!D80)),NA())</f>
        <v>#N/A</v>
      </c>
      <c r="BA86" s="96" t="e">
        <f ca="true">+IF(AND(ISNUMBER(OFFSET('Hygiene Data'!$D$7,0,10*ROW('Hygiene Data'!D80))),'Data Summary'!DP86="Yes"),OFFSET('Hygiene Data'!$D$7,0,10*ROW('Hygiene Data'!D80)),NA())</f>
        <v>#N/A</v>
      </c>
      <c r="BB86" s="96" t="e">
        <f ca="true">+IF(AND(ISNUMBER(OFFSET('Hygiene Data'!$D$9,0,10*ROW('Hygiene Data'!D80))),'Data Summary'!DQ86="Yes"),OFFSET('Hygiene Data'!$D$9,0,10*ROW('Hygiene Data'!D80)),NA())</f>
        <v>#N/A</v>
      </c>
      <c r="BC86" s="96" t="e">
        <f ca="true">+IF(AND(ISNUMBER(OFFSET('Hygiene Data'!$E$5,0,10*ROW('Hygiene Data'!E80))),'Data Summary'!DR86="Yes"),OFFSET('Hygiene Data'!$E$5,0,10*ROW('Hygiene Data'!E80)),NA())</f>
        <v>#N/A</v>
      </c>
      <c r="BD86" s="96" t="e">
        <f ca="true">+IF(AND(ISNUMBER(OFFSET('Hygiene Data'!$E$7,0,10*ROW('Hygiene Data'!E80))),'Data Summary'!DS86="Yes"),OFFSET('Hygiene Data'!$E$7,0,10*ROW('Hygiene Data'!E80)),NA())</f>
        <v>#N/A</v>
      </c>
      <c r="BE86" s="96" t="e">
        <f ca="true">+IF(AND(ISNUMBER(OFFSET('Hygiene Data'!$E$9,0,10*ROW('Hygiene Data'!E80))),'Data Summary'!DT86="Yes"),OFFSET('Hygiene Data'!$E$9,0,10*ROW('Hygiene Data'!E80)),NA())</f>
        <v>#N/A</v>
      </c>
      <c r="BF86" s="96" t="e">
        <f ca="true">+IF(AND(ISNUMBER(OFFSET('Hygiene Data'!$F$5,0,10*ROW('Hygiene Data'!F80))),'Data Summary'!DU86="Yes"),OFFSET('Hygiene Data'!$F$5,0,10*ROW('Hygiene Data'!F80)),NA())</f>
        <v>#N/A</v>
      </c>
      <c r="BG86" s="96" t="e">
        <f ca="true">+IF(AND(ISNUMBER(OFFSET('Hygiene Data'!$F$7,0,10*ROW('Hygiene Data'!F80))),'Data Summary'!DV86="Yes"),OFFSET('Hygiene Data'!$F$7,0,10*ROW('Hygiene Data'!F80)),NA())</f>
        <v>#N/A</v>
      </c>
      <c r="BH86" s="96" t="e">
        <f ca="true">+IF(AND(ISNUMBER(OFFSET('Hygiene Data'!$F$9,0,10*ROW('Hygiene Data'!F80))),'Data Summary'!DW86="Yes"),OFFSET('Hygiene Data'!$F$9,0,10*ROW('Hygiene Data'!F80)),NA())</f>
        <v>#N/A</v>
      </c>
      <c r="BI86" s="96" t="e">
        <f ca="true">+IF(AND(ISNUMBER(OFFSET('Hygiene Data'!$G$5,0,10*ROW('Hygiene Data'!G80))),'Data Summary'!DX86="Yes"),OFFSET('Hygiene Data'!$G$5,0,10*ROW('Hygiene Data'!G80)),NA())</f>
        <v>#N/A</v>
      </c>
      <c r="BJ86" s="96" t="e">
        <f ca="true">+IF(AND(ISNUMBER(OFFSET('Hygiene Data'!$G$7,0,10*ROW('Hygiene Data'!G80))),'Data Summary'!DY86="Yes"),OFFSET('Hygiene Data'!$G$7,0,10*ROW('Hygiene Data'!G80)),NA())</f>
        <v>#N/A</v>
      </c>
      <c r="BK86" s="96" t="e">
        <f ca="true">+IF(AND(ISNUMBER(OFFSET('Hygiene Data'!$G$9,0,10*ROW('Hygiene Data'!G80))),'Data Summary'!DZ86="Yes"),OFFSET('Hygiene Data'!$G$9,0,10*ROW('Hygiene Data'!G80)),NA())</f>
        <v>#N/A</v>
      </c>
      <c r="BL86" s="96" t="e">
        <f ca="true">+IF(AND(ISNUMBER(OFFSET('Hygiene Data'!$H$5,0,10*ROW('Hygiene Data'!H80))),'Data Summary'!EA86="Yes"),OFFSET('Hygiene Data'!$H$5,0,10*ROW('Hygiene Data'!H80)),NA())</f>
        <v>#N/A</v>
      </c>
      <c r="BM86" s="96" t="e">
        <f ca="true">+IF(AND(ISNUMBER(OFFSET('Hygiene Data'!$H$7,0,10*ROW('Hygiene Data'!H80))),'Data Summary'!EB86="Yes"),OFFSET('Hygiene Data'!$H$7,0,10*ROW('Hygiene Data'!H80)),NA())</f>
        <v>#N/A</v>
      </c>
      <c r="BN86" s="96" t="e">
        <f ca="true">+IF(AND(ISNUMBER(OFFSET('Hygiene Data'!$H$9,0,10*ROW('Hygiene Data'!H80))),'Data Summary'!EC86="Yes"),OFFSET('Hygiene Data'!$H$9,0,10*ROW('Hygiene Data'!H80)),NA())</f>
        <v>#N/A</v>
      </c>
      <c r="BO86" s="96" t="e">
        <f ca="true">+IF(AND(ISNUMBER(OFFSET('Hygiene Data'!$I$5,0,10*ROW('Hygiene Data'!I80))),'Data Summary'!ED86="Yes"),OFFSET('Hygiene Data'!$I$5,0,10*ROW('Hygiene Data'!I80)),NA())</f>
        <v>#N/A</v>
      </c>
      <c r="BP86" s="96" t="e">
        <f ca="true">+IF(AND(ISNUMBER(OFFSET('Hygiene Data'!$I$7,0,10*ROW('Hygiene Data'!I80))),'Data Summary'!EE86="Yes"),OFFSET('Hygiene Data'!$I$7,0,10*ROW('Hygiene Data'!I80)),NA())</f>
        <v>#N/A</v>
      </c>
      <c r="BQ86" s="96" t="e">
        <f ca="true">+IF(AND(ISNUMBER(OFFSET('Hygiene Data'!$I$9,0,10*ROW('Hygiene Data'!I80))),'Data Summary'!EF86="Yes"),OFFSET('Hygiene Data'!$I$9,0,10*ROW('Hygiene Data'!I80)),NA())</f>
        <v>#N/A</v>
      </c>
    </row>
    <row xmlns:x14ac="http://schemas.microsoft.com/office/spreadsheetml/2009/9/ac" r="87" x14ac:dyDescent="0.2">
      <c r="A87" s="331" t="e">
        <f ca="true">+RIGHT('Data Summary'!A87,LEN('Data Summary'!A87)-9)</f>
        <v>#VALUE!</v>
      </c>
      <c r="B87" s="37" t="str">
        <f ca="true">+IF(ISTEXT('Data Summary'!B87),'Data Summary'!B87,"")</f>
        <v/>
      </c>
      <c r="C87" s="330" t="e">
        <f ca="true">+VALUE('Data Summary'!C87)</f>
        <v>#VALUE!</v>
      </c>
      <c r="D87" s="94" t="e">
        <f ca="true">+IF(AND(ISNUMBER(OFFSET('Water Data'!$D$4,0,10*ROW('Water Data'!D81))),'Data Summary'!BS87="Yes"),100-OFFSET('Water Data'!$D$4,0,10*ROW('Water Data'!D81)),NA())</f>
        <v>#N/A</v>
      </c>
      <c r="E87" s="94" t="e">
        <f ca="true">+IF(AND(ISNUMBER(OFFSET('Water Data'!$D$6,0,10*ROW('Water Data'!D81))),'Data Summary'!BT87="Yes"),OFFSET('Water Data'!$D$6,0,10*ROW('Water Data'!D81)),NA())</f>
        <v>#N/A</v>
      </c>
      <c r="F87" s="94" t="e">
        <f ca="true">+IF(AND(ISNUMBER(OFFSET('Water Data'!$D$9,0,10*ROW('Water Data'!D81))),'Data Summary'!BU87="Yes"),OFFSET('Water Data'!$D$9,0,10*ROW('Water Data'!D81)),NA())</f>
        <v>#N/A</v>
      </c>
      <c r="G87" s="94" t="e">
        <f ca="true">+IF(AND(ISNUMBER(OFFSET('Water Data'!$E$4,0,10*ROW('Water Data'!E81))),'Data Summary'!BV87="Yes"),100-OFFSET('Water Data'!$E$4,0,10*ROW('Water Data'!E81)),NA())</f>
        <v>#N/A</v>
      </c>
      <c r="H87" s="94" t="e">
        <f ca="true">+IF(AND(ISNUMBER(OFFSET('Water Data'!$E$6,0,10*ROW('Water Data'!E81))),'Data Summary'!BW87="Yes"),OFFSET('Water Data'!$E$6,0,10*ROW('Water Data'!E81)),NA())</f>
        <v>#N/A</v>
      </c>
      <c r="I87" s="94" t="e">
        <f ca="true">+IF(AND(ISNUMBER(OFFSET('Water Data'!$E$9,0,10*ROW('Water Data'!E81))),'Data Summary'!BX87="Yes"),OFFSET('Water Data'!$E$9,0,10*ROW('Water Data'!E81)),NA())</f>
        <v>#N/A</v>
      </c>
      <c r="J87" s="94" t="e">
        <f ca="true">+IF(AND(ISNUMBER(OFFSET('Water Data'!$F$4,0,10*ROW('Water Data'!F81))),'Data Summary'!BY87="Yes"),100-OFFSET('Water Data'!$F$4,0,10*ROW('Water Data'!F81)),NA())</f>
        <v>#N/A</v>
      </c>
      <c r="K87" s="94" t="e">
        <f ca="true">+IF(AND(ISNUMBER(OFFSET('Water Data'!$F$6,0,10*ROW('Water Data'!F81))),'Data Summary'!BZ87="Yes"),OFFSET('Water Data'!$F$6,0,10*ROW('Water Data'!F81)),NA())</f>
        <v>#N/A</v>
      </c>
      <c r="L87" s="94" t="e">
        <f ca="true">+IF(AND(ISNUMBER(OFFSET('Water Data'!$F$9,0,10*ROW('Water Data'!F81))),'Data Summary'!CA87="Yes"),OFFSET('Water Data'!$F$9,0,10*ROW('Water Data'!F81)),NA())</f>
        <v>#N/A</v>
      </c>
      <c r="M87" s="94" t="e">
        <f ca="true">+IF(AND(ISNUMBER(OFFSET('Water Data'!$G$4,0,10*ROW('Water Data'!G81))),'Data Summary'!CB87="Yes"),100-OFFSET('Water Data'!$G$4,0,10*ROW('Water Data'!G81)),NA())</f>
        <v>#N/A</v>
      </c>
      <c r="N87" s="94" t="e">
        <f ca="true">+IF(AND(ISNUMBER(OFFSET('Water Data'!$G$6,0,10*ROW('Water Data'!G81))),'Data Summary'!CC87="Yes"),OFFSET('Water Data'!$G$6,0,10*ROW('Water Data'!G81)),NA())</f>
        <v>#N/A</v>
      </c>
      <c r="O87" s="94" t="e">
        <f ca="true">+IF(AND(ISNUMBER(OFFSET('Water Data'!$G$9,0,10*ROW('Water Data'!G81))),'Data Summary'!CD87="Yes"),OFFSET('Water Data'!$G$9,0,10*ROW('Water Data'!G81)),NA())</f>
        <v>#N/A</v>
      </c>
      <c r="P87" s="94" t="e">
        <f ca="true">+IF(AND(ISNUMBER(OFFSET('Water Data'!$H$4,0,10*ROW('Water Data'!H81))),'Data Summary'!CE87="Yes"),100-OFFSET('Water Data'!$H$4,0,10*ROW('Water Data'!H81)),NA())</f>
        <v>#N/A</v>
      </c>
      <c r="Q87" s="94" t="e">
        <f ca="true">+IF(AND(ISNUMBER(OFFSET('Water Data'!$H$6,0,10*ROW('Water Data'!H81))),'Data Summary'!CF87="Yes"),OFFSET('Water Data'!$H$6,0,10*ROW('Water Data'!H81)),NA())</f>
        <v>#N/A</v>
      </c>
      <c r="R87" s="94" t="e">
        <f ca="true">+IF(AND(ISNUMBER(OFFSET('Water Data'!$H$9,0,10*ROW('Water Data'!H81))),'Data Summary'!CG87="Yes"),OFFSET('Water Data'!$H$9,0,10*ROW('Water Data'!H81)),NA())</f>
        <v>#N/A</v>
      </c>
      <c r="S87" s="94" t="e">
        <f ca="true">+IF(AND(ISNUMBER(OFFSET('Water Data'!$I$4,0,10*ROW('Water Data'!I81))),'Data Summary'!CH87="Yes"),100-OFFSET('Water Data'!$I$4,0,10*ROW('Water Data'!I81)),NA())</f>
        <v>#N/A</v>
      </c>
      <c r="T87" s="94" t="e">
        <f ca="true">+IF(AND(ISNUMBER(OFFSET('Water Data'!$I$6,0,10*ROW('Water Data'!I81))),'Data Summary'!CI87="Yes"),OFFSET('Water Data'!$I$6,0,10*ROW('Water Data'!I81)),NA())</f>
        <v>#N/A</v>
      </c>
      <c r="U87" s="94" t="e">
        <f ca="true">+IF(AND(ISNUMBER(OFFSET('Water Data'!$I$9,0,10*ROW('Water Data'!I81))),'Data Summary'!CJ87="Yes"),OFFSET('Water Data'!$I$9,0,10*ROW('Water Data'!I81)),NA())</f>
        <v>#N/A</v>
      </c>
      <c r="V87" s="95" t="e">
        <f ca="true">+IF(AND(ISNUMBER(OFFSET('Sanitation Data'!$D$4,0,10*ROW('Sanitation Data'!D81))),'Data Summary'!CK87="Yes"),100-OFFSET('Sanitation Data'!$D$4,0,10*ROW('Sanitation Data'!D81)),NA())</f>
        <v>#N/A</v>
      </c>
      <c r="W87" s="95" t="e">
        <f ca="true">+IF(AND(ISNUMBER(OFFSET('Sanitation Data'!$D$6,0,10*ROW('Sanitation Data'!D81))),'Data Summary'!CL87="Yes"),OFFSET('Sanitation Data'!$D$6,0,10*ROW('Sanitation Data'!D81)),NA())</f>
        <v>#N/A</v>
      </c>
      <c r="X87" s="95" t="e">
        <f ca="true">+IF(AND(ISNUMBER(OFFSET('Sanitation Data'!$D$10,0,10*ROW('Sanitation Data'!D81))),'Data Summary'!CM87="Yes"),OFFSET('Sanitation Data'!$D$10,0,10*ROW('Sanitation Data'!D81)),NA())</f>
        <v>#N/A</v>
      </c>
      <c r="Y87" s="95" t="e">
        <f ca="true">+IF(AND(ISNUMBER(OFFSET('Sanitation Data'!$D$11,0,10*ROW('Sanitation Data'!D81))),'Data Summary'!CN87="Yes"),OFFSET('Sanitation Data'!$D$11,0,10*ROW('Sanitation Data'!D81)),NA())</f>
        <v>#N/A</v>
      </c>
      <c r="Z87" s="95" t="e">
        <f ca="true">+IF(AND(ISNUMBER(OFFSET('Sanitation Data'!$D$12,0,10*ROW('Sanitation Data'!D81))),'Data Summary'!CO87="Yes"),OFFSET('Sanitation Data'!$D$12,0,10*ROW('Sanitation Data'!D81)),NA())</f>
        <v>#N/A</v>
      </c>
      <c r="AA87" s="95" t="e">
        <f ca="true">+IF(AND(ISNUMBER(OFFSET('Sanitation Data'!$E$4,0,10*ROW('Sanitation Data'!E81))),'Data Summary'!CP87="Yes"),100-OFFSET('Sanitation Data'!$E$4,0,10*ROW('Sanitation Data'!E81)),NA())</f>
        <v>#N/A</v>
      </c>
      <c r="AB87" s="95" t="e">
        <f ca="true">+IF(AND(ISNUMBER(OFFSET('Sanitation Data'!$E$6,0,10*ROW('Sanitation Data'!E81))),'Data Summary'!CQ87="Yes"),OFFSET('Sanitation Data'!$E$6,0,10*ROW('Sanitation Data'!E81)),NA())</f>
        <v>#N/A</v>
      </c>
      <c r="AC87" s="95" t="e">
        <f ca="true">+IF(AND(ISNUMBER(OFFSET('Sanitation Data'!$E$10,0,10*ROW('Sanitation Data'!E81))),'Data Summary'!CR87="Yes"),OFFSET('Sanitation Data'!$E$10,0,10*ROW('Sanitation Data'!E81)),NA())</f>
        <v>#N/A</v>
      </c>
      <c r="AD87" s="95" t="e">
        <f ca="true">+IF(AND(ISNUMBER(OFFSET('Sanitation Data'!$E$11,0,10*ROW('Sanitation Data'!E81))),'Data Summary'!CS87="Yes"),OFFSET('Sanitation Data'!$E$11,0,10*ROW('Sanitation Data'!E81)),NA())</f>
        <v>#N/A</v>
      </c>
      <c r="AE87" s="95" t="e">
        <f ca="true">+IF(AND(ISNUMBER(OFFSET('Sanitation Data'!$E$12,0,10*ROW('Sanitation Data'!E81))),'Data Summary'!CT87="Yes"),OFFSET('Sanitation Data'!$E$12,0,10*ROW('Sanitation Data'!E81)),NA())</f>
        <v>#N/A</v>
      </c>
      <c r="AF87" s="95" t="e">
        <f ca="true">+IF(AND(ISNUMBER(OFFSET('Sanitation Data'!$F$4,0,10*ROW('Sanitation Data'!F81))),'Data Summary'!CU87="Yes"),100-OFFSET('Sanitation Data'!$F$4,0,10*ROW('Sanitation Data'!F81)),NA())</f>
        <v>#N/A</v>
      </c>
      <c r="AG87" s="95" t="e">
        <f ca="true">+IF(AND(ISNUMBER(OFFSET('Sanitation Data'!$F$6,0,10*ROW('Sanitation Data'!F81))),'Data Summary'!CV87="Yes"),OFFSET('Sanitation Data'!$F$6,0,10*ROW('Sanitation Data'!F81)),NA())</f>
        <v>#N/A</v>
      </c>
      <c r="AH87" s="95" t="e">
        <f ca="true">+IF(AND(ISNUMBER(OFFSET('Sanitation Data'!$F$10,0,10*ROW('Sanitation Data'!F81))),'Data Summary'!CW87="Yes"),OFFSET('Sanitation Data'!$F$10,0,10*ROW('Sanitation Data'!F81)),NA())</f>
        <v>#N/A</v>
      </c>
      <c r="AI87" s="95" t="e">
        <f ca="true">+IF(AND(ISNUMBER(OFFSET('Sanitation Data'!$F$11,0,10*ROW('Sanitation Data'!F81))),'Data Summary'!CX87="Yes"),OFFSET('Sanitation Data'!$F$11,0,10*ROW('Sanitation Data'!F81)),NA())</f>
        <v>#N/A</v>
      </c>
      <c r="AJ87" s="95" t="e">
        <f ca="true">+IF(AND(ISNUMBER(OFFSET('Sanitation Data'!$F$12,0,10*ROW('Sanitation Data'!F81))),'Data Summary'!CY87="Yes"),OFFSET('Sanitation Data'!$F$12,0,10*ROW('Sanitation Data'!F81)),NA())</f>
        <v>#N/A</v>
      </c>
      <c r="AK87" s="95" t="e">
        <f ca="true">+IF(AND(ISNUMBER(OFFSET('Sanitation Data'!$G$4,0,10*ROW('Sanitation Data'!G81))),'Data Summary'!CZ87="Yes"),100-OFFSET('Sanitation Data'!$G$4,0,10*ROW('Sanitation Data'!G81)),NA())</f>
        <v>#N/A</v>
      </c>
      <c r="AL87" s="95" t="e">
        <f ca="true">+IF(AND(ISNUMBER(OFFSET('Sanitation Data'!$G$6,0,10*ROW('Sanitation Data'!G81))),'Data Summary'!DA87="Yes"),OFFSET('Sanitation Data'!$G$6,0,10*ROW('Sanitation Data'!G81)),NA())</f>
        <v>#N/A</v>
      </c>
      <c r="AM87" s="95" t="e">
        <f ca="true">+IF(AND(ISNUMBER(OFFSET('Sanitation Data'!$G$10,0,10*ROW('Sanitation Data'!G81))),'Data Summary'!DB87="Yes"),OFFSET('Sanitation Data'!$G$10,0,10*ROW('Sanitation Data'!G81)),NA())</f>
        <v>#N/A</v>
      </c>
      <c r="AN87" s="95" t="e">
        <f ca="true">+IF(AND(ISNUMBER(OFFSET('Sanitation Data'!$G$11,0,10*ROW('Sanitation Data'!G81))),'Data Summary'!DC87="Yes"),OFFSET('Sanitation Data'!$G$11,0,10*ROW('Sanitation Data'!G81)),NA())</f>
        <v>#N/A</v>
      </c>
      <c r="AO87" s="95" t="e">
        <f ca="true">+IF(AND(ISNUMBER(OFFSET('Sanitation Data'!$G$12,0,10*ROW('Sanitation Data'!G81))),'Data Summary'!DD87="Yes"),OFFSET('Sanitation Data'!$G$12,0,10*ROW('Sanitation Data'!G81)),NA())</f>
        <v>#N/A</v>
      </c>
      <c r="AP87" s="95" t="e">
        <f ca="true">+IF(AND(ISNUMBER(OFFSET('Sanitation Data'!$H$4,0,10*ROW('Sanitation Data'!H81))),'Data Summary'!DE87="Yes"),100-OFFSET('Sanitation Data'!$H$4,0,10*ROW('Sanitation Data'!H81)),NA())</f>
        <v>#N/A</v>
      </c>
      <c r="AQ87" s="95" t="e">
        <f ca="true">+IF(AND(ISNUMBER(OFFSET('Sanitation Data'!$H$6,0,10*ROW('Sanitation Data'!H81))),'Data Summary'!DF87="Yes"),OFFSET('Sanitation Data'!$H$6,0,10*ROW('Sanitation Data'!H81)),NA())</f>
        <v>#N/A</v>
      </c>
      <c r="AR87" s="95" t="e">
        <f ca="true">+IF(AND(ISNUMBER(OFFSET('Sanitation Data'!$H$10,0,10*ROW('Sanitation Data'!H81))),'Data Summary'!DG87="Yes"),OFFSET('Sanitation Data'!$H$10,0,10*ROW('Sanitation Data'!H81)),NA())</f>
        <v>#N/A</v>
      </c>
      <c r="AS87" s="95" t="e">
        <f ca="true">+IF(AND(ISNUMBER(OFFSET('Sanitation Data'!$H$11,0,10*ROW('Sanitation Data'!H81))),'Data Summary'!DH87="Yes"),OFFSET('Sanitation Data'!$H$11,0,10*ROW('Sanitation Data'!H81)),NA())</f>
        <v>#N/A</v>
      </c>
      <c r="AT87" s="95" t="e">
        <f ca="true">+IF(AND(ISNUMBER(OFFSET('Sanitation Data'!$H$12,0,10*ROW('Sanitation Data'!H81))),'Data Summary'!DI87="Yes"),OFFSET('Sanitation Data'!$H$12,0,10*ROW('Sanitation Data'!H81)),NA())</f>
        <v>#N/A</v>
      </c>
      <c r="AU87" s="95" t="e">
        <f ca="true">+IF(AND(ISNUMBER(OFFSET('Sanitation Data'!$I$4,0,10*ROW('Sanitation Data'!I81))),'Data Summary'!DJ87="Yes"),100-OFFSET('Sanitation Data'!$I$4,0,10*ROW('Sanitation Data'!I81)),NA())</f>
        <v>#N/A</v>
      </c>
      <c r="AV87" s="95" t="e">
        <f ca="true">+IF(AND(ISNUMBER(OFFSET('Sanitation Data'!$I$6,0,10*ROW('Sanitation Data'!I81))),'Data Summary'!DK87="Yes"),OFFSET('Sanitation Data'!$I$6,0,10*ROW('Sanitation Data'!I81)),NA())</f>
        <v>#N/A</v>
      </c>
      <c r="AW87" s="95" t="e">
        <f ca="true">+IF(AND(ISNUMBER(OFFSET('Sanitation Data'!$I$10,0,10*ROW('Sanitation Data'!I81))),'Data Summary'!DL87="Yes"),OFFSET('Sanitation Data'!$I$10,0,10*ROW('Sanitation Data'!I81)),NA())</f>
        <v>#N/A</v>
      </c>
      <c r="AX87" s="95" t="e">
        <f ca="true">+IF(AND(ISNUMBER(OFFSET('Sanitation Data'!$I$11,0,10*ROW('Sanitation Data'!I81))),'Data Summary'!DM87="Yes"),OFFSET('Sanitation Data'!$I$11,0,10*ROW('Sanitation Data'!I81)),NA())</f>
        <v>#N/A</v>
      </c>
      <c r="AY87" s="95" t="e">
        <f ca="true">+IF(AND(ISNUMBER(OFFSET('Sanitation Data'!$I$12,0,10*ROW('Sanitation Data'!I81))),'Data Summary'!DN87="Yes"),OFFSET('Sanitation Data'!$I$12,0,10*ROW('Sanitation Data'!I81)),NA())</f>
        <v>#N/A</v>
      </c>
      <c r="AZ87" s="96" t="e">
        <f ca="true">+IF(AND(ISNUMBER(OFFSET('Hygiene Data'!$D$5,0,10*ROW('Hygiene Data'!D81))),'Data Summary'!DO87="Yes"),OFFSET('Hygiene Data'!$D$5,0,10*ROW('Hygiene Data'!D81)),NA())</f>
        <v>#N/A</v>
      </c>
      <c r="BA87" s="96" t="e">
        <f ca="true">+IF(AND(ISNUMBER(OFFSET('Hygiene Data'!$D$7,0,10*ROW('Hygiene Data'!D81))),'Data Summary'!DP87="Yes"),OFFSET('Hygiene Data'!$D$7,0,10*ROW('Hygiene Data'!D81)),NA())</f>
        <v>#N/A</v>
      </c>
      <c r="BB87" s="96" t="e">
        <f ca="true">+IF(AND(ISNUMBER(OFFSET('Hygiene Data'!$D$9,0,10*ROW('Hygiene Data'!D81))),'Data Summary'!DQ87="Yes"),OFFSET('Hygiene Data'!$D$9,0,10*ROW('Hygiene Data'!D81)),NA())</f>
        <v>#N/A</v>
      </c>
      <c r="BC87" s="96" t="e">
        <f ca="true">+IF(AND(ISNUMBER(OFFSET('Hygiene Data'!$E$5,0,10*ROW('Hygiene Data'!E81))),'Data Summary'!DR87="Yes"),OFFSET('Hygiene Data'!$E$5,0,10*ROW('Hygiene Data'!E81)),NA())</f>
        <v>#N/A</v>
      </c>
      <c r="BD87" s="96" t="e">
        <f ca="true">+IF(AND(ISNUMBER(OFFSET('Hygiene Data'!$E$7,0,10*ROW('Hygiene Data'!E81))),'Data Summary'!DS87="Yes"),OFFSET('Hygiene Data'!$E$7,0,10*ROW('Hygiene Data'!E81)),NA())</f>
        <v>#N/A</v>
      </c>
      <c r="BE87" s="96" t="e">
        <f ca="true">+IF(AND(ISNUMBER(OFFSET('Hygiene Data'!$E$9,0,10*ROW('Hygiene Data'!E81))),'Data Summary'!DT87="Yes"),OFFSET('Hygiene Data'!$E$9,0,10*ROW('Hygiene Data'!E81)),NA())</f>
        <v>#N/A</v>
      </c>
      <c r="BF87" s="96" t="e">
        <f ca="true">+IF(AND(ISNUMBER(OFFSET('Hygiene Data'!$F$5,0,10*ROW('Hygiene Data'!F81))),'Data Summary'!DU87="Yes"),OFFSET('Hygiene Data'!$F$5,0,10*ROW('Hygiene Data'!F81)),NA())</f>
        <v>#N/A</v>
      </c>
      <c r="BG87" s="96" t="e">
        <f ca="true">+IF(AND(ISNUMBER(OFFSET('Hygiene Data'!$F$7,0,10*ROW('Hygiene Data'!F81))),'Data Summary'!DV87="Yes"),OFFSET('Hygiene Data'!$F$7,0,10*ROW('Hygiene Data'!F81)),NA())</f>
        <v>#N/A</v>
      </c>
      <c r="BH87" s="96" t="e">
        <f ca="true">+IF(AND(ISNUMBER(OFFSET('Hygiene Data'!$F$9,0,10*ROW('Hygiene Data'!F81))),'Data Summary'!DW87="Yes"),OFFSET('Hygiene Data'!$F$9,0,10*ROW('Hygiene Data'!F81)),NA())</f>
        <v>#N/A</v>
      </c>
      <c r="BI87" s="96" t="e">
        <f ca="true">+IF(AND(ISNUMBER(OFFSET('Hygiene Data'!$G$5,0,10*ROW('Hygiene Data'!G81))),'Data Summary'!DX87="Yes"),OFFSET('Hygiene Data'!$G$5,0,10*ROW('Hygiene Data'!G81)),NA())</f>
        <v>#N/A</v>
      </c>
      <c r="BJ87" s="96" t="e">
        <f ca="true">+IF(AND(ISNUMBER(OFFSET('Hygiene Data'!$G$7,0,10*ROW('Hygiene Data'!G81))),'Data Summary'!DY87="Yes"),OFFSET('Hygiene Data'!$G$7,0,10*ROW('Hygiene Data'!G81)),NA())</f>
        <v>#N/A</v>
      </c>
      <c r="BK87" s="96" t="e">
        <f ca="true">+IF(AND(ISNUMBER(OFFSET('Hygiene Data'!$G$9,0,10*ROW('Hygiene Data'!G81))),'Data Summary'!DZ87="Yes"),OFFSET('Hygiene Data'!$G$9,0,10*ROW('Hygiene Data'!G81)),NA())</f>
        <v>#N/A</v>
      </c>
      <c r="BL87" s="96" t="e">
        <f ca="true">+IF(AND(ISNUMBER(OFFSET('Hygiene Data'!$H$5,0,10*ROW('Hygiene Data'!H81))),'Data Summary'!EA87="Yes"),OFFSET('Hygiene Data'!$H$5,0,10*ROW('Hygiene Data'!H81)),NA())</f>
        <v>#N/A</v>
      </c>
      <c r="BM87" s="96" t="e">
        <f ca="true">+IF(AND(ISNUMBER(OFFSET('Hygiene Data'!$H$7,0,10*ROW('Hygiene Data'!H81))),'Data Summary'!EB87="Yes"),OFFSET('Hygiene Data'!$H$7,0,10*ROW('Hygiene Data'!H81)),NA())</f>
        <v>#N/A</v>
      </c>
      <c r="BN87" s="96" t="e">
        <f ca="true">+IF(AND(ISNUMBER(OFFSET('Hygiene Data'!$H$9,0,10*ROW('Hygiene Data'!H81))),'Data Summary'!EC87="Yes"),OFFSET('Hygiene Data'!$H$9,0,10*ROW('Hygiene Data'!H81)),NA())</f>
        <v>#N/A</v>
      </c>
      <c r="BO87" s="96" t="e">
        <f ca="true">+IF(AND(ISNUMBER(OFFSET('Hygiene Data'!$I$5,0,10*ROW('Hygiene Data'!I81))),'Data Summary'!ED87="Yes"),OFFSET('Hygiene Data'!$I$5,0,10*ROW('Hygiene Data'!I81)),NA())</f>
        <v>#N/A</v>
      </c>
      <c r="BP87" s="96" t="e">
        <f ca="true">+IF(AND(ISNUMBER(OFFSET('Hygiene Data'!$I$7,0,10*ROW('Hygiene Data'!I81))),'Data Summary'!EE87="Yes"),OFFSET('Hygiene Data'!$I$7,0,10*ROW('Hygiene Data'!I81)),NA())</f>
        <v>#N/A</v>
      </c>
      <c r="BQ87" s="96" t="e">
        <f ca="true">+IF(AND(ISNUMBER(OFFSET('Hygiene Data'!$I$9,0,10*ROW('Hygiene Data'!I81))),'Data Summary'!EF87="Yes"),OFFSET('Hygiene Data'!$I$9,0,10*ROW('Hygiene Data'!I81)),NA())</f>
        <v>#N/A</v>
      </c>
    </row>
    <row xmlns:x14ac="http://schemas.microsoft.com/office/spreadsheetml/2009/9/ac" r="88" x14ac:dyDescent="0.2">
      <c r="A88" s="331" t="e">
        <f ca="true">+RIGHT('Data Summary'!A88,LEN('Data Summary'!A88)-9)</f>
        <v>#VALUE!</v>
      </c>
      <c r="B88" s="37" t="str">
        <f ca="true">+IF(ISTEXT('Data Summary'!B88),'Data Summary'!B88,"")</f>
        <v/>
      </c>
      <c r="C88" s="330" t="e">
        <f ca="true">+VALUE('Data Summary'!C88)</f>
        <v>#VALUE!</v>
      </c>
      <c r="D88" s="94" t="e">
        <f ca="true">+IF(AND(ISNUMBER(OFFSET('Water Data'!$D$4,0,10*ROW('Water Data'!D82))),'Data Summary'!BS88="Yes"),100-OFFSET('Water Data'!$D$4,0,10*ROW('Water Data'!D82)),NA())</f>
        <v>#N/A</v>
      </c>
      <c r="E88" s="94" t="e">
        <f ca="true">+IF(AND(ISNUMBER(OFFSET('Water Data'!$D$6,0,10*ROW('Water Data'!D82))),'Data Summary'!BT88="Yes"),OFFSET('Water Data'!$D$6,0,10*ROW('Water Data'!D82)),NA())</f>
        <v>#N/A</v>
      </c>
      <c r="F88" s="94" t="e">
        <f ca="true">+IF(AND(ISNUMBER(OFFSET('Water Data'!$D$9,0,10*ROW('Water Data'!D82))),'Data Summary'!BU88="Yes"),OFFSET('Water Data'!$D$9,0,10*ROW('Water Data'!D82)),NA())</f>
        <v>#N/A</v>
      </c>
      <c r="G88" s="94" t="e">
        <f ca="true">+IF(AND(ISNUMBER(OFFSET('Water Data'!$E$4,0,10*ROW('Water Data'!E82))),'Data Summary'!BV88="Yes"),100-OFFSET('Water Data'!$E$4,0,10*ROW('Water Data'!E82)),NA())</f>
        <v>#N/A</v>
      </c>
      <c r="H88" s="94" t="e">
        <f ca="true">+IF(AND(ISNUMBER(OFFSET('Water Data'!$E$6,0,10*ROW('Water Data'!E82))),'Data Summary'!BW88="Yes"),OFFSET('Water Data'!$E$6,0,10*ROW('Water Data'!E82)),NA())</f>
        <v>#N/A</v>
      </c>
      <c r="I88" s="94" t="e">
        <f ca="true">+IF(AND(ISNUMBER(OFFSET('Water Data'!$E$9,0,10*ROW('Water Data'!E82))),'Data Summary'!BX88="Yes"),OFFSET('Water Data'!$E$9,0,10*ROW('Water Data'!E82)),NA())</f>
        <v>#N/A</v>
      </c>
      <c r="J88" s="94" t="e">
        <f ca="true">+IF(AND(ISNUMBER(OFFSET('Water Data'!$F$4,0,10*ROW('Water Data'!F82))),'Data Summary'!BY88="Yes"),100-OFFSET('Water Data'!$F$4,0,10*ROW('Water Data'!F82)),NA())</f>
        <v>#N/A</v>
      </c>
      <c r="K88" s="94" t="e">
        <f ca="true">+IF(AND(ISNUMBER(OFFSET('Water Data'!$F$6,0,10*ROW('Water Data'!F82))),'Data Summary'!BZ88="Yes"),OFFSET('Water Data'!$F$6,0,10*ROW('Water Data'!F82)),NA())</f>
        <v>#N/A</v>
      </c>
      <c r="L88" s="94" t="e">
        <f ca="true">+IF(AND(ISNUMBER(OFFSET('Water Data'!$F$9,0,10*ROW('Water Data'!F82))),'Data Summary'!CA88="Yes"),OFFSET('Water Data'!$F$9,0,10*ROW('Water Data'!F82)),NA())</f>
        <v>#N/A</v>
      </c>
      <c r="M88" s="94" t="e">
        <f ca="true">+IF(AND(ISNUMBER(OFFSET('Water Data'!$G$4,0,10*ROW('Water Data'!G82))),'Data Summary'!CB88="Yes"),100-OFFSET('Water Data'!$G$4,0,10*ROW('Water Data'!G82)),NA())</f>
        <v>#N/A</v>
      </c>
      <c r="N88" s="94" t="e">
        <f ca="true">+IF(AND(ISNUMBER(OFFSET('Water Data'!$G$6,0,10*ROW('Water Data'!G82))),'Data Summary'!CC88="Yes"),OFFSET('Water Data'!$G$6,0,10*ROW('Water Data'!G82)),NA())</f>
        <v>#N/A</v>
      </c>
      <c r="O88" s="94" t="e">
        <f ca="true">+IF(AND(ISNUMBER(OFFSET('Water Data'!$G$9,0,10*ROW('Water Data'!G82))),'Data Summary'!CD88="Yes"),OFFSET('Water Data'!$G$9,0,10*ROW('Water Data'!G82)),NA())</f>
        <v>#N/A</v>
      </c>
      <c r="P88" s="94" t="e">
        <f ca="true">+IF(AND(ISNUMBER(OFFSET('Water Data'!$H$4,0,10*ROW('Water Data'!H82))),'Data Summary'!CE88="Yes"),100-OFFSET('Water Data'!$H$4,0,10*ROW('Water Data'!H82)),NA())</f>
        <v>#N/A</v>
      </c>
      <c r="Q88" s="94" t="e">
        <f ca="true">+IF(AND(ISNUMBER(OFFSET('Water Data'!$H$6,0,10*ROW('Water Data'!H82))),'Data Summary'!CF88="Yes"),OFFSET('Water Data'!$H$6,0,10*ROW('Water Data'!H82)),NA())</f>
        <v>#N/A</v>
      </c>
      <c r="R88" s="94" t="e">
        <f ca="true">+IF(AND(ISNUMBER(OFFSET('Water Data'!$H$9,0,10*ROW('Water Data'!H82))),'Data Summary'!CG88="Yes"),OFFSET('Water Data'!$H$9,0,10*ROW('Water Data'!H82)),NA())</f>
        <v>#N/A</v>
      </c>
      <c r="S88" s="94" t="e">
        <f ca="true">+IF(AND(ISNUMBER(OFFSET('Water Data'!$I$4,0,10*ROW('Water Data'!I82))),'Data Summary'!CH88="Yes"),100-OFFSET('Water Data'!$I$4,0,10*ROW('Water Data'!I82)),NA())</f>
        <v>#N/A</v>
      </c>
      <c r="T88" s="94" t="e">
        <f ca="true">+IF(AND(ISNUMBER(OFFSET('Water Data'!$I$6,0,10*ROW('Water Data'!I82))),'Data Summary'!CI88="Yes"),OFFSET('Water Data'!$I$6,0,10*ROW('Water Data'!I82)),NA())</f>
        <v>#N/A</v>
      </c>
      <c r="U88" s="94" t="e">
        <f ca="true">+IF(AND(ISNUMBER(OFFSET('Water Data'!$I$9,0,10*ROW('Water Data'!I82))),'Data Summary'!CJ88="Yes"),OFFSET('Water Data'!$I$9,0,10*ROW('Water Data'!I82)),NA())</f>
        <v>#N/A</v>
      </c>
      <c r="V88" s="95" t="e">
        <f ca="true">+IF(AND(ISNUMBER(OFFSET('Sanitation Data'!$D$4,0,10*ROW('Sanitation Data'!D82))),'Data Summary'!CK88="Yes"),100-OFFSET('Sanitation Data'!$D$4,0,10*ROW('Sanitation Data'!D82)),NA())</f>
        <v>#N/A</v>
      </c>
      <c r="W88" s="95" t="e">
        <f ca="true">+IF(AND(ISNUMBER(OFFSET('Sanitation Data'!$D$6,0,10*ROW('Sanitation Data'!D82))),'Data Summary'!CL88="Yes"),OFFSET('Sanitation Data'!$D$6,0,10*ROW('Sanitation Data'!D82)),NA())</f>
        <v>#N/A</v>
      </c>
      <c r="X88" s="95" t="e">
        <f ca="true">+IF(AND(ISNUMBER(OFFSET('Sanitation Data'!$D$10,0,10*ROW('Sanitation Data'!D82))),'Data Summary'!CM88="Yes"),OFFSET('Sanitation Data'!$D$10,0,10*ROW('Sanitation Data'!D82)),NA())</f>
        <v>#N/A</v>
      </c>
      <c r="Y88" s="95" t="e">
        <f ca="true">+IF(AND(ISNUMBER(OFFSET('Sanitation Data'!$D$11,0,10*ROW('Sanitation Data'!D82))),'Data Summary'!CN88="Yes"),OFFSET('Sanitation Data'!$D$11,0,10*ROW('Sanitation Data'!D82)),NA())</f>
        <v>#N/A</v>
      </c>
      <c r="Z88" s="95" t="e">
        <f ca="true">+IF(AND(ISNUMBER(OFFSET('Sanitation Data'!$D$12,0,10*ROW('Sanitation Data'!D82))),'Data Summary'!CO88="Yes"),OFFSET('Sanitation Data'!$D$12,0,10*ROW('Sanitation Data'!D82)),NA())</f>
        <v>#N/A</v>
      </c>
      <c r="AA88" s="95" t="e">
        <f ca="true">+IF(AND(ISNUMBER(OFFSET('Sanitation Data'!$E$4,0,10*ROW('Sanitation Data'!E82))),'Data Summary'!CP88="Yes"),100-OFFSET('Sanitation Data'!$E$4,0,10*ROW('Sanitation Data'!E82)),NA())</f>
        <v>#N/A</v>
      </c>
      <c r="AB88" s="95" t="e">
        <f ca="true">+IF(AND(ISNUMBER(OFFSET('Sanitation Data'!$E$6,0,10*ROW('Sanitation Data'!E82))),'Data Summary'!CQ88="Yes"),OFFSET('Sanitation Data'!$E$6,0,10*ROW('Sanitation Data'!E82)),NA())</f>
        <v>#N/A</v>
      </c>
      <c r="AC88" s="95" t="e">
        <f ca="true">+IF(AND(ISNUMBER(OFFSET('Sanitation Data'!$E$10,0,10*ROW('Sanitation Data'!E82))),'Data Summary'!CR88="Yes"),OFFSET('Sanitation Data'!$E$10,0,10*ROW('Sanitation Data'!E82)),NA())</f>
        <v>#N/A</v>
      </c>
      <c r="AD88" s="95" t="e">
        <f ca="true">+IF(AND(ISNUMBER(OFFSET('Sanitation Data'!$E$11,0,10*ROW('Sanitation Data'!E82))),'Data Summary'!CS88="Yes"),OFFSET('Sanitation Data'!$E$11,0,10*ROW('Sanitation Data'!E82)),NA())</f>
        <v>#N/A</v>
      </c>
      <c r="AE88" s="95" t="e">
        <f ca="true">+IF(AND(ISNUMBER(OFFSET('Sanitation Data'!$E$12,0,10*ROW('Sanitation Data'!E82))),'Data Summary'!CT88="Yes"),OFFSET('Sanitation Data'!$E$12,0,10*ROW('Sanitation Data'!E82)),NA())</f>
        <v>#N/A</v>
      </c>
      <c r="AF88" s="95" t="e">
        <f ca="true">+IF(AND(ISNUMBER(OFFSET('Sanitation Data'!$F$4,0,10*ROW('Sanitation Data'!F82))),'Data Summary'!CU88="Yes"),100-OFFSET('Sanitation Data'!$F$4,0,10*ROW('Sanitation Data'!F82)),NA())</f>
        <v>#N/A</v>
      </c>
      <c r="AG88" s="95" t="e">
        <f ca="true">+IF(AND(ISNUMBER(OFFSET('Sanitation Data'!$F$6,0,10*ROW('Sanitation Data'!F82))),'Data Summary'!CV88="Yes"),OFFSET('Sanitation Data'!$F$6,0,10*ROW('Sanitation Data'!F82)),NA())</f>
        <v>#N/A</v>
      </c>
      <c r="AH88" s="95" t="e">
        <f ca="true">+IF(AND(ISNUMBER(OFFSET('Sanitation Data'!$F$10,0,10*ROW('Sanitation Data'!F82))),'Data Summary'!CW88="Yes"),OFFSET('Sanitation Data'!$F$10,0,10*ROW('Sanitation Data'!F82)),NA())</f>
        <v>#N/A</v>
      </c>
      <c r="AI88" s="95" t="e">
        <f ca="true">+IF(AND(ISNUMBER(OFFSET('Sanitation Data'!$F$11,0,10*ROW('Sanitation Data'!F82))),'Data Summary'!CX88="Yes"),OFFSET('Sanitation Data'!$F$11,0,10*ROW('Sanitation Data'!F82)),NA())</f>
        <v>#N/A</v>
      </c>
      <c r="AJ88" s="95" t="e">
        <f ca="true">+IF(AND(ISNUMBER(OFFSET('Sanitation Data'!$F$12,0,10*ROW('Sanitation Data'!F82))),'Data Summary'!CY88="Yes"),OFFSET('Sanitation Data'!$F$12,0,10*ROW('Sanitation Data'!F82)),NA())</f>
        <v>#N/A</v>
      </c>
      <c r="AK88" s="95" t="e">
        <f ca="true">+IF(AND(ISNUMBER(OFFSET('Sanitation Data'!$G$4,0,10*ROW('Sanitation Data'!G82))),'Data Summary'!CZ88="Yes"),100-OFFSET('Sanitation Data'!$G$4,0,10*ROW('Sanitation Data'!G82)),NA())</f>
        <v>#N/A</v>
      </c>
      <c r="AL88" s="95" t="e">
        <f ca="true">+IF(AND(ISNUMBER(OFFSET('Sanitation Data'!$G$6,0,10*ROW('Sanitation Data'!G82))),'Data Summary'!DA88="Yes"),OFFSET('Sanitation Data'!$G$6,0,10*ROW('Sanitation Data'!G82)),NA())</f>
        <v>#N/A</v>
      </c>
      <c r="AM88" s="95" t="e">
        <f ca="true">+IF(AND(ISNUMBER(OFFSET('Sanitation Data'!$G$10,0,10*ROW('Sanitation Data'!G82))),'Data Summary'!DB88="Yes"),OFFSET('Sanitation Data'!$G$10,0,10*ROW('Sanitation Data'!G82)),NA())</f>
        <v>#N/A</v>
      </c>
      <c r="AN88" s="95" t="e">
        <f ca="true">+IF(AND(ISNUMBER(OFFSET('Sanitation Data'!$G$11,0,10*ROW('Sanitation Data'!G82))),'Data Summary'!DC88="Yes"),OFFSET('Sanitation Data'!$G$11,0,10*ROW('Sanitation Data'!G82)),NA())</f>
        <v>#N/A</v>
      </c>
      <c r="AO88" s="95" t="e">
        <f ca="true">+IF(AND(ISNUMBER(OFFSET('Sanitation Data'!$G$12,0,10*ROW('Sanitation Data'!G82))),'Data Summary'!DD88="Yes"),OFFSET('Sanitation Data'!$G$12,0,10*ROW('Sanitation Data'!G82)),NA())</f>
        <v>#N/A</v>
      </c>
      <c r="AP88" s="95" t="e">
        <f ca="true">+IF(AND(ISNUMBER(OFFSET('Sanitation Data'!$H$4,0,10*ROW('Sanitation Data'!H82))),'Data Summary'!DE88="Yes"),100-OFFSET('Sanitation Data'!$H$4,0,10*ROW('Sanitation Data'!H82)),NA())</f>
        <v>#N/A</v>
      </c>
      <c r="AQ88" s="95" t="e">
        <f ca="true">+IF(AND(ISNUMBER(OFFSET('Sanitation Data'!$H$6,0,10*ROW('Sanitation Data'!H82))),'Data Summary'!DF88="Yes"),OFFSET('Sanitation Data'!$H$6,0,10*ROW('Sanitation Data'!H82)),NA())</f>
        <v>#N/A</v>
      </c>
      <c r="AR88" s="95" t="e">
        <f ca="true">+IF(AND(ISNUMBER(OFFSET('Sanitation Data'!$H$10,0,10*ROW('Sanitation Data'!H82))),'Data Summary'!DG88="Yes"),OFFSET('Sanitation Data'!$H$10,0,10*ROW('Sanitation Data'!H82)),NA())</f>
        <v>#N/A</v>
      </c>
      <c r="AS88" s="95" t="e">
        <f ca="true">+IF(AND(ISNUMBER(OFFSET('Sanitation Data'!$H$11,0,10*ROW('Sanitation Data'!H82))),'Data Summary'!DH88="Yes"),OFFSET('Sanitation Data'!$H$11,0,10*ROW('Sanitation Data'!H82)),NA())</f>
        <v>#N/A</v>
      </c>
      <c r="AT88" s="95" t="e">
        <f ca="true">+IF(AND(ISNUMBER(OFFSET('Sanitation Data'!$H$12,0,10*ROW('Sanitation Data'!H82))),'Data Summary'!DI88="Yes"),OFFSET('Sanitation Data'!$H$12,0,10*ROW('Sanitation Data'!H82)),NA())</f>
        <v>#N/A</v>
      </c>
      <c r="AU88" s="95" t="e">
        <f ca="true">+IF(AND(ISNUMBER(OFFSET('Sanitation Data'!$I$4,0,10*ROW('Sanitation Data'!I82))),'Data Summary'!DJ88="Yes"),100-OFFSET('Sanitation Data'!$I$4,0,10*ROW('Sanitation Data'!I82)),NA())</f>
        <v>#N/A</v>
      </c>
      <c r="AV88" s="95" t="e">
        <f ca="true">+IF(AND(ISNUMBER(OFFSET('Sanitation Data'!$I$6,0,10*ROW('Sanitation Data'!I82))),'Data Summary'!DK88="Yes"),OFFSET('Sanitation Data'!$I$6,0,10*ROW('Sanitation Data'!I82)),NA())</f>
        <v>#N/A</v>
      </c>
      <c r="AW88" s="95" t="e">
        <f ca="true">+IF(AND(ISNUMBER(OFFSET('Sanitation Data'!$I$10,0,10*ROW('Sanitation Data'!I82))),'Data Summary'!DL88="Yes"),OFFSET('Sanitation Data'!$I$10,0,10*ROW('Sanitation Data'!I82)),NA())</f>
        <v>#N/A</v>
      </c>
      <c r="AX88" s="95" t="e">
        <f ca="true">+IF(AND(ISNUMBER(OFFSET('Sanitation Data'!$I$11,0,10*ROW('Sanitation Data'!I82))),'Data Summary'!DM88="Yes"),OFFSET('Sanitation Data'!$I$11,0,10*ROW('Sanitation Data'!I82)),NA())</f>
        <v>#N/A</v>
      </c>
      <c r="AY88" s="95" t="e">
        <f ca="true">+IF(AND(ISNUMBER(OFFSET('Sanitation Data'!$I$12,0,10*ROW('Sanitation Data'!I82))),'Data Summary'!DN88="Yes"),OFFSET('Sanitation Data'!$I$12,0,10*ROW('Sanitation Data'!I82)),NA())</f>
        <v>#N/A</v>
      </c>
      <c r="AZ88" s="96" t="e">
        <f ca="true">+IF(AND(ISNUMBER(OFFSET('Hygiene Data'!$D$5,0,10*ROW('Hygiene Data'!D82))),'Data Summary'!DO88="Yes"),OFFSET('Hygiene Data'!$D$5,0,10*ROW('Hygiene Data'!D82)),NA())</f>
        <v>#N/A</v>
      </c>
      <c r="BA88" s="96" t="e">
        <f ca="true">+IF(AND(ISNUMBER(OFFSET('Hygiene Data'!$D$7,0,10*ROW('Hygiene Data'!D82))),'Data Summary'!DP88="Yes"),OFFSET('Hygiene Data'!$D$7,0,10*ROW('Hygiene Data'!D82)),NA())</f>
        <v>#N/A</v>
      </c>
      <c r="BB88" s="96" t="e">
        <f ca="true">+IF(AND(ISNUMBER(OFFSET('Hygiene Data'!$D$9,0,10*ROW('Hygiene Data'!D82))),'Data Summary'!DQ88="Yes"),OFFSET('Hygiene Data'!$D$9,0,10*ROW('Hygiene Data'!D82)),NA())</f>
        <v>#N/A</v>
      </c>
      <c r="BC88" s="96" t="e">
        <f ca="true">+IF(AND(ISNUMBER(OFFSET('Hygiene Data'!$E$5,0,10*ROW('Hygiene Data'!E82))),'Data Summary'!DR88="Yes"),OFFSET('Hygiene Data'!$E$5,0,10*ROW('Hygiene Data'!E82)),NA())</f>
        <v>#N/A</v>
      </c>
      <c r="BD88" s="96" t="e">
        <f ca="true">+IF(AND(ISNUMBER(OFFSET('Hygiene Data'!$E$7,0,10*ROW('Hygiene Data'!E82))),'Data Summary'!DS88="Yes"),OFFSET('Hygiene Data'!$E$7,0,10*ROW('Hygiene Data'!E82)),NA())</f>
        <v>#N/A</v>
      </c>
      <c r="BE88" s="96" t="e">
        <f ca="true">+IF(AND(ISNUMBER(OFFSET('Hygiene Data'!$E$9,0,10*ROW('Hygiene Data'!E82))),'Data Summary'!DT88="Yes"),OFFSET('Hygiene Data'!$E$9,0,10*ROW('Hygiene Data'!E82)),NA())</f>
        <v>#N/A</v>
      </c>
      <c r="BF88" s="96" t="e">
        <f ca="true">+IF(AND(ISNUMBER(OFFSET('Hygiene Data'!$F$5,0,10*ROW('Hygiene Data'!F82))),'Data Summary'!DU88="Yes"),OFFSET('Hygiene Data'!$F$5,0,10*ROW('Hygiene Data'!F82)),NA())</f>
        <v>#N/A</v>
      </c>
      <c r="BG88" s="96" t="e">
        <f ca="true">+IF(AND(ISNUMBER(OFFSET('Hygiene Data'!$F$7,0,10*ROW('Hygiene Data'!F82))),'Data Summary'!DV88="Yes"),OFFSET('Hygiene Data'!$F$7,0,10*ROW('Hygiene Data'!F82)),NA())</f>
        <v>#N/A</v>
      </c>
      <c r="BH88" s="96" t="e">
        <f ca="true">+IF(AND(ISNUMBER(OFFSET('Hygiene Data'!$F$9,0,10*ROW('Hygiene Data'!F82))),'Data Summary'!DW88="Yes"),OFFSET('Hygiene Data'!$F$9,0,10*ROW('Hygiene Data'!F82)),NA())</f>
        <v>#N/A</v>
      </c>
      <c r="BI88" s="96" t="e">
        <f ca="true">+IF(AND(ISNUMBER(OFFSET('Hygiene Data'!$G$5,0,10*ROW('Hygiene Data'!G82))),'Data Summary'!DX88="Yes"),OFFSET('Hygiene Data'!$G$5,0,10*ROW('Hygiene Data'!G82)),NA())</f>
        <v>#N/A</v>
      </c>
      <c r="BJ88" s="96" t="e">
        <f ca="true">+IF(AND(ISNUMBER(OFFSET('Hygiene Data'!$G$7,0,10*ROW('Hygiene Data'!G82))),'Data Summary'!DY88="Yes"),OFFSET('Hygiene Data'!$G$7,0,10*ROW('Hygiene Data'!G82)),NA())</f>
        <v>#N/A</v>
      </c>
      <c r="BK88" s="96" t="e">
        <f ca="true">+IF(AND(ISNUMBER(OFFSET('Hygiene Data'!$G$9,0,10*ROW('Hygiene Data'!G82))),'Data Summary'!DZ88="Yes"),OFFSET('Hygiene Data'!$G$9,0,10*ROW('Hygiene Data'!G82)),NA())</f>
        <v>#N/A</v>
      </c>
      <c r="BL88" s="96" t="e">
        <f ca="true">+IF(AND(ISNUMBER(OFFSET('Hygiene Data'!$H$5,0,10*ROW('Hygiene Data'!H82))),'Data Summary'!EA88="Yes"),OFFSET('Hygiene Data'!$H$5,0,10*ROW('Hygiene Data'!H82)),NA())</f>
        <v>#N/A</v>
      </c>
      <c r="BM88" s="96" t="e">
        <f ca="true">+IF(AND(ISNUMBER(OFFSET('Hygiene Data'!$H$7,0,10*ROW('Hygiene Data'!H82))),'Data Summary'!EB88="Yes"),OFFSET('Hygiene Data'!$H$7,0,10*ROW('Hygiene Data'!H82)),NA())</f>
        <v>#N/A</v>
      </c>
      <c r="BN88" s="96" t="e">
        <f ca="true">+IF(AND(ISNUMBER(OFFSET('Hygiene Data'!$H$9,0,10*ROW('Hygiene Data'!H82))),'Data Summary'!EC88="Yes"),OFFSET('Hygiene Data'!$H$9,0,10*ROW('Hygiene Data'!H82)),NA())</f>
        <v>#N/A</v>
      </c>
      <c r="BO88" s="96" t="e">
        <f ca="true">+IF(AND(ISNUMBER(OFFSET('Hygiene Data'!$I$5,0,10*ROW('Hygiene Data'!I82))),'Data Summary'!ED88="Yes"),OFFSET('Hygiene Data'!$I$5,0,10*ROW('Hygiene Data'!I82)),NA())</f>
        <v>#N/A</v>
      </c>
      <c r="BP88" s="96" t="e">
        <f ca="true">+IF(AND(ISNUMBER(OFFSET('Hygiene Data'!$I$7,0,10*ROW('Hygiene Data'!I82))),'Data Summary'!EE88="Yes"),OFFSET('Hygiene Data'!$I$7,0,10*ROW('Hygiene Data'!I82)),NA())</f>
        <v>#N/A</v>
      </c>
      <c r="BQ88" s="96" t="e">
        <f ca="true">+IF(AND(ISNUMBER(OFFSET('Hygiene Data'!$I$9,0,10*ROW('Hygiene Data'!I82))),'Data Summary'!EF88="Yes"),OFFSET('Hygiene Data'!$I$9,0,10*ROW('Hygiene Data'!I82)),NA())</f>
        <v>#N/A</v>
      </c>
    </row>
    <row xmlns:x14ac="http://schemas.microsoft.com/office/spreadsheetml/2009/9/ac" r="89" x14ac:dyDescent="0.2">
      <c r="A89" s="331" t="e">
        <f ca="true">+RIGHT('Data Summary'!A89,LEN('Data Summary'!A89)-9)</f>
        <v>#VALUE!</v>
      </c>
      <c r="B89" s="37" t="str">
        <f ca="true">+IF(ISTEXT('Data Summary'!B89),'Data Summary'!B89,"")</f>
        <v/>
      </c>
      <c r="C89" s="330" t="e">
        <f ca="true">+VALUE('Data Summary'!C89)</f>
        <v>#VALUE!</v>
      </c>
      <c r="D89" s="94" t="e">
        <f ca="true">+IF(AND(ISNUMBER(OFFSET('Water Data'!$D$4,0,10*ROW('Water Data'!D83))),'Data Summary'!BS89="Yes"),100-OFFSET('Water Data'!$D$4,0,10*ROW('Water Data'!D83)),NA())</f>
        <v>#N/A</v>
      </c>
      <c r="E89" s="94" t="e">
        <f ca="true">+IF(AND(ISNUMBER(OFFSET('Water Data'!$D$6,0,10*ROW('Water Data'!D83))),'Data Summary'!BT89="Yes"),OFFSET('Water Data'!$D$6,0,10*ROW('Water Data'!D83)),NA())</f>
        <v>#N/A</v>
      </c>
      <c r="F89" s="94" t="e">
        <f ca="true">+IF(AND(ISNUMBER(OFFSET('Water Data'!$D$9,0,10*ROW('Water Data'!D83))),'Data Summary'!BU89="Yes"),OFFSET('Water Data'!$D$9,0,10*ROW('Water Data'!D83)),NA())</f>
        <v>#N/A</v>
      </c>
      <c r="G89" s="94" t="e">
        <f ca="true">+IF(AND(ISNUMBER(OFFSET('Water Data'!$E$4,0,10*ROW('Water Data'!E83))),'Data Summary'!BV89="Yes"),100-OFFSET('Water Data'!$E$4,0,10*ROW('Water Data'!E83)),NA())</f>
        <v>#N/A</v>
      </c>
      <c r="H89" s="94" t="e">
        <f ca="true">+IF(AND(ISNUMBER(OFFSET('Water Data'!$E$6,0,10*ROW('Water Data'!E83))),'Data Summary'!BW89="Yes"),OFFSET('Water Data'!$E$6,0,10*ROW('Water Data'!E83)),NA())</f>
        <v>#N/A</v>
      </c>
      <c r="I89" s="94" t="e">
        <f ca="true">+IF(AND(ISNUMBER(OFFSET('Water Data'!$E$9,0,10*ROW('Water Data'!E83))),'Data Summary'!BX89="Yes"),OFFSET('Water Data'!$E$9,0,10*ROW('Water Data'!E83)),NA())</f>
        <v>#N/A</v>
      </c>
      <c r="J89" s="94" t="e">
        <f ca="true">+IF(AND(ISNUMBER(OFFSET('Water Data'!$F$4,0,10*ROW('Water Data'!F83))),'Data Summary'!BY89="Yes"),100-OFFSET('Water Data'!$F$4,0,10*ROW('Water Data'!F83)),NA())</f>
        <v>#N/A</v>
      </c>
      <c r="K89" s="94" t="e">
        <f ca="true">+IF(AND(ISNUMBER(OFFSET('Water Data'!$F$6,0,10*ROW('Water Data'!F83))),'Data Summary'!BZ89="Yes"),OFFSET('Water Data'!$F$6,0,10*ROW('Water Data'!F83)),NA())</f>
        <v>#N/A</v>
      </c>
      <c r="L89" s="94" t="e">
        <f ca="true">+IF(AND(ISNUMBER(OFFSET('Water Data'!$F$9,0,10*ROW('Water Data'!F83))),'Data Summary'!CA89="Yes"),OFFSET('Water Data'!$F$9,0,10*ROW('Water Data'!F83)),NA())</f>
        <v>#N/A</v>
      </c>
      <c r="M89" s="94" t="e">
        <f ca="true">+IF(AND(ISNUMBER(OFFSET('Water Data'!$G$4,0,10*ROW('Water Data'!G83))),'Data Summary'!CB89="Yes"),100-OFFSET('Water Data'!$G$4,0,10*ROW('Water Data'!G83)),NA())</f>
        <v>#N/A</v>
      </c>
      <c r="N89" s="94" t="e">
        <f ca="true">+IF(AND(ISNUMBER(OFFSET('Water Data'!$G$6,0,10*ROW('Water Data'!G83))),'Data Summary'!CC89="Yes"),OFFSET('Water Data'!$G$6,0,10*ROW('Water Data'!G83)),NA())</f>
        <v>#N/A</v>
      </c>
      <c r="O89" s="94" t="e">
        <f ca="true">+IF(AND(ISNUMBER(OFFSET('Water Data'!$G$9,0,10*ROW('Water Data'!G83))),'Data Summary'!CD89="Yes"),OFFSET('Water Data'!$G$9,0,10*ROW('Water Data'!G83)),NA())</f>
        <v>#N/A</v>
      </c>
      <c r="P89" s="94" t="e">
        <f ca="true">+IF(AND(ISNUMBER(OFFSET('Water Data'!$H$4,0,10*ROW('Water Data'!H83))),'Data Summary'!CE89="Yes"),100-OFFSET('Water Data'!$H$4,0,10*ROW('Water Data'!H83)),NA())</f>
        <v>#N/A</v>
      </c>
      <c r="Q89" s="94" t="e">
        <f ca="true">+IF(AND(ISNUMBER(OFFSET('Water Data'!$H$6,0,10*ROW('Water Data'!H83))),'Data Summary'!CF89="Yes"),OFFSET('Water Data'!$H$6,0,10*ROW('Water Data'!H83)),NA())</f>
        <v>#N/A</v>
      </c>
      <c r="R89" s="94" t="e">
        <f ca="true">+IF(AND(ISNUMBER(OFFSET('Water Data'!$H$9,0,10*ROW('Water Data'!H83))),'Data Summary'!CG89="Yes"),OFFSET('Water Data'!$H$9,0,10*ROW('Water Data'!H83)),NA())</f>
        <v>#N/A</v>
      </c>
      <c r="S89" s="94" t="e">
        <f ca="true">+IF(AND(ISNUMBER(OFFSET('Water Data'!$I$4,0,10*ROW('Water Data'!I83))),'Data Summary'!CH89="Yes"),100-OFFSET('Water Data'!$I$4,0,10*ROW('Water Data'!I83)),NA())</f>
        <v>#N/A</v>
      </c>
      <c r="T89" s="94" t="e">
        <f ca="true">+IF(AND(ISNUMBER(OFFSET('Water Data'!$I$6,0,10*ROW('Water Data'!I83))),'Data Summary'!CI89="Yes"),OFFSET('Water Data'!$I$6,0,10*ROW('Water Data'!I83)),NA())</f>
        <v>#N/A</v>
      </c>
      <c r="U89" s="94" t="e">
        <f ca="true">+IF(AND(ISNUMBER(OFFSET('Water Data'!$I$9,0,10*ROW('Water Data'!I83))),'Data Summary'!CJ89="Yes"),OFFSET('Water Data'!$I$9,0,10*ROW('Water Data'!I83)),NA())</f>
        <v>#N/A</v>
      </c>
      <c r="V89" s="95" t="e">
        <f ca="true">+IF(AND(ISNUMBER(OFFSET('Sanitation Data'!$D$4,0,10*ROW('Sanitation Data'!D83))),'Data Summary'!CK89="Yes"),100-OFFSET('Sanitation Data'!$D$4,0,10*ROW('Sanitation Data'!D83)),NA())</f>
        <v>#N/A</v>
      </c>
      <c r="W89" s="95" t="e">
        <f ca="true">+IF(AND(ISNUMBER(OFFSET('Sanitation Data'!$D$6,0,10*ROW('Sanitation Data'!D83))),'Data Summary'!CL89="Yes"),OFFSET('Sanitation Data'!$D$6,0,10*ROW('Sanitation Data'!D83)),NA())</f>
        <v>#N/A</v>
      </c>
      <c r="X89" s="95" t="e">
        <f ca="true">+IF(AND(ISNUMBER(OFFSET('Sanitation Data'!$D$10,0,10*ROW('Sanitation Data'!D83))),'Data Summary'!CM89="Yes"),OFFSET('Sanitation Data'!$D$10,0,10*ROW('Sanitation Data'!D83)),NA())</f>
        <v>#N/A</v>
      </c>
      <c r="Y89" s="95" t="e">
        <f ca="true">+IF(AND(ISNUMBER(OFFSET('Sanitation Data'!$D$11,0,10*ROW('Sanitation Data'!D83))),'Data Summary'!CN89="Yes"),OFFSET('Sanitation Data'!$D$11,0,10*ROW('Sanitation Data'!D83)),NA())</f>
        <v>#N/A</v>
      </c>
      <c r="Z89" s="95" t="e">
        <f ca="true">+IF(AND(ISNUMBER(OFFSET('Sanitation Data'!$D$12,0,10*ROW('Sanitation Data'!D83))),'Data Summary'!CO89="Yes"),OFFSET('Sanitation Data'!$D$12,0,10*ROW('Sanitation Data'!D83)),NA())</f>
        <v>#N/A</v>
      </c>
      <c r="AA89" s="95" t="e">
        <f ca="true">+IF(AND(ISNUMBER(OFFSET('Sanitation Data'!$E$4,0,10*ROW('Sanitation Data'!E83))),'Data Summary'!CP89="Yes"),100-OFFSET('Sanitation Data'!$E$4,0,10*ROW('Sanitation Data'!E83)),NA())</f>
        <v>#N/A</v>
      </c>
      <c r="AB89" s="95" t="e">
        <f ca="true">+IF(AND(ISNUMBER(OFFSET('Sanitation Data'!$E$6,0,10*ROW('Sanitation Data'!E83))),'Data Summary'!CQ89="Yes"),OFFSET('Sanitation Data'!$E$6,0,10*ROW('Sanitation Data'!E83)),NA())</f>
        <v>#N/A</v>
      </c>
      <c r="AC89" s="95" t="e">
        <f ca="true">+IF(AND(ISNUMBER(OFFSET('Sanitation Data'!$E$10,0,10*ROW('Sanitation Data'!E83))),'Data Summary'!CR89="Yes"),OFFSET('Sanitation Data'!$E$10,0,10*ROW('Sanitation Data'!E83)),NA())</f>
        <v>#N/A</v>
      </c>
      <c r="AD89" s="95" t="e">
        <f ca="true">+IF(AND(ISNUMBER(OFFSET('Sanitation Data'!$E$11,0,10*ROW('Sanitation Data'!E83))),'Data Summary'!CS89="Yes"),OFFSET('Sanitation Data'!$E$11,0,10*ROW('Sanitation Data'!E83)),NA())</f>
        <v>#N/A</v>
      </c>
      <c r="AE89" s="95" t="e">
        <f ca="true">+IF(AND(ISNUMBER(OFFSET('Sanitation Data'!$E$12,0,10*ROW('Sanitation Data'!E83))),'Data Summary'!CT89="Yes"),OFFSET('Sanitation Data'!$E$12,0,10*ROW('Sanitation Data'!E83)),NA())</f>
        <v>#N/A</v>
      </c>
      <c r="AF89" s="95" t="e">
        <f ca="true">+IF(AND(ISNUMBER(OFFSET('Sanitation Data'!$F$4,0,10*ROW('Sanitation Data'!F83))),'Data Summary'!CU89="Yes"),100-OFFSET('Sanitation Data'!$F$4,0,10*ROW('Sanitation Data'!F83)),NA())</f>
        <v>#N/A</v>
      </c>
      <c r="AG89" s="95" t="e">
        <f ca="true">+IF(AND(ISNUMBER(OFFSET('Sanitation Data'!$F$6,0,10*ROW('Sanitation Data'!F83))),'Data Summary'!CV89="Yes"),OFFSET('Sanitation Data'!$F$6,0,10*ROW('Sanitation Data'!F83)),NA())</f>
        <v>#N/A</v>
      </c>
      <c r="AH89" s="95" t="e">
        <f ca="true">+IF(AND(ISNUMBER(OFFSET('Sanitation Data'!$F$10,0,10*ROW('Sanitation Data'!F83))),'Data Summary'!CW89="Yes"),OFFSET('Sanitation Data'!$F$10,0,10*ROW('Sanitation Data'!F83)),NA())</f>
        <v>#N/A</v>
      </c>
      <c r="AI89" s="95" t="e">
        <f ca="true">+IF(AND(ISNUMBER(OFFSET('Sanitation Data'!$F$11,0,10*ROW('Sanitation Data'!F83))),'Data Summary'!CX89="Yes"),OFFSET('Sanitation Data'!$F$11,0,10*ROW('Sanitation Data'!F83)),NA())</f>
        <v>#N/A</v>
      </c>
      <c r="AJ89" s="95" t="e">
        <f ca="true">+IF(AND(ISNUMBER(OFFSET('Sanitation Data'!$F$12,0,10*ROW('Sanitation Data'!F83))),'Data Summary'!CY89="Yes"),OFFSET('Sanitation Data'!$F$12,0,10*ROW('Sanitation Data'!F83)),NA())</f>
        <v>#N/A</v>
      </c>
      <c r="AK89" s="95" t="e">
        <f ca="true">+IF(AND(ISNUMBER(OFFSET('Sanitation Data'!$G$4,0,10*ROW('Sanitation Data'!G83))),'Data Summary'!CZ89="Yes"),100-OFFSET('Sanitation Data'!$G$4,0,10*ROW('Sanitation Data'!G83)),NA())</f>
        <v>#N/A</v>
      </c>
      <c r="AL89" s="95" t="e">
        <f ca="true">+IF(AND(ISNUMBER(OFFSET('Sanitation Data'!$G$6,0,10*ROW('Sanitation Data'!G83))),'Data Summary'!DA89="Yes"),OFFSET('Sanitation Data'!$G$6,0,10*ROW('Sanitation Data'!G83)),NA())</f>
        <v>#N/A</v>
      </c>
      <c r="AM89" s="95" t="e">
        <f ca="true">+IF(AND(ISNUMBER(OFFSET('Sanitation Data'!$G$10,0,10*ROW('Sanitation Data'!G83))),'Data Summary'!DB89="Yes"),OFFSET('Sanitation Data'!$G$10,0,10*ROW('Sanitation Data'!G83)),NA())</f>
        <v>#N/A</v>
      </c>
      <c r="AN89" s="95" t="e">
        <f ca="true">+IF(AND(ISNUMBER(OFFSET('Sanitation Data'!$G$11,0,10*ROW('Sanitation Data'!G83))),'Data Summary'!DC89="Yes"),OFFSET('Sanitation Data'!$G$11,0,10*ROW('Sanitation Data'!G83)),NA())</f>
        <v>#N/A</v>
      </c>
      <c r="AO89" s="95" t="e">
        <f ca="true">+IF(AND(ISNUMBER(OFFSET('Sanitation Data'!$G$12,0,10*ROW('Sanitation Data'!G83))),'Data Summary'!DD89="Yes"),OFFSET('Sanitation Data'!$G$12,0,10*ROW('Sanitation Data'!G83)),NA())</f>
        <v>#N/A</v>
      </c>
      <c r="AP89" s="95" t="e">
        <f ca="true">+IF(AND(ISNUMBER(OFFSET('Sanitation Data'!$H$4,0,10*ROW('Sanitation Data'!H83))),'Data Summary'!DE89="Yes"),100-OFFSET('Sanitation Data'!$H$4,0,10*ROW('Sanitation Data'!H83)),NA())</f>
        <v>#N/A</v>
      </c>
      <c r="AQ89" s="95" t="e">
        <f ca="true">+IF(AND(ISNUMBER(OFFSET('Sanitation Data'!$H$6,0,10*ROW('Sanitation Data'!H83))),'Data Summary'!DF89="Yes"),OFFSET('Sanitation Data'!$H$6,0,10*ROW('Sanitation Data'!H83)),NA())</f>
        <v>#N/A</v>
      </c>
      <c r="AR89" s="95" t="e">
        <f ca="true">+IF(AND(ISNUMBER(OFFSET('Sanitation Data'!$H$10,0,10*ROW('Sanitation Data'!H83))),'Data Summary'!DG89="Yes"),OFFSET('Sanitation Data'!$H$10,0,10*ROW('Sanitation Data'!H83)),NA())</f>
        <v>#N/A</v>
      </c>
      <c r="AS89" s="95" t="e">
        <f ca="true">+IF(AND(ISNUMBER(OFFSET('Sanitation Data'!$H$11,0,10*ROW('Sanitation Data'!H83))),'Data Summary'!DH89="Yes"),OFFSET('Sanitation Data'!$H$11,0,10*ROW('Sanitation Data'!H83)),NA())</f>
        <v>#N/A</v>
      </c>
      <c r="AT89" s="95" t="e">
        <f ca="true">+IF(AND(ISNUMBER(OFFSET('Sanitation Data'!$H$12,0,10*ROW('Sanitation Data'!H83))),'Data Summary'!DI89="Yes"),OFFSET('Sanitation Data'!$H$12,0,10*ROW('Sanitation Data'!H83)),NA())</f>
        <v>#N/A</v>
      </c>
      <c r="AU89" s="95" t="e">
        <f ca="true">+IF(AND(ISNUMBER(OFFSET('Sanitation Data'!$I$4,0,10*ROW('Sanitation Data'!I83))),'Data Summary'!DJ89="Yes"),100-OFFSET('Sanitation Data'!$I$4,0,10*ROW('Sanitation Data'!I83)),NA())</f>
        <v>#N/A</v>
      </c>
      <c r="AV89" s="95" t="e">
        <f ca="true">+IF(AND(ISNUMBER(OFFSET('Sanitation Data'!$I$6,0,10*ROW('Sanitation Data'!I83))),'Data Summary'!DK89="Yes"),OFFSET('Sanitation Data'!$I$6,0,10*ROW('Sanitation Data'!I83)),NA())</f>
        <v>#N/A</v>
      </c>
      <c r="AW89" s="95" t="e">
        <f ca="true">+IF(AND(ISNUMBER(OFFSET('Sanitation Data'!$I$10,0,10*ROW('Sanitation Data'!I83))),'Data Summary'!DL89="Yes"),OFFSET('Sanitation Data'!$I$10,0,10*ROW('Sanitation Data'!I83)),NA())</f>
        <v>#N/A</v>
      </c>
      <c r="AX89" s="95" t="e">
        <f ca="true">+IF(AND(ISNUMBER(OFFSET('Sanitation Data'!$I$11,0,10*ROW('Sanitation Data'!I83))),'Data Summary'!DM89="Yes"),OFFSET('Sanitation Data'!$I$11,0,10*ROW('Sanitation Data'!I83)),NA())</f>
        <v>#N/A</v>
      </c>
      <c r="AY89" s="95" t="e">
        <f ca="true">+IF(AND(ISNUMBER(OFFSET('Sanitation Data'!$I$12,0,10*ROW('Sanitation Data'!I83))),'Data Summary'!DN89="Yes"),OFFSET('Sanitation Data'!$I$12,0,10*ROW('Sanitation Data'!I83)),NA())</f>
        <v>#N/A</v>
      </c>
      <c r="AZ89" s="96" t="e">
        <f ca="true">+IF(AND(ISNUMBER(OFFSET('Hygiene Data'!$D$5,0,10*ROW('Hygiene Data'!D83))),'Data Summary'!DO89="Yes"),OFFSET('Hygiene Data'!$D$5,0,10*ROW('Hygiene Data'!D83)),NA())</f>
        <v>#N/A</v>
      </c>
      <c r="BA89" s="96" t="e">
        <f ca="true">+IF(AND(ISNUMBER(OFFSET('Hygiene Data'!$D$7,0,10*ROW('Hygiene Data'!D83))),'Data Summary'!DP89="Yes"),OFFSET('Hygiene Data'!$D$7,0,10*ROW('Hygiene Data'!D83)),NA())</f>
        <v>#N/A</v>
      </c>
      <c r="BB89" s="96" t="e">
        <f ca="true">+IF(AND(ISNUMBER(OFFSET('Hygiene Data'!$D$9,0,10*ROW('Hygiene Data'!D83))),'Data Summary'!DQ89="Yes"),OFFSET('Hygiene Data'!$D$9,0,10*ROW('Hygiene Data'!D83)),NA())</f>
        <v>#N/A</v>
      </c>
      <c r="BC89" s="96" t="e">
        <f ca="true">+IF(AND(ISNUMBER(OFFSET('Hygiene Data'!$E$5,0,10*ROW('Hygiene Data'!E83))),'Data Summary'!DR89="Yes"),OFFSET('Hygiene Data'!$E$5,0,10*ROW('Hygiene Data'!E83)),NA())</f>
        <v>#N/A</v>
      </c>
      <c r="BD89" s="96" t="e">
        <f ca="true">+IF(AND(ISNUMBER(OFFSET('Hygiene Data'!$E$7,0,10*ROW('Hygiene Data'!E83))),'Data Summary'!DS89="Yes"),OFFSET('Hygiene Data'!$E$7,0,10*ROW('Hygiene Data'!E83)),NA())</f>
        <v>#N/A</v>
      </c>
      <c r="BE89" s="96" t="e">
        <f ca="true">+IF(AND(ISNUMBER(OFFSET('Hygiene Data'!$E$9,0,10*ROW('Hygiene Data'!E83))),'Data Summary'!DT89="Yes"),OFFSET('Hygiene Data'!$E$9,0,10*ROW('Hygiene Data'!E83)),NA())</f>
        <v>#N/A</v>
      </c>
      <c r="BF89" s="96" t="e">
        <f ca="true">+IF(AND(ISNUMBER(OFFSET('Hygiene Data'!$F$5,0,10*ROW('Hygiene Data'!F83))),'Data Summary'!DU89="Yes"),OFFSET('Hygiene Data'!$F$5,0,10*ROW('Hygiene Data'!F83)),NA())</f>
        <v>#N/A</v>
      </c>
      <c r="BG89" s="96" t="e">
        <f ca="true">+IF(AND(ISNUMBER(OFFSET('Hygiene Data'!$F$7,0,10*ROW('Hygiene Data'!F83))),'Data Summary'!DV89="Yes"),OFFSET('Hygiene Data'!$F$7,0,10*ROW('Hygiene Data'!F83)),NA())</f>
        <v>#N/A</v>
      </c>
      <c r="BH89" s="96" t="e">
        <f ca="true">+IF(AND(ISNUMBER(OFFSET('Hygiene Data'!$F$9,0,10*ROW('Hygiene Data'!F83))),'Data Summary'!DW89="Yes"),OFFSET('Hygiene Data'!$F$9,0,10*ROW('Hygiene Data'!F83)),NA())</f>
        <v>#N/A</v>
      </c>
      <c r="BI89" s="96" t="e">
        <f ca="true">+IF(AND(ISNUMBER(OFFSET('Hygiene Data'!$G$5,0,10*ROW('Hygiene Data'!G83))),'Data Summary'!DX89="Yes"),OFFSET('Hygiene Data'!$G$5,0,10*ROW('Hygiene Data'!G83)),NA())</f>
        <v>#N/A</v>
      </c>
      <c r="BJ89" s="96" t="e">
        <f ca="true">+IF(AND(ISNUMBER(OFFSET('Hygiene Data'!$G$7,0,10*ROW('Hygiene Data'!G83))),'Data Summary'!DY89="Yes"),OFFSET('Hygiene Data'!$G$7,0,10*ROW('Hygiene Data'!G83)),NA())</f>
        <v>#N/A</v>
      </c>
      <c r="BK89" s="96" t="e">
        <f ca="true">+IF(AND(ISNUMBER(OFFSET('Hygiene Data'!$G$9,0,10*ROW('Hygiene Data'!G83))),'Data Summary'!DZ89="Yes"),OFFSET('Hygiene Data'!$G$9,0,10*ROW('Hygiene Data'!G83)),NA())</f>
        <v>#N/A</v>
      </c>
      <c r="BL89" s="96" t="e">
        <f ca="true">+IF(AND(ISNUMBER(OFFSET('Hygiene Data'!$H$5,0,10*ROW('Hygiene Data'!H83))),'Data Summary'!EA89="Yes"),OFFSET('Hygiene Data'!$H$5,0,10*ROW('Hygiene Data'!H83)),NA())</f>
        <v>#N/A</v>
      </c>
      <c r="BM89" s="96" t="e">
        <f ca="true">+IF(AND(ISNUMBER(OFFSET('Hygiene Data'!$H$7,0,10*ROW('Hygiene Data'!H83))),'Data Summary'!EB89="Yes"),OFFSET('Hygiene Data'!$H$7,0,10*ROW('Hygiene Data'!H83)),NA())</f>
        <v>#N/A</v>
      </c>
      <c r="BN89" s="96" t="e">
        <f ca="true">+IF(AND(ISNUMBER(OFFSET('Hygiene Data'!$H$9,0,10*ROW('Hygiene Data'!H83))),'Data Summary'!EC89="Yes"),OFFSET('Hygiene Data'!$H$9,0,10*ROW('Hygiene Data'!H83)),NA())</f>
        <v>#N/A</v>
      </c>
      <c r="BO89" s="96" t="e">
        <f ca="true">+IF(AND(ISNUMBER(OFFSET('Hygiene Data'!$I$5,0,10*ROW('Hygiene Data'!I83))),'Data Summary'!ED89="Yes"),OFFSET('Hygiene Data'!$I$5,0,10*ROW('Hygiene Data'!I83)),NA())</f>
        <v>#N/A</v>
      </c>
      <c r="BP89" s="96" t="e">
        <f ca="true">+IF(AND(ISNUMBER(OFFSET('Hygiene Data'!$I$7,0,10*ROW('Hygiene Data'!I83))),'Data Summary'!EE89="Yes"),OFFSET('Hygiene Data'!$I$7,0,10*ROW('Hygiene Data'!I83)),NA())</f>
        <v>#N/A</v>
      </c>
      <c r="BQ89" s="96" t="e">
        <f ca="true">+IF(AND(ISNUMBER(OFFSET('Hygiene Data'!$I$9,0,10*ROW('Hygiene Data'!I83))),'Data Summary'!EF89="Yes"),OFFSET('Hygiene Data'!$I$9,0,10*ROW('Hygiene Data'!I83)),NA())</f>
        <v>#N/A</v>
      </c>
    </row>
    <row xmlns:x14ac="http://schemas.microsoft.com/office/spreadsheetml/2009/9/ac" r="90" x14ac:dyDescent="0.2">
      <c r="A90" s="331" t="e">
        <f ca="true">+RIGHT('Data Summary'!A90,LEN('Data Summary'!A90)-9)</f>
        <v>#VALUE!</v>
      </c>
      <c r="B90" s="37" t="str">
        <f ca="true">+IF(ISTEXT('Data Summary'!B90),'Data Summary'!B90,"")</f>
        <v/>
      </c>
      <c r="C90" s="330" t="e">
        <f ca="true">+VALUE('Data Summary'!C90)</f>
        <v>#VALUE!</v>
      </c>
      <c r="D90" s="94" t="e">
        <f ca="true">+IF(AND(ISNUMBER(OFFSET('Water Data'!$D$4,0,10*ROW('Water Data'!D84))),'Data Summary'!BS90="Yes"),100-OFFSET('Water Data'!$D$4,0,10*ROW('Water Data'!D84)),NA())</f>
        <v>#N/A</v>
      </c>
      <c r="E90" s="94" t="e">
        <f ca="true">+IF(AND(ISNUMBER(OFFSET('Water Data'!$D$6,0,10*ROW('Water Data'!D84))),'Data Summary'!BT90="Yes"),OFFSET('Water Data'!$D$6,0,10*ROW('Water Data'!D84)),NA())</f>
        <v>#N/A</v>
      </c>
      <c r="F90" s="94" t="e">
        <f ca="true">+IF(AND(ISNUMBER(OFFSET('Water Data'!$D$9,0,10*ROW('Water Data'!D84))),'Data Summary'!BU90="Yes"),OFFSET('Water Data'!$D$9,0,10*ROW('Water Data'!D84)),NA())</f>
        <v>#N/A</v>
      </c>
      <c r="G90" s="94" t="e">
        <f ca="true">+IF(AND(ISNUMBER(OFFSET('Water Data'!$E$4,0,10*ROW('Water Data'!E84))),'Data Summary'!BV90="Yes"),100-OFFSET('Water Data'!$E$4,0,10*ROW('Water Data'!E84)),NA())</f>
        <v>#N/A</v>
      </c>
      <c r="H90" s="94" t="e">
        <f ca="true">+IF(AND(ISNUMBER(OFFSET('Water Data'!$E$6,0,10*ROW('Water Data'!E84))),'Data Summary'!BW90="Yes"),OFFSET('Water Data'!$E$6,0,10*ROW('Water Data'!E84)),NA())</f>
        <v>#N/A</v>
      </c>
      <c r="I90" s="94" t="e">
        <f ca="true">+IF(AND(ISNUMBER(OFFSET('Water Data'!$E$9,0,10*ROW('Water Data'!E84))),'Data Summary'!BX90="Yes"),OFFSET('Water Data'!$E$9,0,10*ROW('Water Data'!E84)),NA())</f>
        <v>#N/A</v>
      </c>
      <c r="J90" s="94" t="e">
        <f ca="true">+IF(AND(ISNUMBER(OFFSET('Water Data'!$F$4,0,10*ROW('Water Data'!F84))),'Data Summary'!BY90="Yes"),100-OFFSET('Water Data'!$F$4,0,10*ROW('Water Data'!F84)),NA())</f>
        <v>#N/A</v>
      </c>
      <c r="K90" s="94" t="e">
        <f ca="true">+IF(AND(ISNUMBER(OFFSET('Water Data'!$F$6,0,10*ROW('Water Data'!F84))),'Data Summary'!BZ90="Yes"),OFFSET('Water Data'!$F$6,0,10*ROW('Water Data'!F84)),NA())</f>
        <v>#N/A</v>
      </c>
      <c r="L90" s="94" t="e">
        <f ca="true">+IF(AND(ISNUMBER(OFFSET('Water Data'!$F$9,0,10*ROW('Water Data'!F84))),'Data Summary'!CA90="Yes"),OFFSET('Water Data'!$F$9,0,10*ROW('Water Data'!F84)),NA())</f>
        <v>#N/A</v>
      </c>
      <c r="M90" s="94" t="e">
        <f ca="true">+IF(AND(ISNUMBER(OFFSET('Water Data'!$G$4,0,10*ROW('Water Data'!G84))),'Data Summary'!CB90="Yes"),100-OFFSET('Water Data'!$G$4,0,10*ROW('Water Data'!G84)),NA())</f>
        <v>#N/A</v>
      </c>
      <c r="N90" s="94" t="e">
        <f ca="true">+IF(AND(ISNUMBER(OFFSET('Water Data'!$G$6,0,10*ROW('Water Data'!G84))),'Data Summary'!CC90="Yes"),OFFSET('Water Data'!$G$6,0,10*ROW('Water Data'!G84)),NA())</f>
        <v>#N/A</v>
      </c>
      <c r="O90" s="94" t="e">
        <f ca="true">+IF(AND(ISNUMBER(OFFSET('Water Data'!$G$9,0,10*ROW('Water Data'!G84))),'Data Summary'!CD90="Yes"),OFFSET('Water Data'!$G$9,0,10*ROW('Water Data'!G84)),NA())</f>
        <v>#N/A</v>
      </c>
      <c r="P90" s="94" t="e">
        <f ca="true">+IF(AND(ISNUMBER(OFFSET('Water Data'!$H$4,0,10*ROW('Water Data'!H84))),'Data Summary'!CE90="Yes"),100-OFFSET('Water Data'!$H$4,0,10*ROW('Water Data'!H84)),NA())</f>
        <v>#N/A</v>
      </c>
      <c r="Q90" s="94" t="e">
        <f ca="true">+IF(AND(ISNUMBER(OFFSET('Water Data'!$H$6,0,10*ROW('Water Data'!H84))),'Data Summary'!CF90="Yes"),OFFSET('Water Data'!$H$6,0,10*ROW('Water Data'!H84)),NA())</f>
        <v>#N/A</v>
      </c>
      <c r="R90" s="94" t="e">
        <f ca="true">+IF(AND(ISNUMBER(OFFSET('Water Data'!$H$9,0,10*ROW('Water Data'!H84))),'Data Summary'!CG90="Yes"),OFFSET('Water Data'!$H$9,0,10*ROW('Water Data'!H84)),NA())</f>
        <v>#N/A</v>
      </c>
      <c r="S90" s="94" t="e">
        <f ca="true">+IF(AND(ISNUMBER(OFFSET('Water Data'!$I$4,0,10*ROW('Water Data'!I84))),'Data Summary'!CH90="Yes"),100-OFFSET('Water Data'!$I$4,0,10*ROW('Water Data'!I84)),NA())</f>
        <v>#N/A</v>
      </c>
      <c r="T90" s="94" t="e">
        <f ca="true">+IF(AND(ISNUMBER(OFFSET('Water Data'!$I$6,0,10*ROW('Water Data'!I84))),'Data Summary'!CI90="Yes"),OFFSET('Water Data'!$I$6,0,10*ROW('Water Data'!I84)),NA())</f>
        <v>#N/A</v>
      </c>
      <c r="U90" s="94" t="e">
        <f ca="true">+IF(AND(ISNUMBER(OFFSET('Water Data'!$I$9,0,10*ROW('Water Data'!I84))),'Data Summary'!CJ90="Yes"),OFFSET('Water Data'!$I$9,0,10*ROW('Water Data'!I84)),NA())</f>
        <v>#N/A</v>
      </c>
      <c r="V90" s="95" t="e">
        <f ca="true">+IF(AND(ISNUMBER(OFFSET('Sanitation Data'!$D$4,0,10*ROW('Sanitation Data'!D84))),'Data Summary'!CK90="Yes"),100-OFFSET('Sanitation Data'!$D$4,0,10*ROW('Sanitation Data'!D84)),NA())</f>
        <v>#N/A</v>
      </c>
      <c r="W90" s="95" t="e">
        <f ca="true">+IF(AND(ISNUMBER(OFFSET('Sanitation Data'!$D$6,0,10*ROW('Sanitation Data'!D84))),'Data Summary'!CL90="Yes"),OFFSET('Sanitation Data'!$D$6,0,10*ROW('Sanitation Data'!D84)),NA())</f>
        <v>#N/A</v>
      </c>
      <c r="X90" s="95" t="e">
        <f ca="true">+IF(AND(ISNUMBER(OFFSET('Sanitation Data'!$D$10,0,10*ROW('Sanitation Data'!D84))),'Data Summary'!CM90="Yes"),OFFSET('Sanitation Data'!$D$10,0,10*ROW('Sanitation Data'!D84)),NA())</f>
        <v>#N/A</v>
      </c>
      <c r="Y90" s="95" t="e">
        <f ca="true">+IF(AND(ISNUMBER(OFFSET('Sanitation Data'!$D$11,0,10*ROW('Sanitation Data'!D84))),'Data Summary'!CN90="Yes"),OFFSET('Sanitation Data'!$D$11,0,10*ROW('Sanitation Data'!D84)),NA())</f>
        <v>#N/A</v>
      </c>
      <c r="Z90" s="95" t="e">
        <f ca="true">+IF(AND(ISNUMBER(OFFSET('Sanitation Data'!$D$12,0,10*ROW('Sanitation Data'!D84))),'Data Summary'!CO90="Yes"),OFFSET('Sanitation Data'!$D$12,0,10*ROW('Sanitation Data'!D84)),NA())</f>
        <v>#N/A</v>
      </c>
      <c r="AA90" s="95" t="e">
        <f ca="true">+IF(AND(ISNUMBER(OFFSET('Sanitation Data'!$E$4,0,10*ROW('Sanitation Data'!E84))),'Data Summary'!CP90="Yes"),100-OFFSET('Sanitation Data'!$E$4,0,10*ROW('Sanitation Data'!E84)),NA())</f>
        <v>#N/A</v>
      </c>
      <c r="AB90" s="95" t="e">
        <f ca="true">+IF(AND(ISNUMBER(OFFSET('Sanitation Data'!$E$6,0,10*ROW('Sanitation Data'!E84))),'Data Summary'!CQ90="Yes"),OFFSET('Sanitation Data'!$E$6,0,10*ROW('Sanitation Data'!E84)),NA())</f>
        <v>#N/A</v>
      </c>
      <c r="AC90" s="95" t="e">
        <f ca="true">+IF(AND(ISNUMBER(OFFSET('Sanitation Data'!$E$10,0,10*ROW('Sanitation Data'!E84))),'Data Summary'!CR90="Yes"),OFFSET('Sanitation Data'!$E$10,0,10*ROW('Sanitation Data'!E84)),NA())</f>
        <v>#N/A</v>
      </c>
      <c r="AD90" s="95" t="e">
        <f ca="true">+IF(AND(ISNUMBER(OFFSET('Sanitation Data'!$E$11,0,10*ROW('Sanitation Data'!E84))),'Data Summary'!CS90="Yes"),OFFSET('Sanitation Data'!$E$11,0,10*ROW('Sanitation Data'!E84)),NA())</f>
        <v>#N/A</v>
      </c>
      <c r="AE90" s="95" t="e">
        <f ca="true">+IF(AND(ISNUMBER(OFFSET('Sanitation Data'!$E$12,0,10*ROW('Sanitation Data'!E84))),'Data Summary'!CT90="Yes"),OFFSET('Sanitation Data'!$E$12,0,10*ROW('Sanitation Data'!E84)),NA())</f>
        <v>#N/A</v>
      </c>
      <c r="AF90" s="95" t="e">
        <f ca="true">+IF(AND(ISNUMBER(OFFSET('Sanitation Data'!$F$4,0,10*ROW('Sanitation Data'!F84))),'Data Summary'!CU90="Yes"),100-OFFSET('Sanitation Data'!$F$4,0,10*ROW('Sanitation Data'!F84)),NA())</f>
        <v>#N/A</v>
      </c>
      <c r="AG90" s="95" t="e">
        <f ca="true">+IF(AND(ISNUMBER(OFFSET('Sanitation Data'!$F$6,0,10*ROW('Sanitation Data'!F84))),'Data Summary'!CV90="Yes"),OFFSET('Sanitation Data'!$F$6,0,10*ROW('Sanitation Data'!F84)),NA())</f>
        <v>#N/A</v>
      </c>
      <c r="AH90" s="95" t="e">
        <f ca="true">+IF(AND(ISNUMBER(OFFSET('Sanitation Data'!$F$10,0,10*ROW('Sanitation Data'!F84))),'Data Summary'!CW90="Yes"),OFFSET('Sanitation Data'!$F$10,0,10*ROW('Sanitation Data'!F84)),NA())</f>
        <v>#N/A</v>
      </c>
      <c r="AI90" s="95" t="e">
        <f ca="true">+IF(AND(ISNUMBER(OFFSET('Sanitation Data'!$F$11,0,10*ROW('Sanitation Data'!F84))),'Data Summary'!CX90="Yes"),OFFSET('Sanitation Data'!$F$11,0,10*ROW('Sanitation Data'!F84)),NA())</f>
        <v>#N/A</v>
      </c>
      <c r="AJ90" s="95" t="e">
        <f ca="true">+IF(AND(ISNUMBER(OFFSET('Sanitation Data'!$F$12,0,10*ROW('Sanitation Data'!F84))),'Data Summary'!CY90="Yes"),OFFSET('Sanitation Data'!$F$12,0,10*ROW('Sanitation Data'!F84)),NA())</f>
        <v>#N/A</v>
      </c>
      <c r="AK90" s="95" t="e">
        <f ca="true">+IF(AND(ISNUMBER(OFFSET('Sanitation Data'!$G$4,0,10*ROW('Sanitation Data'!G84))),'Data Summary'!CZ90="Yes"),100-OFFSET('Sanitation Data'!$G$4,0,10*ROW('Sanitation Data'!G84)),NA())</f>
        <v>#N/A</v>
      </c>
      <c r="AL90" s="95" t="e">
        <f ca="true">+IF(AND(ISNUMBER(OFFSET('Sanitation Data'!$G$6,0,10*ROW('Sanitation Data'!G84))),'Data Summary'!DA90="Yes"),OFFSET('Sanitation Data'!$G$6,0,10*ROW('Sanitation Data'!G84)),NA())</f>
        <v>#N/A</v>
      </c>
      <c r="AM90" s="95" t="e">
        <f ca="true">+IF(AND(ISNUMBER(OFFSET('Sanitation Data'!$G$10,0,10*ROW('Sanitation Data'!G84))),'Data Summary'!DB90="Yes"),OFFSET('Sanitation Data'!$G$10,0,10*ROW('Sanitation Data'!G84)),NA())</f>
        <v>#N/A</v>
      </c>
      <c r="AN90" s="95" t="e">
        <f ca="true">+IF(AND(ISNUMBER(OFFSET('Sanitation Data'!$G$11,0,10*ROW('Sanitation Data'!G84))),'Data Summary'!DC90="Yes"),OFFSET('Sanitation Data'!$G$11,0,10*ROW('Sanitation Data'!G84)),NA())</f>
        <v>#N/A</v>
      </c>
      <c r="AO90" s="95" t="e">
        <f ca="true">+IF(AND(ISNUMBER(OFFSET('Sanitation Data'!$G$12,0,10*ROW('Sanitation Data'!G84))),'Data Summary'!DD90="Yes"),OFFSET('Sanitation Data'!$G$12,0,10*ROW('Sanitation Data'!G84)),NA())</f>
        <v>#N/A</v>
      </c>
      <c r="AP90" s="95" t="e">
        <f ca="true">+IF(AND(ISNUMBER(OFFSET('Sanitation Data'!$H$4,0,10*ROW('Sanitation Data'!H84))),'Data Summary'!DE90="Yes"),100-OFFSET('Sanitation Data'!$H$4,0,10*ROW('Sanitation Data'!H84)),NA())</f>
        <v>#N/A</v>
      </c>
      <c r="AQ90" s="95" t="e">
        <f ca="true">+IF(AND(ISNUMBER(OFFSET('Sanitation Data'!$H$6,0,10*ROW('Sanitation Data'!H84))),'Data Summary'!DF90="Yes"),OFFSET('Sanitation Data'!$H$6,0,10*ROW('Sanitation Data'!H84)),NA())</f>
        <v>#N/A</v>
      </c>
      <c r="AR90" s="95" t="e">
        <f ca="true">+IF(AND(ISNUMBER(OFFSET('Sanitation Data'!$H$10,0,10*ROW('Sanitation Data'!H84))),'Data Summary'!DG90="Yes"),OFFSET('Sanitation Data'!$H$10,0,10*ROW('Sanitation Data'!H84)),NA())</f>
        <v>#N/A</v>
      </c>
      <c r="AS90" s="95" t="e">
        <f ca="true">+IF(AND(ISNUMBER(OFFSET('Sanitation Data'!$H$11,0,10*ROW('Sanitation Data'!H84))),'Data Summary'!DH90="Yes"),OFFSET('Sanitation Data'!$H$11,0,10*ROW('Sanitation Data'!H84)),NA())</f>
        <v>#N/A</v>
      </c>
      <c r="AT90" s="95" t="e">
        <f ca="true">+IF(AND(ISNUMBER(OFFSET('Sanitation Data'!$H$12,0,10*ROW('Sanitation Data'!H84))),'Data Summary'!DI90="Yes"),OFFSET('Sanitation Data'!$H$12,0,10*ROW('Sanitation Data'!H84)),NA())</f>
        <v>#N/A</v>
      </c>
      <c r="AU90" s="95" t="e">
        <f ca="true">+IF(AND(ISNUMBER(OFFSET('Sanitation Data'!$I$4,0,10*ROW('Sanitation Data'!I84))),'Data Summary'!DJ90="Yes"),100-OFFSET('Sanitation Data'!$I$4,0,10*ROW('Sanitation Data'!I84)),NA())</f>
        <v>#N/A</v>
      </c>
      <c r="AV90" s="95" t="e">
        <f ca="true">+IF(AND(ISNUMBER(OFFSET('Sanitation Data'!$I$6,0,10*ROW('Sanitation Data'!I84))),'Data Summary'!DK90="Yes"),OFFSET('Sanitation Data'!$I$6,0,10*ROW('Sanitation Data'!I84)),NA())</f>
        <v>#N/A</v>
      </c>
      <c r="AW90" s="95" t="e">
        <f ca="true">+IF(AND(ISNUMBER(OFFSET('Sanitation Data'!$I$10,0,10*ROW('Sanitation Data'!I84))),'Data Summary'!DL90="Yes"),OFFSET('Sanitation Data'!$I$10,0,10*ROW('Sanitation Data'!I84)),NA())</f>
        <v>#N/A</v>
      </c>
      <c r="AX90" s="95" t="e">
        <f ca="true">+IF(AND(ISNUMBER(OFFSET('Sanitation Data'!$I$11,0,10*ROW('Sanitation Data'!I84))),'Data Summary'!DM90="Yes"),OFFSET('Sanitation Data'!$I$11,0,10*ROW('Sanitation Data'!I84)),NA())</f>
        <v>#N/A</v>
      </c>
      <c r="AY90" s="95" t="e">
        <f ca="true">+IF(AND(ISNUMBER(OFFSET('Sanitation Data'!$I$12,0,10*ROW('Sanitation Data'!I84))),'Data Summary'!DN90="Yes"),OFFSET('Sanitation Data'!$I$12,0,10*ROW('Sanitation Data'!I84)),NA())</f>
        <v>#N/A</v>
      </c>
      <c r="AZ90" s="96" t="e">
        <f ca="true">+IF(AND(ISNUMBER(OFFSET('Hygiene Data'!$D$5,0,10*ROW('Hygiene Data'!D84))),'Data Summary'!DO90="Yes"),OFFSET('Hygiene Data'!$D$5,0,10*ROW('Hygiene Data'!D84)),NA())</f>
        <v>#N/A</v>
      </c>
      <c r="BA90" s="96" t="e">
        <f ca="true">+IF(AND(ISNUMBER(OFFSET('Hygiene Data'!$D$7,0,10*ROW('Hygiene Data'!D84))),'Data Summary'!DP90="Yes"),OFFSET('Hygiene Data'!$D$7,0,10*ROW('Hygiene Data'!D84)),NA())</f>
        <v>#N/A</v>
      </c>
      <c r="BB90" s="96" t="e">
        <f ca="true">+IF(AND(ISNUMBER(OFFSET('Hygiene Data'!$D$9,0,10*ROW('Hygiene Data'!D84))),'Data Summary'!DQ90="Yes"),OFFSET('Hygiene Data'!$D$9,0,10*ROW('Hygiene Data'!D84)),NA())</f>
        <v>#N/A</v>
      </c>
      <c r="BC90" s="96" t="e">
        <f ca="true">+IF(AND(ISNUMBER(OFFSET('Hygiene Data'!$E$5,0,10*ROW('Hygiene Data'!E84))),'Data Summary'!DR90="Yes"),OFFSET('Hygiene Data'!$E$5,0,10*ROW('Hygiene Data'!E84)),NA())</f>
        <v>#N/A</v>
      </c>
      <c r="BD90" s="96" t="e">
        <f ca="true">+IF(AND(ISNUMBER(OFFSET('Hygiene Data'!$E$7,0,10*ROW('Hygiene Data'!E84))),'Data Summary'!DS90="Yes"),OFFSET('Hygiene Data'!$E$7,0,10*ROW('Hygiene Data'!E84)),NA())</f>
        <v>#N/A</v>
      </c>
      <c r="BE90" s="96" t="e">
        <f ca="true">+IF(AND(ISNUMBER(OFFSET('Hygiene Data'!$E$9,0,10*ROW('Hygiene Data'!E84))),'Data Summary'!DT90="Yes"),OFFSET('Hygiene Data'!$E$9,0,10*ROW('Hygiene Data'!E84)),NA())</f>
        <v>#N/A</v>
      </c>
      <c r="BF90" s="96" t="e">
        <f ca="true">+IF(AND(ISNUMBER(OFFSET('Hygiene Data'!$F$5,0,10*ROW('Hygiene Data'!F84))),'Data Summary'!DU90="Yes"),OFFSET('Hygiene Data'!$F$5,0,10*ROW('Hygiene Data'!F84)),NA())</f>
        <v>#N/A</v>
      </c>
      <c r="BG90" s="96" t="e">
        <f ca="true">+IF(AND(ISNUMBER(OFFSET('Hygiene Data'!$F$7,0,10*ROW('Hygiene Data'!F84))),'Data Summary'!DV90="Yes"),OFFSET('Hygiene Data'!$F$7,0,10*ROW('Hygiene Data'!F84)),NA())</f>
        <v>#N/A</v>
      </c>
      <c r="BH90" s="96" t="e">
        <f ca="true">+IF(AND(ISNUMBER(OFFSET('Hygiene Data'!$F$9,0,10*ROW('Hygiene Data'!F84))),'Data Summary'!DW90="Yes"),OFFSET('Hygiene Data'!$F$9,0,10*ROW('Hygiene Data'!F84)),NA())</f>
        <v>#N/A</v>
      </c>
      <c r="BI90" s="96" t="e">
        <f ca="true">+IF(AND(ISNUMBER(OFFSET('Hygiene Data'!$G$5,0,10*ROW('Hygiene Data'!G84))),'Data Summary'!DX90="Yes"),OFFSET('Hygiene Data'!$G$5,0,10*ROW('Hygiene Data'!G84)),NA())</f>
        <v>#N/A</v>
      </c>
      <c r="BJ90" s="96" t="e">
        <f ca="true">+IF(AND(ISNUMBER(OFFSET('Hygiene Data'!$G$7,0,10*ROW('Hygiene Data'!G84))),'Data Summary'!DY90="Yes"),OFFSET('Hygiene Data'!$G$7,0,10*ROW('Hygiene Data'!G84)),NA())</f>
        <v>#N/A</v>
      </c>
      <c r="BK90" s="96" t="e">
        <f ca="true">+IF(AND(ISNUMBER(OFFSET('Hygiene Data'!$G$9,0,10*ROW('Hygiene Data'!G84))),'Data Summary'!DZ90="Yes"),OFFSET('Hygiene Data'!$G$9,0,10*ROW('Hygiene Data'!G84)),NA())</f>
        <v>#N/A</v>
      </c>
      <c r="BL90" s="96" t="e">
        <f ca="true">+IF(AND(ISNUMBER(OFFSET('Hygiene Data'!$H$5,0,10*ROW('Hygiene Data'!H84))),'Data Summary'!EA90="Yes"),OFFSET('Hygiene Data'!$H$5,0,10*ROW('Hygiene Data'!H84)),NA())</f>
        <v>#N/A</v>
      </c>
      <c r="BM90" s="96" t="e">
        <f ca="true">+IF(AND(ISNUMBER(OFFSET('Hygiene Data'!$H$7,0,10*ROW('Hygiene Data'!H84))),'Data Summary'!EB90="Yes"),OFFSET('Hygiene Data'!$H$7,0,10*ROW('Hygiene Data'!H84)),NA())</f>
        <v>#N/A</v>
      </c>
      <c r="BN90" s="96" t="e">
        <f ca="true">+IF(AND(ISNUMBER(OFFSET('Hygiene Data'!$H$9,0,10*ROW('Hygiene Data'!H84))),'Data Summary'!EC90="Yes"),OFFSET('Hygiene Data'!$H$9,0,10*ROW('Hygiene Data'!H84)),NA())</f>
        <v>#N/A</v>
      </c>
      <c r="BO90" s="96" t="e">
        <f ca="true">+IF(AND(ISNUMBER(OFFSET('Hygiene Data'!$I$5,0,10*ROW('Hygiene Data'!I84))),'Data Summary'!ED90="Yes"),OFFSET('Hygiene Data'!$I$5,0,10*ROW('Hygiene Data'!I84)),NA())</f>
        <v>#N/A</v>
      </c>
      <c r="BP90" s="96" t="e">
        <f ca="true">+IF(AND(ISNUMBER(OFFSET('Hygiene Data'!$I$7,0,10*ROW('Hygiene Data'!I84))),'Data Summary'!EE90="Yes"),OFFSET('Hygiene Data'!$I$7,0,10*ROW('Hygiene Data'!I84)),NA())</f>
        <v>#N/A</v>
      </c>
      <c r="BQ90" s="96" t="e">
        <f ca="true">+IF(AND(ISNUMBER(OFFSET('Hygiene Data'!$I$9,0,10*ROW('Hygiene Data'!I84))),'Data Summary'!EF90="Yes"),OFFSET('Hygiene Data'!$I$9,0,10*ROW('Hygiene Data'!I84)),NA())</f>
        <v>#N/A</v>
      </c>
    </row>
    <row xmlns:x14ac="http://schemas.microsoft.com/office/spreadsheetml/2009/9/ac" r="91" x14ac:dyDescent="0.2">
      <c r="A91" s="331" t="e">
        <f ca="true">+RIGHT('Data Summary'!A91,LEN('Data Summary'!A91)-9)</f>
        <v>#VALUE!</v>
      </c>
      <c r="B91" s="37" t="str">
        <f ca="true">+IF(ISTEXT('Data Summary'!B91),'Data Summary'!B91,"")</f>
        <v/>
      </c>
      <c r="C91" s="330" t="e">
        <f ca="true">+VALUE('Data Summary'!C91)</f>
        <v>#VALUE!</v>
      </c>
      <c r="D91" s="94" t="e">
        <f ca="true">+IF(AND(ISNUMBER(OFFSET('Water Data'!$D$4,0,10*ROW('Water Data'!D85))),'Data Summary'!BS91="Yes"),100-OFFSET('Water Data'!$D$4,0,10*ROW('Water Data'!D85)),NA())</f>
        <v>#N/A</v>
      </c>
      <c r="E91" s="94" t="e">
        <f ca="true">+IF(AND(ISNUMBER(OFFSET('Water Data'!$D$6,0,10*ROW('Water Data'!D85))),'Data Summary'!BT91="Yes"),OFFSET('Water Data'!$D$6,0,10*ROW('Water Data'!D85)),NA())</f>
        <v>#N/A</v>
      </c>
      <c r="F91" s="94" t="e">
        <f ca="true">+IF(AND(ISNUMBER(OFFSET('Water Data'!$D$9,0,10*ROW('Water Data'!D85))),'Data Summary'!BU91="Yes"),OFFSET('Water Data'!$D$9,0,10*ROW('Water Data'!D85)),NA())</f>
        <v>#N/A</v>
      </c>
      <c r="G91" s="94" t="e">
        <f ca="true">+IF(AND(ISNUMBER(OFFSET('Water Data'!$E$4,0,10*ROW('Water Data'!E85))),'Data Summary'!BV91="Yes"),100-OFFSET('Water Data'!$E$4,0,10*ROW('Water Data'!E85)),NA())</f>
        <v>#N/A</v>
      </c>
      <c r="H91" s="94" t="e">
        <f ca="true">+IF(AND(ISNUMBER(OFFSET('Water Data'!$E$6,0,10*ROW('Water Data'!E85))),'Data Summary'!BW91="Yes"),OFFSET('Water Data'!$E$6,0,10*ROW('Water Data'!E85)),NA())</f>
        <v>#N/A</v>
      </c>
      <c r="I91" s="94" t="e">
        <f ca="true">+IF(AND(ISNUMBER(OFFSET('Water Data'!$E$9,0,10*ROW('Water Data'!E85))),'Data Summary'!BX91="Yes"),OFFSET('Water Data'!$E$9,0,10*ROW('Water Data'!E85)),NA())</f>
        <v>#N/A</v>
      </c>
      <c r="J91" s="94" t="e">
        <f ca="true">+IF(AND(ISNUMBER(OFFSET('Water Data'!$F$4,0,10*ROW('Water Data'!F85))),'Data Summary'!BY91="Yes"),100-OFFSET('Water Data'!$F$4,0,10*ROW('Water Data'!F85)),NA())</f>
        <v>#N/A</v>
      </c>
      <c r="K91" s="94" t="e">
        <f ca="true">+IF(AND(ISNUMBER(OFFSET('Water Data'!$F$6,0,10*ROW('Water Data'!F85))),'Data Summary'!BZ91="Yes"),OFFSET('Water Data'!$F$6,0,10*ROW('Water Data'!F85)),NA())</f>
        <v>#N/A</v>
      </c>
      <c r="L91" s="94" t="e">
        <f ca="true">+IF(AND(ISNUMBER(OFFSET('Water Data'!$F$9,0,10*ROW('Water Data'!F85))),'Data Summary'!CA91="Yes"),OFFSET('Water Data'!$F$9,0,10*ROW('Water Data'!F85)),NA())</f>
        <v>#N/A</v>
      </c>
      <c r="M91" s="94" t="e">
        <f ca="true">+IF(AND(ISNUMBER(OFFSET('Water Data'!$G$4,0,10*ROW('Water Data'!G85))),'Data Summary'!CB91="Yes"),100-OFFSET('Water Data'!$G$4,0,10*ROW('Water Data'!G85)),NA())</f>
        <v>#N/A</v>
      </c>
      <c r="N91" s="94" t="e">
        <f ca="true">+IF(AND(ISNUMBER(OFFSET('Water Data'!$G$6,0,10*ROW('Water Data'!G85))),'Data Summary'!CC91="Yes"),OFFSET('Water Data'!$G$6,0,10*ROW('Water Data'!G85)),NA())</f>
        <v>#N/A</v>
      </c>
      <c r="O91" s="94" t="e">
        <f ca="true">+IF(AND(ISNUMBER(OFFSET('Water Data'!$G$9,0,10*ROW('Water Data'!G85))),'Data Summary'!CD91="Yes"),OFFSET('Water Data'!$G$9,0,10*ROW('Water Data'!G85)),NA())</f>
        <v>#N/A</v>
      </c>
      <c r="P91" s="94" t="e">
        <f ca="true">+IF(AND(ISNUMBER(OFFSET('Water Data'!$H$4,0,10*ROW('Water Data'!H85))),'Data Summary'!CE91="Yes"),100-OFFSET('Water Data'!$H$4,0,10*ROW('Water Data'!H85)),NA())</f>
        <v>#N/A</v>
      </c>
      <c r="Q91" s="94" t="e">
        <f ca="true">+IF(AND(ISNUMBER(OFFSET('Water Data'!$H$6,0,10*ROW('Water Data'!H85))),'Data Summary'!CF91="Yes"),OFFSET('Water Data'!$H$6,0,10*ROW('Water Data'!H85)),NA())</f>
        <v>#N/A</v>
      </c>
      <c r="R91" s="94" t="e">
        <f ca="true">+IF(AND(ISNUMBER(OFFSET('Water Data'!$H$9,0,10*ROW('Water Data'!H85))),'Data Summary'!CG91="Yes"),OFFSET('Water Data'!$H$9,0,10*ROW('Water Data'!H85)),NA())</f>
        <v>#N/A</v>
      </c>
      <c r="S91" s="94" t="e">
        <f ca="true">+IF(AND(ISNUMBER(OFFSET('Water Data'!$I$4,0,10*ROW('Water Data'!I85))),'Data Summary'!CH91="Yes"),100-OFFSET('Water Data'!$I$4,0,10*ROW('Water Data'!I85)),NA())</f>
        <v>#N/A</v>
      </c>
      <c r="T91" s="94" t="e">
        <f ca="true">+IF(AND(ISNUMBER(OFFSET('Water Data'!$I$6,0,10*ROW('Water Data'!I85))),'Data Summary'!CI91="Yes"),OFFSET('Water Data'!$I$6,0,10*ROW('Water Data'!I85)),NA())</f>
        <v>#N/A</v>
      </c>
      <c r="U91" s="94" t="e">
        <f ca="true">+IF(AND(ISNUMBER(OFFSET('Water Data'!$I$9,0,10*ROW('Water Data'!I85))),'Data Summary'!CJ91="Yes"),OFFSET('Water Data'!$I$9,0,10*ROW('Water Data'!I85)),NA())</f>
        <v>#N/A</v>
      </c>
      <c r="V91" s="95" t="e">
        <f ca="true">+IF(AND(ISNUMBER(OFFSET('Sanitation Data'!$D$4,0,10*ROW('Sanitation Data'!D85))),'Data Summary'!CK91="Yes"),100-OFFSET('Sanitation Data'!$D$4,0,10*ROW('Sanitation Data'!D85)),NA())</f>
        <v>#N/A</v>
      </c>
      <c r="W91" s="95" t="e">
        <f ca="true">+IF(AND(ISNUMBER(OFFSET('Sanitation Data'!$D$6,0,10*ROW('Sanitation Data'!D85))),'Data Summary'!CL91="Yes"),OFFSET('Sanitation Data'!$D$6,0,10*ROW('Sanitation Data'!D85)),NA())</f>
        <v>#N/A</v>
      </c>
      <c r="X91" s="95" t="e">
        <f ca="true">+IF(AND(ISNUMBER(OFFSET('Sanitation Data'!$D$10,0,10*ROW('Sanitation Data'!D85))),'Data Summary'!CM91="Yes"),OFFSET('Sanitation Data'!$D$10,0,10*ROW('Sanitation Data'!D85)),NA())</f>
        <v>#N/A</v>
      </c>
      <c r="Y91" s="95" t="e">
        <f ca="true">+IF(AND(ISNUMBER(OFFSET('Sanitation Data'!$D$11,0,10*ROW('Sanitation Data'!D85))),'Data Summary'!CN91="Yes"),OFFSET('Sanitation Data'!$D$11,0,10*ROW('Sanitation Data'!D85)),NA())</f>
        <v>#N/A</v>
      </c>
      <c r="Z91" s="95" t="e">
        <f ca="true">+IF(AND(ISNUMBER(OFFSET('Sanitation Data'!$D$12,0,10*ROW('Sanitation Data'!D85))),'Data Summary'!CO91="Yes"),OFFSET('Sanitation Data'!$D$12,0,10*ROW('Sanitation Data'!D85)),NA())</f>
        <v>#N/A</v>
      </c>
      <c r="AA91" s="95" t="e">
        <f ca="true">+IF(AND(ISNUMBER(OFFSET('Sanitation Data'!$E$4,0,10*ROW('Sanitation Data'!E85))),'Data Summary'!CP91="Yes"),100-OFFSET('Sanitation Data'!$E$4,0,10*ROW('Sanitation Data'!E85)),NA())</f>
        <v>#N/A</v>
      </c>
      <c r="AB91" s="95" t="e">
        <f ca="true">+IF(AND(ISNUMBER(OFFSET('Sanitation Data'!$E$6,0,10*ROW('Sanitation Data'!E85))),'Data Summary'!CQ91="Yes"),OFFSET('Sanitation Data'!$E$6,0,10*ROW('Sanitation Data'!E85)),NA())</f>
        <v>#N/A</v>
      </c>
      <c r="AC91" s="95" t="e">
        <f ca="true">+IF(AND(ISNUMBER(OFFSET('Sanitation Data'!$E$10,0,10*ROW('Sanitation Data'!E85))),'Data Summary'!CR91="Yes"),OFFSET('Sanitation Data'!$E$10,0,10*ROW('Sanitation Data'!E85)),NA())</f>
        <v>#N/A</v>
      </c>
      <c r="AD91" s="95" t="e">
        <f ca="true">+IF(AND(ISNUMBER(OFFSET('Sanitation Data'!$E$11,0,10*ROW('Sanitation Data'!E85))),'Data Summary'!CS91="Yes"),OFFSET('Sanitation Data'!$E$11,0,10*ROW('Sanitation Data'!E85)),NA())</f>
        <v>#N/A</v>
      </c>
      <c r="AE91" s="95" t="e">
        <f ca="true">+IF(AND(ISNUMBER(OFFSET('Sanitation Data'!$E$12,0,10*ROW('Sanitation Data'!E85))),'Data Summary'!CT91="Yes"),OFFSET('Sanitation Data'!$E$12,0,10*ROW('Sanitation Data'!E85)),NA())</f>
        <v>#N/A</v>
      </c>
      <c r="AF91" s="95" t="e">
        <f ca="true">+IF(AND(ISNUMBER(OFFSET('Sanitation Data'!$F$4,0,10*ROW('Sanitation Data'!F85))),'Data Summary'!CU91="Yes"),100-OFFSET('Sanitation Data'!$F$4,0,10*ROW('Sanitation Data'!F85)),NA())</f>
        <v>#N/A</v>
      </c>
      <c r="AG91" s="95" t="e">
        <f ca="true">+IF(AND(ISNUMBER(OFFSET('Sanitation Data'!$F$6,0,10*ROW('Sanitation Data'!F85))),'Data Summary'!CV91="Yes"),OFFSET('Sanitation Data'!$F$6,0,10*ROW('Sanitation Data'!F85)),NA())</f>
        <v>#N/A</v>
      </c>
      <c r="AH91" s="95" t="e">
        <f ca="true">+IF(AND(ISNUMBER(OFFSET('Sanitation Data'!$F$10,0,10*ROW('Sanitation Data'!F85))),'Data Summary'!CW91="Yes"),OFFSET('Sanitation Data'!$F$10,0,10*ROW('Sanitation Data'!F85)),NA())</f>
        <v>#N/A</v>
      </c>
      <c r="AI91" s="95" t="e">
        <f ca="true">+IF(AND(ISNUMBER(OFFSET('Sanitation Data'!$F$11,0,10*ROW('Sanitation Data'!F85))),'Data Summary'!CX91="Yes"),OFFSET('Sanitation Data'!$F$11,0,10*ROW('Sanitation Data'!F85)),NA())</f>
        <v>#N/A</v>
      </c>
      <c r="AJ91" s="95" t="e">
        <f ca="true">+IF(AND(ISNUMBER(OFFSET('Sanitation Data'!$F$12,0,10*ROW('Sanitation Data'!F85))),'Data Summary'!CY91="Yes"),OFFSET('Sanitation Data'!$F$12,0,10*ROW('Sanitation Data'!F85)),NA())</f>
        <v>#N/A</v>
      </c>
      <c r="AK91" s="95" t="e">
        <f ca="true">+IF(AND(ISNUMBER(OFFSET('Sanitation Data'!$G$4,0,10*ROW('Sanitation Data'!G85))),'Data Summary'!CZ91="Yes"),100-OFFSET('Sanitation Data'!$G$4,0,10*ROW('Sanitation Data'!G85)),NA())</f>
        <v>#N/A</v>
      </c>
      <c r="AL91" s="95" t="e">
        <f ca="true">+IF(AND(ISNUMBER(OFFSET('Sanitation Data'!$G$6,0,10*ROW('Sanitation Data'!G85))),'Data Summary'!DA91="Yes"),OFFSET('Sanitation Data'!$G$6,0,10*ROW('Sanitation Data'!G85)),NA())</f>
        <v>#N/A</v>
      </c>
      <c r="AM91" s="95" t="e">
        <f ca="true">+IF(AND(ISNUMBER(OFFSET('Sanitation Data'!$G$10,0,10*ROW('Sanitation Data'!G85))),'Data Summary'!DB91="Yes"),OFFSET('Sanitation Data'!$G$10,0,10*ROW('Sanitation Data'!G85)),NA())</f>
        <v>#N/A</v>
      </c>
      <c r="AN91" s="95" t="e">
        <f ca="true">+IF(AND(ISNUMBER(OFFSET('Sanitation Data'!$G$11,0,10*ROW('Sanitation Data'!G85))),'Data Summary'!DC91="Yes"),OFFSET('Sanitation Data'!$G$11,0,10*ROW('Sanitation Data'!G85)),NA())</f>
        <v>#N/A</v>
      </c>
      <c r="AO91" s="95" t="e">
        <f ca="true">+IF(AND(ISNUMBER(OFFSET('Sanitation Data'!$G$12,0,10*ROW('Sanitation Data'!G85))),'Data Summary'!DD91="Yes"),OFFSET('Sanitation Data'!$G$12,0,10*ROW('Sanitation Data'!G85)),NA())</f>
        <v>#N/A</v>
      </c>
      <c r="AP91" s="95" t="e">
        <f ca="true">+IF(AND(ISNUMBER(OFFSET('Sanitation Data'!$H$4,0,10*ROW('Sanitation Data'!H85))),'Data Summary'!DE91="Yes"),100-OFFSET('Sanitation Data'!$H$4,0,10*ROW('Sanitation Data'!H85)),NA())</f>
        <v>#N/A</v>
      </c>
      <c r="AQ91" s="95" t="e">
        <f ca="true">+IF(AND(ISNUMBER(OFFSET('Sanitation Data'!$H$6,0,10*ROW('Sanitation Data'!H85))),'Data Summary'!DF91="Yes"),OFFSET('Sanitation Data'!$H$6,0,10*ROW('Sanitation Data'!H85)),NA())</f>
        <v>#N/A</v>
      </c>
      <c r="AR91" s="95" t="e">
        <f ca="true">+IF(AND(ISNUMBER(OFFSET('Sanitation Data'!$H$10,0,10*ROW('Sanitation Data'!H85))),'Data Summary'!DG91="Yes"),OFFSET('Sanitation Data'!$H$10,0,10*ROW('Sanitation Data'!H85)),NA())</f>
        <v>#N/A</v>
      </c>
      <c r="AS91" s="95" t="e">
        <f ca="true">+IF(AND(ISNUMBER(OFFSET('Sanitation Data'!$H$11,0,10*ROW('Sanitation Data'!H85))),'Data Summary'!DH91="Yes"),OFFSET('Sanitation Data'!$H$11,0,10*ROW('Sanitation Data'!H85)),NA())</f>
        <v>#N/A</v>
      </c>
      <c r="AT91" s="95" t="e">
        <f ca="true">+IF(AND(ISNUMBER(OFFSET('Sanitation Data'!$H$12,0,10*ROW('Sanitation Data'!H85))),'Data Summary'!DI91="Yes"),OFFSET('Sanitation Data'!$H$12,0,10*ROW('Sanitation Data'!H85)),NA())</f>
        <v>#N/A</v>
      </c>
      <c r="AU91" s="95" t="e">
        <f ca="true">+IF(AND(ISNUMBER(OFFSET('Sanitation Data'!$I$4,0,10*ROW('Sanitation Data'!I85))),'Data Summary'!DJ91="Yes"),100-OFFSET('Sanitation Data'!$I$4,0,10*ROW('Sanitation Data'!I85)),NA())</f>
        <v>#N/A</v>
      </c>
      <c r="AV91" s="95" t="e">
        <f ca="true">+IF(AND(ISNUMBER(OFFSET('Sanitation Data'!$I$6,0,10*ROW('Sanitation Data'!I85))),'Data Summary'!DK91="Yes"),OFFSET('Sanitation Data'!$I$6,0,10*ROW('Sanitation Data'!I85)),NA())</f>
        <v>#N/A</v>
      </c>
      <c r="AW91" s="95" t="e">
        <f ca="true">+IF(AND(ISNUMBER(OFFSET('Sanitation Data'!$I$10,0,10*ROW('Sanitation Data'!I85))),'Data Summary'!DL91="Yes"),OFFSET('Sanitation Data'!$I$10,0,10*ROW('Sanitation Data'!I85)),NA())</f>
        <v>#N/A</v>
      </c>
      <c r="AX91" s="95" t="e">
        <f ca="true">+IF(AND(ISNUMBER(OFFSET('Sanitation Data'!$I$11,0,10*ROW('Sanitation Data'!I85))),'Data Summary'!DM91="Yes"),OFFSET('Sanitation Data'!$I$11,0,10*ROW('Sanitation Data'!I85)),NA())</f>
        <v>#N/A</v>
      </c>
      <c r="AY91" s="95" t="e">
        <f ca="true">+IF(AND(ISNUMBER(OFFSET('Sanitation Data'!$I$12,0,10*ROW('Sanitation Data'!I85))),'Data Summary'!DN91="Yes"),OFFSET('Sanitation Data'!$I$12,0,10*ROW('Sanitation Data'!I85)),NA())</f>
        <v>#N/A</v>
      </c>
      <c r="AZ91" s="96" t="e">
        <f ca="true">+IF(AND(ISNUMBER(OFFSET('Hygiene Data'!$D$5,0,10*ROW('Hygiene Data'!D85))),'Data Summary'!DO91="Yes"),OFFSET('Hygiene Data'!$D$5,0,10*ROW('Hygiene Data'!D85)),NA())</f>
        <v>#N/A</v>
      </c>
      <c r="BA91" s="96" t="e">
        <f ca="true">+IF(AND(ISNUMBER(OFFSET('Hygiene Data'!$D$7,0,10*ROW('Hygiene Data'!D85))),'Data Summary'!DP91="Yes"),OFFSET('Hygiene Data'!$D$7,0,10*ROW('Hygiene Data'!D85)),NA())</f>
        <v>#N/A</v>
      </c>
      <c r="BB91" s="96" t="e">
        <f ca="true">+IF(AND(ISNUMBER(OFFSET('Hygiene Data'!$D$9,0,10*ROW('Hygiene Data'!D85))),'Data Summary'!DQ91="Yes"),OFFSET('Hygiene Data'!$D$9,0,10*ROW('Hygiene Data'!D85)),NA())</f>
        <v>#N/A</v>
      </c>
      <c r="BC91" s="96" t="e">
        <f ca="true">+IF(AND(ISNUMBER(OFFSET('Hygiene Data'!$E$5,0,10*ROW('Hygiene Data'!E85))),'Data Summary'!DR91="Yes"),OFFSET('Hygiene Data'!$E$5,0,10*ROW('Hygiene Data'!E85)),NA())</f>
        <v>#N/A</v>
      </c>
      <c r="BD91" s="96" t="e">
        <f ca="true">+IF(AND(ISNUMBER(OFFSET('Hygiene Data'!$E$7,0,10*ROW('Hygiene Data'!E85))),'Data Summary'!DS91="Yes"),OFFSET('Hygiene Data'!$E$7,0,10*ROW('Hygiene Data'!E85)),NA())</f>
        <v>#N/A</v>
      </c>
      <c r="BE91" s="96" t="e">
        <f ca="true">+IF(AND(ISNUMBER(OFFSET('Hygiene Data'!$E$9,0,10*ROW('Hygiene Data'!E85))),'Data Summary'!DT91="Yes"),OFFSET('Hygiene Data'!$E$9,0,10*ROW('Hygiene Data'!E85)),NA())</f>
        <v>#N/A</v>
      </c>
      <c r="BF91" s="96" t="e">
        <f ca="true">+IF(AND(ISNUMBER(OFFSET('Hygiene Data'!$F$5,0,10*ROW('Hygiene Data'!F85))),'Data Summary'!DU91="Yes"),OFFSET('Hygiene Data'!$F$5,0,10*ROW('Hygiene Data'!F85)),NA())</f>
        <v>#N/A</v>
      </c>
      <c r="BG91" s="96" t="e">
        <f ca="true">+IF(AND(ISNUMBER(OFFSET('Hygiene Data'!$F$7,0,10*ROW('Hygiene Data'!F85))),'Data Summary'!DV91="Yes"),OFFSET('Hygiene Data'!$F$7,0,10*ROW('Hygiene Data'!F85)),NA())</f>
        <v>#N/A</v>
      </c>
      <c r="BH91" s="96" t="e">
        <f ca="true">+IF(AND(ISNUMBER(OFFSET('Hygiene Data'!$F$9,0,10*ROW('Hygiene Data'!F85))),'Data Summary'!DW91="Yes"),OFFSET('Hygiene Data'!$F$9,0,10*ROW('Hygiene Data'!F85)),NA())</f>
        <v>#N/A</v>
      </c>
      <c r="BI91" s="96" t="e">
        <f ca="true">+IF(AND(ISNUMBER(OFFSET('Hygiene Data'!$G$5,0,10*ROW('Hygiene Data'!G85))),'Data Summary'!DX91="Yes"),OFFSET('Hygiene Data'!$G$5,0,10*ROW('Hygiene Data'!G85)),NA())</f>
        <v>#N/A</v>
      </c>
      <c r="BJ91" s="96" t="e">
        <f ca="true">+IF(AND(ISNUMBER(OFFSET('Hygiene Data'!$G$7,0,10*ROW('Hygiene Data'!G85))),'Data Summary'!DY91="Yes"),OFFSET('Hygiene Data'!$G$7,0,10*ROW('Hygiene Data'!G85)),NA())</f>
        <v>#N/A</v>
      </c>
      <c r="BK91" s="96" t="e">
        <f ca="true">+IF(AND(ISNUMBER(OFFSET('Hygiene Data'!$G$9,0,10*ROW('Hygiene Data'!G85))),'Data Summary'!DZ91="Yes"),OFFSET('Hygiene Data'!$G$9,0,10*ROW('Hygiene Data'!G85)),NA())</f>
        <v>#N/A</v>
      </c>
      <c r="BL91" s="96" t="e">
        <f ca="true">+IF(AND(ISNUMBER(OFFSET('Hygiene Data'!$H$5,0,10*ROW('Hygiene Data'!H85))),'Data Summary'!EA91="Yes"),OFFSET('Hygiene Data'!$H$5,0,10*ROW('Hygiene Data'!H85)),NA())</f>
        <v>#N/A</v>
      </c>
      <c r="BM91" s="96" t="e">
        <f ca="true">+IF(AND(ISNUMBER(OFFSET('Hygiene Data'!$H$7,0,10*ROW('Hygiene Data'!H85))),'Data Summary'!EB91="Yes"),OFFSET('Hygiene Data'!$H$7,0,10*ROW('Hygiene Data'!H85)),NA())</f>
        <v>#N/A</v>
      </c>
      <c r="BN91" s="96" t="e">
        <f ca="true">+IF(AND(ISNUMBER(OFFSET('Hygiene Data'!$H$9,0,10*ROW('Hygiene Data'!H85))),'Data Summary'!EC91="Yes"),OFFSET('Hygiene Data'!$H$9,0,10*ROW('Hygiene Data'!H85)),NA())</f>
        <v>#N/A</v>
      </c>
      <c r="BO91" s="96" t="e">
        <f ca="true">+IF(AND(ISNUMBER(OFFSET('Hygiene Data'!$I$5,0,10*ROW('Hygiene Data'!I85))),'Data Summary'!ED91="Yes"),OFFSET('Hygiene Data'!$I$5,0,10*ROW('Hygiene Data'!I85)),NA())</f>
        <v>#N/A</v>
      </c>
      <c r="BP91" s="96" t="e">
        <f ca="true">+IF(AND(ISNUMBER(OFFSET('Hygiene Data'!$I$7,0,10*ROW('Hygiene Data'!I85))),'Data Summary'!EE91="Yes"),OFFSET('Hygiene Data'!$I$7,0,10*ROW('Hygiene Data'!I85)),NA())</f>
        <v>#N/A</v>
      </c>
      <c r="BQ91" s="96" t="e">
        <f ca="true">+IF(AND(ISNUMBER(OFFSET('Hygiene Data'!$I$9,0,10*ROW('Hygiene Data'!I85))),'Data Summary'!EF91="Yes"),OFFSET('Hygiene Data'!$I$9,0,10*ROW('Hygiene Data'!I85)),NA())</f>
        <v>#N/A</v>
      </c>
    </row>
    <row xmlns:x14ac="http://schemas.microsoft.com/office/spreadsheetml/2009/9/ac" r="92" x14ac:dyDescent="0.2">
      <c r="A92" s="331" t="e">
        <f ca="true">+RIGHT('Data Summary'!A92,LEN('Data Summary'!A92)-9)</f>
        <v>#VALUE!</v>
      </c>
      <c r="B92" s="37" t="str">
        <f ca="true">+IF(ISTEXT('Data Summary'!B92),'Data Summary'!B92,"")</f>
        <v/>
      </c>
      <c r="C92" s="330" t="e">
        <f ca="true">+VALUE('Data Summary'!C92)</f>
        <v>#VALUE!</v>
      </c>
      <c r="D92" s="94" t="e">
        <f ca="true">+IF(AND(ISNUMBER(OFFSET('Water Data'!$D$4,0,10*ROW('Water Data'!D86))),'Data Summary'!BS92="Yes"),100-OFFSET('Water Data'!$D$4,0,10*ROW('Water Data'!D86)),NA())</f>
        <v>#N/A</v>
      </c>
      <c r="E92" s="94" t="e">
        <f ca="true">+IF(AND(ISNUMBER(OFFSET('Water Data'!$D$6,0,10*ROW('Water Data'!D86))),'Data Summary'!BT92="Yes"),OFFSET('Water Data'!$D$6,0,10*ROW('Water Data'!D86)),NA())</f>
        <v>#N/A</v>
      </c>
      <c r="F92" s="94" t="e">
        <f ca="true">+IF(AND(ISNUMBER(OFFSET('Water Data'!$D$9,0,10*ROW('Water Data'!D86))),'Data Summary'!BU92="Yes"),OFFSET('Water Data'!$D$9,0,10*ROW('Water Data'!D86)),NA())</f>
        <v>#N/A</v>
      </c>
      <c r="G92" s="94" t="e">
        <f ca="true">+IF(AND(ISNUMBER(OFFSET('Water Data'!$E$4,0,10*ROW('Water Data'!E86))),'Data Summary'!BV92="Yes"),100-OFFSET('Water Data'!$E$4,0,10*ROW('Water Data'!E86)),NA())</f>
        <v>#N/A</v>
      </c>
      <c r="H92" s="94" t="e">
        <f ca="true">+IF(AND(ISNUMBER(OFFSET('Water Data'!$E$6,0,10*ROW('Water Data'!E86))),'Data Summary'!BW92="Yes"),OFFSET('Water Data'!$E$6,0,10*ROW('Water Data'!E86)),NA())</f>
        <v>#N/A</v>
      </c>
      <c r="I92" s="94" t="e">
        <f ca="true">+IF(AND(ISNUMBER(OFFSET('Water Data'!$E$9,0,10*ROW('Water Data'!E86))),'Data Summary'!BX92="Yes"),OFFSET('Water Data'!$E$9,0,10*ROW('Water Data'!E86)),NA())</f>
        <v>#N/A</v>
      </c>
      <c r="J92" s="94" t="e">
        <f ca="true">+IF(AND(ISNUMBER(OFFSET('Water Data'!$F$4,0,10*ROW('Water Data'!F86))),'Data Summary'!BY92="Yes"),100-OFFSET('Water Data'!$F$4,0,10*ROW('Water Data'!F86)),NA())</f>
        <v>#N/A</v>
      </c>
      <c r="K92" s="94" t="e">
        <f ca="true">+IF(AND(ISNUMBER(OFFSET('Water Data'!$F$6,0,10*ROW('Water Data'!F86))),'Data Summary'!BZ92="Yes"),OFFSET('Water Data'!$F$6,0,10*ROW('Water Data'!F86)),NA())</f>
        <v>#N/A</v>
      </c>
      <c r="L92" s="94" t="e">
        <f ca="true">+IF(AND(ISNUMBER(OFFSET('Water Data'!$F$9,0,10*ROW('Water Data'!F86))),'Data Summary'!CA92="Yes"),OFFSET('Water Data'!$F$9,0,10*ROW('Water Data'!F86)),NA())</f>
        <v>#N/A</v>
      </c>
      <c r="M92" s="94" t="e">
        <f ca="true">+IF(AND(ISNUMBER(OFFSET('Water Data'!$G$4,0,10*ROW('Water Data'!G86))),'Data Summary'!CB92="Yes"),100-OFFSET('Water Data'!$G$4,0,10*ROW('Water Data'!G86)),NA())</f>
        <v>#N/A</v>
      </c>
      <c r="N92" s="94" t="e">
        <f ca="true">+IF(AND(ISNUMBER(OFFSET('Water Data'!$G$6,0,10*ROW('Water Data'!G86))),'Data Summary'!CC92="Yes"),OFFSET('Water Data'!$G$6,0,10*ROW('Water Data'!G86)),NA())</f>
        <v>#N/A</v>
      </c>
      <c r="O92" s="94" t="e">
        <f ca="true">+IF(AND(ISNUMBER(OFFSET('Water Data'!$G$9,0,10*ROW('Water Data'!G86))),'Data Summary'!CD92="Yes"),OFFSET('Water Data'!$G$9,0,10*ROW('Water Data'!G86)),NA())</f>
        <v>#N/A</v>
      </c>
      <c r="P92" s="94" t="e">
        <f ca="true">+IF(AND(ISNUMBER(OFFSET('Water Data'!$H$4,0,10*ROW('Water Data'!H86))),'Data Summary'!CE92="Yes"),100-OFFSET('Water Data'!$H$4,0,10*ROW('Water Data'!H86)),NA())</f>
        <v>#N/A</v>
      </c>
      <c r="Q92" s="94" t="e">
        <f ca="true">+IF(AND(ISNUMBER(OFFSET('Water Data'!$H$6,0,10*ROW('Water Data'!H86))),'Data Summary'!CF92="Yes"),OFFSET('Water Data'!$H$6,0,10*ROW('Water Data'!H86)),NA())</f>
        <v>#N/A</v>
      </c>
      <c r="R92" s="94" t="e">
        <f ca="true">+IF(AND(ISNUMBER(OFFSET('Water Data'!$H$9,0,10*ROW('Water Data'!H86))),'Data Summary'!CG92="Yes"),OFFSET('Water Data'!$H$9,0,10*ROW('Water Data'!H86)),NA())</f>
        <v>#N/A</v>
      </c>
      <c r="S92" s="94" t="e">
        <f ca="true">+IF(AND(ISNUMBER(OFFSET('Water Data'!$I$4,0,10*ROW('Water Data'!I86))),'Data Summary'!CH92="Yes"),100-OFFSET('Water Data'!$I$4,0,10*ROW('Water Data'!I86)),NA())</f>
        <v>#N/A</v>
      </c>
      <c r="T92" s="94" t="e">
        <f ca="true">+IF(AND(ISNUMBER(OFFSET('Water Data'!$I$6,0,10*ROW('Water Data'!I86))),'Data Summary'!CI92="Yes"),OFFSET('Water Data'!$I$6,0,10*ROW('Water Data'!I86)),NA())</f>
        <v>#N/A</v>
      </c>
      <c r="U92" s="94" t="e">
        <f ca="true">+IF(AND(ISNUMBER(OFFSET('Water Data'!$I$9,0,10*ROW('Water Data'!I86))),'Data Summary'!CJ92="Yes"),OFFSET('Water Data'!$I$9,0,10*ROW('Water Data'!I86)),NA())</f>
        <v>#N/A</v>
      </c>
      <c r="V92" s="95" t="e">
        <f ca="true">+IF(AND(ISNUMBER(OFFSET('Sanitation Data'!$D$4,0,10*ROW('Sanitation Data'!D86))),'Data Summary'!CK92="Yes"),100-OFFSET('Sanitation Data'!$D$4,0,10*ROW('Sanitation Data'!D86)),NA())</f>
        <v>#N/A</v>
      </c>
      <c r="W92" s="95" t="e">
        <f ca="true">+IF(AND(ISNUMBER(OFFSET('Sanitation Data'!$D$6,0,10*ROW('Sanitation Data'!D86))),'Data Summary'!CL92="Yes"),OFFSET('Sanitation Data'!$D$6,0,10*ROW('Sanitation Data'!D86)),NA())</f>
        <v>#N/A</v>
      </c>
      <c r="X92" s="95" t="e">
        <f ca="true">+IF(AND(ISNUMBER(OFFSET('Sanitation Data'!$D$10,0,10*ROW('Sanitation Data'!D86))),'Data Summary'!CM92="Yes"),OFFSET('Sanitation Data'!$D$10,0,10*ROW('Sanitation Data'!D86)),NA())</f>
        <v>#N/A</v>
      </c>
      <c r="Y92" s="95" t="e">
        <f ca="true">+IF(AND(ISNUMBER(OFFSET('Sanitation Data'!$D$11,0,10*ROW('Sanitation Data'!D86))),'Data Summary'!CN92="Yes"),OFFSET('Sanitation Data'!$D$11,0,10*ROW('Sanitation Data'!D86)),NA())</f>
        <v>#N/A</v>
      </c>
      <c r="Z92" s="95" t="e">
        <f ca="true">+IF(AND(ISNUMBER(OFFSET('Sanitation Data'!$D$12,0,10*ROW('Sanitation Data'!D86))),'Data Summary'!CO92="Yes"),OFFSET('Sanitation Data'!$D$12,0,10*ROW('Sanitation Data'!D86)),NA())</f>
        <v>#N/A</v>
      </c>
      <c r="AA92" s="95" t="e">
        <f ca="true">+IF(AND(ISNUMBER(OFFSET('Sanitation Data'!$E$4,0,10*ROW('Sanitation Data'!E86))),'Data Summary'!CP92="Yes"),100-OFFSET('Sanitation Data'!$E$4,0,10*ROW('Sanitation Data'!E86)),NA())</f>
        <v>#N/A</v>
      </c>
      <c r="AB92" s="95" t="e">
        <f ca="true">+IF(AND(ISNUMBER(OFFSET('Sanitation Data'!$E$6,0,10*ROW('Sanitation Data'!E86))),'Data Summary'!CQ92="Yes"),OFFSET('Sanitation Data'!$E$6,0,10*ROW('Sanitation Data'!E86)),NA())</f>
        <v>#N/A</v>
      </c>
      <c r="AC92" s="95" t="e">
        <f ca="true">+IF(AND(ISNUMBER(OFFSET('Sanitation Data'!$E$10,0,10*ROW('Sanitation Data'!E86))),'Data Summary'!CR92="Yes"),OFFSET('Sanitation Data'!$E$10,0,10*ROW('Sanitation Data'!E86)),NA())</f>
        <v>#N/A</v>
      </c>
      <c r="AD92" s="95" t="e">
        <f ca="true">+IF(AND(ISNUMBER(OFFSET('Sanitation Data'!$E$11,0,10*ROW('Sanitation Data'!E86))),'Data Summary'!CS92="Yes"),OFFSET('Sanitation Data'!$E$11,0,10*ROW('Sanitation Data'!E86)),NA())</f>
        <v>#N/A</v>
      </c>
      <c r="AE92" s="95" t="e">
        <f ca="true">+IF(AND(ISNUMBER(OFFSET('Sanitation Data'!$E$12,0,10*ROW('Sanitation Data'!E86))),'Data Summary'!CT92="Yes"),OFFSET('Sanitation Data'!$E$12,0,10*ROW('Sanitation Data'!E86)),NA())</f>
        <v>#N/A</v>
      </c>
      <c r="AF92" s="95" t="e">
        <f ca="true">+IF(AND(ISNUMBER(OFFSET('Sanitation Data'!$F$4,0,10*ROW('Sanitation Data'!F86))),'Data Summary'!CU92="Yes"),100-OFFSET('Sanitation Data'!$F$4,0,10*ROW('Sanitation Data'!F86)),NA())</f>
        <v>#N/A</v>
      </c>
      <c r="AG92" s="95" t="e">
        <f ca="true">+IF(AND(ISNUMBER(OFFSET('Sanitation Data'!$F$6,0,10*ROW('Sanitation Data'!F86))),'Data Summary'!CV92="Yes"),OFFSET('Sanitation Data'!$F$6,0,10*ROW('Sanitation Data'!F86)),NA())</f>
        <v>#N/A</v>
      </c>
      <c r="AH92" s="95" t="e">
        <f ca="true">+IF(AND(ISNUMBER(OFFSET('Sanitation Data'!$F$10,0,10*ROW('Sanitation Data'!F86))),'Data Summary'!CW92="Yes"),OFFSET('Sanitation Data'!$F$10,0,10*ROW('Sanitation Data'!F86)),NA())</f>
        <v>#N/A</v>
      </c>
      <c r="AI92" s="95" t="e">
        <f ca="true">+IF(AND(ISNUMBER(OFFSET('Sanitation Data'!$F$11,0,10*ROW('Sanitation Data'!F86))),'Data Summary'!CX92="Yes"),OFFSET('Sanitation Data'!$F$11,0,10*ROW('Sanitation Data'!F86)),NA())</f>
        <v>#N/A</v>
      </c>
      <c r="AJ92" s="95" t="e">
        <f ca="true">+IF(AND(ISNUMBER(OFFSET('Sanitation Data'!$F$12,0,10*ROW('Sanitation Data'!F86))),'Data Summary'!CY92="Yes"),OFFSET('Sanitation Data'!$F$12,0,10*ROW('Sanitation Data'!F86)),NA())</f>
        <v>#N/A</v>
      </c>
      <c r="AK92" s="95" t="e">
        <f ca="true">+IF(AND(ISNUMBER(OFFSET('Sanitation Data'!$G$4,0,10*ROW('Sanitation Data'!G86))),'Data Summary'!CZ92="Yes"),100-OFFSET('Sanitation Data'!$G$4,0,10*ROW('Sanitation Data'!G86)),NA())</f>
        <v>#N/A</v>
      </c>
      <c r="AL92" s="95" t="e">
        <f ca="true">+IF(AND(ISNUMBER(OFFSET('Sanitation Data'!$G$6,0,10*ROW('Sanitation Data'!G86))),'Data Summary'!DA92="Yes"),OFFSET('Sanitation Data'!$G$6,0,10*ROW('Sanitation Data'!G86)),NA())</f>
        <v>#N/A</v>
      </c>
      <c r="AM92" s="95" t="e">
        <f ca="true">+IF(AND(ISNUMBER(OFFSET('Sanitation Data'!$G$10,0,10*ROW('Sanitation Data'!G86))),'Data Summary'!DB92="Yes"),OFFSET('Sanitation Data'!$G$10,0,10*ROW('Sanitation Data'!G86)),NA())</f>
        <v>#N/A</v>
      </c>
      <c r="AN92" s="95" t="e">
        <f ca="true">+IF(AND(ISNUMBER(OFFSET('Sanitation Data'!$G$11,0,10*ROW('Sanitation Data'!G86))),'Data Summary'!DC92="Yes"),OFFSET('Sanitation Data'!$G$11,0,10*ROW('Sanitation Data'!G86)),NA())</f>
        <v>#N/A</v>
      </c>
      <c r="AO92" s="95" t="e">
        <f ca="true">+IF(AND(ISNUMBER(OFFSET('Sanitation Data'!$G$12,0,10*ROW('Sanitation Data'!G86))),'Data Summary'!DD92="Yes"),OFFSET('Sanitation Data'!$G$12,0,10*ROW('Sanitation Data'!G86)),NA())</f>
        <v>#N/A</v>
      </c>
      <c r="AP92" s="95" t="e">
        <f ca="true">+IF(AND(ISNUMBER(OFFSET('Sanitation Data'!$H$4,0,10*ROW('Sanitation Data'!H86))),'Data Summary'!DE92="Yes"),100-OFFSET('Sanitation Data'!$H$4,0,10*ROW('Sanitation Data'!H86)),NA())</f>
        <v>#N/A</v>
      </c>
      <c r="AQ92" s="95" t="e">
        <f ca="true">+IF(AND(ISNUMBER(OFFSET('Sanitation Data'!$H$6,0,10*ROW('Sanitation Data'!H86))),'Data Summary'!DF92="Yes"),OFFSET('Sanitation Data'!$H$6,0,10*ROW('Sanitation Data'!H86)),NA())</f>
        <v>#N/A</v>
      </c>
      <c r="AR92" s="95" t="e">
        <f ca="true">+IF(AND(ISNUMBER(OFFSET('Sanitation Data'!$H$10,0,10*ROW('Sanitation Data'!H86))),'Data Summary'!DG92="Yes"),OFFSET('Sanitation Data'!$H$10,0,10*ROW('Sanitation Data'!H86)),NA())</f>
        <v>#N/A</v>
      </c>
      <c r="AS92" s="95" t="e">
        <f ca="true">+IF(AND(ISNUMBER(OFFSET('Sanitation Data'!$H$11,0,10*ROW('Sanitation Data'!H86))),'Data Summary'!DH92="Yes"),OFFSET('Sanitation Data'!$H$11,0,10*ROW('Sanitation Data'!H86)),NA())</f>
        <v>#N/A</v>
      </c>
      <c r="AT92" s="95" t="e">
        <f ca="true">+IF(AND(ISNUMBER(OFFSET('Sanitation Data'!$H$12,0,10*ROW('Sanitation Data'!H86))),'Data Summary'!DI92="Yes"),OFFSET('Sanitation Data'!$H$12,0,10*ROW('Sanitation Data'!H86)),NA())</f>
        <v>#N/A</v>
      </c>
      <c r="AU92" s="95" t="e">
        <f ca="true">+IF(AND(ISNUMBER(OFFSET('Sanitation Data'!$I$4,0,10*ROW('Sanitation Data'!I86))),'Data Summary'!DJ92="Yes"),100-OFFSET('Sanitation Data'!$I$4,0,10*ROW('Sanitation Data'!I86)),NA())</f>
        <v>#N/A</v>
      </c>
      <c r="AV92" s="95" t="e">
        <f ca="true">+IF(AND(ISNUMBER(OFFSET('Sanitation Data'!$I$6,0,10*ROW('Sanitation Data'!I86))),'Data Summary'!DK92="Yes"),OFFSET('Sanitation Data'!$I$6,0,10*ROW('Sanitation Data'!I86)),NA())</f>
        <v>#N/A</v>
      </c>
      <c r="AW92" s="95" t="e">
        <f ca="true">+IF(AND(ISNUMBER(OFFSET('Sanitation Data'!$I$10,0,10*ROW('Sanitation Data'!I86))),'Data Summary'!DL92="Yes"),OFFSET('Sanitation Data'!$I$10,0,10*ROW('Sanitation Data'!I86)),NA())</f>
        <v>#N/A</v>
      </c>
      <c r="AX92" s="95" t="e">
        <f ca="true">+IF(AND(ISNUMBER(OFFSET('Sanitation Data'!$I$11,0,10*ROW('Sanitation Data'!I86))),'Data Summary'!DM92="Yes"),OFFSET('Sanitation Data'!$I$11,0,10*ROW('Sanitation Data'!I86)),NA())</f>
        <v>#N/A</v>
      </c>
      <c r="AY92" s="95" t="e">
        <f ca="true">+IF(AND(ISNUMBER(OFFSET('Sanitation Data'!$I$12,0,10*ROW('Sanitation Data'!I86))),'Data Summary'!DN92="Yes"),OFFSET('Sanitation Data'!$I$12,0,10*ROW('Sanitation Data'!I86)),NA())</f>
        <v>#N/A</v>
      </c>
      <c r="AZ92" s="96" t="e">
        <f ca="true">+IF(AND(ISNUMBER(OFFSET('Hygiene Data'!$D$5,0,10*ROW('Hygiene Data'!D86))),'Data Summary'!DO92="Yes"),OFFSET('Hygiene Data'!$D$5,0,10*ROW('Hygiene Data'!D86)),NA())</f>
        <v>#N/A</v>
      </c>
      <c r="BA92" s="96" t="e">
        <f ca="true">+IF(AND(ISNUMBER(OFFSET('Hygiene Data'!$D$7,0,10*ROW('Hygiene Data'!D86))),'Data Summary'!DP92="Yes"),OFFSET('Hygiene Data'!$D$7,0,10*ROW('Hygiene Data'!D86)),NA())</f>
        <v>#N/A</v>
      </c>
      <c r="BB92" s="96" t="e">
        <f ca="true">+IF(AND(ISNUMBER(OFFSET('Hygiene Data'!$D$9,0,10*ROW('Hygiene Data'!D86))),'Data Summary'!DQ92="Yes"),OFFSET('Hygiene Data'!$D$9,0,10*ROW('Hygiene Data'!D86)),NA())</f>
        <v>#N/A</v>
      </c>
      <c r="BC92" s="96" t="e">
        <f ca="true">+IF(AND(ISNUMBER(OFFSET('Hygiene Data'!$E$5,0,10*ROW('Hygiene Data'!E86))),'Data Summary'!DR92="Yes"),OFFSET('Hygiene Data'!$E$5,0,10*ROW('Hygiene Data'!E86)),NA())</f>
        <v>#N/A</v>
      </c>
      <c r="BD92" s="96" t="e">
        <f ca="true">+IF(AND(ISNUMBER(OFFSET('Hygiene Data'!$E$7,0,10*ROW('Hygiene Data'!E86))),'Data Summary'!DS92="Yes"),OFFSET('Hygiene Data'!$E$7,0,10*ROW('Hygiene Data'!E86)),NA())</f>
        <v>#N/A</v>
      </c>
      <c r="BE92" s="96" t="e">
        <f ca="true">+IF(AND(ISNUMBER(OFFSET('Hygiene Data'!$E$9,0,10*ROW('Hygiene Data'!E86))),'Data Summary'!DT92="Yes"),OFFSET('Hygiene Data'!$E$9,0,10*ROW('Hygiene Data'!E86)),NA())</f>
        <v>#N/A</v>
      </c>
      <c r="BF92" s="96" t="e">
        <f ca="true">+IF(AND(ISNUMBER(OFFSET('Hygiene Data'!$F$5,0,10*ROW('Hygiene Data'!F86))),'Data Summary'!DU92="Yes"),OFFSET('Hygiene Data'!$F$5,0,10*ROW('Hygiene Data'!F86)),NA())</f>
        <v>#N/A</v>
      </c>
      <c r="BG92" s="96" t="e">
        <f ca="true">+IF(AND(ISNUMBER(OFFSET('Hygiene Data'!$F$7,0,10*ROW('Hygiene Data'!F86))),'Data Summary'!DV92="Yes"),OFFSET('Hygiene Data'!$F$7,0,10*ROW('Hygiene Data'!F86)),NA())</f>
        <v>#N/A</v>
      </c>
      <c r="BH92" s="96" t="e">
        <f ca="true">+IF(AND(ISNUMBER(OFFSET('Hygiene Data'!$F$9,0,10*ROW('Hygiene Data'!F86))),'Data Summary'!DW92="Yes"),OFFSET('Hygiene Data'!$F$9,0,10*ROW('Hygiene Data'!F86)),NA())</f>
        <v>#N/A</v>
      </c>
      <c r="BI92" s="96" t="e">
        <f ca="true">+IF(AND(ISNUMBER(OFFSET('Hygiene Data'!$G$5,0,10*ROW('Hygiene Data'!G86))),'Data Summary'!DX92="Yes"),OFFSET('Hygiene Data'!$G$5,0,10*ROW('Hygiene Data'!G86)),NA())</f>
        <v>#N/A</v>
      </c>
      <c r="BJ92" s="96" t="e">
        <f ca="true">+IF(AND(ISNUMBER(OFFSET('Hygiene Data'!$G$7,0,10*ROW('Hygiene Data'!G86))),'Data Summary'!DY92="Yes"),OFFSET('Hygiene Data'!$G$7,0,10*ROW('Hygiene Data'!G86)),NA())</f>
        <v>#N/A</v>
      </c>
      <c r="BK92" s="96" t="e">
        <f ca="true">+IF(AND(ISNUMBER(OFFSET('Hygiene Data'!$G$9,0,10*ROW('Hygiene Data'!G86))),'Data Summary'!DZ92="Yes"),OFFSET('Hygiene Data'!$G$9,0,10*ROW('Hygiene Data'!G86)),NA())</f>
        <v>#N/A</v>
      </c>
      <c r="BL92" s="96" t="e">
        <f ca="true">+IF(AND(ISNUMBER(OFFSET('Hygiene Data'!$H$5,0,10*ROW('Hygiene Data'!H86))),'Data Summary'!EA92="Yes"),OFFSET('Hygiene Data'!$H$5,0,10*ROW('Hygiene Data'!H86)),NA())</f>
        <v>#N/A</v>
      </c>
      <c r="BM92" s="96" t="e">
        <f ca="true">+IF(AND(ISNUMBER(OFFSET('Hygiene Data'!$H$7,0,10*ROW('Hygiene Data'!H86))),'Data Summary'!EB92="Yes"),OFFSET('Hygiene Data'!$H$7,0,10*ROW('Hygiene Data'!H86)),NA())</f>
        <v>#N/A</v>
      </c>
      <c r="BN92" s="96" t="e">
        <f ca="true">+IF(AND(ISNUMBER(OFFSET('Hygiene Data'!$H$9,0,10*ROW('Hygiene Data'!H86))),'Data Summary'!EC92="Yes"),OFFSET('Hygiene Data'!$H$9,0,10*ROW('Hygiene Data'!H86)),NA())</f>
        <v>#N/A</v>
      </c>
      <c r="BO92" s="96" t="e">
        <f ca="true">+IF(AND(ISNUMBER(OFFSET('Hygiene Data'!$I$5,0,10*ROW('Hygiene Data'!I86))),'Data Summary'!ED92="Yes"),OFFSET('Hygiene Data'!$I$5,0,10*ROW('Hygiene Data'!I86)),NA())</f>
        <v>#N/A</v>
      </c>
      <c r="BP92" s="96" t="e">
        <f ca="true">+IF(AND(ISNUMBER(OFFSET('Hygiene Data'!$I$7,0,10*ROW('Hygiene Data'!I86))),'Data Summary'!EE92="Yes"),OFFSET('Hygiene Data'!$I$7,0,10*ROW('Hygiene Data'!I86)),NA())</f>
        <v>#N/A</v>
      </c>
      <c r="BQ92" s="96" t="e">
        <f ca="true">+IF(AND(ISNUMBER(OFFSET('Hygiene Data'!$I$9,0,10*ROW('Hygiene Data'!I86))),'Data Summary'!EF92="Yes"),OFFSET('Hygiene Data'!$I$9,0,10*ROW('Hygiene Data'!I86)),NA())</f>
        <v>#N/A</v>
      </c>
    </row>
    <row xmlns:x14ac="http://schemas.microsoft.com/office/spreadsheetml/2009/9/ac" r="93" x14ac:dyDescent="0.2">
      <c r="A93" s="331" t="e">
        <f ca="true">+RIGHT('Data Summary'!A93,LEN('Data Summary'!A93)-9)</f>
        <v>#VALUE!</v>
      </c>
      <c r="B93" s="37" t="str">
        <f ca="true">+IF(ISTEXT('Data Summary'!B93),'Data Summary'!B93,"")</f>
        <v/>
      </c>
      <c r="C93" s="330" t="e">
        <f ca="true">+VALUE('Data Summary'!C93)</f>
        <v>#VALUE!</v>
      </c>
      <c r="D93" s="94" t="e">
        <f ca="true">+IF(AND(ISNUMBER(OFFSET('Water Data'!$D$4,0,10*ROW('Water Data'!D87))),'Data Summary'!BS93="Yes"),100-OFFSET('Water Data'!$D$4,0,10*ROW('Water Data'!D87)),NA())</f>
        <v>#N/A</v>
      </c>
      <c r="E93" s="94" t="e">
        <f ca="true">+IF(AND(ISNUMBER(OFFSET('Water Data'!$D$6,0,10*ROW('Water Data'!D87))),'Data Summary'!BT93="Yes"),OFFSET('Water Data'!$D$6,0,10*ROW('Water Data'!D87)),NA())</f>
        <v>#N/A</v>
      </c>
      <c r="F93" s="94" t="e">
        <f ca="true">+IF(AND(ISNUMBER(OFFSET('Water Data'!$D$9,0,10*ROW('Water Data'!D87))),'Data Summary'!BU93="Yes"),OFFSET('Water Data'!$D$9,0,10*ROW('Water Data'!D87)),NA())</f>
        <v>#N/A</v>
      </c>
      <c r="G93" s="94" t="e">
        <f ca="true">+IF(AND(ISNUMBER(OFFSET('Water Data'!$E$4,0,10*ROW('Water Data'!E87))),'Data Summary'!BV93="Yes"),100-OFFSET('Water Data'!$E$4,0,10*ROW('Water Data'!E87)),NA())</f>
        <v>#N/A</v>
      </c>
      <c r="H93" s="94" t="e">
        <f ca="true">+IF(AND(ISNUMBER(OFFSET('Water Data'!$E$6,0,10*ROW('Water Data'!E87))),'Data Summary'!BW93="Yes"),OFFSET('Water Data'!$E$6,0,10*ROW('Water Data'!E87)),NA())</f>
        <v>#N/A</v>
      </c>
      <c r="I93" s="94" t="e">
        <f ca="true">+IF(AND(ISNUMBER(OFFSET('Water Data'!$E$9,0,10*ROW('Water Data'!E87))),'Data Summary'!BX93="Yes"),OFFSET('Water Data'!$E$9,0,10*ROW('Water Data'!E87)),NA())</f>
        <v>#N/A</v>
      </c>
      <c r="J93" s="94" t="e">
        <f ca="true">+IF(AND(ISNUMBER(OFFSET('Water Data'!$F$4,0,10*ROW('Water Data'!F87))),'Data Summary'!BY93="Yes"),100-OFFSET('Water Data'!$F$4,0,10*ROW('Water Data'!F87)),NA())</f>
        <v>#N/A</v>
      </c>
      <c r="K93" s="94" t="e">
        <f ca="true">+IF(AND(ISNUMBER(OFFSET('Water Data'!$F$6,0,10*ROW('Water Data'!F87))),'Data Summary'!BZ93="Yes"),OFFSET('Water Data'!$F$6,0,10*ROW('Water Data'!F87)),NA())</f>
        <v>#N/A</v>
      </c>
      <c r="L93" s="94" t="e">
        <f ca="true">+IF(AND(ISNUMBER(OFFSET('Water Data'!$F$9,0,10*ROW('Water Data'!F87))),'Data Summary'!CA93="Yes"),OFFSET('Water Data'!$F$9,0,10*ROW('Water Data'!F87)),NA())</f>
        <v>#N/A</v>
      </c>
      <c r="M93" s="94" t="e">
        <f ca="true">+IF(AND(ISNUMBER(OFFSET('Water Data'!$G$4,0,10*ROW('Water Data'!G87))),'Data Summary'!CB93="Yes"),100-OFFSET('Water Data'!$G$4,0,10*ROW('Water Data'!G87)),NA())</f>
        <v>#N/A</v>
      </c>
      <c r="N93" s="94" t="e">
        <f ca="true">+IF(AND(ISNUMBER(OFFSET('Water Data'!$G$6,0,10*ROW('Water Data'!G87))),'Data Summary'!CC93="Yes"),OFFSET('Water Data'!$G$6,0,10*ROW('Water Data'!G87)),NA())</f>
        <v>#N/A</v>
      </c>
      <c r="O93" s="94" t="e">
        <f ca="true">+IF(AND(ISNUMBER(OFFSET('Water Data'!$G$9,0,10*ROW('Water Data'!G87))),'Data Summary'!CD93="Yes"),OFFSET('Water Data'!$G$9,0,10*ROW('Water Data'!G87)),NA())</f>
        <v>#N/A</v>
      </c>
      <c r="P93" s="94" t="e">
        <f ca="true">+IF(AND(ISNUMBER(OFFSET('Water Data'!$H$4,0,10*ROW('Water Data'!H87))),'Data Summary'!CE93="Yes"),100-OFFSET('Water Data'!$H$4,0,10*ROW('Water Data'!H87)),NA())</f>
        <v>#N/A</v>
      </c>
      <c r="Q93" s="94" t="e">
        <f ca="true">+IF(AND(ISNUMBER(OFFSET('Water Data'!$H$6,0,10*ROW('Water Data'!H87))),'Data Summary'!CF93="Yes"),OFFSET('Water Data'!$H$6,0,10*ROW('Water Data'!H87)),NA())</f>
        <v>#N/A</v>
      </c>
      <c r="R93" s="94" t="e">
        <f ca="true">+IF(AND(ISNUMBER(OFFSET('Water Data'!$H$9,0,10*ROW('Water Data'!H87))),'Data Summary'!CG93="Yes"),OFFSET('Water Data'!$H$9,0,10*ROW('Water Data'!H87)),NA())</f>
        <v>#N/A</v>
      </c>
      <c r="S93" s="94" t="e">
        <f ca="true">+IF(AND(ISNUMBER(OFFSET('Water Data'!$I$4,0,10*ROW('Water Data'!I87))),'Data Summary'!CH93="Yes"),100-OFFSET('Water Data'!$I$4,0,10*ROW('Water Data'!I87)),NA())</f>
        <v>#N/A</v>
      </c>
      <c r="T93" s="94" t="e">
        <f ca="true">+IF(AND(ISNUMBER(OFFSET('Water Data'!$I$6,0,10*ROW('Water Data'!I87))),'Data Summary'!CI93="Yes"),OFFSET('Water Data'!$I$6,0,10*ROW('Water Data'!I87)),NA())</f>
        <v>#N/A</v>
      </c>
      <c r="U93" s="94" t="e">
        <f ca="true">+IF(AND(ISNUMBER(OFFSET('Water Data'!$I$9,0,10*ROW('Water Data'!I87))),'Data Summary'!CJ93="Yes"),OFFSET('Water Data'!$I$9,0,10*ROW('Water Data'!I87)),NA())</f>
        <v>#N/A</v>
      </c>
      <c r="V93" s="95" t="e">
        <f ca="true">+IF(AND(ISNUMBER(OFFSET('Sanitation Data'!$D$4,0,10*ROW('Sanitation Data'!D87))),'Data Summary'!CK93="Yes"),100-OFFSET('Sanitation Data'!$D$4,0,10*ROW('Sanitation Data'!D87)),NA())</f>
        <v>#N/A</v>
      </c>
      <c r="W93" s="95" t="e">
        <f ca="true">+IF(AND(ISNUMBER(OFFSET('Sanitation Data'!$D$6,0,10*ROW('Sanitation Data'!D87))),'Data Summary'!CL93="Yes"),OFFSET('Sanitation Data'!$D$6,0,10*ROW('Sanitation Data'!D87)),NA())</f>
        <v>#N/A</v>
      </c>
      <c r="X93" s="95" t="e">
        <f ca="true">+IF(AND(ISNUMBER(OFFSET('Sanitation Data'!$D$10,0,10*ROW('Sanitation Data'!D87))),'Data Summary'!CM93="Yes"),OFFSET('Sanitation Data'!$D$10,0,10*ROW('Sanitation Data'!D87)),NA())</f>
        <v>#N/A</v>
      </c>
      <c r="Y93" s="95" t="e">
        <f ca="true">+IF(AND(ISNUMBER(OFFSET('Sanitation Data'!$D$11,0,10*ROW('Sanitation Data'!D87))),'Data Summary'!CN93="Yes"),OFFSET('Sanitation Data'!$D$11,0,10*ROW('Sanitation Data'!D87)),NA())</f>
        <v>#N/A</v>
      </c>
      <c r="Z93" s="95" t="e">
        <f ca="true">+IF(AND(ISNUMBER(OFFSET('Sanitation Data'!$D$12,0,10*ROW('Sanitation Data'!D87))),'Data Summary'!CO93="Yes"),OFFSET('Sanitation Data'!$D$12,0,10*ROW('Sanitation Data'!D87)),NA())</f>
        <v>#N/A</v>
      </c>
      <c r="AA93" s="95" t="e">
        <f ca="true">+IF(AND(ISNUMBER(OFFSET('Sanitation Data'!$E$4,0,10*ROW('Sanitation Data'!E87))),'Data Summary'!CP93="Yes"),100-OFFSET('Sanitation Data'!$E$4,0,10*ROW('Sanitation Data'!E87)),NA())</f>
        <v>#N/A</v>
      </c>
      <c r="AB93" s="95" t="e">
        <f ca="true">+IF(AND(ISNUMBER(OFFSET('Sanitation Data'!$E$6,0,10*ROW('Sanitation Data'!E87))),'Data Summary'!CQ93="Yes"),OFFSET('Sanitation Data'!$E$6,0,10*ROW('Sanitation Data'!E87)),NA())</f>
        <v>#N/A</v>
      </c>
      <c r="AC93" s="95" t="e">
        <f ca="true">+IF(AND(ISNUMBER(OFFSET('Sanitation Data'!$E$10,0,10*ROW('Sanitation Data'!E87))),'Data Summary'!CR93="Yes"),OFFSET('Sanitation Data'!$E$10,0,10*ROW('Sanitation Data'!E87)),NA())</f>
        <v>#N/A</v>
      </c>
      <c r="AD93" s="95" t="e">
        <f ca="true">+IF(AND(ISNUMBER(OFFSET('Sanitation Data'!$E$11,0,10*ROW('Sanitation Data'!E87))),'Data Summary'!CS93="Yes"),OFFSET('Sanitation Data'!$E$11,0,10*ROW('Sanitation Data'!E87)),NA())</f>
        <v>#N/A</v>
      </c>
      <c r="AE93" s="95" t="e">
        <f ca="true">+IF(AND(ISNUMBER(OFFSET('Sanitation Data'!$E$12,0,10*ROW('Sanitation Data'!E87))),'Data Summary'!CT93="Yes"),OFFSET('Sanitation Data'!$E$12,0,10*ROW('Sanitation Data'!E87)),NA())</f>
        <v>#N/A</v>
      </c>
      <c r="AF93" s="95" t="e">
        <f ca="true">+IF(AND(ISNUMBER(OFFSET('Sanitation Data'!$F$4,0,10*ROW('Sanitation Data'!F87))),'Data Summary'!CU93="Yes"),100-OFFSET('Sanitation Data'!$F$4,0,10*ROW('Sanitation Data'!F87)),NA())</f>
        <v>#N/A</v>
      </c>
      <c r="AG93" s="95" t="e">
        <f ca="true">+IF(AND(ISNUMBER(OFFSET('Sanitation Data'!$F$6,0,10*ROW('Sanitation Data'!F87))),'Data Summary'!CV93="Yes"),OFFSET('Sanitation Data'!$F$6,0,10*ROW('Sanitation Data'!F87)),NA())</f>
        <v>#N/A</v>
      </c>
      <c r="AH93" s="95" t="e">
        <f ca="true">+IF(AND(ISNUMBER(OFFSET('Sanitation Data'!$F$10,0,10*ROW('Sanitation Data'!F87))),'Data Summary'!CW93="Yes"),OFFSET('Sanitation Data'!$F$10,0,10*ROW('Sanitation Data'!F87)),NA())</f>
        <v>#N/A</v>
      </c>
      <c r="AI93" s="95" t="e">
        <f ca="true">+IF(AND(ISNUMBER(OFFSET('Sanitation Data'!$F$11,0,10*ROW('Sanitation Data'!F87))),'Data Summary'!CX93="Yes"),OFFSET('Sanitation Data'!$F$11,0,10*ROW('Sanitation Data'!F87)),NA())</f>
        <v>#N/A</v>
      </c>
      <c r="AJ93" s="95" t="e">
        <f ca="true">+IF(AND(ISNUMBER(OFFSET('Sanitation Data'!$F$12,0,10*ROW('Sanitation Data'!F87))),'Data Summary'!CY93="Yes"),OFFSET('Sanitation Data'!$F$12,0,10*ROW('Sanitation Data'!F87)),NA())</f>
        <v>#N/A</v>
      </c>
      <c r="AK93" s="95" t="e">
        <f ca="true">+IF(AND(ISNUMBER(OFFSET('Sanitation Data'!$G$4,0,10*ROW('Sanitation Data'!G87))),'Data Summary'!CZ93="Yes"),100-OFFSET('Sanitation Data'!$G$4,0,10*ROW('Sanitation Data'!G87)),NA())</f>
        <v>#N/A</v>
      </c>
      <c r="AL93" s="95" t="e">
        <f ca="true">+IF(AND(ISNUMBER(OFFSET('Sanitation Data'!$G$6,0,10*ROW('Sanitation Data'!G87))),'Data Summary'!DA93="Yes"),OFFSET('Sanitation Data'!$G$6,0,10*ROW('Sanitation Data'!G87)),NA())</f>
        <v>#N/A</v>
      </c>
      <c r="AM93" s="95" t="e">
        <f ca="true">+IF(AND(ISNUMBER(OFFSET('Sanitation Data'!$G$10,0,10*ROW('Sanitation Data'!G87))),'Data Summary'!DB93="Yes"),OFFSET('Sanitation Data'!$G$10,0,10*ROW('Sanitation Data'!G87)),NA())</f>
        <v>#N/A</v>
      </c>
      <c r="AN93" s="95" t="e">
        <f ca="true">+IF(AND(ISNUMBER(OFFSET('Sanitation Data'!$G$11,0,10*ROW('Sanitation Data'!G87))),'Data Summary'!DC93="Yes"),OFFSET('Sanitation Data'!$G$11,0,10*ROW('Sanitation Data'!G87)),NA())</f>
        <v>#N/A</v>
      </c>
      <c r="AO93" s="95" t="e">
        <f ca="true">+IF(AND(ISNUMBER(OFFSET('Sanitation Data'!$G$12,0,10*ROW('Sanitation Data'!G87))),'Data Summary'!DD93="Yes"),OFFSET('Sanitation Data'!$G$12,0,10*ROW('Sanitation Data'!G87)),NA())</f>
        <v>#N/A</v>
      </c>
      <c r="AP93" s="95" t="e">
        <f ca="true">+IF(AND(ISNUMBER(OFFSET('Sanitation Data'!$H$4,0,10*ROW('Sanitation Data'!H87))),'Data Summary'!DE93="Yes"),100-OFFSET('Sanitation Data'!$H$4,0,10*ROW('Sanitation Data'!H87)),NA())</f>
        <v>#N/A</v>
      </c>
      <c r="AQ93" s="95" t="e">
        <f ca="true">+IF(AND(ISNUMBER(OFFSET('Sanitation Data'!$H$6,0,10*ROW('Sanitation Data'!H87))),'Data Summary'!DF93="Yes"),OFFSET('Sanitation Data'!$H$6,0,10*ROW('Sanitation Data'!H87)),NA())</f>
        <v>#N/A</v>
      </c>
      <c r="AR93" s="95" t="e">
        <f ca="true">+IF(AND(ISNUMBER(OFFSET('Sanitation Data'!$H$10,0,10*ROW('Sanitation Data'!H87))),'Data Summary'!DG93="Yes"),OFFSET('Sanitation Data'!$H$10,0,10*ROW('Sanitation Data'!H87)),NA())</f>
        <v>#N/A</v>
      </c>
      <c r="AS93" s="95" t="e">
        <f ca="true">+IF(AND(ISNUMBER(OFFSET('Sanitation Data'!$H$11,0,10*ROW('Sanitation Data'!H87))),'Data Summary'!DH93="Yes"),OFFSET('Sanitation Data'!$H$11,0,10*ROW('Sanitation Data'!H87)),NA())</f>
        <v>#N/A</v>
      </c>
      <c r="AT93" s="95" t="e">
        <f ca="true">+IF(AND(ISNUMBER(OFFSET('Sanitation Data'!$H$12,0,10*ROW('Sanitation Data'!H87))),'Data Summary'!DI93="Yes"),OFFSET('Sanitation Data'!$H$12,0,10*ROW('Sanitation Data'!H87)),NA())</f>
        <v>#N/A</v>
      </c>
      <c r="AU93" s="95" t="e">
        <f ca="true">+IF(AND(ISNUMBER(OFFSET('Sanitation Data'!$I$4,0,10*ROW('Sanitation Data'!I87))),'Data Summary'!DJ93="Yes"),100-OFFSET('Sanitation Data'!$I$4,0,10*ROW('Sanitation Data'!I87)),NA())</f>
        <v>#N/A</v>
      </c>
      <c r="AV93" s="95" t="e">
        <f ca="true">+IF(AND(ISNUMBER(OFFSET('Sanitation Data'!$I$6,0,10*ROW('Sanitation Data'!I87))),'Data Summary'!DK93="Yes"),OFFSET('Sanitation Data'!$I$6,0,10*ROW('Sanitation Data'!I87)),NA())</f>
        <v>#N/A</v>
      </c>
      <c r="AW93" s="95" t="e">
        <f ca="true">+IF(AND(ISNUMBER(OFFSET('Sanitation Data'!$I$10,0,10*ROW('Sanitation Data'!I87))),'Data Summary'!DL93="Yes"),OFFSET('Sanitation Data'!$I$10,0,10*ROW('Sanitation Data'!I87)),NA())</f>
        <v>#N/A</v>
      </c>
      <c r="AX93" s="95" t="e">
        <f ca="true">+IF(AND(ISNUMBER(OFFSET('Sanitation Data'!$I$11,0,10*ROW('Sanitation Data'!I87))),'Data Summary'!DM93="Yes"),OFFSET('Sanitation Data'!$I$11,0,10*ROW('Sanitation Data'!I87)),NA())</f>
        <v>#N/A</v>
      </c>
      <c r="AY93" s="95" t="e">
        <f ca="true">+IF(AND(ISNUMBER(OFFSET('Sanitation Data'!$I$12,0,10*ROW('Sanitation Data'!I87))),'Data Summary'!DN93="Yes"),OFFSET('Sanitation Data'!$I$12,0,10*ROW('Sanitation Data'!I87)),NA())</f>
        <v>#N/A</v>
      </c>
      <c r="AZ93" s="96" t="e">
        <f ca="true">+IF(AND(ISNUMBER(OFFSET('Hygiene Data'!$D$5,0,10*ROW('Hygiene Data'!D87))),'Data Summary'!DO93="Yes"),OFFSET('Hygiene Data'!$D$5,0,10*ROW('Hygiene Data'!D87)),NA())</f>
        <v>#N/A</v>
      </c>
      <c r="BA93" s="96" t="e">
        <f ca="true">+IF(AND(ISNUMBER(OFFSET('Hygiene Data'!$D$7,0,10*ROW('Hygiene Data'!D87))),'Data Summary'!DP93="Yes"),OFFSET('Hygiene Data'!$D$7,0,10*ROW('Hygiene Data'!D87)),NA())</f>
        <v>#N/A</v>
      </c>
      <c r="BB93" s="96" t="e">
        <f ca="true">+IF(AND(ISNUMBER(OFFSET('Hygiene Data'!$D$9,0,10*ROW('Hygiene Data'!D87))),'Data Summary'!DQ93="Yes"),OFFSET('Hygiene Data'!$D$9,0,10*ROW('Hygiene Data'!D87)),NA())</f>
        <v>#N/A</v>
      </c>
      <c r="BC93" s="96" t="e">
        <f ca="true">+IF(AND(ISNUMBER(OFFSET('Hygiene Data'!$E$5,0,10*ROW('Hygiene Data'!E87))),'Data Summary'!DR93="Yes"),OFFSET('Hygiene Data'!$E$5,0,10*ROW('Hygiene Data'!E87)),NA())</f>
        <v>#N/A</v>
      </c>
      <c r="BD93" s="96" t="e">
        <f ca="true">+IF(AND(ISNUMBER(OFFSET('Hygiene Data'!$E$7,0,10*ROW('Hygiene Data'!E87))),'Data Summary'!DS93="Yes"),OFFSET('Hygiene Data'!$E$7,0,10*ROW('Hygiene Data'!E87)),NA())</f>
        <v>#N/A</v>
      </c>
      <c r="BE93" s="96" t="e">
        <f ca="true">+IF(AND(ISNUMBER(OFFSET('Hygiene Data'!$E$9,0,10*ROW('Hygiene Data'!E87))),'Data Summary'!DT93="Yes"),OFFSET('Hygiene Data'!$E$9,0,10*ROW('Hygiene Data'!E87)),NA())</f>
        <v>#N/A</v>
      </c>
      <c r="BF93" s="96" t="e">
        <f ca="true">+IF(AND(ISNUMBER(OFFSET('Hygiene Data'!$F$5,0,10*ROW('Hygiene Data'!F87))),'Data Summary'!DU93="Yes"),OFFSET('Hygiene Data'!$F$5,0,10*ROW('Hygiene Data'!F87)),NA())</f>
        <v>#N/A</v>
      </c>
      <c r="BG93" s="96" t="e">
        <f ca="true">+IF(AND(ISNUMBER(OFFSET('Hygiene Data'!$F$7,0,10*ROW('Hygiene Data'!F87))),'Data Summary'!DV93="Yes"),OFFSET('Hygiene Data'!$F$7,0,10*ROW('Hygiene Data'!F87)),NA())</f>
        <v>#N/A</v>
      </c>
      <c r="BH93" s="96" t="e">
        <f ca="true">+IF(AND(ISNUMBER(OFFSET('Hygiene Data'!$F$9,0,10*ROW('Hygiene Data'!F87))),'Data Summary'!DW93="Yes"),OFFSET('Hygiene Data'!$F$9,0,10*ROW('Hygiene Data'!F87)),NA())</f>
        <v>#N/A</v>
      </c>
      <c r="BI93" s="96" t="e">
        <f ca="true">+IF(AND(ISNUMBER(OFFSET('Hygiene Data'!$G$5,0,10*ROW('Hygiene Data'!G87))),'Data Summary'!DX93="Yes"),OFFSET('Hygiene Data'!$G$5,0,10*ROW('Hygiene Data'!G87)),NA())</f>
        <v>#N/A</v>
      </c>
      <c r="BJ93" s="96" t="e">
        <f ca="true">+IF(AND(ISNUMBER(OFFSET('Hygiene Data'!$G$7,0,10*ROW('Hygiene Data'!G87))),'Data Summary'!DY93="Yes"),OFFSET('Hygiene Data'!$G$7,0,10*ROW('Hygiene Data'!G87)),NA())</f>
        <v>#N/A</v>
      </c>
      <c r="BK93" s="96" t="e">
        <f ca="true">+IF(AND(ISNUMBER(OFFSET('Hygiene Data'!$G$9,0,10*ROW('Hygiene Data'!G87))),'Data Summary'!DZ93="Yes"),OFFSET('Hygiene Data'!$G$9,0,10*ROW('Hygiene Data'!G87)),NA())</f>
        <v>#N/A</v>
      </c>
      <c r="BL93" s="96" t="e">
        <f ca="true">+IF(AND(ISNUMBER(OFFSET('Hygiene Data'!$H$5,0,10*ROW('Hygiene Data'!H87))),'Data Summary'!EA93="Yes"),OFFSET('Hygiene Data'!$H$5,0,10*ROW('Hygiene Data'!H87)),NA())</f>
        <v>#N/A</v>
      </c>
      <c r="BM93" s="96" t="e">
        <f ca="true">+IF(AND(ISNUMBER(OFFSET('Hygiene Data'!$H$7,0,10*ROW('Hygiene Data'!H87))),'Data Summary'!EB93="Yes"),OFFSET('Hygiene Data'!$H$7,0,10*ROW('Hygiene Data'!H87)),NA())</f>
        <v>#N/A</v>
      </c>
      <c r="BN93" s="96" t="e">
        <f ca="true">+IF(AND(ISNUMBER(OFFSET('Hygiene Data'!$H$9,0,10*ROW('Hygiene Data'!H87))),'Data Summary'!EC93="Yes"),OFFSET('Hygiene Data'!$H$9,0,10*ROW('Hygiene Data'!H87)),NA())</f>
        <v>#N/A</v>
      </c>
      <c r="BO93" s="96" t="e">
        <f ca="true">+IF(AND(ISNUMBER(OFFSET('Hygiene Data'!$I$5,0,10*ROW('Hygiene Data'!I87))),'Data Summary'!ED93="Yes"),OFFSET('Hygiene Data'!$I$5,0,10*ROW('Hygiene Data'!I87)),NA())</f>
        <v>#N/A</v>
      </c>
      <c r="BP93" s="96" t="e">
        <f ca="true">+IF(AND(ISNUMBER(OFFSET('Hygiene Data'!$I$7,0,10*ROW('Hygiene Data'!I87))),'Data Summary'!EE93="Yes"),OFFSET('Hygiene Data'!$I$7,0,10*ROW('Hygiene Data'!I87)),NA())</f>
        <v>#N/A</v>
      </c>
      <c r="BQ93" s="96" t="e">
        <f ca="true">+IF(AND(ISNUMBER(OFFSET('Hygiene Data'!$I$9,0,10*ROW('Hygiene Data'!I87))),'Data Summary'!EF93="Yes"),OFFSET('Hygiene Data'!$I$9,0,10*ROW('Hygiene Data'!I87)),NA())</f>
        <v>#N/A</v>
      </c>
    </row>
    <row xmlns:x14ac="http://schemas.microsoft.com/office/spreadsheetml/2009/9/ac" r="94" x14ac:dyDescent="0.2">
      <c r="A94" s="331" t="e">
        <f ca="true">+RIGHT('Data Summary'!A94,LEN('Data Summary'!A94)-9)</f>
        <v>#VALUE!</v>
      </c>
      <c r="B94" s="37" t="str">
        <f ca="true">+IF(ISTEXT('Data Summary'!B94),'Data Summary'!B94,"")</f>
        <v/>
      </c>
      <c r="C94" s="330" t="e">
        <f ca="true">+VALUE('Data Summary'!C94)</f>
        <v>#VALUE!</v>
      </c>
      <c r="D94" s="94" t="e">
        <f ca="true">+IF(AND(ISNUMBER(OFFSET('Water Data'!$D$4,0,10*ROW('Water Data'!D88))),'Data Summary'!BS94="Yes"),100-OFFSET('Water Data'!$D$4,0,10*ROW('Water Data'!D88)),NA())</f>
        <v>#N/A</v>
      </c>
      <c r="E94" s="94" t="e">
        <f ca="true">+IF(AND(ISNUMBER(OFFSET('Water Data'!$D$6,0,10*ROW('Water Data'!D88))),'Data Summary'!BT94="Yes"),OFFSET('Water Data'!$D$6,0,10*ROW('Water Data'!D88)),NA())</f>
        <v>#N/A</v>
      </c>
      <c r="F94" s="94" t="e">
        <f ca="true">+IF(AND(ISNUMBER(OFFSET('Water Data'!$D$9,0,10*ROW('Water Data'!D88))),'Data Summary'!BU94="Yes"),OFFSET('Water Data'!$D$9,0,10*ROW('Water Data'!D88)),NA())</f>
        <v>#N/A</v>
      </c>
      <c r="G94" s="94" t="e">
        <f ca="true">+IF(AND(ISNUMBER(OFFSET('Water Data'!$E$4,0,10*ROW('Water Data'!E88))),'Data Summary'!BV94="Yes"),100-OFFSET('Water Data'!$E$4,0,10*ROW('Water Data'!E88)),NA())</f>
        <v>#N/A</v>
      </c>
      <c r="H94" s="94" t="e">
        <f ca="true">+IF(AND(ISNUMBER(OFFSET('Water Data'!$E$6,0,10*ROW('Water Data'!E88))),'Data Summary'!BW94="Yes"),OFFSET('Water Data'!$E$6,0,10*ROW('Water Data'!E88)),NA())</f>
        <v>#N/A</v>
      </c>
      <c r="I94" s="94" t="e">
        <f ca="true">+IF(AND(ISNUMBER(OFFSET('Water Data'!$E$9,0,10*ROW('Water Data'!E88))),'Data Summary'!BX94="Yes"),OFFSET('Water Data'!$E$9,0,10*ROW('Water Data'!E88)),NA())</f>
        <v>#N/A</v>
      </c>
      <c r="J94" s="94" t="e">
        <f ca="true">+IF(AND(ISNUMBER(OFFSET('Water Data'!$F$4,0,10*ROW('Water Data'!F88))),'Data Summary'!BY94="Yes"),100-OFFSET('Water Data'!$F$4,0,10*ROW('Water Data'!F88)),NA())</f>
        <v>#N/A</v>
      </c>
      <c r="K94" s="94" t="e">
        <f ca="true">+IF(AND(ISNUMBER(OFFSET('Water Data'!$F$6,0,10*ROW('Water Data'!F88))),'Data Summary'!BZ94="Yes"),OFFSET('Water Data'!$F$6,0,10*ROW('Water Data'!F88)),NA())</f>
        <v>#N/A</v>
      </c>
      <c r="L94" s="94" t="e">
        <f ca="true">+IF(AND(ISNUMBER(OFFSET('Water Data'!$F$9,0,10*ROW('Water Data'!F88))),'Data Summary'!CA94="Yes"),OFFSET('Water Data'!$F$9,0,10*ROW('Water Data'!F88)),NA())</f>
        <v>#N/A</v>
      </c>
      <c r="M94" s="94" t="e">
        <f ca="true">+IF(AND(ISNUMBER(OFFSET('Water Data'!$G$4,0,10*ROW('Water Data'!G88))),'Data Summary'!CB94="Yes"),100-OFFSET('Water Data'!$G$4,0,10*ROW('Water Data'!G88)),NA())</f>
        <v>#N/A</v>
      </c>
      <c r="N94" s="94" t="e">
        <f ca="true">+IF(AND(ISNUMBER(OFFSET('Water Data'!$G$6,0,10*ROW('Water Data'!G88))),'Data Summary'!CC94="Yes"),OFFSET('Water Data'!$G$6,0,10*ROW('Water Data'!G88)),NA())</f>
        <v>#N/A</v>
      </c>
      <c r="O94" s="94" t="e">
        <f ca="true">+IF(AND(ISNUMBER(OFFSET('Water Data'!$G$9,0,10*ROW('Water Data'!G88))),'Data Summary'!CD94="Yes"),OFFSET('Water Data'!$G$9,0,10*ROW('Water Data'!G88)),NA())</f>
        <v>#N/A</v>
      </c>
      <c r="P94" s="94" t="e">
        <f ca="true">+IF(AND(ISNUMBER(OFFSET('Water Data'!$H$4,0,10*ROW('Water Data'!H88))),'Data Summary'!CE94="Yes"),100-OFFSET('Water Data'!$H$4,0,10*ROW('Water Data'!H88)),NA())</f>
        <v>#N/A</v>
      </c>
      <c r="Q94" s="94" t="e">
        <f ca="true">+IF(AND(ISNUMBER(OFFSET('Water Data'!$H$6,0,10*ROW('Water Data'!H88))),'Data Summary'!CF94="Yes"),OFFSET('Water Data'!$H$6,0,10*ROW('Water Data'!H88)),NA())</f>
        <v>#N/A</v>
      </c>
      <c r="R94" s="94" t="e">
        <f ca="true">+IF(AND(ISNUMBER(OFFSET('Water Data'!$H$9,0,10*ROW('Water Data'!H88))),'Data Summary'!CG94="Yes"),OFFSET('Water Data'!$H$9,0,10*ROW('Water Data'!H88)),NA())</f>
        <v>#N/A</v>
      </c>
      <c r="S94" s="94" t="e">
        <f ca="true">+IF(AND(ISNUMBER(OFFSET('Water Data'!$I$4,0,10*ROW('Water Data'!I88))),'Data Summary'!CH94="Yes"),100-OFFSET('Water Data'!$I$4,0,10*ROW('Water Data'!I88)),NA())</f>
        <v>#N/A</v>
      </c>
      <c r="T94" s="94" t="e">
        <f ca="true">+IF(AND(ISNUMBER(OFFSET('Water Data'!$I$6,0,10*ROW('Water Data'!I88))),'Data Summary'!CI94="Yes"),OFFSET('Water Data'!$I$6,0,10*ROW('Water Data'!I88)),NA())</f>
        <v>#N/A</v>
      </c>
      <c r="U94" s="94" t="e">
        <f ca="true">+IF(AND(ISNUMBER(OFFSET('Water Data'!$I$9,0,10*ROW('Water Data'!I88))),'Data Summary'!CJ94="Yes"),OFFSET('Water Data'!$I$9,0,10*ROW('Water Data'!I88)),NA())</f>
        <v>#N/A</v>
      </c>
      <c r="V94" s="95" t="e">
        <f ca="true">+IF(AND(ISNUMBER(OFFSET('Sanitation Data'!$D$4,0,10*ROW('Sanitation Data'!D88))),'Data Summary'!CK94="Yes"),100-OFFSET('Sanitation Data'!$D$4,0,10*ROW('Sanitation Data'!D88)),NA())</f>
        <v>#N/A</v>
      </c>
      <c r="W94" s="95" t="e">
        <f ca="true">+IF(AND(ISNUMBER(OFFSET('Sanitation Data'!$D$6,0,10*ROW('Sanitation Data'!D88))),'Data Summary'!CL94="Yes"),OFFSET('Sanitation Data'!$D$6,0,10*ROW('Sanitation Data'!D88)),NA())</f>
        <v>#N/A</v>
      </c>
      <c r="X94" s="95" t="e">
        <f ca="true">+IF(AND(ISNUMBER(OFFSET('Sanitation Data'!$D$10,0,10*ROW('Sanitation Data'!D88))),'Data Summary'!CM94="Yes"),OFFSET('Sanitation Data'!$D$10,0,10*ROW('Sanitation Data'!D88)),NA())</f>
        <v>#N/A</v>
      </c>
      <c r="Y94" s="95" t="e">
        <f ca="true">+IF(AND(ISNUMBER(OFFSET('Sanitation Data'!$D$11,0,10*ROW('Sanitation Data'!D88))),'Data Summary'!CN94="Yes"),OFFSET('Sanitation Data'!$D$11,0,10*ROW('Sanitation Data'!D88)),NA())</f>
        <v>#N/A</v>
      </c>
      <c r="Z94" s="95" t="e">
        <f ca="true">+IF(AND(ISNUMBER(OFFSET('Sanitation Data'!$D$12,0,10*ROW('Sanitation Data'!D88))),'Data Summary'!CO94="Yes"),OFFSET('Sanitation Data'!$D$12,0,10*ROW('Sanitation Data'!D88)),NA())</f>
        <v>#N/A</v>
      </c>
      <c r="AA94" s="95" t="e">
        <f ca="true">+IF(AND(ISNUMBER(OFFSET('Sanitation Data'!$E$4,0,10*ROW('Sanitation Data'!E88))),'Data Summary'!CP94="Yes"),100-OFFSET('Sanitation Data'!$E$4,0,10*ROW('Sanitation Data'!E88)),NA())</f>
        <v>#N/A</v>
      </c>
      <c r="AB94" s="95" t="e">
        <f ca="true">+IF(AND(ISNUMBER(OFFSET('Sanitation Data'!$E$6,0,10*ROW('Sanitation Data'!E88))),'Data Summary'!CQ94="Yes"),OFFSET('Sanitation Data'!$E$6,0,10*ROW('Sanitation Data'!E88)),NA())</f>
        <v>#N/A</v>
      </c>
      <c r="AC94" s="95" t="e">
        <f ca="true">+IF(AND(ISNUMBER(OFFSET('Sanitation Data'!$E$10,0,10*ROW('Sanitation Data'!E88))),'Data Summary'!CR94="Yes"),OFFSET('Sanitation Data'!$E$10,0,10*ROW('Sanitation Data'!E88)),NA())</f>
        <v>#N/A</v>
      </c>
      <c r="AD94" s="95" t="e">
        <f ca="true">+IF(AND(ISNUMBER(OFFSET('Sanitation Data'!$E$11,0,10*ROW('Sanitation Data'!E88))),'Data Summary'!CS94="Yes"),OFFSET('Sanitation Data'!$E$11,0,10*ROW('Sanitation Data'!E88)),NA())</f>
        <v>#N/A</v>
      </c>
      <c r="AE94" s="95" t="e">
        <f ca="true">+IF(AND(ISNUMBER(OFFSET('Sanitation Data'!$E$12,0,10*ROW('Sanitation Data'!E88))),'Data Summary'!CT94="Yes"),OFFSET('Sanitation Data'!$E$12,0,10*ROW('Sanitation Data'!E88)),NA())</f>
        <v>#N/A</v>
      </c>
      <c r="AF94" s="95" t="e">
        <f ca="true">+IF(AND(ISNUMBER(OFFSET('Sanitation Data'!$F$4,0,10*ROW('Sanitation Data'!F88))),'Data Summary'!CU94="Yes"),100-OFFSET('Sanitation Data'!$F$4,0,10*ROW('Sanitation Data'!F88)),NA())</f>
        <v>#N/A</v>
      </c>
      <c r="AG94" s="95" t="e">
        <f ca="true">+IF(AND(ISNUMBER(OFFSET('Sanitation Data'!$F$6,0,10*ROW('Sanitation Data'!F88))),'Data Summary'!CV94="Yes"),OFFSET('Sanitation Data'!$F$6,0,10*ROW('Sanitation Data'!F88)),NA())</f>
        <v>#N/A</v>
      </c>
      <c r="AH94" s="95" t="e">
        <f ca="true">+IF(AND(ISNUMBER(OFFSET('Sanitation Data'!$F$10,0,10*ROW('Sanitation Data'!F88))),'Data Summary'!CW94="Yes"),OFFSET('Sanitation Data'!$F$10,0,10*ROW('Sanitation Data'!F88)),NA())</f>
        <v>#N/A</v>
      </c>
      <c r="AI94" s="95" t="e">
        <f ca="true">+IF(AND(ISNUMBER(OFFSET('Sanitation Data'!$F$11,0,10*ROW('Sanitation Data'!F88))),'Data Summary'!CX94="Yes"),OFFSET('Sanitation Data'!$F$11,0,10*ROW('Sanitation Data'!F88)),NA())</f>
        <v>#N/A</v>
      </c>
      <c r="AJ94" s="95" t="e">
        <f ca="true">+IF(AND(ISNUMBER(OFFSET('Sanitation Data'!$F$12,0,10*ROW('Sanitation Data'!F88))),'Data Summary'!CY94="Yes"),OFFSET('Sanitation Data'!$F$12,0,10*ROW('Sanitation Data'!F88)),NA())</f>
        <v>#N/A</v>
      </c>
      <c r="AK94" s="95" t="e">
        <f ca="true">+IF(AND(ISNUMBER(OFFSET('Sanitation Data'!$G$4,0,10*ROW('Sanitation Data'!G88))),'Data Summary'!CZ94="Yes"),100-OFFSET('Sanitation Data'!$G$4,0,10*ROW('Sanitation Data'!G88)),NA())</f>
        <v>#N/A</v>
      </c>
      <c r="AL94" s="95" t="e">
        <f ca="true">+IF(AND(ISNUMBER(OFFSET('Sanitation Data'!$G$6,0,10*ROW('Sanitation Data'!G88))),'Data Summary'!DA94="Yes"),OFFSET('Sanitation Data'!$G$6,0,10*ROW('Sanitation Data'!G88)),NA())</f>
        <v>#N/A</v>
      </c>
      <c r="AM94" s="95" t="e">
        <f ca="true">+IF(AND(ISNUMBER(OFFSET('Sanitation Data'!$G$10,0,10*ROW('Sanitation Data'!G88))),'Data Summary'!DB94="Yes"),OFFSET('Sanitation Data'!$G$10,0,10*ROW('Sanitation Data'!G88)),NA())</f>
        <v>#N/A</v>
      </c>
      <c r="AN94" s="95" t="e">
        <f ca="true">+IF(AND(ISNUMBER(OFFSET('Sanitation Data'!$G$11,0,10*ROW('Sanitation Data'!G88))),'Data Summary'!DC94="Yes"),OFFSET('Sanitation Data'!$G$11,0,10*ROW('Sanitation Data'!G88)),NA())</f>
        <v>#N/A</v>
      </c>
      <c r="AO94" s="95" t="e">
        <f ca="true">+IF(AND(ISNUMBER(OFFSET('Sanitation Data'!$G$12,0,10*ROW('Sanitation Data'!G88))),'Data Summary'!DD94="Yes"),OFFSET('Sanitation Data'!$G$12,0,10*ROW('Sanitation Data'!G88)),NA())</f>
        <v>#N/A</v>
      </c>
      <c r="AP94" s="95" t="e">
        <f ca="true">+IF(AND(ISNUMBER(OFFSET('Sanitation Data'!$H$4,0,10*ROW('Sanitation Data'!H88))),'Data Summary'!DE94="Yes"),100-OFFSET('Sanitation Data'!$H$4,0,10*ROW('Sanitation Data'!H88)),NA())</f>
        <v>#N/A</v>
      </c>
      <c r="AQ94" s="95" t="e">
        <f ca="true">+IF(AND(ISNUMBER(OFFSET('Sanitation Data'!$H$6,0,10*ROW('Sanitation Data'!H88))),'Data Summary'!DF94="Yes"),OFFSET('Sanitation Data'!$H$6,0,10*ROW('Sanitation Data'!H88)),NA())</f>
        <v>#N/A</v>
      </c>
      <c r="AR94" s="95" t="e">
        <f ca="true">+IF(AND(ISNUMBER(OFFSET('Sanitation Data'!$H$10,0,10*ROW('Sanitation Data'!H88))),'Data Summary'!DG94="Yes"),OFFSET('Sanitation Data'!$H$10,0,10*ROW('Sanitation Data'!H88)),NA())</f>
        <v>#N/A</v>
      </c>
      <c r="AS94" s="95" t="e">
        <f ca="true">+IF(AND(ISNUMBER(OFFSET('Sanitation Data'!$H$11,0,10*ROW('Sanitation Data'!H88))),'Data Summary'!DH94="Yes"),OFFSET('Sanitation Data'!$H$11,0,10*ROW('Sanitation Data'!H88)),NA())</f>
        <v>#N/A</v>
      </c>
      <c r="AT94" s="95" t="e">
        <f ca="true">+IF(AND(ISNUMBER(OFFSET('Sanitation Data'!$H$12,0,10*ROW('Sanitation Data'!H88))),'Data Summary'!DI94="Yes"),OFFSET('Sanitation Data'!$H$12,0,10*ROW('Sanitation Data'!H88)),NA())</f>
        <v>#N/A</v>
      </c>
      <c r="AU94" s="95" t="e">
        <f ca="true">+IF(AND(ISNUMBER(OFFSET('Sanitation Data'!$I$4,0,10*ROW('Sanitation Data'!I88))),'Data Summary'!DJ94="Yes"),100-OFFSET('Sanitation Data'!$I$4,0,10*ROW('Sanitation Data'!I88)),NA())</f>
        <v>#N/A</v>
      </c>
      <c r="AV94" s="95" t="e">
        <f ca="true">+IF(AND(ISNUMBER(OFFSET('Sanitation Data'!$I$6,0,10*ROW('Sanitation Data'!I88))),'Data Summary'!DK94="Yes"),OFFSET('Sanitation Data'!$I$6,0,10*ROW('Sanitation Data'!I88)),NA())</f>
        <v>#N/A</v>
      </c>
      <c r="AW94" s="95" t="e">
        <f ca="true">+IF(AND(ISNUMBER(OFFSET('Sanitation Data'!$I$10,0,10*ROW('Sanitation Data'!I88))),'Data Summary'!DL94="Yes"),OFFSET('Sanitation Data'!$I$10,0,10*ROW('Sanitation Data'!I88)),NA())</f>
        <v>#N/A</v>
      </c>
      <c r="AX94" s="95" t="e">
        <f ca="true">+IF(AND(ISNUMBER(OFFSET('Sanitation Data'!$I$11,0,10*ROW('Sanitation Data'!I88))),'Data Summary'!DM94="Yes"),OFFSET('Sanitation Data'!$I$11,0,10*ROW('Sanitation Data'!I88)),NA())</f>
        <v>#N/A</v>
      </c>
      <c r="AY94" s="95" t="e">
        <f ca="true">+IF(AND(ISNUMBER(OFFSET('Sanitation Data'!$I$12,0,10*ROW('Sanitation Data'!I88))),'Data Summary'!DN94="Yes"),OFFSET('Sanitation Data'!$I$12,0,10*ROW('Sanitation Data'!I88)),NA())</f>
        <v>#N/A</v>
      </c>
      <c r="AZ94" s="96" t="e">
        <f ca="true">+IF(AND(ISNUMBER(OFFSET('Hygiene Data'!$D$5,0,10*ROW('Hygiene Data'!D88))),'Data Summary'!DO94="Yes"),OFFSET('Hygiene Data'!$D$5,0,10*ROW('Hygiene Data'!D88)),NA())</f>
        <v>#N/A</v>
      </c>
      <c r="BA94" s="96" t="e">
        <f ca="true">+IF(AND(ISNUMBER(OFFSET('Hygiene Data'!$D$7,0,10*ROW('Hygiene Data'!D88))),'Data Summary'!DP94="Yes"),OFFSET('Hygiene Data'!$D$7,0,10*ROW('Hygiene Data'!D88)),NA())</f>
        <v>#N/A</v>
      </c>
      <c r="BB94" s="96" t="e">
        <f ca="true">+IF(AND(ISNUMBER(OFFSET('Hygiene Data'!$D$9,0,10*ROW('Hygiene Data'!D88))),'Data Summary'!DQ94="Yes"),OFFSET('Hygiene Data'!$D$9,0,10*ROW('Hygiene Data'!D88)),NA())</f>
        <v>#N/A</v>
      </c>
      <c r="BC94" s="96" t="e">
        <f ca="true">+IF(AND(ISNUMBER(OFFSET('Hygiene Data'!$E$5,0,10*ROW('Hygiene Data'!E88))),'Data Summary'!DR94="Yes"),OFFSET('Hygiene Data'!$E$5,0,10*ROW('Hygiene Data'!E88)),NA())</f>
        <v>#N/A</v>
      </c>
      <c r="BD94" s="96" t="e">
        <f ca="true">+IF(AND(ISNUMBER(OFFSET('Hygiene Data'!$E$7,0,10*ROW('Hygiene Data'!E88))),'Data Summary'!DS94="Yes"),OFFSET('Hygiene Data'!$E$7,0,10*ROW('Hygiene Data'!E88)),NA())</f>
        <v>#N/A</v>
      </c>
      <c r="BE94" s="96" t="e">
        <f ca="true">+IF(AND(ISNUMBER(OFFSET('Hygiene Data'!$E$9,0,10*ROW('Hygiene Data'!E88))),'Data Summary'!DT94="Yes"),OFFSET('Hygiene Data'!$E$9,0,10*ROW('Hygiene Data'!E88)),NA())</f>
        <v>#N/A</v>
      </c>
      <c r="BF94" s="96" t="e">
        <f ca="true">+IF(AND(ISNUMBER(OFFSET('Hygiene Data'!$F$5,0,10*ROW('Hygiene Data'!F88))),'Data Summary'!DU94="Yes"),OFFSET('Hygiene Data'!$F$5,0,10*ROW('Hygiene Data'!F88)),NA())</f>
        <v>#N/A</v>
      </c>
      <c r="BG94" s="96" t="e">
        <f ca="true">+IF(AND(ISNUMBER(OFFSET('Hygiene Data'!$F$7,0,10*ROW('Hygiene Data'!F88))),'Data Summary'!DV94="Yes"),OFFSET('Hygiene Data'!$F$7,0,10*ROW('Hygiene Data'!F88)),NA())</f>
        <v>#N/A</v>
      </c>
      <c r="BH94" s="96" t="e">
        <f ca="true">+IF(AND(ISNUMBER(OFFSET('Hygiene Data'!$F$9,0,10*ROW('Hygiene Data'!F88))),'Data Summary'!DW94="Yes"),OFFSET('Hygiene Data'!$F$9,0,10*ROW('Hygiene Data'!F88)),NA())</f>
        <v>#N/A</v>
      </c>
      <c r="BI94" s="96" t="e">
        <f ca="true">+IF(AND(ISNUMBER(OFFSET('Hygiene Data'!$G$5,0,10*ROW('Hygiene Data'!G88))),'Data Summary'!DX94="Yes"),OFFSET('Hygiene Data'!$G$5,0,10*ROW('Hygiene Data'!G88)),NA())</f>
        <v>#N/A</v>
      </c>
      <c r="BJ94" s="96" t="e">
        <f ca="true">+IF(AND(ISNUMBER(OFFSET('Hygiene Data'!$G$7,0,10*ROW('Hygiene Data'!G88))),'Data Summary'!DY94="Yes"),OFFSET('Hygiene Data'!$G$7,0,10*ROW('Hygiene Data'!G88)),NA())</f>
        <v>#N/A</v>
      </c>
      <c r="BK94" s="96" t="e">
        <f ca="true">+IF(AND(ISNUMBER(OFFSET('Hygiene Data'!$G$9,0,10*ROW('Hygiene Data'!G88))),'Data Summary'!DZ94="Yes"),OFFSET('Hygiene Data'!$G$9,0,10*ROW('Hygiene Data'!G88)),NA())</f>
        <v>#N/A</v>
      </c>
      <c r="BL94" s="96" t="e">
        <f ca="true">+IF(AND(ISNUMBER(OFFSET('Hygiene Data'!$H$5,0,10*ROW('Hygiene Data'!H88))),'Data Summary'!EA94="Yes"),OFFSET('Hygiene Data'!$H$5,0,10*ROW('Hygiene Data'!H88)),NA())</f>
        <v>#N/A</v>
      </c>
      <c r="BM94" s="96" t="e">
        <f ca="true">+IF(AND(ISNUMBER(OFFSET('Hygiene Data'!$H$7,0,10*ROW('Hygiene Data'!H88))),'Data Summary'!EB94="Yes"),OFFSET('Hygiene Data'!$H$7,0,10*ROW('Hygiene Data'!H88)),NA())</f>
        <v>#N/A</v>
      </c>
      <c r="BN94" s="96" t="e">
        <f ca="true">+IF(AND(ISNUMBER(OFFSET('Hygiene Data'!$H$9,0,10*ROW('Hygiene Data'!H88))),'Data Summary'!EC94="Yes"),OFFSET('Hygiene Data'!$H$9,0,10*ROW('Hygiene Data'!H88)),NA())</f>
        <v>#N/A</v>
      </c>
      <c r="BO94" s="96" t="e">
        <f ca="true">+IF(AND(ISNUMBER(OFFSET('Hygiene Data'!$I$5,0,10*ROW('Hygiene Data'!I88))),'Data Summary'!ED94="Yes"),OFFSET('Hygiene Data'!$I$5,0,10*ROW('Hygiene Data'!I88)),NA())</f>
        <v>#N/A</v>
      </c>
      <c r="BP94" s="96" t="e">
        <f ca="true">+IF(AND(ISNUMBER(OFFSET('Hygiene Data'!$I$7,0,10*ROW('Hygiene Data'!I88))),'Data Summary'!EE94="Yes"),OFFSET('Hygiene Data'!$I$7,0,10*ROW('Hygiene Data'!I88)),NA())</f>
        <v>#N/A</v>
      </c>
      <c r="BQ94" s="96" t="e">
        <f ca="true">+IF(AND(ISNUMBER(OFFSET('Hygiene Data'!$I$9,0,10*ROW('Hygiene Data'!I88))),'Data Summary'!EF94="Yes"),OFFSET('Hygiene Data'!$I$9,0,10*ROW('Hygiene Data'!I88)),NA())</f>
        <v>#N/A</v>
      </c>
    </row>
    <row xmlns:x14ac="http://schemas.microsoft.com/office/spreadsheetml/2009/9/ac" r="95" x14ac:dyDescent="0.2">
      <c r="A95" s="331" t="e">
        <f ca="true">+RIGHT('Data Summary'!A95,LEN('Data Summary'!A95)-9)</f>
        <v>#VALUE!</v>
      </c>
      <c r="B95" s="37" t="str">
        <f ca="true">+IF(ISTEXT('Data Summary'!B95),'Data Summary'!B95,"")</f>
        <v/>
      </c>
      <c r="C95" s="330" t="e">
        <f ca="true">+VALUE('Data Summary'!C95)</f>
        <v>#VALUE!</v>
      </c>
      <c r="D95" s="94" t="e">
        <f ca="true">+IF(AND(ISNUMBER(OFFSET('Water Data'!$D$4,0,10*ROW('Water Data'!D89))),'Data Summary'!BS95="Yes"),100-OFFSET('Water Data'!$D$4,0,10*ROW('Water Data'!D89)),NA())</f>
        <v>#N/A</v>
      </c>
      <c r="E95" s="94" t="e">
        <f ca="true">+IF(AND(ISNUMBER(OFFSET('Water Data'!$D$6,0,10*ROW('Water Data'!D89))),'Data Summary'!BT95="Yes"),OFFSET('Water Data'!$D$6,0,10*ROW('Water Data'!D89)),NA())</f>
        <v>#N/A</v>
      </c>
      <c r="F95" s="94" t="e">
        <f ca="true">+IF(AND(ISNUMBER(OFFSET('Water Data'!$D$9,0,10*ROW('Water Data'!D89))),'Data Summary'!BU95="Yes"),OFFSET('Water Data'!$D$9,0,10*ROW('Water Data'!D89)),NA())</f>
        <v>#N/A</v>
      </c>
      <c r="G95" s="94" t="e">
        <f ca="true">+IF(AND(ISNUMBER(OFFSET('Water Data'!$E$4,0,10*ROW('Water Data'!E89))),'Data Summary'!BV95="Yes"),100-OFFSET('Water Data'!$E$4,0,10*ROW('Water Data'!E89)),NA())</f>
        <v>#N/A</v>
      </c>
      <c r="H95" s="94" t="e">
        <f ca="true">+IF(AND(ISNUMBER(OFFSET('Water Data'!$E$6,0,10*ROW('Water Data'!E89))),'Data Summary'!BW95="Yes"),OFFSET('Water Data'!$E$6,0,10*ROW('Water Data'!E89)),NA())</f>
        <v>#N/A</v>
      </c>
      <c r="I95" s="94" t="e">
        <f ca="true">+IF(AND(ISNUMBER(OFFSET('Water Data'!$E$9,0,10*ROW('Water Data'!E89))),'Data Summary'!BX95="Yes"),OFFSET('Water Data'!$E$9,0,10*ROW('Water Data'!E89)),NA())</f>
        <v>#N/A</v>
      </c>
      <c r="J95" s="94" t="e">
        <f ca="true">+IF(AND(ISNUMBER(OFFSET('Water Data'!$F$4,0,10*ROW('Water Data'!F89))),'Data Summary'!BY95="Yes"),100-OFFSET('Water Data'!$F$4,0,10*ROW('Water Data'!F89)),NA())</f>
        <v>#N/A</v>
      </c>
      <c r="K95" s="94" t="e">
        <f ca="true">+IF(AND(ISNUMBER(OFFSET('Water Data'!$F$6,0,10*ROW('Water Data'!F89))),'Data Summary'!BZ95="Yes"),OFFSET('Water Data'!$F$6,0,10*ROW('Water Data'!F89)),NA())</f>
        <v>#N/A</v>
      </c>
      <c r="L95" s="94" t="e">
        <f ca="true">+IF(AND(ISNUMBER(OFFSET('Water Data'!$F$9,0,10*ROW('Water Data'!F89))),'Data Summary'!CA95="Yes"),OFFSET('Water Data'!$F$9,0,10*ROW('Water Data'!F89)),NA())</f>
        <v>#N/A</v>
      </c>
      <c r="M95" s="94" t="e">
        <f ca="true">+IF(AND(ISNUMBER(OFFSET('Water Data'!$G$4,0,10*ROW('Water Data'!G89))),'Data Summary'!CB95="Yes"),100-OFFSET('Water Data'!$G$4,0,10*ROW('Water Data'!G89)),NA())</f>
        <v>#N/A</v>
      </c>
      <c r="N95" s="94" t="e">
        <f ca="true">+IF(AND(ISNUMBER(OFFSET('Water Data'!$G$6,0,10*ROW('Water Data'!G89))),'Data Summary'!CC95="Yes"),OFFSET('Water Data'!$G$6,0,10*ROW('Water Data'!G89)),NA())</f>
        <v>#N/A</v>
      </c>
      <c r="O95" s="94" t="e">
        <f ca="true">+IF(AND(ISNUMBER(OFFSET('Water Data'!$G$9,0,10*ROW('Water Data'!G89))),'Data Summary'!CD95="Yes"),OFFSET('Water Data'!$G$9,0,10*ROW('Water Data'!G89)),NA())</f>
        <v>#N/A</v>
      </c>
      <c r="P95" s="94" t="e">
        <f ca="true">+IF(AND(ISNUMBER(OFFSET('Water Data'!$H$4,0,10*ROW('Water Data'!H89))),'Data Summary'!CE95="Yes"),100-OFFSET('Water Data'!$H$4,0,10*ROW('Water Data'!H89)),NA())</f>
        <v>#N/A</v>
      </c>
      <c r="Q95" s="94" t="e">
        <f ca="true">+IF(AND(ISNUMBER(OFFSET('Water Data'!$H$6,0,10*ROW('Water Data'!H89))),'Data Summary'!CF95="Yes"),OFFSET('Water Data'!$H$6,0,10*ROW('Water Data'!H89)),NA())</f>
        <v>#N/A</v>
      </c>
      <c r="R95" s="94" t="e">
        <f ca="true">+IF(AND(ISNUMBER(OFFSET('Water Data'!$H$9,0,10*ROW('Water Data'!H89))),'Data Summary'!CG95="Yes"),OFFSET('Water Data'!$H$9,0,10*ROW('Water Data'!H89)),NA())</f>
        <v>#N/A</v>
      </c>
      <c r="S95" s="94" t="e">
        <f ca="true">+IF(AND(ISNUMBER(OFFSET('Water Data'!$I$4,0,10*ROW('Water Data'!I89))),'Data Summary'!CH95="Yes"),100-OFFSET('Water Data'!$I$4,0,10*ROW('Water Data'!I89)),NA())</f>
        <v>#N/A</v>
      </c>
      <c r="T95" s="94" t="e">
        <f ca="true">+IF(AND(ISNUMBER(OFFSET('Water Data'!$I$6,0,10*ROW('Water Data'!I89))),'Data Summary'!CI95="Yes"),OFFSET('Water Data'!$I$6,0,10*ROW('Water Data'!I89)),NA())</f>
        <v>#N/A</v>
      </c>
      <c r="U95" s="94" t="e">
        <f ca="true">+IF(AND(ISNUMBER(OFFSET('Water Data'!$I$9,0,10*ROW('Water Data'!I89))),'Data Summary'!CJ95="Yes"),OFFSET('Water Data'!$I$9,0,10*ROW('Water Data'!I89)),NA())</f>
        <v>#N/A</v>
      </c>
      <c r="V95" s="95" t="e">
        <f ca="true">+IF(AND(ISNUMBER(OFFSET('Sanitation Data'!$D$4,0,10*ROW('Sanitation Data'!D89))),'Data Summary'!CK95="Yes"),100-OFFSET('Sanitation Data'!$D$4,0,10*ROW('Sanitation Data'!D89)),NA())</f>
        <v>#N/A</v>
      </c>
      <c r="W95" s="95" t="e">
        <f ca="true">+IF(AND(ISNUMBER(OFFSET('Sanitation Data'!$D$6,0,10*ROW('Sanitation Data'!D89))),'Data Summary'!CL95="Yes"),OFFSET('Sanitation Data'!$D$6,0,10*ROW('Sanitation Data'!D89)),NA())</f>
        <v>#N/A</v>
      </c>
      <c r="X95" s="95" t="e">
        <f ca="true">+IF(AND(ISNUMBER(OFFSET('Sanitation Data'!$D$10,0,10*ROW('Sanitation Data'!D89))),'Data Summary'!CM95="Yes"),OFFSET('Sanitation Data'!$D$10,0,10*ROW('Sanitation Data'!D89)),NA())</f>
        <v>#N/A</v>
      </c>
      <c r="Y95" s="95" t="e">
        <f ca="true">+IF(AND(ISNUMBER(OFFSET('Sanitation Data'!$D$11,0,10*ROW('Sanitation Data'!D89))),'Data Summary'!CN95="Yes"),OFFSET('Sanitation Data'!$D$11,0,10*ROW('Sanitation Data'!D89)),NA())</f>
        <v>#N/A</v>
      </c>
      <c r="Z95" s="95" t="e">
        <f ca="true">+IF(AND(ISNUMBER(OFFSET('Sanitation Data'!$D$12,0,10*ROW('Sanitation Data'!D89))),'Data Summary'!CO95="Yes"),OFFSET('Sanitation Data'!$D$12,0,10*ROW('Sanitation Data'!D89)),NA())</f>
        <v>#N/A</v>
      </c>
      <c r="AA95" s="95" t="e">
        <f ca="true">+IF(AND(ISNUMBER(OFFSET('Sanitation Data'!$E$4,0,10*ROW('Sanitation Data'!E89))),'Data Summary'!CP95="Yes"),100-OFFSET('Sanitation Data'!$E$4,0,10*ROW('Sanitation Data'!E89)),NA())</f>
        <v>#N/A</v>
      </c>
      <c r="AB95" s="95" t="e">
        <f ca="true">+IF(AND(ISNUMBER(OFFSET('Sanitation Data'!$E$6,0,10*ROW('Sanitation Data'!E89))),'Data Summary'!CQ95="Yes"),OFFSET('Sanitation Data'!$E$6,0,10*ROW('Sanitation Data'!E89)),NA())</f>
        <v>#N/A</v>
      </c>
      <c r="AC95" s="95" t="e">
        <f ca="true">+IF(AND(ISNUMBER(OFFSET('Sanitation Data'!$E$10,0,10*ROW('Sanitation Data'!E89))),'Data Summary'!CR95="Yes"),OFFSET('Sanitation Data'!$E$10,0,10*ROW('Sanitation Data'!E89)),NA())</f>
        <v>#N/A</v>
      </c>
      <c r="AD95" s="95" t="e">
        <f ca="true">+IF(AND(ISNUMBER(OFFSET('Sanitation Data'!$E$11,0,10*ROW('Sanitation Data'!E89))),'Data Summary'!CS95="Yes"),OFFSET('Sanitation Data'!$E$11,0,10*ROW('Sanitation Data'!E89)),NA())</f>
        <v>#N/A</v>
      </c>
      <c r="AE95" s="95" t="e">
        <f ca="true">+IF(AND(ISNUMBER(OFFSET('Sanitation Data'!$E$12,0,10*ROW('Sanitation Data'!E89))),'Data Summary'!CT95="Yes"),OFFSET('Sanitation Data'!$E$12,0,10*ROW('Sanitation Data'!E89)),NA())</f>
        <v>#N/A</v>
      </c>
      <c r="AF95" s="95" t="e">
        <f ca="true">+IF(AND(ISNUMBER(OFFSET('Sanitation Data'!$F$4,0,10*ROW('Sanitation Data'!F89))),'Data Summary'!CU95="Yes"),100-OFFSET('Sanitation Data'!$F$4,0,10*ROW('Sanitation Data'!F89)),NA())</f>
        <v>#N/A</v>
      </c>
      <c r="AG95" s="95" t="e">
        <f ca="true">+IF(AND(ISNUMBER(OFFSET('Sanitation Data'!$F$6,0,10*ROW('Sanitation Data'!F89))),'Data Summary'!CV95="Yes"),OFFSET('Sanitation Data'!$F$6,0,10*ROW('Sanitation Data'!F89)),NA())</f>
        <v>#N/A</v>
      </c>
      <c r="AH95" s="95" t="e">
        <f ca="true">+IF(AND(ISNUMBER(OFFSET('Sanitation Data'!$F$10,0,10*ROW('Sanitation Data'!F89))),'Data Summary'!CW95="Yes"),OFFSET('Sanitation Data'!$F$10,0,10*ROW('Sanitation Data'!F89)),NA())</f>
        <v>#N/A</v>
      </c>
      <c r="AI95" s="95" t="e">
        <f ca="true">+IF(AND(ISNUMBER(OFFSET('Sanitation Data'!$F$11,0,10*ROW('Sanitation Data'!F89))),'Data Summary'!CX95="Yes"),OFFSET('Sanitation Data'!$F$11,0,10*ROW('Sanitation Data'!F89)),NA())</f>
        <v>#N/A</v>
      </c>
      <c r="AJ95" s="95" t="e">
        <f ca="true">+IF(AND(ISNUMBER(OFFSET('Sanitation Data'!$F$12,0,10*ROW('Sanitation Data'!F89))),'Data Summary'!CY95="Yes"),OFFSET('Sanitation Data'!$F$12,0,10*ROW('Sanitation Data'!F89)),NA())</f>
        <v>#N/A</v>
      </c>
      <c r="AK95" s="95" t="e">
        <f ca="true">+IF(AND(ISNUMBER(OFFSET('Sanitation Data'!$G$4,0,10*ROW('Sanitation Data'!G89))),'Data Summary'!CZ95="Yes"),100-OFFSET('Sanitation Data'!$G$4,0,10*ROW('Sanitation Data'!G89)),NA())</f>
        <v>#N/A</v>
      </c>
      <c r="AL95" s="95" t="e">
        <f ca="true">+IF(AND(ISNUMBER(OFFSET('Sanitation Data'!$G$6,0,10*ROW('Sanitation Data'!G89))),'Data Summary'!DA95="Yes"),OFFSET('Sanitation Data'!$G$6,0,10*ROW('Sanitation Data'!G89)),NA())</f>
        <v>#N/A</v>
      </c>
      <c r="AM95" s="95" t="e">
        <f ca="true">+IF(AND(ISNUMBER(OFFSET('Sanitation Data'!$G$10,0,10*ROW('Sanitation Data'!G89))),'Data Summary'!DB95="Yes"),OFFSET('Sanitation Data'!$G$10,0,10*ROW('Sanitation Data'!G89)),NA())</f>
        <v>#N/A</v>
      </c>
      <c r="AN95" s="95" t="e">
        <f ca="true">+IF(AND(ISNUMBER(OFFSET('Sanitation Data'!$G$11,0,10*ROW('Sanitation Data'!G89))),'Data Summary'!DC95="Yes"),OFFSET('Sanitation Data'!$G$11,0,10*ROW('Sanitation Data'!G89)),NA())</f>
        <v>#N/A</v>
      </c>
      <c r="AO95" s="95" t="e">
        <f ca="true">+IF(AND(ISNUMBER(OFFSET('Sanitation Data'!$G$12,0,10*ROW('Sanitation Data'!G89))),'Data Summary'!DD95="Yes"),OFFSET('Sanitation Data'!$G$12,0,10*ROW('Sanitation Data'!G89)),NA())</f>
        <v>#N/A</v>
      </c>
      <c r="AP95" s="95" t="e">
        <f ca="true">+IF(AND(ISNUMBER(OFFSET('Sanitation Data'!$H$4,0,10*ROW('Sanitation Data'!H89))),'Data Summary'!DE95="Yes"),100-OFFSET('Sanitation Data'!$H$4,0,10*ROW('Sanitation Data'!H89)),NA())</f>
        <v>#N/A</v>
      </c>
      <c r="AQ95" s="95" t="e">
        <f ca="true">+IF(AND(ISNUMBER(OFFSET('Sanitation Data'!$H$6,0,10*ROW('Sanitation Data'!H89))),'Data Summary'!DF95="Yes"),OFFSET('Sanitation Data'!$H$6,0,10*ROW('Sanitation Data'!H89)),NA())</f>
        <v>#N/A</v>
      </c>
      <c r="AR95" s="95" t="e">
        <f ca="true">+IF(AND(ISNUMBER(OFFSET('Sanitation Data'!$H$10,0,10*ROW('Sanitation Data'!H89))),'Data Summary'!DG95="Yes"),OFFSET('Sanitation Data'!$H$10,0,10*ROW('Sanitation Data'!H89)),NA())</f>
        <v>#N/A</v>
      </c>
      <c r="AS95" s="95" t="e">
        <f ca="true">+IF(AND(ISNUMBER(OFFSET('Sanitation Data'!$H$11,0,10*ROW('Sanitation Data'!H89))),'Data Summary'!DH95="Yes"),OFFSET('Sanitation Data'!$H$11,0,10*ROW('Sanitation Data'!H89)),NA())</f>
        <v>#N/A</v>
      </c>
      <c r="AT95" s="95" t="e">
        <f ca="true">+IF(AND(ISNUMBER(OFFSET('Sanitation Data'!$H$12,0,10*ROW('Sanitation Data'!H89))),'Data Summary'!DI95="Yes"),OFFSET('Sanitation Data'!$H$12,0,10*ROW('Sanitation Data'!H89)),NA())</f>
        <v>#N/A</v>
      </c>
      <c r="AU95" s="95" t="e">
        <f ca="true">+IF(AND(ISNUMBER(OFFSET('Sanitation Data'!$I$4,0,10*ROW('Sanitation Data'!I89))),'Data Summary'!DJ95="Yes"),100-OFFSET('Sanitation Data'!$I$4,0,10*ROW('Sanitation Data'!I89)),NA())</f>
        <v>#N/A</v>
      </c>
      <c r="AV95" s="95" t="e">
        <f ca="true">+IF(AND(ISNUMBER(OFFSET('Sanitation Data'!$I$6,0,10*ROW('Sanitation Data'!I89))),'Data Summary'!DK95="Yes"),OFFSET('Sanitation Data'!$I$6,0,10*ROW('Sanitation Data'!I89)),NA())</f>
        <v>#N/A</v>
      </c>
      <c r="AW95" s="95" t="e">
        <f ca="true">+IF(AND(ISNUMBER(OFFSET('Sanitation Data'!$I$10,0,10*ROW('Sanitation Data'!I89))),'Data Summary'!DL95="Yes"),OFFSET('Sanitation Data'!$I$10,0,10*ROW('Sanitation Data'!I89)),NA())</f>
        <v>#N/A</v>
      </c>
      <c r="AX95" s="95" t="e">
        <f ca="true">+IF(AND(ISNUMBER(OFFSET('Sanitation Data'!$I$11,0,10*ROW('Sanitation Data'!I89))),'Data Summary'!DM95="Yes"),OFFSET('Sanitation Data'!$I$11,0,10*ROW('Sanitation Data'!I89)),NA())</f>
        <v>#N/A</v>
      </c>
      <c r="AY95" s="95" t="e">
        <f ca="true">+IF(AND(ISNUMBER(OFFSET('Sanitation Data'!$I$12,0,10*ROW('Sanitation Data'!I89))),'Data Summary'!DN95="Yes"),OFFSET('Sanitation Data'!$I$12,0,10*ROW('Sanitation Data'!I89)),NA())</f>
        <v>#N/A</v>
      </c>
      <c r="AZ95" s="96" t="e">
        <f ca="true">+IF(AND(ISNUMBER(OFFSET('Hygiene Data'!$D$5,0,10*ROW('Hygiene Data'!D89))),'Data Summary'!DO95="Yes"),OFFSET('Hygiene Data'!$D$5,0,10*ROW('Hygiene Data'!D89)),NA())</f>
        <v>#N/A</v>
      </c>
      <c r="BA95" s="96" t="e">
        <f ca="true">+IF(AND(ISNUMBER(OFFSET('Hygiene Data'!$D$7,0,10*ROW('Hygiene Data'!D89))),'Data Summary'!DP95="Yes"),OFFSET('Hygiene Data'!$D$7,0,10*ROW('Hygiene Data'!D89)),NA())</f>
        <v>#N/A</v>
      </c>
      <c r="BB95" s="96" t="e">
        <f ca="true">+IF(AND(ISNUMBER(OFFSET('Hygiene Data'!$D$9,0,10*ROW('Hygiene Data'!D89))),'Data Summary'!DQ95="Yes"),OFFSET('Hygiene Data'!$D$9,0,10*ROW('Hygiene Data'!D89)),NA())</f>
        <v>#N/A</v>
      </c>
      <c r="BC95" s="96" t="e">
        <f ca="true">+IF(AND(ISNUMBER(OFFSET('Hygiene Data'!$E$5,0,10*ROW('Hygiene Data'!E89))),'Data Summary'!DR95="Yes"),OFFSET('Hygiene Data'!$E$5,0,10*ROW('Hygiene Data'!E89)),NA())</f>
        <v>#N/A</v>
      </c>
      <c r="BD95" s="96" t="e">
        <f ca="true">+IF(AND(ISNUMBER(OFFSET('Hygiene Data'!$E$7,0,10*ROW('Hygiene Data'!E89))),'Data Summary'!DS95="Yes"),OFFSET('Hygiene Data'!$E$7,0,10*ROW('Hygiene Data'!E89)),NA())</f>
        <v>#N/A</v>
      </c>
      <c r="BE95" s="96" t="e">
        <f ca="true">+IF(AND(ISNUMBER(OFFSET('Hygiene Data'!$E$9,0,10*ROW('Hygiene Data'!E89))),'Data Summary'!DT95="Yes"),OFFSET('Hygiene Data'!$E$9,0,10*ROW('Hygiene Data'!E89)),NA())</f>
        <v>#N/A</v>
      </c>
      <c r="BF95" s="96" t="e">
        <f ca="true">+IF(AND(ISNUMBER(OFFSET('Hygiene Data'!$F$5,0,10*ROW('Hygiene Data'!F89))),'Data Summary'!DU95="Yes"),OFFSET('Hygiene Data'!$F$5,0,10*ROW('Hygiene Data'!F89)),NA())</f>
        <v>#N/A</v>
      </c>
      <c r="BG95" s="96" t="e">
        <f ca="true">+IF(AND(ISNUMBER(OFFSET('Hygiene Data'!$F$7,0,10*ROW('Hygiene Data'!F89))),'Data Summary'!DV95="Yes"),OFFSET('Hygiene Data'!$F$7,0,10*ROW('Hygiene Data'!F89)),NA())</f>
        <v>#N/A</v>
      </c>
      <c r="BH95" s="96" t="e">
        <f ca="true">+IF(AND(ISNUMBER(OFFSET('Hygiene Data'!$F$9,0,10*ROW('Hygiene Data'!F89))),'Data Summary'!DW95="Yes"),OFFSET('Hygiene Data'!$F$9,0,10*ROW('Hygiene Data'!F89)),NA())</f>
        <v>#N/A</v>
      </c>
      <c r="BI95" s="96" t="e">
        <f ca="true">+IF(AND(ISNUMBER(OFFSET('Hygiene Data'!$G$5,0,10*ROW('Hygiene Data'!G89))),'Data Summary'!DX95="Yes"),OFFSET('Hygiene Data'!$G$5,0,10*ROW('Hygiene Data'!G89)),NA())</f>
        <v>#N/A</v>
      </c>
      <c r="BJ95" s="96" t="e">
        <f ca="true">+IF(AND(ISNUMBER(OFFSET('Hygiene Data'!$G$7,0,10*ROW('Hygiene Data'!G89))),'Data Summary'!DY95="Yes"),OFFSET('Hygiene Data'!$G$7,0,10*ROW('Hygiene Data'!G89)),NA())</f>
        <v>#N/A</v>
      </c>
      <c r="BK95" s="96" t="e">
        <f ca="true">+IF(AND(ISNUMBER(OFFSET('Hygiene Data'!$G$9,0,10*ROW('Hygiene Data'!G89))),'Data Summary'!DZ95="Yes"),OFFSET('Hygiene Data'!$G$9,0,10*ROW('Hygiene Data'!G89)),NA())</f>
        <v>#N/A</v>
      </c>
      <c r="BL95" s="96" t="e">
        <f ca="true">+IF(AND(ISNUMBER(OFFSET('Hygiene Data'!$H$5,0,10*ROW('Hygiene Data'!H89))),'Data Summary'!EA95="Yes"),OFFSET('Hygiene Data'!$H$5,0,10*ROW('Hygiene Data'!H89)),NA())</f>
        <v>#N/A</v>
      </c>
      <c r="BM95" s="96" t="e">
        <f ca="true">+IF(AND(ISNUMBER(OFFSET('Hygiene Data'!$H$7,0,10*ROW('Hygiene Data'!H89))),'Data Summary'!EB95="Yes"),OFFSET('Hygiene Data'!$H$7,0,10*ROW('Hygiene Data'!H89)),NA())</f>
        <v>#N/A</v>
      </c>
      <c r="BN95" s="96" t="e">
        <f ca="true">+IF(AND(ISNUMBER(OFFSET('Hygiene Data'!$H$9,0,10*ROW('Hygiene Data'!H89))),'Data Summary'!EC95="Yes"),OFFSET('Hygiene Data'!$H$9,0,10*ROW('Hygiene Data'!H89)),NA())</f>
        <v>#N/A</v>
      </c>
      <c r="BO95" s="96" t="e">
        <f ca="true">+IF(AND(ISNUMBER(OFFSET('Hygiene Data'!$I$5,0,10*ROW('Hygiene Data'!I89))),'Data Summary'!ED95="Yes"),OFFSET('Hygiene Data'!$I$5,0,10*ROW('Hygiene Data'!I89)),NA())</f>
        <v>#N/A</v>
      </c>
      <c r="BP95" s="96" t="e">
        <f ca="true">+IF(AND(ISNUMBER(OFFSET('Hygiene Data'!$I$7,0,10*ROW('Hygiene Data'!I89))),'Data Summary'!EE95="Yes"),OFFSET('Hygiene Data'!$I$7,0,10*ROW('Hygiene Data'!I89)),NA())</f>
        <v>#N/A</v>
      </c>
      <c r="BQ95" s="96" t="e">
        <f ca="true">+IF(AND(ISNUMBER(OFFSET('Hygiene Data'!$I$9,0,10*ROW('Hygiene Data'!I89))),'Data Summary'!EF95="Yes"),OFFSET('Hygiene Data'!$I$9,0,10*ROW('Hygiene Data'!I89)),NA())</f>
        <v>#N/A</v>
      </c>
    </row>
    <row xmlns:x14ac="http://schemas.microsoft.com/office/spreadsheetml/2009/9/ac" r="96" x14ac:dyDescent="0.2">
      <c r="A96" s="331" t="e">
        <f ca="true">+RIGHT('Data Summary'!A96,LEN('Data Summary'!A96)-9)</f>
        <v>#VALUE!</v>
      </c>
      <c r="B96" s="37" t="str">
        <f ca="true">+IF(ISTEXT('Data Summary'!B96),'Data Summary'!B96,"")</f>
        <v/>
      </c>
      <c r="C96" s="330" t="e">
        <f ca="true">+VALUE('Data Summary'!C96)</f>
        <v>#VALUE!</v>
      </c>
      <c r="D96" s="94" t="e">
        <f ca="true">+IF(AND(ISNUMBER(OFFSET('Water Data'!$D$4,0,10*ROW('Water Data'!D90))),'Data Summary'!BS96="Yes"),100-OFFSET('Water Data'!$D$4,0,10*ROW('Water Data'!D90)),NA())</f>
        <v>#N/A</v>
      </c>
      <c r="E96" s="94" t="e">
        <f ca="true">+IF(AND(ISNUMBER(OFFSET('Water Data'!$D$6,0,10*ROW('Water Data'!D90))),'Data Summary'!BT96="Yes"),OFFSET('Water Data'!$D$6,0,10*ROW('Water Data'!D90)),NA())</f>
        <v>#N/A</v>
      </c>
      <c r="F96" s="94" t="e">
        <f ca="true">+IF(AND(ISNUMBER(OFFSET('Water Data'!$D$9,0,10*ROW('Water Data'!D90))),'Data Summary'!BU96="Yes"),OFFSET('Water Data'!$D$9,0,10*ROW('Water Data'!D90)),NA())</f>
        <v>#N/A</v>
      </c>
      <c r="G96" s="94" t="e">
        <f ca="true">+IF(AND(ISNUMBER(OFFSET('Water Data'!$E$4,0,10*ROW('Water Data'!E90))),'Data Summary'!BV96="Yes"),100-OFFSET('Water Data'!$E$4,0,10*ROW('Water Data'!E90)),NA())</f>
        <v>#N/A</v>
      </c>
      <c r="H96" s="94" t="e">
        <f ca="true">+IF(AND(ISNUMBER(OFFSET('Water Data'!$E$6,0,10*ROW('Water Data'!E90))),'Data Summary'!BW96="Yes"),OFFSET('Water Data'!$E$6,0,10*ROW('Water Data'!E90)),NA())</f>
        <v>#N/A</v>
      </c>
      <c r="I96" s="94" t="e">
        <f ca="true">+IF(AND(ISNUMBER(OFFSET('Water Data'!$E$9,0,10*ROW('Water Data'!E90))),'Data Summary'!BX96="Yes"),OFFSET('Water Data'!$E$9,0,10*ROW('Water Data'!E90)),NA())</f>
        <v>#N/A</v>
      </c>
      <c r="J96" s="94" t="e">
        <f ca="true">+IF(AND(ISNUMBER(OFFSET('Water Data'!$F$4,0,10*ROW('Water Data'!F90))),'Data Summary'!BY96="Yes"),100-OFFSET('Water Data'!$F$4,0,10*ROW('Water Data'!F90)),NA())</f>
        <v>#N/A</v>
      </c>
      <c r="K96" s="94" t="e">
        <f ca="true">+IF(AND(ISNUMBER(OFFSET('Water Data'!$F$6,0,10*ROW('Water Data'!F90))),'Data Summary'!BZ96="Yes"),OFFSET('Water Data'!$F$6,0,10*ROW('Water Data'!F90)),NA())</f>
        <v>#N/A</v>
      </c>
      <c r="L96" s="94" t="e">
        <f ca="true">+IF(AND(ISNUMBER(OFFSET('Water Data'!$F$9,0,10*ROW('Water Data'!F90))),'Data Summary'!CA96="Yes"),OFFSET('Water Data'!$F$9,0,10*ROW('Water Data'!F90)),NA())</f>
        <v>#N/A</v>
      </c>
      <c r="M96" s="94" t="e">
        <f ca="true">+IF(AND(ISNUMBER(OFFSET('Water Data'!$G$4,0,10*ROW('Water Data'!G90))),'Data Summary'!CB96="Yes"),100-OFFSET('Water Data'!$G$4,0,10*ROW('Water Data'!G90)),NA())</f>
        <v>#N/A</v>
      </c>
      <c r="N96" s="94" t="e">
        <f ca="true">+IF(AND(ISNUMBER(OFFSET('Water Data'!$G$6,0,10*ROW('Water Data'!G90))),'Data Summary'!CC96="Yes"),OFFSET('Water Data'!$G$6,0,10*ROW('Water Data'!G90)),NA())</f>
        <v>#N/A</v>
      </c>
      <c r="O96" s="94" t="e">
        <f ca="true">+IF(AND(ISNUMBER(OFFSET('Water Data'!$G$9,0,10*ROW('Water Data'!G90))),'Data Summary'!CD96="Yes"),OFFSET('Water Data'!$G$9,0,10*ROW('Water Data'!G90)),NA())</f>
        <v>#N/A</v>
      </c>
      <c r="P96" s="94" t="e">
        <f ca="true">+IF(AND(ISNUMBER(OFFSET('Water Data'!$H$4,0,10*ROW('Water Data'!H90))),'Data Summary'!CE96="Yes"),100-OFFSET('Water Data'!$H$4,0,10*ROW('Water Data'!H90)),NA())</f>
        <v>#N/A</v>
      </c>
      <c r="Q96" s="94" t="e">
        <f ca="true">+IF(AND(ISNUMBER(OFFSET('Water Data'!$H$6,0,10*ROW('Water Data'!H90))),'Data Summary'!CF96="Yes"),OFFSET('Water Data'!$H$6,0,10*ROW('Water Data'!H90)),NA())</f>
        <v>#N/A</v>
      </c>
      <c r="R96" s="94" t="e">
        <f ca="true">+IF(AND(ISNUMBER(OFFSET('Water Data'!$H$9,0,10*ROW('Water Data'!H90))),'Data Summary'!CG96="Yes"),OFFSET('Water Data'!$H$9,0,10*ROW('Water Data'!H90)),NA())</f>
        <v>#N/A</v>
      </c>
      <c r="S96" s="94" t="e">
        <f ca="true">+IF(AND(ISNUMBER(OFFSET('Water Data'!$I$4,0,10*ROW('Water Data'!I90))),'Data Summary'!CH96="Yes"),100-OFFSET('Water Data'!$I$4,0,10*ROW('Water Data'!I90)),NA())</f>
        <v>#N/A</v>
      </c>
      <c r="T96" s="94" t="e">
        <f ca="true">+IF(AND(ISNUMBER(OFFSET('Water Data'!$I$6,0,10*ROW('Water Data'!I90))),'Data Summary'!CI96="Yes"),OFFSET('Water Data'!$I$6,0,10*ROW('Water Data'!I90)),NA())</f>
        <v>#N/A</v>
      </c>
      <c r="U96" s="94" t="e">
        <f ca="true">+IF(AND(ISNUMBER(OFFSET('Water Data'!$I$9,0,10*ROW('Water Data'!I90))),'Data Summary'!CJ96="Yes"),OFFSET('Water Data'!$I$9,0,10*ROW('Water Data'!I90)),NA())</f>
        <v>#N/A</v>
      </c>
      <c r="V96" s="95" t="e">
        <f ca="true">+IF(AND(ISNUMBER(OFFSET('Sanitation Data'!$D$4,0,10*ROW('Sanitation Data'!D90))),'Data Summary'!CK96="Yes"),100-OFFSET('Sanitation Data'!$D$4,0,10*ROW('Sanitation Data'!D90)),NA())</f>
        <v>#N/A</v>
      </c>
      <c r="W96" s="95" t="e">
        <f ca="true">+IF(AND(ISNUMBER(OFFSET('Sanitation Data'!$D$6,0,10*ROW('Sanitation Data'!D90))),'Data Summary'!CL96="Yes"),OFFSET('Sanitation Data'!$D$6,0,10*ROW('Sanitation Data'!D90)),NA())</f>
        <v>#N/A</v>
      </c>
      <c r="X96" s="95" t="e">
        <f ca="true">+IF(AND(ISNUMBER(OFFSET('Sanitation Data'!$D$10,0,10*ROW('Sanitation Data'!D90))),'Data Summary'!CM96="Yes"),OFFSET('Sanitation Data'!$D$10,0,10*ROW('Sanitation Data'!D90)),NA())</f>
        <v>#N/A</v>
      </c>
      <c r="Y96" s="95" t="e">
        <f ca="true">+IF(AND(ISNUMBER(OFFSET('Sanitation Data'!$D$11,0,10*ROW('Sanitation Data'!D90))),'Data Summary'!CN96="Yes"),OFFSET('Sanitation Data'!$D$11,0,10*ROW('Sanitation Data'!D90)),NA())</f>
        <v>#N/A</v>
      </c>
      <c r="Z96" s="95" t="e">
        <f ca="true">+IF(AND(ISNUMBER(OFFSET('Sanitation Data'!$D$12,0,10*ROW('Sanitation Data'!D90))),'Data Summary'!CO96="Yes"),OFFSET('Sanitation Data'!$D$12,0,10*ROW('Sanitation Data'!D90)),NA())</f>
        <v>#N/A</v>
      </c>
      <c r="AA96" s="95" t="e">
        <f ca="true">+IF(AND(ISNUMBER(OFFSET('Sanitation Data'!$E$4,0,10*ROW('Sanitation Data'!E90))),'Data Summary'!CP96="Yes"),100-OFFSET('Sanitation Data'!$E$4,0,10*ROW('Sanitation Data'!E90)),NA())</f>
        <v>#N/A</v>
      </c>
      <c r="AB96" s="95" t="e">
        <f ca="true">+IF(AND(ISNUMBER(OFFSET('Sanitation Data'!$E$6,0,10*ROW('Sanitation Data'!E90))),'Data Summary'!CQ96="Yes"),OFFSET('Sanitation Data'!$E$6,0,10*ROW('Sanitation Data'!E90)),NA())</f>
        <v>#N/A</v>
      </c>
      <c r="AC96" s="95" t="e">
        <f ca="true">+IF(AND(ISNUMBER(OFFSET('Sanitation Data'!$E$10,0,10*ROW('Sanitation Data'!E90))),'Data Summary'!CR96="Yes"),OFFSET('Sanitation Data'!$E$10,0,10*ROW('Sanitation Data'!E90)),NA())</f>
        <v>#N/A</v>
      </c>
      <c r="AD96" s="95" t="e">
        <f ca="true">+IF(AND(ISNUMBER(OFFSET('Sanitation Data'!$E$11,0,10*ROW('Sanitation Data'!E90))),'Data Summary'!CS96="Yes"),OFFSET('Sanitation Data'!$E$11,0,10*ROW('Sanitation Data'!E90)),NA())</f>
        <v>#N/A</v>
      </c>
      <c r="AE96" s="95" t="e">
        <f ca="true">+IF(AND(ISNUMBER(OFFSET('Sanitation Data'!$E$12,0,10*ROW('Sanitation Data'!E90))),'Data Summary'!CT96="Yes"),OFFSET('Sanitation Data'!$E$12,0,10*ROW('Sanitation Data'!E90)),NA())</f>
        <v>#N/A</v>
      </c>
      <c r="AF96" s="95" t="e">
        <f ca="true">+IF(AND(ISNUMBER(OFFSET('Sanitation Data'!$F$4,0,10*ROW('Sanitation Data'!F90))),'Data Summary'!CU96="Yes"),100-OFFSET('Sanitation Data'!$F$4,0,10*ROW('Sanitation Data'!F90)),NA())</f>
        <v>#N/A</v>
      </c>
      <c r="AG96" s="95" t="e">
        <f ca="true">+IF(AND(ISNUMBER(OFFSET('Sanitation Data'!$F$6,0,10*ROW('Sanitation Data'!F90))),'Data Summary'!CV96="Yes"),OFFSET('Sanitation Data'!$F$6,0,10*ROW('Sanitation Data'!F90)),NA())</f>
        <v>#N/A</v>
      </c>
      <c r="AH96" s="95" t="e">
        <f ca="true">+IF(AND(ISNUMBER(OFFSET('Sanitation Data'!$F$10,0,10*ROW('Sanitation Data'!F90))),'Data Summary'!CW96="Yes"),OFFSET('Sanitation Data'!$F$10,0,10*ROW('Sanitation Data'!F90)),NA())</f>
        <v>#N/A</v>
      </c>
      <c r="AI96" s="95" t="e">
        <f ca="true">+IF(AND(ISNUMBER(OFFSET('Sanitation Data'!$F$11,0,10*ROW('Sanitation Data'!F90))),'Data Summary'!CX96="Yes"),OFFSET('Sanitation Data'!$F$11,0,10*ROW('Sanitation Data'!F90)),NA())</f>
        <v>#N/A</v>
      </c>
      <c r="AJ96" s="95" t="e">
        <f ca="true">+IF(AND(ISNUMBER(OFFSET('Sanitation Data'!$F$12,0,10*ROW('Sanitation Data'!F90))),'Data Summary'!CY96="Yes"),OFFSET('Sanitation Data'!$F$12,0,10*ROW('Sanitation Data'!F90)),NA())</f>
        <v>#N/A</v>
      </c>
      <c r="AK96" s="95" t="e">
        <f ca="true">+IF(AND(ISNUMBER(OFFSET('Sanitation Data'!$G$4,0,10*ROW('Sanitation Data'!G90))),'Data Summary'!CZ96="Yes"),100-OFFSET('Sanitation Data'!$G$4,0,10*ROW('Sanitation Data'!G90)),NA())</f>
        <v>#N/A</v>
      </c>
      <c r="AL96" s="95" t="e">
        <f ca="true">+IF(AND(ISNUMBER(OFFSET('Sanitation Data'!$G$6,0,10*ROW('Sanitation Data'!G90))),'Data Summary'!DA96="Yes"),OFFSET('Sanitation Data'!$G$6,0,10*ROW('Sanitation Data'!G90)),NA())</f>
        <v>#N/A</v>
      </c>
      <c r="AM96" s="95" t="e">
        <f ca="true">+IF(AND(ISNUMBER(OFFSET('Sanitation Data'!$G$10,0,10*ROW('Sanitation Data'!G90))),'Data Summary'!DB96="Yes"),OFFSET('Sanitation Data'!$G$10,0,10*ROW('Sanitation Data'!G90)),NA())</f>
        <v>#N/A</v>
      </c>
      <c r="AN96" s="95" t="e">
        <f ca="true">+IF(AND(ISNUMBER(OFFSET('Sanitation Data'!$G$11,0,10*ROW('Sanitation Data'!G90))),'Data Summary'!DC96="Yes"),OFFSET('Sanitation Data'!$G$11,0,10*ROW('Sanitation Data'!G90)),NA())</f>
        <v>#N/A</v>
      </c>
      <c r="AO96" s="95" t="e">
        <f ca="true">+IF(AND(ISNUMBER(OFFSET('Sanitation Data'!$G$12,0,10*ROW('Sanitation Data'!G90))),'Data Summary'!DD96="Yes"),OFFSET('Sanitation Data'!$G$12,0,10*ROW('Sanitation Data'!G90)),NA())</f>
        <v>#N/A</v>
      </c>
      <c r="AP96" s="95" t="e">
        <f ca="true">+IF(AND(ISNUMBER(OFFSET('Sanitation Data'!$H$4,0,10*ROW('Sanitation Data'!H90))),'Data Summary'!DE96="Yes"),100-OFFSET('Sanitation Data'!$H$4,0,10*ROW('Sanitation Data'!H90)),NA())</f>
        <v>#N/A</v>
      </c>
      <c r="AQ96" s="95" t="e">
        <f ca="true">+IF(AND(ISNUMBER(OFFSET('Sanitation Data'!$H$6,0,10*ROW('Sanitation Data'!H90))),'Data Summary'!DF96="Yes"),OFFSET('Sanitation Data'!$H$6,0,10*ROW('Sanitation Data'!H90)),NA())</f>
        <v>#N/A</v>
      </c>
      <c r="AR96" s="95" t="e">
        <f ca="true">+IF(AND(ISNUMBER(OFFSET('Sanitation Data'!$H$10,0,10*ROW('Sanitation Data'!H90))),'Data Summary'!DG96="Yes"),OFFSET('Sanitation Data'!$H$10,0,10*ROW('Sanitation Data'!H90)),NA())</f>
        <v>#N/A</v>
      </c>
      <c r="AS96" s="95" t="e">
        <f ca="true">+IF(AND(ISNUMBER(OFFSET('Sanitation Data'!$H$11,0,10*ROW('Sanitation Data'!H90))),'Data Summary'!DH96="Yes"),OFFSET('Sanitation Data'!$H$11,0,10*ROW('Sanitation Data'!H90)),NA())</f>
        <v>#N/A</v>
      </c>
      <c r="AT96" s="95" t="e">
        <f ca="true">+IF(AND(ISNUMBER(OFFSET('Sanitation Data'!$H$12,0,10*ROW('Sanitation Data'!H90))),'Data Summary'!DI96="Yes"),OFFSET('Sanitation Data'!$H$12,0,10*ROW('Sanitation Data'!H90)),NA())</f>
        <v>#N/A</v>
      </c>
      <c r="AU96" s="95" t="e">
        <f ca="true">+IF(AND(ISNUMBER(OFFSET('Sanitation Data'!$I$4,0,10*ROW('Sanitation Data'!I90))),'Data Summary'!DJ96="Yes"),100-OFFSET('Sanitation Data'!$I$4,0,10*ROW('Sanitation Data'!I90)),NA())</f>
        <v>#N/A</v>
      </c>
      <c r="AV96" s="95" t="e">
        <f ca="true">+IF(AND(ISNUMBER(OFFSET('Sanitation Data'!$I$6,0,10*ROW('Sanitation Data'!I90))),'Data Summary'!DK96="Yes"),OFFSET('Sanitation Data'!$I$6,0,10*ROW('Sanitation Data'!I90)),NA())</f>
        <v>#N/A</v>
      </c>
      <c r="AW96" s="95" t="e">
        <f ca="true">+IF(AND(ISNUMBER(OFFSET('Sanitation Data'!$I$10,0,10*ROW('Sanitation Data'!I90))),'Data Summary'!DL96="Yes"),OFFSET('Sanitation Data'!$I$10,0,10*ROW('Sanitation Data'!I90)),NA())</f>
        <v>#N/A</v>
      </c>
      <c r="AX96" s="95" t="e">
        <f ca="true">+IF(AND(ISNUMBER(OFFSET('Sanitation Data'!$I$11,0,10*ROW('Sanitation Data'!I90))),'Data Summary'!DM96="Yes"),OFFSET('Sanitation Data'!$I$11,0,10*ROW('Sanitation Data'!I90)),NA())</f>
        <v>#N/A</v>
      </c>
      <c r="AY96" s="95" t="e">
        <f ca="true">+IF(AND(ISNUMBER(OFFSET('Sanitation Data'!$I$12,0,10*ROW('Sanitation Data'!I90))),'Data Summary'!DN96="Yes"),OFFSET('Sanitation Data'!$I$12,0,10*ROW('Sanitation Data'!I90)),NA())</f>
        <v>#N/A</v>
      </c>
      <c r="AZ96" s="96" t="e">
        <f ca="true">+IF(AND(ISNUMBER(OFFSET('Hygiene Data'!$D$5,0,10*ROW('Hygiene Data'!D90))),'Data Summary'!DO96="Yes"),OFFSET('Hygiene Data'!$D$5,0,10*ROW('Hygiene Data'!D90)),NA())</f>
        <v>#N/A</v>
      </c>
      <c r="BA96" s="96" t="e">
        <f ca="true">+IF(AND(ISNUMBER(OFFSET('Hygiene Data'!$D$7,0,10*ROW('Hygiene Data'!D90))),'Data Summary'!DP96="Yes"),OFFSET('Hygiene Data'!$D$7,0,10*ROW('Hygiene Data'!D90)),NA())</f>
        <v>#N/A</v>
      </c>
      <c r="BB96" s="96" t="e">
        <f ca="true">+IF(AND(ISNUMBER(OFFSET('Hygiene Data'!$D$9,0,10*ROW('Hygiene Data'!D90))),'Data Summary'!DQ96="Yes"),OFFSET('Hygiene Data'!$D$9,0,10*ROW('Hygiene Data'!D90)),NA())</f>
        <v>#N/A</v>
      </c>
      <c r="BC96" s="96" t="e">
        <f ca="true">+IF(AND(ISNUMBER(OFFSET('Hygiene Data'!$E$5,0,10*ROW('Hygiene Data'!E90))),'Data Summary'!DR96="Yes"),OFFSET('Hygiene Data'!$E$5,0,10*ROW('Hygiene Data'!E90)),NA())</f>
        <v>#N/A</v>
      </c>
      <c r="BD96" s="96" t="e">
        <f ca="true">+IF(AND(ISNUMBER(OFFSET('Hygiene Data'!$E$7,0,10*ROW('Hygiene Data'!E90))),'Data Summary'!DS96="Yes"),OFFSET('Hygiene Data'!$E$7,0,10*ROW('Hygiene Data'!E90)),NA())</f>
        <v>#N/A</v>
      </c>
      <c r="BE96" s="96" t="e">
        <f ca="true">+IF(AND(ISNUMBER(OFFSET('Hygiene Data'!$E$9,0,10*ROW('Hygiene Data'!E90))),'Data Summary'!DT96="Yes"),OFFSET('Hygiene Data'!$E$9,0,10*ROW('Hygiene Data'!E90)),NA())</f>
        <v>#N/A</v>
      </c>
      <c r="BF96" s="96" t="e">
        <f ca="true">+IF(AND(ISNUMBER(OFFSET('Hygiene Data'!$F$5,0,10*ROW('Hygiene Data'!F90))),'Data Summary'!DU96="Yes"),OFFSET('Hygiene Data'!$F$5,0,10*ROW('Hygiene Data'!F90)),NA())</f>
        <v>#N/A</v>
      </c>
      <c r="BG96" s="96" t="e">
        <f ca="true">+IF(AND(ISNUMBER(OFFSET('Hygiene Data'!$F$7,0,10*ROW('Hygiene Data'!F90))),'Data Summary'!DV96="Yes"),OFFSET('Hygiene Data'!$F$7,0,10*ROW('Hygiene Data'!F90)),NA())</f>
        <v>#N/A</v>
      </c>
      <c r="BH96" s="96" t="e">
        <f ca="true">+IF(AND(ISNUMBER(OFFSET('Hygiene Data'!$F$9,0,10*ROW('Hygiene Data'!F90))),'Data Summary'!DW96="Yes"),OFFSET('Hygiene Data'!$F$9,0,10*ROW('Hygiene Data'!F90)),NA())</f>
        <v>#N/A</v>
      </c>
      <c r="BI96" s="96" t="e">
        <f ca="true">+IF(AND(ISNUMBER(OFFSET('Hygiene Data'!$G$5,0,10*ROW('Hygiene Data'!G90))),'Data Summary'!DX96="Yes"),OFFSET('Hygiene Data'!$G$5,0,10*ROW('Hygiene Data'!G90)),NA())</f>
        <v>#N/A</v>
      </c>
      <c r="BJ96" s="96" t="e">
        <f ca="true">+IF(AND(ISNUMBER(OFFSET('Hygiene Data'!$G$7,0,10*ROW('Hygiene Data'!G90))),'Data Summary'!DY96="Yes"),OFFSET('Hygiene Data'!$G$7,0,10*ROW('Hygiene Data'!G90)),NA())</f>
        <v>#N/A</v>
      </c>
      <c r="BK96" s="96" t="e">
        <f ca="true">+IF(AND(ISNUMBER(OFFSET('Hygiene Data'!$G$9,0,10*ROW('Hygiene Data'!G90))),'Data Summary'!DZ96="Yes"),OFFSET('Hygiene Data'!$G$9,0,10*ROW('Hygiene Data'!G90)),NA())</f>
        <v>#N/A</v>
      </c>
      <c r="BL96" s="96" t="e">
        <f ca="true">+IF(AND(ISNUMBER(OFFSET('Hygiene Data'!$H$5,0,10*ROW('Hygiene Data'!H90))),'Data Summary'!EA96="Yes"),OFFSET('Hygiene Data'!$H$5,0,10*ROW('Hygiene Data'!H90)),NA())</f>
        <v>#N/A</v>
      </c>
      <c r="BM96" s="96" t="e">
        <f ca="true">+IF(AND(ISNUMBER(OFFSET('Hygiene Data'!$H$7,0,10*ROW('Hygiene Data'!H90))),'Data Summary'!EB96="Yes"),OFFSET('Hygiene Data'!$H$7,0,10*ROW('Hygiene Data'!H90)),NA())</f>
        <v>#N/A</v>
      </c>
      <c r="BN96" s="96" t="e">
        <f ca="true">+IF(AND(ISNUMBER(OFFSET('Hygiene Data'!$H$9,0,10*ROW('Hygiene Data'!H90))),'Data Summary'!EC96="Yes"),OFFSET('Hygiene Data'!$H$9,0,10*ROW('Hygiene Data'!H90)),NA())</f>
        <v>#N/A</v>
      </c>
      <c r="BO96" s="96" t="e">
        <f ca="true">+IF(AND(ISNUMBER(OFFSET('Hygiene Data'!$I$5,0,10*ROW('Hygiene Data'!I90))),'Data Summary'!ED96="Yes"),OFFSET('Hygiene Data'!$I$5,0,10*ROW('Hygiene Data'!I90)),NA())</f>
        <v>#N/A</v>
      </c>
      <c r="BP96" s="96" t="e">
        <f ca="true">+IF(AND(ISNUMBER(OFFSET('Hygiene Data'!$I$7,0,10*ROW('Hygiene Data'!I90))),'Data Summary'!EE96="Yes"),OFFSET('Hygiene Data'!$I$7,0,10*ROW('Hygiene Data'!I90)),NA())</f>
        <v>#N/A</v>
      </c>
      <c r="BQ96" s="96" t="e">
        <f ca="true">+IF(AND(ISNUMBER(OFFSET('Hygiene Data'!$I$9,0,10*ROW('Hygiene Data'!I90))),'Data Summary'!EF96="Yes"),OFFSET('Hygiene Data'!$I$9,0,10*ROW('Hygiene Data'!I90)),NA())</f>
        <v>#N/A</v>
      </c>
    </row>
    <row xmlns:x14ac="http://schemas.microsoft.com/office/spreadsheetml/2009/9/ac" r="97" x14ac:dyDescent="0.2">
      <c r="A97" s="331" t="e">
        <f ca="true">+RIGHT('Data Summary'!A97,LEN('Data Summary'!A97)-9)</f>
        <v>#VALUE!</v>
      </c>
      <c r="B97" s="37" t="str">
        <f ca="true">+IF(ISTEXT('Data Summary'!B97),'Data Summary'!B97,"")</f>
        <v/>
      </c>
      <c r="C97" s="330" t="e">
        <f ca="true">+VALUE('Data Summary'!C97)</f>
        <v>#VALUE!</v>
      </c>
      <c r="D97" s="94" t="e">
        <f ca="true">+IF(AND(ISNUMBER(OFFSET('Water Data'!$D$4,0,10*ROW('Water Data'!D91))),'Data Summary'!BS97="Yes"),100-OFFSET('Water Data'!$D$4,0,10*ROW('Water Data'!D91)),NA())</f>
        <v>#N/A</v>
      </c>
      <c r="E97" s="94" t="e">
        <f ca="true">+IF(AND(ISNUMBER(OFFSET('Water Data'!$D$6,0,10*ROW('Water Data'!D91))),'Data Summary'!BT97="Yes"),OFFSET('Water Data'!$D$6,0,10*ROW('Water Data'!D91)),NA())</f>
        <v>#N/A</v>
      </c>
      <c r="F97" s="94" t="e">
        <f ca="true">+IF(AND(ISNUMBER(OFFSET('Water Data'!$D$9,0,10*ROW('Water Data'!D91))),'Data Summary'!BU97="Yes"),OFFSET('Water Data'!$D$9,0,10*ROW('Water Data'!D91)),NA())</f>
        <v>#N/A</v>
      </c>
      <c r="G97" s="94" t="e">
        <f ca="true">+IF(AND(ISNUMBER(OFFSET('Water Data'!$E$4,0,10*ROW('Water Data'!E91))),'Data Summary'!BV97="Yes"),100-OFFSET('Water Data'!$E$4,0,10*ROW('Water Data'!E91)),NA())</f>
        <v>#N/A</v>
      </c>
      <c r="H97" s="94" t="e">
        <f ca="true">+IF(AND(ISNUMBER(OFFSET('Water Data'!$E$6,0,10*ROW('Water Data'!E91))),'Data Summary'!BW97="Yes"),OFFSET('Water Data'!$E$6,0,10*ROW('Water Data'!E91)),NA())</f>
        <v>#N/A</v>
      </c>
      <c r="I97" s="94" t="e">
        <f ca="true">+IF(AND(ISNUMBER(OFFSET('Water Data'!$E$9,0,10*ROW('Water Data'!E91))),'Data Summary'!BX97="Yes"),OFFSET('Water Data'!$E$9,0,10*ROW('Water Data'!E91)),NA())</f>
        <v>#N/A</v>
      </c>
      <c r="J97" s="94" t="e">
        <f ca="true">+IF(AND(ISNUMBER(OFFSET('Water Data'!$F$4,0,10*ROW('Water Data'!F91))),'Data Summary'!BY97="Yes"),100-OFFSET('Water Data'!$F$4,0,10*ROW('Water Data'!F91)),NA())</f>
        <v>#N/A</v>
      </c>
      <c r="K97" s="94" t="e">
        <f ca="true">+IF(AND(ISNUMBER(OFFSET('Water Data'!$F$6,0,10*ROW('Water Data'!F91))),'Data Summary'!BZ97="Yes"),OFFSET('Water Data'!$F$6,0,10*ROW('Water Data'!F91)),NA())</f>
        <v>#N/A</v>
      </c>
      <c r="L97" s="94" t="e">
        <f ca="true">+IF(AND(ISNUMBER(OFFSET('Water Data'!$F$9,0,10*ROW('Water Data'!F91))),'Data Summary'!CA97="Yes"),OFFSET('Water Data'!$F$9,0,10*ROW('Water Data'!F91)),NA())</f>
        <v>#N/A</v>
      </c>
      <c r="M97" s="94" t="e">
        <f ca="true">+IF(AND(ISNUMBER(OFFSET('Water Data'!$G$4,0,10*ROW('Water Data'!G91))),'Data Summary'!CB97="Yes"),100-OFFSET('Water Data'!$G$4,0,10*ROW('Water Data'!G91)),NA())</f>
        <v>#N/A</v>
      </c>
      <c r="N97" s="94" t="e">
        <f ca="true">+IF(AND(ISNUMBER(OFFSET('Water Data'!$G$6,0,10*ROW('Water Data'!G91))),'Data Summary'!CC97="Yes"),OFFSET('Water Data'!$G$6,0,10*ROW('Water Data'!G91)),NA())</f>
        <v>#N/A</v>
      </c>
      <c r="O97" s="94" t="e">
        <f ca="true">+IF(AND(ISNUMBER(OFFSET('Water Data'!$G$9,0,10*ROW('Water Data'!G91))),'Data Summary'!CD97="Yes"),OFFSET('Water Data'!$G$9,0,10*ROW('Water Data'!G91)),NA())</f>
        <v>#N/A</v>
      </c>
      <c r="P97" s="94" t="e">
        <f ca="true">+IF(AND(ISNUMBER(OFFSET('Water Data'!$H$4,0,10*ROW('Water Data'!H91))),'Data Summary'!CE97="Yes"),100-OFFSET('Water Data'!$H$4,0,10*ROW('Water Data'!H91)),NA())</f>
        <v>#N/A</v>
      </c>
      <c r="Q97" s="94" t="e">
        <f ca="true">+IF(AND(ISNUMBER(OFFSET('Water Data'!$H$6,0,10*ROW('Water Data'!H91))),'Data Summary'!CF97="Yes"),OFFSET('Water Data'!$H$6,0,10*ROW('Water Data'!H91)),NA())</f>
        <v>#N/A</v>
      </c>
      <c r="R97" s="94" t="e">
        <f ca="true">+IF(AND(ISNUMBER(OFFSET('Water Data'!$H$9,0,10*ROW('Water Data'!H91))),'Data Summary'!CG97="Yes"),OFFSET('Water Data'!$H$9,0,10*ROW('Water Data'!H91)),NA())</f>
        <v>#N/A</v>
      </c>
      <c r="S97" s="94" t="e">
        <f ca="true">+IF(AND(ISNUMBER(OFFSET('Water Data'!$I$4,0,10*ROW('Water Data'!I91))),'Data Summary'!CH97="Yes"),100-OFFSET('Water Data'!$I$4,0,10*ROW('Water Data'!I91)),NA())</f>
        <v>#N/A</v>
      </c>
      <c r="T97" s="94" t="e">
        <f ca="true">+IF(AND(ISNUMBER(OFFSET('Water Data'!$I$6,0,10*ROW('Water Data'!I91))),'Data Summary'!CI97="Yes"),OFFSET('Water Data'!$I$6,0,10*ROW('Water Data'!I91)),NA())</f>
        <v>#N/A</v>
      </c>
      <c r="U97" s="94" t="e">
        <f ca="true">+IF(AND(ISNUMBER(OFFSET('Water Data'!$I$9,0,10*ROW('Water Data'!I91))),'Data Summary'!CJ97="Yes"),OFFSET('Water Data'!$I$9,0,10*ROW('Water Data'!I91)),NA())</f>
        <v>#N/A</v>
      </c>
      <c r="V97" s="95" t="e">
        <f ca="true">+IF(AND(ISNUMBER(OFFSET('Sanitation Data'!$D$4,0,10*ROW('Sanitation Data'!D91))),'Data Summary'!CK97="Yes"),100-OFFSET('Sanitation Data'!$D$4,0,10*ROW('Sanitation Data'!D91)),NA())</f>
        <v>#N/A</v>
      </c>
      <c r="W97" s="95" t="e">
        <f ca="true">+IF(AND(ISNUMBER(OFFSET('Sanitation Data'!$D$6,0,10*ROW('Sanitation Data'!D91))),'Data Summary'!CL97="Yes"),OFFSET('Sanitation Data'!$D$6,0,10*ROW('Sanitation Data'!D91)),NA())</f>
        <v>#N/A</v>
      </c>
      <c r="X97" s="95" t="e">
        <f ca="true">+IF(AND(ISNUMBER(OFFSET('Sanitation Data'!$D$10,0,10*ROW('Sanitation Data'!D91))),'Data Summary'!CM97="Yes"),OFFSET('Sanitation Data'!$D$10,0,10*ROW('Sanitation Data'!D91)),NA())</f>
        <v>#N/A</v>
      </c>
      <c r="Y97" s="95" t="e">
        <f ca="true">+IF(AND(ISNUMBER(OFFSET('Sanitation Data'!$D$11,0,10*ROW('Sanitation Data'!D91))),'Data Summary'!CN97="Yes"),OFFSET('Sanitation Data'!$D$11,0,10*ROW('Sanitation Data'!D91)),NA())</f>
        <v>#N/A</v>
      </c>
      <c r="Z97" s="95" t="e">
        <f ca="true">+IF(AND(ISNUMBER(OFFSET('Sanitation Data'!$D$12,0,10*ROW('Sanitation Data'!D91))),'Data Summary'!CO97="Yes"),OFFSET('Sanitation Data'!$D$12,0,10*ROW('Sanitation Data'!D91)),NA())</f>
        <v>#N/A</v>
      </c>
      <c r="AA97" s="95" t="e">
        <f ca="true">+IF(AND(ISNUMBER(OFFSET('Sanitation Data'!$E$4,0,10*ROW('Sanitation Data'!E91))),'Data Summary'!CP97="Yes"),100-OFFSET('Sanitation Data'!$E$4,0,10*ROW('Sanitation Data'!E91)),NA())</f>
        <v>#N/A</v>
      </c>
      <c r="AB97" s="95" t="e">
        <f ca="true">+IF(AND(ISNUMBER(OFFSET('Sanitation Data'!$E$6,0,10*ROW('Sanitation Data'!E91))),'Data Summary'!CQ97="Yes"),OFFSET('Sanitation Data'!$E$6,0,10*ROW('Sanitation Data'!E91)),NA())</f>
        <v>#N/A</v>
      </c>
      <c r="AC97" s="95" t="e">
        <f ca="true">+IF(AND(ISNUMBER(OFFSET('Sanitation Data'!$E$10,0,10*ROW('Sanitation Data'!E91))),'Data Summary'!CR97="Yes"),OFFSET('Sanitation Data'!$E$10,0,10*ROW('Sanitation Data'!E91)),NA())</f>
        <v>#N/A</v>
      </c>
      <c r="AD97" s="95" t="e">
        <f ca="true">+IF(AND(ISNUMBER(OFFSET('Sanitation Data'!$E$11,0,10*ROW('Sanitation Data'!E91))),'Data Summary'!CS97="Yes"),OFFSET('Sanitation Data'!$E$11,0,10*ROW('Sanitation Data'!E91)),NA())</f>
        <v>#N/A</v>
      </c>
      <c r="AE97" s="95" t="e">
        <f ca="true">+IF(AND(ISNUMBER(OFFSET('Sanitation Data'!$E$12,0,10*ROW('Sanitation Data'!E91))),'Data Summary'!CT97="Yes"),OFFSET('Sanitation Data'!$E$12,0,10*ROW('Sanitation Data'!E91)),NA())</f>
        <v>#N/A</v>
      </c>
      <c r="AF97" s="95" t="e">
        <f ca="true">+IF(AND(ISNUMBER(OFFSET('Sanitation Data'!$F$4,0,10*ROW('Sanitation Data'!F91))),'Data Summary'!CU97="Yes"),100-OFFSET('Sanitation Data'!$F$4,0,10*ROW('Sanitation Data'!F91)),NA())</f>
        <v>#N/A</v>
      </c>
      <c r="AG97" s="95" t="e">
        <f ca="true">+IF(AND(ISNUMBER(OFFSET('Sanitation Data'!$F$6,0,10*ROW('Sanitation Data'!F91))),'Data Summary'!CV97="Yes"),OFFSET('Sanitation Data'!$F$6,0,10*ROW('Sanitation Data'!F91)),NA())</f>
        <v>#N/A</v>
      </c>
      <c r="AH97" s="95" t="e">
        <f ca="true">+IF(AND(ISNUMBER(OFFSET('Sanitation Data'!$F$10,0,10*ROW('Sanitation Data'!F91))),'Data Summary'!CW97="Yes"),OFFSET('Sanitation Data'!$F$10,0,10*ROW('Sanitation Data'!F91)),NA())</f>
        <v>#N/A</v>
      </c>
      <c r="AI97" s="95" t="e">
        <f ca="true">+IF(AND(ISNUMBER(OFFSET('Sanitation Data'!$F$11,0,10*ROW('Sanitation Data'!F91))),'Data Summary'!CX97="Yes"),OFFSET('Sanitation Data'!$F$11,0,10*ROW('Sanitation Data'!F91)),NA())</f>
        <v>#N/A</v>
      </c>
      <c r="AJ97" s="95" t="e">
        <f ca="true">+IF(AND(ISNUMBER(OFFSET('Sanitation Data'!$F$12,0,10*ROW('Sanitation Data'!F91))),'Data Summary'!CY97="Yes"),OFFSET('Sanitation Data'!$F$12,0,10*ROW('Sanitation Data'!F91)),NA())</f>
        <v>#N/A</v>
      </c>
      <c r="AK97" s="95" t="e">
        <f ca="true">+IF(AND(ISNUMBER(OFFSET('Sanitation Data'!$G$4,0,10*ROW('Sanitation Data'!G91))),'Data Summary'!CZ97="Yes"),100-OFFSET('Sanitation Data'!$G$4,0,10*ROW('Sanitation Data'!G91)),NA())</f>
        <v>#N/A</v>
      </c>
      <c r="AL97" s="95" t="e">
        <f ca="true">+IF(AND(ISNUMBER(OFFSET('Sanitation Data'!$G$6,0,10*ROW('Sanitation Data'!G91))),'Data Summary'!DA97="Yes"),OFFSET('Sanitation Data'!$G$6,0,10*ROW('Sanitation Data'!G91)),NA())</f>
        <v>#N/A</v>
      </c>
      <c r="AM97" s="95" t="e">
        <f ca="true">+IF(AND(ISNUMBER(OFFSET('Sanitation Data'!$G$10,0,10*ROW('Sanitation Data'!G91))),'Data Summary'!DB97="Yes"),OFFSET('Sanitation Data'!$G$10,0,10*ROW('Sanitation Data'!G91)),NA())</f>
        <v>#N/A</v>
      </c>
      <c r="AN97" s="95" t="e">
        <f ca="true">+IF(AND(ISNUMBER(OFFSET('Sanitation Data'!$G$11,0,10*ROW('Sanitation Data'!G91))),'Data Summary'!DC97="Yes"),OFFSET('Sanitation Data'!$G$11,0,10*ROW('Sanitation Data'!G91)),NA())</f>
        <v>#N/A</v>
      </c>
      <c r="AO97" s="95" t="e">
        <f ca="true">+IF(AND(ISNUMBER(OFFSET('Sanitation Data'!$G$12,0,10*ROW('Sanitation Data'!G91))),'Data Summary'!DD97="Yes"),OFFSET('Sanitation Data'!$G$12,0,10*ROW('Sanitation Data'!G91)),NA())</f>
        <v>#N/A</v>
      </c>
      <c r="AP97" s="95" t="e">
        <f ca="true">+IF(AND(ISNUMBER(OFFSET('Sanitation Data'!$H$4,0,10*ROW('Sanitation Data'!H91))),'Data Summary'!DE97="Yes"),100-OFFSET('Sanitation Data'!$H$4,0,10*ROW('Sanitation Data'!H91)),NA())</f>
        <v>#N/A</v>
      </c>
      <c r="AQ97" s="95" t="e">
        <f ca="true">+IF(AND(ISNUMBER(OFFSET('Sanitation Data'!$H$6,0,10*ROW('Sanitation Data'!H91))),'Data Summary'!DF97="Yes"),OFFSET('Sanitation Data'!$H$6,0,10*ROW('Sanitation Data'!H91)),NA())</f>
        <v>#N/A</v>
      </c>
      <c r="AR97" s="95" t="e">
        <f ca="true">+IF(AND(ISNUMBER(OFFSET('Sanitation Data'!$H$10,0,10*ROW('Sanitation Data'!H91))),'Data Summary'!DG97="Yes"),OFFSET('Sanitation Data'!$H$10,0,10*ROW('Sanitation Data'!H91)),NA())</f>
        <v>#N/A</v>
      </c>
      <c r="AS97" s="95" t="e">
        <f ca="true">+IF(AND(ISNUMBER(OFFSET('Sanitation Data'!$H$11,0,10*ROW('Sanitation Data'!H91))),'Data Summary'!DH97="Yes"),OFFSET('Sanitation Data'!$H$11,0,10*ROW('Sanitation Data'!H91)),NA())</f>
        <v>#N/A</v>
      </c>
      <c r="AT97" s="95" t="e">
        <f ca="true">+IF(AND(ISNUMBER(OFFSET('Sanitation Data'!$H$12,0,10*ROW('Sanitation Data'!H91))),'Data Summary'!DI97="Yes"),OFFSET('Sanitation Data'!$H$12,0,10*ROW('Sanitation Data'!H91)),NA())</f>
        <v>#N/A</v>
      </c>
      <c r="AU97" s="95" t="e">
        <f ca="true">+IF(AND(ISNUMBER(OFFSET('Sanitation Data'!$I$4,0,10*ROW('Sanitation Data'!I91))),'Data Summary'!DJ97="Yes"),100-OFFSET('Sanitation Data'!$I$4,0,10*ROW('Sanitation Data'!I91)),NA())</f>
        <v>#N/A</v>
      </c>
      <c r="AV97" s="95" t="e">
        <f ca="true">+IF(AND(ISNUMBER(OFFSET('Sanitation Data'!$I$6,0,10*ROW('Sanitation Data'!I91))),'Data Summary'!DK97="Yes"),OFFSET('Sanitation Data'!$I$6,0,10*ROW('Sanitation Data'!I91)),NA())</f>
        <v>#N/A</v>
      </c>
      <c r="AW97" s="95" t="e">
        <f ca="true">+IF(AND(ISNUMBER(OFFSET('Sanitation Data'!$I$10,0,10*ROW('Sanitation Data'!I91))),'Data Summary'!DL97="Yes"),OFFSET('Sanitation Data'!$I$10,0,10*ROW('Sanitation Data'!I91)),NA())</f>
        <v>#N/A</v>
      </c>
      <c r="AX97" s="95" t="e">
        <f ca="true">+IF(AND(ISNUMBER(OFFSET('Sanitation Data'!$I$11,0,10*ROW('Sanitation Data'!I91))),'Data Summary'!DM97="Yes"),OFFSET('Sanitation Data'!$I$11,0,10*ROW('Sanitation Data'!I91)),NA())</f>
        <v>#N/A</v>
      </c>
      <c r="AY97" s="95" t="e">
        <f ca="true">+IF(AND(ISNUMBER(OFFSET('Sanitation Data'!$I$12,0,10*ROW('Sanitation Data'!I91))),'Data Summary'!DN97="Yes"),OFFSET('Sanitation Data'!$I$12,0,10*ROW('Sanitation Data'!I91)),NA())</f>
        <v>#N/A</v>
      </c>
      <c r="AZ97" s="96" t="e">
        <f ca="true">+IF(AND(ISNUMBER(OFFSET('Hygiene Data'!$D$5,0,10*ROW('Hygiene Data'!D91))),'Data Summary'!DO97="Yes"),OFFSET('Hygiene Data'!$D$5,0,10*ROW('Hygiene Data'!D91)),NA())</f>
        <v>#N/A</v>
      </c>
      <c r="BA97" s="96" t="e">
        <f ca="true">+IF(AND(ISNUMBER(OFFSET('Hygiene Data'!$D$7,0,10*ROW('Hygiene Data'!D91))),'Data Summary'!DP97="Yes"),OFFSET('Hygiene Data'!$D$7,0,10*ROW('Hygiene Data'!D91)),NA())</f>
        <v>#N/A</v>
      </c>
      <c r="BB97" s="96" t="e">
        <f ca="true">+IF(AND(ISNUMBER(OFFSET('Hygiene Data'!$D$9,0,10*ROW('Hygiene Data'!D91))),'Data Summary'!DQ97="Yes"),OFFSET('Hygiene Data'!$D$9,0,10*ROW('Hygiene Data'!D91)),NA())</f>
        <v>#N/A</v>
      </c>
      <c r="BC97" s="96" t="e">
        <f ca="true">+IF(AND(ISNUMBER(OFFSET('Hygiene Data'!$E$5,0,10*ROW('Hygiene Data'!E91))),'Data Summary'!DR97="Yes"),OFFSET('Hygiene Data'!$E$5,0,10*ROW('Hygiene Data'!E91)),NA())</f>
        <v>#N/A</v>
      </c>
      <c r="BD97" s="96" t="e">
        <f ca="true">+IF(AND(ISNUMBER(OFFSET('Hygiene Data'!$E$7,0,10*ROW('Hygiene Data'!E91))),'Data Summary'!DS97="Yes"),OFFSET('Hygiene Data'!$E$7,0,10*ROW('Hygiene Data'!E91)),NA())</f>
        <v>#N/A</v>
      </c>
      <c r="BE97" s="96" t="e">
        <f ca="true">+IF(AND(ISNUMBER(OFFSET('Hygiene Data'!$E$9,0,10*ROW('Hygiene Data'!E91))),'Data Summary'!DT97="Yes"),OFFSET('Hygiene Data'!$E$9,0,10*ROW('Hygiene Data'!E91)),NA())</f>
        <v>#N/A</v>
      </c>
      <c r="BF97" s="96" t="e">
        <f ca="true">+IF(AND(ISNUMBER(OFFSET('Hygiene Data'!$F$5,0,10*ROW('Hygiene Data'!F91))),'Data Summary'!DU97="Yes"),OFFSET('Hygiene Data'!$F$5,0,10*ROW('Hygiene Data'!F91)),NA())</f>
        <v>#N/A</v>
      </c>
      <c r="BG97" s="96" t="e">
        <f ca="true">+IF(AND(ISNUMBER(OFFSET('Hygiene Data'!$F$7,0,10*ROW('Hygiene Data'!F91))),'Data Summary'!DV97="Yes"),OFFSET('Hygiene Data'!$F$7,0,10*ROW('Hygiene Data'!F91)),NA())</f>
        <v>#N/A</v>
      </c>
      <c r="BH97" s="96" t="e">
        <f ca="true">+IF(AND(ISNUMBER(OFFSET('Hygiene Data'!$F$9,0,10*ROW('Hygiene Data'!F91))),'Data Summary'!DW97="Yes"),OFFSET('Hygiene Data'!$F$9,0,10*ROW('Hygiene Data'!F91)),NA())</f>
        <v>#N/A</v>
      </c>
      <c r="BI97" s="96" t="e">
        <f ca="true">+IF(AND(ISNUMBER(OFFSET('Hygiene Data'!$G$5,0,10*ROW('Hygiene Data'!G91))),'Data Summary'!DX97="Yes"),OFFSET('Hygiene Data'!$G$5,0,10*ROW('Hygiene Data'!G91)),NA())</f>
        <v>#N/A</v>
      </c>
      <c r="BJ97" s="96" t="e">
        <f ca="true">+IF(AND(ISNUMBER(OFFSET('Hygiene Data'!$G$7,0,10*ROW('Hygiene Data'!G91))),'Data Summary'!DY97="Yes"),OFFSET('Hygiene Data'!$G$7,0,10*ROW('Hygiene Data'!G91)),NA())</f>
        <v>#N/A</v>
      </c>
      <c r="BK97" s="96" t="e">
        <f ca="true">+IF(AND(ISNUMBER(OFFSET('Hygiene Data'!$G$9,0,10*ROW('Hygiene Data'!G91))),'Data Summary'!DZ97="Yes"),OFFSET('Hygiene Data'!$G$9,0,10*ROW('Hygiene Data'!G91)),NA())</f>
        <v>#N/A</v>
      </c>
      <c r="BL97" s="96" t="e">
        <f ca="true">+IF(AND(ISNUMBER(OFFSET('Hygiene Data'!$H$5,0,10*ROW('Hygiene Data'!H91))),'Data Summary'!EA97="Yes"),OFFSET('Hygiene Data'!$H$5,0,10*ROW('Hygiene Data'!H91)),NA())</f>
        <v>#N/A</v>
      </c>
      <c r="BM97" s="96" t="e">
        <f ca="true">+IF(AND(ISNUMBER(OFFSET('Hygiene Data'!$H$7,0,10*ROW('Hygiene Data'!H91))),'Data Summary'!EB97="Yes"),OFFSET('Hygiene Data'!$H$7,0,10*ROW('Hygiene Data'!H91)),NA())</f>
        <v>#N/A</v>
      </c>
      <c r="BN97" s="96" t="e">
        <f ca="true">+IF(AND(ISNUMBER(OFFSET('Hygiene Data'!$H$9,0,10*ROW('Hygiene Data'!H91))),'Data Summary'!EC97="Yes"),OFFSET('Hygiene Data'!$H$9,0,10*ROW('Hygiene Data'!H91)),NA())</f>
        <v>#N/A</v>
      </c>
      <c r="BO97" s="96" t="e">
        <f ca="true">+IF(AND(ISNUMBER(OFFSET('Hygiene Data'!$I$5,0,10*ROW('Hygiene Data'!I91))),'Data Summary'!ED97="Yes"),OFFSET('Hygiene Data'!$I$5,0,10*ROW('Hygiene Data'!I91)),NA())</f>
        <v>#N/A</v>
      </c>
      <c r="BP97" s="96" t="e">
        <f ca="true">+IF(AND(ISNUMBER(OFFSET('Hygiene Data'!$I$7,0,10*ROW('Hygiene Data'!I91))),'Data Summary'!EE97="Yes"),OFFSET('Hygiene Data'!$I$7,0,10*ROW('Hygiene Data'!I91)),NA())</f>
        <v>#N/A</v>
      </c>
      <c r="BQ97" s="96" t="e">
        <f ca="true">+IF(AND(ISNUMBER(OFFSET('Hygiene Data'!$I$9,0,10*ROW('Hygiene Data'!I91))),'Data Summary'!EF97="Yes"),OFFSET('Hygiene Data'!$I$9,0,10*ROW('Hygiene Data'!I91)),NA())</f>
        <v>#N/A</v>
      </c>
    </row>
    <row xmlns:x14ac="http://schemas.microsoft.com/office/spreadsheetml/2009/9/ac" r="98" x14ac:dyDescent="0.2">
      <c r="A98" s="331" t="e">
        <f ca="true">+RIGHT('Data Summary'!A98,LEN('Data Summary'!A98)-9)</f>
        <v>#VALUE!</v>
      </c>
      <c r="B98" s="37" t="str">
        <f ca="true">+IF(ISTEXT('Data Summary'!B98),'Data Summary'!B98,"")</f>
        <v/>
      </c>
      <c r="C98" s="330" t="e">
        <f ca="true">+VALUE('Data Summary'!C98)</f>
        <v>#VALUE!</v>
      </c>
      <c r="D98" s="94" t="e">
        <f ca="true">+IF(AND(ISNUMBER(OFFSET('Water Data'!$D$4,0,10*ROW('Water Data'!D92))),'Data Summary'!BS98="Yes"),100-OFFSET('Water Data'!$D$4,0,10*ROW('Water Data'!D92)),NA())</f>
        <v>#N/A</v>
      </c>
      <c r="E98" s="94" t="e">
        <f ca="true">+IF(AND(ISNUMBER(OFFSET('Water Data'!$D$6,0,10*ROW('Water Data'!D92))),'Data Summary'!BT98="Yes"),OFFSET('Water Data'!$D$6,0,10*ROW('Water Data'!D92)),NA())</f>
        <v>#N/A</v>
      </c>
      <c r="F98" s="94" t="e">
        <f ca="true">+IF(AND(ISNUMBER(OFFSET('Water Data'!$D$9,0,10*ROW('Water Data'!D92))),'Data Summary'!BU98="Yes"),OFFSET('Water Data'!$D$9,0,10*ROW('Water Data'!D92)),NA())</f>
        <v>#N/A</v>
      </c>
      <c r="G98" s="94" t="e">
        <f ca="true">+IF(AND(ISNUMBER(OFFSET('Water Data'!$E$4,0,10*ROW('Water Data'!E92))),'Data Summary'!BV98="Yes"),100-OFFSET('Water Data'!$E$4,0,10*ROW('Water Data'!E92)),NA())</f>
        <v>#N/A</v>
      </c>
      <c r="H98" s="94" t="e">
        <f ca="true">+IF(AND(ISNUMBER(OFFSET('Water Data'!$E$6,0,10*ROW('Water Data'!E92))),'Data Summary'!BW98="Yes"),OFFSET('Water Data'!$E$6,0,10*ROW('Water Data'!E92)),NA())</f>
        <v>#N/A</v>
      </c>
      <c r="I98" s="94" t="e">
        <f ca="true">+IF(AND(ISNUMBER(OFFSET('Water Data'!$E$9,0,10*ROW('Water Data'!E92))),'Data Summary'!BX98="Yes"),OFFSET('Water Data'!$E$9,0,10*ROW('Water Data'!E92)),NA())</f>
        <v>#N/A</v>
      </c>
      <c r="J98" s="94" t="e">
        <f ca="true">+IF(AND(ISNUMBER(OFFSET('Water Data'!$F$4,0,10*ROW('Water Data'!F92))),'Data Summary'!BY98="Yes"),100-OFFSET('Water Data'!$F$4,0,10*ROW('Water Data'!F92)),NA())</f>
        <v>#N/A</v>
      </c>
      <c r="K98" s="94" t="e">
        <f ca="true">+IF(AND(ISNUMBER(OFFSET('Water Data'!$F$6,0,10*ROW('Water Data'!F92))),'Data Summary'!BZ98="Yes"),OFFSET('Water Data'!$F$6,0,10*ROW('Water Data'!F92)),NA())</f>
        <v>#N/A</v>
      </c>
      <c r="L98" s="94" t="e">
        <f ca="true">+IF(AND(ISNUMBER(OFFSET('Water Data'!$F$9,0,10*ROW('Water Data'!F92))),'Data Summary'!CA98="Yes"),OFFSET('Water Data'!$F$9,0,10*ROW('Water Data'!F92)),NA())</f>
        <v>#N/A</v>
      </c>
      <c r="M98" s="94" t="e">
        <f ca="true">+IF(AND(ISNUMBER(OFFSET('Water Data'!$G$4,0,10*ROW('Water Data'!G92))),'Data Summary'!CB98="Yes"),100-OFFSET('Water Data'!$G$4,0,10*ROW('Water Data'!G92)),NA())</f>
        <v>#N/A</v>
      </c>
      <c r="N98" s="94" t="e">
        <f ca="true">+IF(AND(ISNUMBER(OFFSET('Water Data'!$G$6,0,10*ROW('Water Data'!G92))),'Data Summary'!CC98="Yes"),OFFSET('Water Data'!$G$6,0,10*ROW('Water Data'!G92)),NA())</f>
        <v>#N/A</v>
      </c>
      <c r="O98" s="94" t="e">
        <f ca="true">+IF(AND(ISNUMBER(OFFSET('Water Data'!$G$9,0,10*ROW('Water Data'!G92))),'Data Summary'!CD98="Yes"),OFFSET('Water Data'!$G$9,0,10*ROW('Water Data'!G92)),NA())</f>
        <v>#N/A</v>
      </c>
      <c r="P98" s="94" t="e">
        <f ca="true">+IF(AND(ISNUMBER(OFFSET('Water Data'!$H$4,0,10*ROW('Water Data'!H92))),'Data Summary'!CE98="Yes"),100-OFFSET('Water Data'!$H$4,0,10*ROW('Water Data'!H92)),NA())</f>
        <v>#N/A</v>
      </c>
      <c r="Q98" s="94" t="e">
        <f ca="true">+IF(AND(ISNUMBER(OFFSET('Water Data'!$H$6,0,10*ROW('Water Data'!H92))),'Data Summary'!CF98="Yes"),OFFSET('Water Data'!$H$6,0,10*ROW('Water Data'!H92)),NA())</f>
        <v>#N/A</v>
      </c>
      <c r="R98" s="94" t="e">
        <f ca="true">+IF(AND(ISNUMBER(OFFSET('Water Data'!$H$9,0,10*ROW('Water Data'!H92))),'Data Summary'!CG98="Yes"),OFFSET('Water Data'!$H$9,0,10*ROW('Water Data'!H92)),NA())</f>
        <v>#N/A</v>
      </c>
      <c r="S98" s="94" t="e">
        <f ca="true">+IF(AND(ISNUMBER(OFFSET('Water Data'!$I$4,0,10*ROW('Water Data'!I92))),'Data Summary'!CH98="Yes"),100-OFFSET('Water Data'!$I$4,0,10*ROW('Water Data'!I92)),NA())</f>
        <v>#N/A</v>
      </c>
      <c r="T98" s="94" t="e">
        <f ca="true">+IF(AND(ISNUMBER(OFFSET('Water Data'!$I$6,0,10*ROW('Water Data'!I92))),'Data Summary'!CI98="Yes"),OFFSET('Water Data'!$I$6,0,10*ROW('Water Data'!I92)),NA())</f>
        <v>#N/A</v>
      </c>
      <c r="U98" s="94" t="e">
        <f ca="true">+IF(AND(ISNUMBER(OFFSET('Water Data'!$I$9,0,10*ROW('Water Data'!I92))),'Data Summary'!CJ98="Yes"),OFFSET('Water Data'!$I$9,0,10*ROW('Water Data'!I92)),NA())</f>
        <v>#N/A</v>
      </c>
      <c r="V98" s="95" t="e">
        <f ca="true">+IF(AND(ISNUMBER(OFFSET('Sanitation Data'!$D$4,0,10*ROW('Sanitation Data'!D92))),'Data Summary'!CK98="Yes"),100-OFFSET('Sanitation Data'!$D$4,0,10*ROW('Sanitation Data'!D92)),NA())</f>
        <v>#N/A</v>
      </c>
      <c r="W98" s="95" t="e">
        <f ca="true">+IF(AND(ISNUMBER(OFFSET('Sanitation Data'!$D$6,0,10*ROW('Sanitation Data'!D92))),'Data Summary'!CL98="Yes"),OFFSET('Sanitation Data'!$D$6,0,10*ROW('Sanitation Data'!D92)),NA())</f>
        <v>#N/A</v>
      </c>
      <c r="X98" s="95" t="e">
        <f ca="true">+IF(AND(ISNUMBER(OFFSET('Sanitation Data'!$D$10,0,10*ROW('Sanitation Data'!D92))),'Data Summary'!CM98="Yes"),OFFSET('Sanitation Data'!$D$10,0,10*ROW('Sanitation Data'!D92)),NA())</f>
        <v>#N/A</v>
      </c>
      <c r="Y98" s="95" t="e">
        <f ca="true">+IF(AND(ISNUMBER(OFFSET('Sanitation Data'!$D$11,0,10*ROW('Sanitation Data'!D92))),'Data Summary'!CN98="Yes"),OFFSET('Sanitation Data'!$D$11,0,10*ROW('Sanitation Data'!D92)),NA())</f>
        <v>#N/A</v>
      </c>
      <c r="Z98" s="95" t="e">
        <f ca="true">+IF(AND(ISNUMBER(OFFSET('Sanitation Data'!$D$12,0,10*ROW('Sanitation Data'!D92))),'Data Summary'!CO98="Yes"),OFFSET('Sanitation Data'!$D$12,0,10*ROW('Sanitation Data'!D92)),NA())</f>
        <v>#N/A</v>
      </c>
      <c r="AA98" s="95" t="e">
        <f ca="true">+IF(AND(ISNUMBER(OFFSET('Sanitation Data'!$E$4,0,10*ROW('Sanitation Data'!E92))),'Data Summary'!CP98="Yes"),100-OFFSET('Sanitation Data'!$E$4,0,10*ROW('Sanitation Data'!E92)),NA())</f>
        <v>#N/A</v>
      </c>
      <c r="AB98" s="95" t="e">
        <f ca="true">+IF(AND(ISNUMBER(OFFSET('Sanitation Data'!$E$6,0,10*ROW('Sanitation Data'!E92))),'Data Summary'!CQ98="Yes"),OFFSET('Sanitation Data'!$E$6,0,10*ROW('Sanitation Data'!E92)),NA())</f>
        <v>#N/A</v>
      </c>
      <c r="AC98" s="95" t="e">
        <f ca="true">+IF(AND(ISNUMBER(OFFSET('Sanitation Data'!$E$10,0,10*ROW('Sanitation Data'!E92))),'Data Summary'!CR98="Yes"),OFFSET('Sanitation Data'!$E$10,0,10*ROW('Sanitation Data'!E92)),NA())</f>
        <v>#N/A</v>
      </c>
      <c r="AD98" s="95" t="e">
        <f ca="true">+IF(AND(ISNUMBER(OFFSET('Sanitation Data'!$E$11,0,10*ROW('Sanitation Data'!E92))),'Data Summary'!CS98="Yes"),OFFSET('Sanitation Data'!$E$11,0,10*ROW('Sanitation Data'!E92)),NA())</f>
        <v>#N/A</v>
      </c>
      <c r="AE98" s="95" t="e">
        <f ca="true">+IF(AND(ISNUMBER(OFFSET('Sanitation Data'!$E$12,0,10*ROW('Sanitation Data'!E92))),'Data Summary'!CT98="Yes"),OFFSET('Sanitation Data'!$E$12,0,10*ROW('Sanitation Data'!E92)),NA())</f>
        <v>#N/A</v>
      </c>
      <c r="AF98" s="95" t="e">
        <f ca="true">+IF(AND(ISNUMBER(OFFSET('Sanitation Data'!$F$4,0,10*ROW('Sanitation Data'!F92))),'Data Summary'!CU98="Yes"),100-OFFSET('Sanitation Data'!$F$4,0,10*ROW('Sanitation Data'!F92)),NA())</f>
        <v>#N/A</v>
      </c>
      <c r="AG98" s="95" t="e">
        <f ca="true">+IF(AND(ISNUMBER(OFFSET('Sanitation Data'!$F$6,0,10*ROW('Sanitation Data'!F92))),'Data Summary'!CV98="Yes"),OFFSET('Sanitation Data'!$F$6,0,10*ROW('Sanitation Data'!F92)),NA())</f>
        <v>#N/A</v>
      </c>
      <c r="AH98" s="95" t="e">
        <f ca="true">+IF(AND(ISNUMBER(OFFSET('Sanitation Data'!$F$10,0,10*ROW('Sanitation Data'!F92))),'Data Summary'!CW98="Yes"),OFFSET('Sanitation Data'!$F$10,0,10*ROW('Sanitation Data'!F92)),NA())</f>
        <v>#N/A</v>
      </c>
      <c r="AI98" s="95" t="e">
        <f ca="true">+IF(AND(ISNUMBER(OFFSET('Sanitation Data'!$F$11,0,10*ROW('Sanitation Data'!F92))),'Data Summary'!CX98="Yes"),OFFSET('Sanitation Data'!$F$11,0,10*ROW('Sanitation Data'!F92)),NA())</f>
        <v>#N/A</v>
      </c>
      <c r="AJ98" s="95" t="e">
        <f ca="true">+IF(AND(ISNUMBER(OFFSET('Sanitation Data'!$F$12,0,10*ROW('Sanitation Data'!F92))),'Data Summary'!CY98="Yes"),OFFSET('Sanitation Data'!$F$12,0,10*ROW('Sanitation Data'!F92)),NA())</f>
        <v>#N/A</v>
      </c>
      <c r="AK98" s="95" t="e">
        <f ca="true">+IF(AND(ISNUMBER(OFFSET('Sanitation Data'!$G$4,0,10*ROW('Sanitation Data'!G92))),'Data Summary'!CZ98="Yes"),100-OFFSET('Sanitation Data'!$G$4,0,10*ROW('Sanitation Data'!G92)),NA())</f>
        <v>#N/A</v>
      </c>
      <c r="AL98" s="95" t="e">
        <f ca="true">+IF(AND(ISNUMBER(OFFSET('Sanitation Data'!$G$6,0,10*ROW('Sanitation Data'!G92))),'Data Summary'!DA98="Yes"),OFFSET('Sanitation Data'!$G$6,0,10*ROW('Sanitation Data'!G92)),NA())</f>
        <v>#N/A</v>
      </c>
      <c r="AM98" s="95" t="e">
        <f ca="true">+IF(AND(ISNUMBER(OFFSET('Sanitation Data'!$G$10,0,10*ROW('Sanitation Data'!G92))),'Data Summary'!DB98="Yes"),OFFSET('Sanitation Data'!$G$10,0,10*ROW('Sanitation Data'!G92)),NA())</f>
        <v>#N/A</v>
      </c>
      <c r="AN98" s="95" t="e">
        <f ca="true">+IF(AND(ISNUMBER(OFFSET('Sanitation Data'!$G$11,0,10*ROW('Sanitation Data'!G92))),'Data Summary'!DC98="Yes"),OFFSET('Sanitation Data'!$G$11,0,10*ROW('Sanitation Data'!G92)),NA())</f>
        <v>#N/A</v>
      </c>
      <c r="AO98" s="95" t="e">
        <f ca="true">+IF(AND(ISNUMBER(OFFSET('Sanitation Data'!$G$12,0,10*ROW('Sanitation Data'!G92))),'Data Summary'!DD98="Yes"),OFFSET('Sanitation Data'!$G$12,0,10*ROW('Sanitation Data'!G92)),NA())</f>
        <v>#N/A</v>
      </c>
      <c r="AP98" s="95" t="e">
        <f ca="true">+IF(AND(ISNUMBER(OFFSET('Sanitation Data'!$H$4,0,10*ROW('Sanitation Data'!H92))),'Data Summary'!DE98="Yes"),100-OFFSET('Sanitation Data'!$H$4,0,10*ROW('Sanitation Data'!H92)),NA())</f>
        <v>#N/A</v>
      </c>
      <c r="AQ98" s="95" t="e">
        <f ca="true">+IF(AND(ISNUMBER(OFFSET('Sanitation Data'!$H$6,0,10*ROW('Sanitation Data'!H92))),'Data Summary'!DF98="Yes"),OFFSET('Sanitation Data'!$H$6,0,10*ROW('Sanitation Data'!H92)),NA())</f>
        <v>#N/A</v>
      </c>
      <c r="AR98" s="95" t="e">
        <f ca="true">+IF(AND(ISNUMBER(OFFSET('Sanitation Data'!$H$10,0,10*ROW('Sanitation Data'!H92))),'Data Summary'!DG98="Yes"),OFFSET('Sanitation Data'!$H$10,0,10*ROW('Sanitation Data'!H92)),NA())</f>
        <v>#N/A</v>
      </c>
      <c r="AS98" s="95" t="e">
        <f ca="true">+IF(AND(ISNUMBER(OFFSET('Sanitation Data'!$H$11,0,10*ROW('Sanitation Data'!H92))),'Data Summary'!DH98="Yes"),OFFSET('Sanitation Data'!$H$11,0,10*ROW('Sanitation Data'!H92)),NA())</f>
        <v>#N/A</v>
      </c>
      <c r="AT98" s="95" t="e">
        <f ca="true">+IF(AND(ISNUMBER(OFFSET('Sanitation Data'!$H$12,0,10*ROW('Sanitation Data'!H92))),'Data Summary'!DI98="Yes"),OFFSET('Sanitation Data'!$H$12,0,10*ROW('Sanitation Data'!H92)),NA())</f>
        <v>#N/A</v>
      </c>
      <c r="AU98" s="95" t="e">
        <f ca="true">+IF(AND(ISNUMBER(OFFSET('Sanitation Data'!$I$4,0,10*ROW('Sanitation Data'!I92))),'Data Summary'!DJ98="Yes"),100-OFFSET('Sanitation Data'!$I$4,0,10*ROW('Sanitation Data'!I92)),NA())</f>
        <v>#N/A</v>
      </c>
      <c r="AV98" s="95" t="e">
        <f ca="true">+IF(AND(ISNUMBER(OFFSET('Sanitation Data'!$I$6,0,10*ROW('Sanitation Data'!I92))),'Data Summary'!DK98="Yes"),OFFSET('Sanitation Data'!$I$6,0,10*ROW('Sanitation Data'!I92)),NA())</f>
        <v>#N/A</v>
      </c>
      <c r="AW98" s="95" t="e">
        <f ca="true">+IF(AND(ISNUMBER(OFFSET('Sanitation Data'!$I$10,0,10*ROW('Sanitation Data'!I92))),'Data Summary'!DL98="Yes"),OFFSET('Sanitation Data'!$I$10,0,10*ROW('Sanitation Data'!I92)),NA())</f>
        <v>#N/A</v>
      </c>
      <c r="AX98" s="95" t="e">
        <f ca="true">+IF(AND(ISNUMBER(OFFSET('Sanitation Data'!$I$11,0,10*ROW('Sanitation Data'!I92))),'Data Summary'!DM98="Yes"),OFFSET('Sanitation Data'!$I$11,0,10*ROW('Sanitation Data'!I92)),NA())</f>
        <v>#N/A</v>
      </c>
      <c r="AY98" s="95" t="e">
        <f ca="true">+IF(AND(ISNUMBER(OFFSET('Sanitation Data'!$I$12,0,10*ROW('Sanitation Data'!I92))),'Data Summary'!DN98="Yes"),OFFSET('Sanitation Data'!$I$12,0,10*ROW('Sanitation Data'!I92)),NA())</f>
        <v>#N/A</v>
      </c>
      <c r="AZ98" s="96" t="e">
        <f ca="true">+IF(AND(ISNUMBER(OFFSET('Hygiene Data'!$D$5,0,10*ROW('Hygiene Data'!D92))),'Data Summary'!DO98="Yes"),OFFSET('Hygiene Data'!$D$5,0,10*ROW('Hygiene Data'!D92)),NA())</f>
        <v>#N/A</v>
      </c>
      <c r="BA98" s="96" t="e">
        <f ca="true">+IF(AND(ISNUMBER(OFFSET('Hygiene Data'!$D$7,0,10*ROW('Hygiene Data'!D92))),'Data Summary'!DP98="Yes"),OFFSET('Hygiene Data'!$D$7,0,10*ROW('Hygiene Data'!D92)),NA())</f>
        <v>#N/A</v>
      </c>
      <c r="BB98" s="96" t="e">
        <f ca="true">+IF(AND(ISNUMBER(OFFSET('Hygiene Data'!$D$9,0,10*ROW('Hygiene Data'!D92))),'Data Summary'!DQ98="Yes"),OFFSET('Hygiene Data'!$D$9,0,10*ROW('Hygiene Data'!D92)),NA())</f>
        <v>#N/A</v>
      </c>
      <c r="BC98" s="96" t="e">
        <f ca="true">+IF(AND(ISNUMBER(OFFSET('Hygiene Data'!$E$5,0,10*ROW('Hygiene Data'!E92))),'Data Summary'!DR98="Yes"),OFFSET('Hygiene Data'!$E$5,0,10*ROW('Hygiene Data'!E92)),NA())</f>
        <v>#N/A</v>
      </c>
      <c r="BD98" s="96" t="e">
        <f ca="true">+IF(AND(ISNUMBER(OFFSET('Hygiene Data'!$E$7,0,10*ROW('Hygiene Data'!E92))),'Data Summary'!DS98="Yes"),OFFSET('Hygiene Data'!$E$7,0,10*ROW('Hygiene Data'!E92)),NA())</f>
        <v>#N/A</v>
      </c>
      <c r="BE98" s="96" t="e">
        <f ca="true">+IF(AND(ISNUMBER(OFFSET('Hygiene Data'!$E$9,0,10*ROW('Hygiene Data'!E92))),'Data Summary'!DT98="Yes"),OFFSET('Hygiene Data'!$E$9,0,10*ROW('Hygiene Data'!E92)),NA())</f>
        <v>#N/A</v>
      </c>
      <c r="BF98" s="96" t="e">
        <f ca="true">+IF(AND(ISNUMBER(OFFSET('Hygiene Data'!$F$5,0,10*ROW('Hygiene Data'!F92))),'Data Summary'!DU98="Yes"),OFFSET('Hygiene Data'!$F$5,0,10*ROW('Hygiene Data'!F92)),NA())</f>
        <v>#N/A</v>
      </c>
      <c r="BG98" s="96" t="e">
        <f ca="true">+IF(AND(ISNUMBER(OFFSET('Hygiene Data'!$F$7,0,10*ROW('Hygiene Data'!F92))),'Data Summary'!DV98="Yes"),OFFSET('Hygiene Data'!$F$7,0,10*ROW('Hygiene Data'!F92)),NA())</f>
        <v>#N/A</v>
      </c>
      <c r="BH98" s="96" t="e">
        <f ca="true">+IF(AND(ISNUMBER(OFFSET('Hygiene Data'!$F$9,0,10*ROW('Hygiene Data'!F92))),'Data Summary'!DW98="Yes"),OFFSET('Hygiene Data'!$F$9,0,10*ROW('Hygiene Data'!F92)),NA())</f>
        <v>#N/A</v>
      </c>
      <c r="BI98" s="96" t="e">
        <f ca="true">+IF(AND(ISNUMBER(OFFSET('Hygiene Data'!$G$5,0,10*ROW('Hygiene Data'!G92))),'Data Summary'!DX98="Yes"),OFFSET('Hygiene Data'!$G$5,0,10*ROW('Hygiene Data'!G92)),NA())</f>
        <v>#N/A</v>
      </c>
      <c r="BJ98" s="96" t="e">
        <f ca="true">+IF(AND(ISNUMBER(OFFSET('Hygiene Data'!$G$7,0,10*ROW('Hygiene Data'!G92))),'Data Summary'!DY98="Yes"),OFFSET('Hygiene Data'!$G$7,0,10*ROW('Hygiene Data'!G92)),NA())</f>
        <v>#N/A</v>
      </c>
      <c r="BK98" s="96" t="e">
        <f ca="true">+IF(AND(ISNUMBER(OFFSET('Hygiene Data'!$G$9,0,10*ROW('Hygiene Data'!G92))),'Data Summary'!DZ98="Yes"),OFFSET('Hygiene Data'!$G$9,0,10*ROW('Hygiene Data'!G92)),NA())</f>
        <v>#N/A</v>
      </c>
      <c r="BL98" s="96" t="e">
        <f ca="true">+IF(AND(ISNUMBER(OFFSET('Hygiene Data'!$H$5,0,10*ROW('Hygiene Data'!H92))),'Data Summary'!EA98="Yes"),OFFSET('Hygiene Data'!$H$5,0,10*ROW('Hygiene Data'!H92)),NA())</f>
        <v>#N/A</v>
      </c>
      <c r="BM98" s="96" t="e">
        <f ca="true">+IF(AND(ISNUMBER(OFFSET('Hygiene Data'!$H$7,0,10*ROW('Hygiene Data'!H92))),'Data Summary'!EB98="Yes"),OFFSET('Hygiene Data'!$H$7,0,10*ROW('Hygiene Data'!H92)),NA())</f>
        <v>#N/A</v>
      </c>
      <c r="BN98" s="96" t="e">
        <f ca="true">+IF(AND(ISNUMBER(OFFSET('Hygiene Data'!$H$9,0,10*ROW('Hygiene Data'!H92))),'Data Summary'!EC98="Yes"),OFFSET('Hygiene Data'!$H$9,0,10*ROW('Hygiene Data'!H92)),NA())</f>
        <v>#N/A</v>
      </c>
      <c r="BO98" s="96" t="e">
        <f ca="true">+IF(AND(ISNUMBER(OFFSET('Hygiene Data'!$I$5,0,10*ROW('Hygiene Data'!I92))),'Data Summary'!ED98="Yes"),OFFSET('Hygiene Data'!$I$5,0,10*ROW('Hygiene Data'!I92)),NA())</f>
        <v>#N/A</v>
      </c>
      <c r="BP98" s="96" t="e">
        <f ca="true">+IF(AND(ISNUMBER(OFFSET('Hygiene Data'!$I$7,0,10*ROW('Hygiene Data'!I92))),'Data Summary'!EE98="Yes"),OFFSET('Hygiene Data'!$I$7,0,10*ROW('Hygiene Data'!I92)),NA())</f>
        <v>#N/A</v>
      </c>
      <c r="BQ98" s="96" t="e">
        <f ca="true">+IF(AND(ISNUMBER(OFFSET('Hygiene Data'!$I$9,0,10*ROW('Hygiene Data'!I92))),'Data Summary'!EF98="Yes"),OFFSET('Hygiene Data'!$I$9,0,10*ROW('Hygiene Data'!I92)),NA())</f>
        <v>#N/A</v>
      </c>
    </row>
    <row xmlns:x14ac="http://schemas.microsoft.com/office/spreadsheetml/2009/9/ac" r="99" x14ac:dyDescent="0.2">
      <c r="A99" s="331" t="e">
        <f ca="true">+RIGHT('Data Summary'!A99,LEN('Data Summary'!A99)-9)</f>
        <v>#VALUE!</v>
      </c>
      <c r="B99" s="37" t="str">
        <f ca="true">+IF(ISTEXT('Data Summary'!B99),'Data Summary'!B99,"")</f>
        <v/>
      </c>
      <c r="C99" s="330" t="e">
        <f ca="true">+VALUE('Data Summary'!C99)</f>
        <v>#VALUE!</v>
      </c>
      <c r="D99" s="94" t="e">
        <f ca="true">+IF(AND(ISNUMBER(OFFSET('Water Data'!$D$4,0,10*ROW('Water Data'!D93))),'Data Summary'!BS99="Yes"),100-OFFSET('Water Data'!$D$4,0,10*ROW('Water Data'!D93)),NA())</f>
        <v>#N/A</v>
      </c>
      <c r="E99" s="94" t="e">
        <f ca="true">+IF(AND(ISNUMBER(OFFSET('Water Data'!$D$6,0,10*ROW('Water Data'!D93))),'Data Summary'!BT99="Yes"),OFFSET('Water Data'!$D$6,0,10*ROW('Water Data'!D93)),NA())</f>
        <v>#N/A</v>
      </c>
      <c r="F99" s="94" t="e">
        <f ca="true">+IF(AND(ISNUMBER(OFFSET('Water Data'!$D$9,0,10*ROW('Water Data'!D93))),'Data Summary'!BU99="Yes"),OFFSET('Water Data'!$D$9,0,10*ROW('Water Data'!D93)),NA())</f>
        <v>#N/A</v>
      </c>
      <c r="G99" s="94" t="e">
        <f ca="true">+IF(AND(ISNUMBER(OFFSET('Water Data'!$E$4,0,10*ROW('Water Data'!E93))),'Data Summary'!BV99="Yes"),100-OFFSET('Water Data'!$E$4,0,10*ROW('Water Data'!E93)),NA())</f>
        <v>#N/A</v>
      </c>
      <c r="H99" s="94" t="e">
        <f ca="true">+IF(AND(ISNUMBER(OFFSET('Water Data'!$E$6,0,10*ROW('Water Data'!E93))),'Data Summary'!BW99="Yes"),OFFSET('Water Data'!$E$6,0,10*ROW('Water Data'!E93)),NA())</f>
        <v>#N/A</v>
      </c>
      <c r="I99" s="94" t="e">
        <f ca="true">+IF(AND(ISNUMBER(OFFSET('Water Data'!$E$9,0,10*ROW('Water Data'!E93))),'Data Summary'!BX99="Yes"),OFFSET('Water Data'!$E$9,0,10*ROW('Water Data'!E93)),NA())</f>
        <v>#N/A</v>
      </c>
      <c r="J99" s="94" t="e">
        <f ca="true">+IF(AND(ISNUMBER(OFFSET('Water Data'!$F$4,0,10*ROW('Water Data'!F93))),'Data Summary'!BY99="Yes"),100-OFFSET('Water Data'!$F$4,0,10*ROW('Water Data'!F93)),NA())</f>
        <v>#N/A</v>
      </c>
      <c r="K99" s="94" t="e">
        <f ca="true">+IF(AND(ISNUMBER(OFFSET('Water Data'!$F$6,0,10*ROW('Water Data'!F93))),'Data Summary'!BZ99="Yes"),OFFSET('Water Data'!$F$6,0,10*ROW('Water Data'!F93)),NA())</f>
        <v>#N/A</v>
      </c>
      <c r="L99" s="94" t="e">
        <f ca="true">+IF(AND(ISNUMBER(OFFSET('Water Data'!$F$9,0,10*ROW('Water Data'!F93))),'Data Summary'!CA99="Yes"),OFFSET('Water Data'!$F$9,0,10*ROW('Water Data'!F93)),NA())</f>
        <v>#N/A</v>
      </c>
      <c r="M99" s="94" t="e">
        <f ca="true">+IF(AND(ISNUMBER(OFFSET('Water Data'!$G$4,0,10*ROW('Water Data'!G93))),'Data Summary'!CB99="Yes"),100-OFFSET('Water Data'!$G$4,0,10*ROW('Water Data'!G93)),NA())</f>
        <v>#N/A</v>
      </c>
      <c r="N99" s="94" t="e">
        <f ca="true">+IF(AND(ISNUMBER(OFFSET('Water Data'!$G$6,0,10*ROW('Water Data'!G93))),'Data Summary'!CC99="Yes"),OFFSET('Water Data'!$G$6,0,10*ROW('Water Data'!G93)),NA())</f>
        <v>#N/A</v>
      </c>
      <c r="O99" s="94" t="e">
        <f ca="true">+IF(AND(ISNUMBER(OFFSET('Water Data'!$G$9,0,10*ROW('Water Data'!G93))),'Data Summary'!CD99="Yes"),OFFSET('Water Data'!$G$9,0,10*ROW('Water Data'!G93)),NA())</f>
        <v>#N/A</v>
      </c>
      <c r="P99" s="94" t="e">
        <f ca="true">+IF(AND(ISNUMBER(OFFSET('Water Data'!$H$4,0,10*ROW('Water Data'!H93))),'Data Summary'!CE99="Yes"),100-OFFSET('Water Data'!$H$4,0,10*ROW('Water Data'!H93)),NA())</f>
        <v>#N/A</v>
      </c>
      <c r="Q99" s="94" t="e">
        <f ca="true">+IF(AND(ISNUMBER(OFFSET('Water Data'!$H$6,0,10*ROW('Water Data'!H93))),'Data Summary'!CF99="Yes"),OFFSET('Water Data'!$H$6,0,10*ROW('Water Data'!H93)),NA())</f>
        <v>#N/A</v>
      </c>
      <c r="R99" s="94" t="e">
        <f ca="true">+IF(AND(ISNUMBER(OFFSET('Water Data'!$H$9,0,10*ROW('Water Data'!H93))),'Data Summary'!CG99="Yes"),OFFSET('Water Data'!$H$9,0,10*ROW('Water Data'!H93)),NA())</f>
        <v>#N/A</v>
      </c>
      <c r="S99" s="94" t="e">
        <f ca="true">+IF(AND(ISNUMBER(OFFSET('Water Data'!$I$4,0,10*ROW('Water Data'!I93))),'Data Summary'!CH99="Yes"),100-OFFSET('Water Data'!$I$4,0,10*ROW('Water Data'!I93)),NA())</f>
        <v>#N/A</v>
      </c>
      <c r="T99" s="94" t="e">
        <f ca="true">+IF(AND(ISNUMBER(OFFSET('Water Data'!$I$6,0,10*ROW('Water Data'!I93))),'Data Summary'!CI99="Yes"),OFFSET('Water Data'!$I$6,0,10*ROW('Water Data'!I93)),NA())</f>
        <v>#N/A</v>
      </c>
      <c r="U99" s="94" t="e">
        <f ca="true">+IF(AND(ISNUMBER(OFFSET('Water Data'!$I$9,0,10*ROW('Water Data'!I93))),'Data Summary'!CJ99="Yes"),OFFSET('Water Data'!$I$9,0,10*ROW('Water Data'!I93)),NA())</f>
        <v>#N/A</v>
      </c>
      <c r="V99" s="95" t="e">
        <f ca="true">+IF(AND(ISNUMBER(OFFSET('Sanitation Data'!$D$4,0,10*ROW('Sanitation Data'!D93))),'Data Summary'!CK99="Yes"),100-OFFSET('Sanitation Data'!$D$4,0,10*ROW('Sanitation Data'!D93)),NA())</f>
        <v>#N/A</v>
      </c>
      <c r="W99" s="95" t="e">
        <f ca="true">+IF(AND(ISNUMBER(OFFSET('Sanitation Data'!$D$6,0,10*ROW('Sanitation Data'!D93))),'Data Summary'!CL99="Yes"),OFFSET('Sanitation Data'!$D$6,0,10*ROW('Sanitation Data'!D93)),NA())</f>
        <v>#N/A</v>
      </c>
      <c r="X99" s="95" t="e">
        <f ca="true">+IF(AND(ISNUMBER(OFFSET('Sanitation Data'!$D$10,0,10*ROW('Sanitation Data'!D93))),'Data Summary'!CM99="Yes"),OFFSET('Sanitation Data'!$D$10,0,10*ROW('Sanitation Data'!D93)),NA())</f>
        <v>#N/A</v>
      </c>
      <c r="Y99" s="95" t="e">
        <f ca="true">+IF(AND(ISNUMBER(OFFSET('Sanitation Data'!$D$11,0,10*ROW('Sanitation Data'!D93))),'Data Summary'!CN99="Yes"),OFFSET('Sanitation Data'!$D$11,0,10*ROW('Sanitation Data'!D93)),NA())</f>
        <v>#N/A</v>
      </c>
      <c r="Z99" s="95" t="e">
        <f ca="true">+IF(AND(ISNUMBER(OFFSET('Sanitation Data'!$D$12,0,10*ROW('Sanitation Data'!D93))),'Data Summary'!CO99="Yes"),OFFSET('Sanitation Data'!$D$12,0,10*ROW('Sanitation Data'!D93)),NA())</f>
        <v>#N/A</v>
      </c>
      <c r="AA99" s="95" t="e">
        <f ca="true">+IF(AND(ISNUMBER(OFFSET('Sanitation Data'!$E$4,0,10*ROW('Sanitation Data'!E93))),'Data Summary'!CP99="Yes"),100-OFFSET('Sanitation Data'!$E$4,0,10*ROW('Sanitation Data'!E93)),NA())</f>
        <v>#N/A</v>
      </c>
      <c r="AB99" s="95" t="e">
        <f ca="true">+IF(AND(ISNUMBER(OFFSET('Sanitation Data'!$E$6,0,10*ROW('Sanitation Data'!E93))),'Data Summary'!CQ99="Yes"),OFFSET('Sanitation Data'!$E$6,0,10*ROW('Sanitation Data'!E93)),NA())</f>
        <v>#N/A</v>
      </c>
      <c r="AC99" s="95" t="e">
        <f ca="true">+IF(AND(ISNUMBER(OFFSET('Sanitation Data'!$E$10,0,10*ROW('Sanitation Data'!E93))),'Data Summary'!CR99="Yes"),OFFSET('Sanitation Data'!$E$10,0,10*ROW('Sanitation Data'!E93)),NA())</f>
        <v>#N/A</v>
      </c>
      <c r="AD99" s="95" t="e">
        <f ca="true">+IF(AND(ISNUMBER(OFFSET('Sanitation Data'!$E$11,0,10*ROW('Sanitation Data'!E93))),'Data Summary'!CS99="Yes"),OFFSET('Sanitation Data'!$E$11,0,10*ROW('Sanitation Data'!E93)),NA())</f>
        <v>#N/A</v>
      </c>
      <c r="AE99" s="95" t="e">
        <f ca="true">+IF(AND(ISNUMBER(OFFSET('Sanitation Data'!$E$12,0,10*ROW('Sanitation Data'!E93))),'Data Summary'!CT99="Yes"),OFFSET('Sanitation Data'!$E$12,0,10*ROW('Sanitation Data'!E93)),NA())</f>
        <v>#N/A</v>
      </c>
      <c r="AF99" s="95" t="e">
        <f ca="true">+IF(AND(ISNUMBER(OFFSET('Sanitation Data'!$F$4,0,10*ROW('Sanitation Data'!F93))),'Data Summary'!CU99="Yes"),100-OFFSET('Sanitation Data'!$F$4,0,10*ROW('Sanitation Data'!F93)),NA())</f>
        <v>#N/A</v>
      </c>
      <c r="AG99" s="95" t="e">
        <f ca="true">+IF(AND(ISNUMBER(OFFSET('Sanitation Data'!$F$6,0,10*ROW('Sanitation Data'!F93))),'Data Summary'!CV99="Yes"),OFFSET('Sanitation Data'!$F$6,0,10*ROW('Sanitation Data'!F93)),NA())</f>
        <v>#N/A</v>
      </c>
      <c r="AH99" s="95" t="e">
        <f ca="true">+IF(AND(ISNUMBER(OFFSET('Sanitation Data'!$F$10,0,10*ROW('Sanitation Data'!F93))),'Data Summary'!CW99="Yes"),OFFSET('Sanitation Data'!$F$10,0,10*ROW('Sanitation Data'!F93)),NA())</f>
        <v>#N/A</v>
      </c>
      <c r="AI99" s="95" t="e">
        <f ca="true">+IF(AND(ISNUMBER(OFFSET('Sanitation Data'!$F$11,0,10*ROW('Sanitation Data'!F93))),'Data Summary'!CX99="Yes"),OFFSET('Sanitation Data'!$F$11,0,10*ROW('Sanitation Data'!F93)),NA())</f>
        <v>#N/A</v>
      </c>
      <c r="AJ99" s="95" t="e">
        <f ca="true">+IF(AND(ISNUMBER(OFFSET('Sanitation Data'!$F$12,0,10*ROW('Sanitation Data'!F93))),'Data Summary'!CY99="Yes"),OFFSET('Sanitation Data'!$F$12,0,10*ROW('Sanitation Data'!F93)),NA())</f>
        <v>#N/A</v>
      </c>
      <c r="AK99" s="95" t="e">
        <f ca="true">+IF(AND(ISNUMBER(OFFSET('Sanitation Data'!$G$4,0,10*ROW('Sanitation Data'!G93))),'Data Summary'!CZ99="Yes"),100-OFFSET('Sanitation Data'!$G$4,0,10*ROW('Sanitation Data'!G93)),NA())</f>
        <v>#N/A</v>
      </c>
      <c r="AL99" s="95" t="e">
        <f ca="true">+IF(AND(ISNUMBER(OFFSET('Sanitation Data'!$G$6,0,10*ROW('Sanitation Data'!G93))),'Data Summary'!DA99="Yes"),OFFSET('Sanitation Data'!$G$6,0,10*ROW('Sanitation Data'!G93)),NA())</f>
        <v>#N/A</v>
      </c>
      <c r="AM99" s="95" t="e">
        <f ca="true">+IF(AND(ISNUMBER(OFFSET('Sanitation Data'!$G$10,0,10*ROW('Sanitation Data'!G93))),'Data Summary'!DB99="Yes"),OFFSET('Sanitation Data'!$G$10,0,10*ROW('Sanitation Data'!G93)),NA())</f>
        <v>#N/A</v>
      </c>
      <c r="AN99" s="95" t="e">
        <f ca="true">+IF(AND(ISNUMBER(OFFSET('Sanitation Data'!$G$11,0,10*ROW('Sanitation Data'!G93))),'Data Summary'!DC99="Yes"),OFFSET('Sanitation Data'!$G$11,0,10*ROW('Sanitation Data'!G93)),NA())</f>
        <v>#N/A</v>
      </c>
      <c r="AO99" s="95" t="e">
        <f ca="true">+IF(AND(ISNUMBER(OFFSET('Sanitation Data'!$G$12,0,10*ROW('Sanitation Data'!G93))),'Data Summary'!DD99="Yes"),OFFSET('Sanitation Data'!$G$12,0,10*ROW('Sanitation Data'!G93)),NA())</f>
        <v>#N/A</v>
      </c>
      <c r="AP99" s="95" t="e">
        <f ca="true">+IF(AND(ISNUMBER(OFFSET('Sanitation Data'!$H$4,0,10*ROW('Sanitation Data'!H93))),'Data Summary'!DE99="Yes"),100-OFFSET('Sanitation Data'!$H$4,0,10*ROW('Sanitation Data'!H93)),NA())</f>
        <v>#N/A</v>
      </c>
      <c r="AQ99" s="95" t="e">
        <f ca="true">+IF(AND(ISNUMBER(OFFSET('Sanitation Data'!$H$6,0,10*ROW('Sanitation Data'!H93))),'Data Summary'!DF99="Yes"),OFFSET('Sanitation Data'!$H$6,0,10*ROW('Sanitation Data'!H93)),NA())</f>
        <v>#N/A</v>
      </c>
      <c r="AR99" s="95" t="e">
        <f ca="true">+IF(AND(ISNUMBER(OFFSET('Sanitation Data'!$H$10,0,10*ROW('Sanitation Data'!H93))),'Data Summary'!DG99="Yes"),OFFSET('Sanitation Data'!$H$10,0,10*ROW('Sanitation Data'!H93)),NA())</f>
        <v>#N/A</v>
      </c>
      <c r="AS99" s="95" t="e">
        <f ca="true">+IF(AND(ISNUMBER(OFFSET('Sanitation Data'!$H$11,0,10*ROW('Sanitation Data'!H93))),'Data Summary'!DH99="Yes"),OFFSET('Sanitation Data'!$H$11,0,10*ROW('Sanitation Data'!H93)),NA())</f>
        <v>#N/A</v>
      </c>
      <c r="AT99" s="95" t="e">
        <f ca="true">+IF(AND(ISNUMBER(OFFSET('Sanitation Data'!$H$12,0,10*ROW('Sanitation Data'!H93))),'Data Summary'!DI99="Yes"),OFFSET('Sanitation Data'!$H$12,0,10*ROW('Sanitation Data'!H93)),NA())</f>
        <v>#N/A</v>
      </c>
      <c r="AU99" s="95" t="e">
        <f ca="true">+IF(AND(ISNUMBER(OFFSET('Sanitation Data'!$I$4,0,10*ROW('Sanitation Data'!I93))),'Data Summary'!DJ99="Yes"),100-OFFSET('Sanitation Data'!$I$4,0,10*ROW('Sanitation Data'!I93)),NA())</f>
        <v>#N/A</v>
      </c>
      <c r="AV99" s="95" t="e">
        <f ca="true">+IF(AND(ISNUMBER(OFFSET('Sanitation Data'!$I$6,0,10*ROW('Sanitation Data'!I93))),'Data Summary'!DK99="Yes"),OFFSET('Sanitation Data'!$I$6,0,10*ROW('Sanitation Data'!I93)),NA())</f>
        <v>#N/A</v>
      </c>
      <c r="AW99" s="95" t="e">
        <f ca="true">+IF(AND(ISNUMBER(OFFSET('Sanitation Data'!$I$10,0,10*ROW('Sanitation Data'!I93))),'Data Summary'!DL99="Yes"),OFFSET('Sanitation Data'!$I$10,0,10*ROW('Sanitation Data'!I93)),NA())</f>
        <v>#N/A</v>
      </c>
      <c r="AX99" s="95" t="e">
        <f ca="true">+IF(AND(ISNUMBER(OFFSET('Sanitation Data'!$I$11,0,10*ROW('Sanitation Data'!I93))),'Data Summary'!DM99="Yes"),OFFSET('Sanitation Data'!$I$11,0,10*ROW('Sanitation Data'!I93)),NA())</f>
        <v>#N/A</v>
      </c>
      <c r="AY99" s="95" t="e">
        <f ca="true">+IF(AND(ISNUMBER(OFFSET('Sanitation Data'!$I$12,0,10*ROW('Sanitation Data'!I93))),'Data Summary'!DN99="Yes"),OFFSET('Sanitation Data'!$I$12,0,10*ROW('Sanitation Data'!I93)),NA())</f>
        <v>#N/A</v>
      </c>
      <c r="AZ99" s="96" t="e">
        <f ca="true">+IF(AND(ISNUMBER(OFFSET('Hygiene Data'!$D$5,0,10*ROW('Hygiene Data'!D93))),'Data Summary'!DO99="Yes"),OFFSET('Hygiene Data'!$D$5,0,10*ROW('Hygiene Data'!D93)),NA())</f>
        <v>#N/A</v>
      </c>
      <c r="BA99" s="96" t="e">
        <f ca="true">+IF(AND(ISNUMBER(OFFSET('Hygiene Data'!$D$7,0,10*ROW('Hygiene Data'!D93))),'Data Summary'!DP99="Yes"),OFFSET('Hygiene Data'!$D$7,0,10*ROW('Hygiene Data'!D93)),NA())</f>
        <v>#N/A</v>
      </c>
      <c r="BB99" s="96" t="e">
        <f ca="true">+IF(AND(ISNUMBER(OFFSET('Hygiene Data'!$D$9,0,10*ROW('Hygiene Data'!D93))),'Data Summary'!DQ99="Yes"),OFFSET('Hygiene Data'!$D$9,0,10*ROW('Hygiene Data'!D93)),NA())</f>
        <v>#N/A</v>
      </c>
      <c r="BC99" s="96" t="e">
        <f ca="true">+IF(AND(ISNUMBER(OFFSET('Hygiene Data'!$E$5,0,10*ROW('Hygiene Data'!E93))),'Data Summary'!DR99="Yes"),OFFSET('Hygiene Data'!$E$5,0,10*ROW('Hygiene Data'!E93)),NA())</f>
        <v>#N/A</v>
      </c>
      <c r="BD99" s="96" t="e">
        <f ca="true">+IF(AND(ISNUMBER(OFFSET('Hygiene Data'!$E$7,0,10*ROW('Hygiene Data'!E93))),'Data Summary'!DS99="Yes"),OFFSET('Hygiene Data'!$E$7,0,10*ROW('Hygiene Data'!E93)),NA())</f>
        <v>#N/A</v>
      </c>
      <c r="BE99" s="96" t="e">
        <f ca="true">+IF(AND(ISNUMBER(OFFSET('Hygiene Data'!$E$9,0,10*ROW('Hygiene Data'!E93))),'Data Summary'!DT99="Yes"),OFFSET('Hygiene Data'!$E$9,0,10*ROW('Hygiene Data'!E93)),NA())</f>
        <v>#N/A</v>
      </c>
      <c r="BF99" s="96" t="e">
        <f ca="true">+IF(AND(ISNUMBER(OFFSET('Hygiene Data'!$F$5,0,10*ROW('Hygiene Data'!F93))),'Data Summary'!DU99="Yes"),OFFSET('Hygiene Data'!$F$5,0,10*ROW('Hygiene Data'!F93)),NA())</f>
        <v>#N/A</v>
      </c>
      <c r="BG99" s="96" t="e">
        <f ca="true">+IF(AND(ISNUMBER(OFFSET('Hygiene Data'!$F$7,0,10*ROW('Hygiene Data'!F93))),'Data Summary'!DV99="Yes"),OFFSET('Hygiene Data'!$F$7,0,10*ROW('Hygiene Data'!F93)),NA())</f>
        <v>#N/A</v>
      </c>
      <c r="BH99" s="96" t="e">
        <f ca="true">+IF(AND(ISNUMBER(OFFSET('Hygiene Data'!$F$9,0,10*ROW('Hygiene Data'!F93))),'Data Summary'!DW99="Yes"),OFFSET('Hygiene Data'!$F$9,0,10*ROW('Hygiene Data'!F93)),NA())</f>
        <v>#N/A</v>
      </c>
      <c r="BI99" s="96" t="e">
        <f ca="true">+IF(AND(ISNUMBER(OFFSET('Hygiene Data'!$G$5,0,10*ROW('Hygiene Data'!G93))),'Data Summary'!DX99="Yes"),OFFSET('Hygiene Data'!$G$5,0,10*ROW('Hygiene Data'!G93)),NA())</f>
        <v>#N/A</v>
      </c>
      <c r="BJ99" s="96" t="e">
        <f ca="true">+IF(AND(ISNUMBER(OFFSET('Hygiene Data'!$G$7,0,10*ROW('Hygiene Data'!G93))),'Data Summary'!DY99="Yes"),OFFSET('Hygiene Data'!$G$7,0,10*ROW('Hygiene Data'!G93)),NA())</f>
        <v>#N/A</v>
      </c>
      <c r="BK99" s="96" t="e">
        <f ca="true">+IF(AND(ISNUMBER(OFFSET('Hygiene Data'!$G$9,0,10*ROW('Hygiene Data'!G93))),'Data Summary'!DZ99="Yes"),OFFSET('Hygiene Data'!$G$9,0,10*ROW('Hygiene Data'!G93)),NA())</f>
        <v>#N/A</v>
      </c>
      <c r="BL99" s="96" t="e">
        <f ca="true">+IF(AND(ISNUMBER(OFFSET('Hygiene Data'!$H$5,0,10*ROW('Hygiene Data'!H93))),'Data Summary'!EA99="Yes"),OFFSET('Hygiene Data'!$H$5,0,10*ROW('Hygiene Data'!H93)),NA())</f>
        <v>#N/A</v>
      </c>
      <c r="BM99" s="96" t="e">
        <f ca="true">+IF(AND(ISNUMBER(OFFSET('Hygiene Data'!$H$7,0,10*ROW('Hygiene Data'!H93))),'Data Summary'!EB99="Yes"),OFFSET('Hygiene Data'!$H$7,0,10*ROW('Hygiene Data'!H93)),NA())</f>
        <v>#N/A</v>
      </c>
      <c r="BN99" s="96" t="e">
        <f ca="true">+IF(AND(ISNUMBER(OFFSET('Hygiene Data'!$H$9,0,10*ROW('Hygiene Data'!H93))),'Data Summary'!EC99="Yes"),OFFSET('Hygiene Data'!$H$9,0,10*ROW('Hygiene Data'!H93)),NA())</f>
        <v>#N/A</v>
      </c>
      <c r="BO99" s="96" t="e">
        <f ca="true">+IF(AND(ISNUMBER(OFFSET('Hygiene Data'!$I$5,0,10*ROW('Hygiene Data'!I93))),'Data Summary'!ED99="Yes"),OFFSET('Hygiene Data'!$I$5,0,10*ROW('Hygiene Data'!I93)),NA())</f>
        <v>#N/A</v>
      </c>
      <c r="BP99" s="96" t="e">
        <f ca="true">+IF(AND(ISNUMBER(OFFSET('Hygiene Data'!$I$7,0,10*ROW('Hygiene Data'!I93))),'Data Summary'!EE99="Yes"),OFFSET('Hygiene Data'!$I$7,0,10*ROW('Hygiene Data'!I93)),NA())</f>
        <v>#N/A</v>
      </c>
      <c r="BQ99" s="96" t="e">
        <f ca="true">+IF(AND(ISNUMBER(OFFSET('Hygiene Data'!$I$9,0,10*ROW('Hygiene Data'!I93))),'Data Summary'!EF99="Yes"),OFFSET('Hygiene Data'!$I$9,0,10*ROW('Hygiene Data'!I93)),NA())</f>
        <v>#N/A</v>
      </c>
    </row>
    <row xmlns:x14ac="http://schemas.microsoft.com/office/spreadsheetml/2009/9/ac" r="100" x14ac:dyDescent="0.2">
      <c r="A100" s="331" t="e">
        <f ca="true">+RIGHT('Data Summary'!A100,LEN('Data Summary'!A100)-9)</f>
        <v>#VALUE!</v>
      </c>
      <c r="B100" s="37" t="str">
        <f ca="true">+IF(ISTEXT('Data Summary'!B100),'Data Summary'!B100,"")</f>
        <v/>
      </c>
      <c r="C100" s="330" t="e">
        <f ca="true">+VALUE('Data Summary'!C100)</f>
        <v>#VALUE!</v>
      </c>
      <c r="D100" s="94" t="e">
        <f ca="true">+IF(AND(ISNUMBER(OFFSET('Water Data'!$D$4,0,10*ROW('Water Data'!D94))),'Data Summary'!BS100="Yes"),100-OFFSET('Water Data'!$D$4,0,10*ROW('Water Data'!D94)),NA())</f>
        <v>#N/A</v>
      </c>
      <c r="E100" s="94" t="e">
        <f ca="true">+IF(AND(ISNUMBER(OFFSET('Water Data'!$D$6,0,10*ROW('Water Data'!D94))),'Data Summary'!BT100="Yes"),OFFSET('Water Data'!$D$6,0,10*ROW('Water Data'!D94)),NA())</f>
        <v>#N/A</v>
      </c>
      <c r="F100" s="94" t="e">
        <f ca="true">+IF(AND(ISNUMBER(OFFSET('Water Data'!$D$9,0,10*ROW('Water Data'!D94))),'Data Summary'!BU100="Yes"),OFFSET('Water Data'!$D$9,0,10*ROW('Water Data'!D94)),NA())</f>
        <v>#N/A</v>
      </c>
      <c r="G100" s="94" t="e">
        <f ca="true">+IF(AND(ISNUMBER(OFFSET('Water Data'!$E$4,0,10*ROW('Water Data'!E94))),'Data Summary'!BV100="Yes"),100-OFFSET('Water Data'!$E$4,0,10*ROW('Water Data'!E94)),NA())</f>
        <v>#N/A</v>
      </c>
      <c r="H100" s="94" t="e">
        <f ca="true">+IF(AND(ISNUMBER(OFFSET('Water Data'!$E$6,0,10*ROW('Water Data'!E94))),'Data Summary'!BW100="Yes"),OFFSET('Water Data'!$E$6,0,10*ROW('Water Data'!E94)),NA())</f>
        <v>#N/A</v>
      </c>
      <c r="I100" s="94" t="e">
        <f ca="true">+IF(AND(ISNUMBER(OFFSET('Water Data'!$E$9,0,10*ROW('Water Data'!E94))),'Data Summary'!BX100="Yes"),OFFSET('Water Data'!$E$9,0,10*ROW('Water Data'!E94)),NA())</f>
        <v>#N/A</v>
      </c>
      <c r="J100" s="94" t="e">
        <f ca="true">+IF(AND(ISNUMBER(OFFSET('Water Data'!$F$4,0,10*ROW('Water Data'!F94))),'Data Summary'!BY100="Yes"),100-OFFSET('Water Data'!$F$4,0,10*ROW('Water Data'!F94)),NA())</f>
        <v>#N/A</v>
      </c>
      <c r="K100" s="94" t="e">
        <f ca="true">+IF(AND(ISNUMBER(OFFSET('Water Data'!$F$6,0,10*ROW('Water Data'!F94))),'Data Summary'!BZ100="Yes"),OFFSET('Water Data'!$F$6,0,10*ROW('Water Data'!F94)),NA())</f>
        <v>#N/A</v>
      </c>
      <c r="L100" s="94" t="e">
        <f ca="true">+IF(AND(ISNUMBER(OFFSET('Water Data'!$F$9,0,10*ROW('Water Data'!F94))),'Data Summary'!CA100="Yes"),OFFSET('Water Data'!$F$9,0,10*ROW('Water Data'!F94)),NA())</f>
        <v>#N/A</v>
      </c>
      <c r="M100" s="94" t="e">
        <f ca="true">+IF(AND(ISNUMBER(OFFSET('Water Data'!$G$4,0,10*ROW('Water Data'!G94))),'Data Summary'!CB100="Yes"),100-OFFSET('Water Data'!$G$4,0,10*ROW('Water Data'!G94)),NA())</f>
        <v>#N/A</v>
      </c>
      <c r="N100" s="94" t="e">
        <f ca="true">+IF(AND(ISNUMBER(OFFSET('Water Data'!$G$6,0,10*ROW('Water Data'!G94))),'Data Summary'!CC100="Yes"),OFFSET('Water Data'!$G$6,0,10*ROW('Water Data'!G94)),NA())</f>
        <v>#N/A</v>
      </c>
      <c r="O100" s="94" t="e">
        <f ca="true">+IF(AND(ISNUMBER(OFFSET('Water Data'!$G$9,0,10*ROW('Water Data'!G94))),'Data Summary'!CD100="Yes"),OFFSET('Water Data'!$G$9,0,10*ROW('Water Data'!G94)),NA())</f>
        <v>#N/A</v>
      </c>
      <c r="P100" s="94" t="e">
        <f ca="true">+IF(AND(ISNUMBER(OFFSET('Water Data'!$H$4,0,10*ROW('Water Data'!H94))),'Data Summary'!CE100="Yes"),100-OFFSET('Water Data'!$H$4,0,10*ROW('Water Data'!H94)),NA())</f>
        <v>#N/A</v>
      </c>
      <c r="Q100" s="94" t="e">
        <f ca="true">+IF(AND(ISNUMBER(OFFSET('Water Data'!$H$6,0,10*ROW('Water Data'!H94))),'Data Summary'!CF100="Yes"),OFFSET('Water Data'!$H$6,0,10*ROW('Water Data'!H94)),NA())</f>
        <v>#N/A</v>
      </c>
      <c r="R100" s="94" t="e">
        <f ca="true">+IF(AND(ISNUMBER(OFFSET('Water Data'!$H$9,0,10*ROW('Water Data'!H94))),'Data Summary'!CG100="Yes"),OFFSET('Water Data'!$H$9,0,10*ROW('Water Data'!H94)),NA())</f>
        <v>#N/A</v>
      </c>
      <c r="S100" s="94" t="e">
        <f ca="true">+IF(AND(ISNUMBER(OFFSET('Water Data'!$I$4,0,10*ROW('Water Data'!I94))),'Data Summary'!CH100="Yes"),100-OFFSET('Water Data'!$I$4,0,10*ROW('Water Data'!I94)),NA())</f>
        <v>#N/A</v>
      </c>
      <c r="T100" s="94" t="e">
        <f ca="true">+IF(AND(ISNUMBER(OFFSET('Water Data'!$I$6,0,10*ROW('Water Data'!I94))),'Data Summary'!CI100="Yes"),OFFSET('Water Data'!$I$6,0,10*ROW('Water Data'!I94)),NA())</f>
        <v>#N/A</v>
      </c>
      <c r="U100" s="94" t="e">
        <f ca="true">+IF(AND(ISNUMBER(OFFSET('Water Data'!$I$9,0,10*ROW('Water Data'!I94))),'Data Summary'!CJ100="Yes"),OFFSET('Water Data'!$I$9,0,10*ROW('Water Data'!I94)),NA())</f>
        <v>#N/A</v>
      </c>
      <c r="V100" s="95" t="e">
        <f ca="true">+IF(AND(ISNUMBER(OFFSET('Sanitation Data'!$D$4,0,10*ROW('Sanitation Data'!D94))),'Data Summary'!CK100="Yes"),100-OFFSET('Sanitation Data'!$D$4,0,10*ROW('Sanitation Data'!D94)),NA())</f>
        <v>#N/A</v>
      </c>
      <c r="W100" s="95" t="e">
        <f ca="true">+IF(AND(ISNUMBER(OFFSET('Sanitation Data'!$D$6,0,10*ROW('Sanitation Data'!D94))),'Data Summary'!CL100="Yes"),OFFSET('Sanitation Data'!$D$6,0,10*ROW('Sanitation Data'!D94)),NA())</f>
        <v>#N/A</v>
      </c>
      <c r="X100" s="95" t="e">
        <f ca="true">+IF(AND(ISNUMBER(OFFSET('Sanitation Data'!$D$10,0,10*ROW('Sanitation Data'!D94))),'Data Summary'!CM100="Yes"),OFFSET('Sanitation Data'!$D$10,0,10*ROW('Sanitation Data'!D94)),NA())</f>
        <v>#N/A</v>
      </c>
      <c r="Y100" s="95" t="e">
        <f ca="true">+IF(AND(ISNUMBER(OFFSET('Sanitation Data'!$D$11,0,10*ROW('Sanitation Data'!D94))),'Data Summary'!CN100="Yes"),OFFSET('Sanitation Data'!$D$11,0,10*ROW('Sanitation Data'!D94)),NA())</f>
        <v>#N/A</v>
      </c>
      <c r="Z100" s="95" t="e">
        <f ca="true">+IF(AND(ISNUMBER(OFFSET('Sanitation Data'!$D$12,0,10*ROW('Sanitation Data'!D94))),'Data Summary'!CO100="Yes"),OFFSET('Sanitation Data'!$D$12,0,10*ROW('Sanitation Data'!D94)),NA())</f>
        <v>#N/A</v>
      </c>
      <c r="AA100" s="95" t="e">
        <f ca="true">+IF(AND(ISNUMBER(OFFSET('Sanitation Data'!$E$4,0,10*ROW('Sanitation Data'!E94))),'Data Summary'!CP100="Yes"),100-OFFSET('Sanitation Data'!$E$4,0,10*ROW('Sanitation Data'!E94)),NA())</f>
        <v>#N/A</v>
      </c>
      <c r="AB100" s="95" t="e">
        <f ca="true">+IF(AND(ISNUMBER(OFFSET('Sanitation Data'!$E$6,0,10*ROW('Sanitation Data'!E94))),'Data Summary'!CQ100="Yes"),OFFSET('Sanitation Data'!$E$6,0,10*ROW('Sanitation Data'!E94)),NA())</f>
        <v>#N/A</v>
      </c>
      <c r="AC100" s="95" t="e">
        <f ca="true">+IF(AND(ISNUMBER(OFFSET('Sanitation Data'!$E$10,0,10*ROW('Sanitation Data'!E94))),'Data Summary'!CR100="Yes"),OFFSET('Sanitation Data'!$E$10,0,10*ROW('Sanitation Data'!E94)),NA())</f>
        <v>#N/A</v>
      </c>
      <c r="AD100" s="95" t="e">
        <f ca="true">+IF(AND(ISNUMBER(OFFSET('Sanitation Data'!$E$11,0,10*ROW('Sanitation Data'!E94))),'Data Summary'!CS100="Yes"),OFFSET('Sanitation Data'!$E$11,0,10*ROW('Sanitation Data'!E94)),NA())</f>
        <v>#N/A</v>
      </c>
      <c r="AE100" s="95" t="e">
        <f ca="true">+IF(AND(ISNUMBER(OFFSET('Sanitation Data'!$E$12,0,10*ROW('Sanitation Data'!E94))),'Data Summary'!CT100="Yes"),OFFSET('Sanitation Data'!$E$12,0,10*ROW('Sanitation Data'!E94)),NA())</f>
        <v>#N/A</v>
      </c>
      <c r="AF100" s="95" t="e">
        <f ca="true">+IF(AND(ISNUMBER(OFFSET('Sanitation Data'!$F$4,0,10*ROW('Sanitation Data'!F94))),'Data Summary'!CU100="Yes"),100-OFFSET('Sanitation Data'!$F$4,0,10*ROW('Sanitation Data'!F94)),NA())</f>
        <v>#N/A</v>
      </c>
      <c r="AG100" s="95" t="e">
        <f ca="true">+IF(AND(ISNUMBER(OFFSET('Sanitation Data'!$F$6,0,10*ROW('Sanitation Data'!F94))),'Data Summary'!CV100="Yes"),OFFSET('Sanitation Data'!$F$6,0,10*ROW('Sanitation Data'!F94)),NA())</f>
        <v>#N/A</v>
      </c>
      <c r="AH100" s="95" t="e">
        <f ca="true">+IF(AND(ISNUMBER(OFFSET('Sanitation Data'!$F$10,0,10*ROW('Sanitation Data'!F94))),'Data Summary'!CW100="Yes"),OFFSET('Sanitation Data'!$F$10,0,10*ROW('Sanitation Data'!F94)),NA())</f>
        <v>#N/A</v>
      </c>
      <c r="AI100" s="95" t="e">
        <f ca="true">+IF(AND(ISNUMBER(OFFSET('Sanitation Data'!$F$11,0,10*ROW('Sanitation Data'!F94))),'Data Summary'!CX100="Yes"),OFFSET('Sanitation Data'!$F$11,0,10*ROW('Sanitation Data'!F94)),NA())</f>
        <v>#N/A</v>
      </c>
      <c r="AJ100" s="95" t="e">
        <f ca="true">+IF(AND(ISNUMBER(OFFSET('Sanitation Data'!$F$12,0,10*ROW('Sanitation Data'!F94))),'Data Summary'!CY100="Yes"),OFFSET('Sanitation Data'!$F$12,0,10*ROW('Sanitation Data'!F94)),NA())</f>
        <v>#N/A</v>
      </c>
      <c r="AK100" s="95" t="e">
        <f ca="true">+IF(AND(ISNUMBER(OFFSET('Sanitation Data'!$G$4,0,10*ROW('Sanitation Data'!G94))),'Data Summary'!CZ100="Yes"),100-OFFSET('Sanitation Data'!$G$4,0,10*ROW('Sanitation Data'!G94)),NA())</f>
        <v>#N/A</v>
      </c>
      <c r="AL100" s="95" t="e">
        <f ca="true">+IF(AND(ISNUMBER(OFFSET('Sanitation Data'!$G$6,0,10*ROW('Sanitation Data'!G94))),'Data Summary'!DA100="Yes"),OFFSET('Sanitation Data'!$G$6,0,10*ROW('Sanitation Data'!G94)),NA())</f>
        <v>#N/A</v>
      </c>
      <c r="AM100" s="95" t="e">
        <f ca="true">+IF(AND(ISNUMBER(OFFSET('Sanitation Data'!$G$10,0,10*ROW('Sanitation Data'!G94))),'Data Summary'!DB100="Yes"),OFFSET('Sanitation Data'!$G$10,0,10*ROW('Sanitation Data'!G94)),NA())</f>
        <v>#N/A</v>
      </c>
      <c r="AN100" s="95" t="e">
        <f ca="true">+IF(AND(ISNUMBER(OFFSET('Sanitation Data'!$G$11,0,10*ROW('Sanitation Data'!G94))),'Data Summary'!DC100="Yes"),OFFSET('Sanitation Data'!$G$11,0,10*ROW('Sanitation Data'!G94)),NA())</f>
        <v>#N/A</v>
      </c>
      <c r="AO100" s="95" t="e">
        <f ca="true">+IF(AND(ISNUMBER(OFFSET('Sanitation Data'!$G$12,0,10*ROW('Sanitation Data'!G94))),'Data Summary'!DD100="Yes"),OFFSET('Sanitation Data'!$G$12,0,10*ROW('Sanitation Data'!G94)),NA())</f>
        <v>#N/A</v>
      </c>
      <c r="AP100" s="95" t="e">
        <f ca="true">+IF(AND(ISNUMBER(OFFSET('Sanitation Data'!$H$4,0,10*ROW('Sanitation Data'!H94))),'Data Summary'!DE100="Yes"),100-OFFSET('Sanitation Data'!$H$4,0,10*ROW('Sanitation Data'!H94)),NA())</f>
        <v>#N/A</v>
      </c>
      <c r="AQ100" s="95" t="e">
        <f ca="true">+IF(AND(ISNUMBER(OFFSET('Sanitation Data'!$H$6,0,10*ROW('Sanitation Data'!H94))),'Data Summary'!DF100="Yes"),OFFSET('Sanitation Data'!$H$6,0,10*ROW('Sanitation Data'!H94)),NA())</f>
        <v>#N/A</v>
      </c>
      <c r="AR100" s="95" t="e">
        <f ca="true">+IF(AND(ISNUMBER(OFFSET('Sanitation Data'!$H$10,0,10*ROW('Sanitation Data'!H94))),'Data Summary'!DG100="Yes"),OFFSET('Sanitation Data'!$H$10,0,10*ROW('Sanitation Data'!H94)),NA())</f>
        <v>#N/A</v>
      </c>
      <c r="AS100" s="95" t="e">
        <f ca="true">+IF(AND(ISNUMBER(OFFSET('Sanitation Data'!$H$11,0,10*ROW('Sanitation Data'!H94))),'Data Summary'!DH100="Yes"),OFFSET('Sanitation Data'!$H$11,0,10*ROW('Sanitation Data'!H94)),NA())</f>
        <v>#N/A</v>
      </c>
      <c r="AT100" s="95" t="e">
        <f ca="true">+IF(AND(ISNUMBER(OFFSET('Sanitation Data'!$H$12,0,10*ROW('Sanitation Data'!H94))),'Data Summary'!DI100="Yes"),OFFSET('Sanitation Data'!$H$12,0,10*ROW('Sanitation Data'!H94)),NA())</f>
        <v>#N/A</v>
      </c>
      <c r="AU100" s="95" t="e">
        <f ca="true">+IF(AND(ISNUMBER(OFFSET('Sanitation Data'!$I$4,0,10*ROW('Sanitation Data'!I94))),'Data Summary'!DJ100="Yes"),100-OFFSET('Sanitation Data'!$I$4,0,10*ROW('Sanitation Data'!I94)),NA())</f>
        <v>#N/A</v>
      </c>
      <c r="AV100" s="95" t="e">
        <f ca="true">+IF(AND(ISNUMBER(OFFSET('Sanitation Data'!$I$6,0,10*ROW('Sanitation Data'!I94))),'Data Summary'!DK100="Yes"),OFFSET('Sanitation Data'!$I$6,0,10*ROW('Sanitation Data'!I94)),NA())</f>
        <v>#N/A</v>
      </c>
      <c r="AW100" s="95" t="e">
        <f ca="true">+IF(AND(ISNUMBER(OFFSET('Sanitation Data'!$I$10,0,10*ROW('Sanitation Data'!I94))),'Data Summary'!DL100="Yes"),OFFSET('Sanitation Data'!$I$10,0,10*ROW('Sanitation Data'!I94)),NA())</f>
        <v>#N/A</v>
      </c>
      <c r="AX100" s="95" t="e">
        <f ca="true">+IF(AND(ISNUMBER(OFFSET('Sanitation Data'!$I$11,0,10*ROW('Sanitation Data'!I94))),'Data Summary'!DM100="Yes"),OFFSET('Sanitation Data'!$I$11,0,10*ROW('Sanitation Data'!I94)),NA())</f>
        <v>#N/A</v>
      </c>
      <c r="AY100" s="95" t="e">
        <f ca="true">+IF(AND(ISNUMBER(OFFSET('Sanitation Data'!$I$12,0,10*ROW('Sanitation Data'!I94))),'Data Summary'!DN100="Yes"),OFFSET('Sanitation Data'!$I$12,0,10*ROW('Sanitation Data'!I94)),NA())</f>
        <v>#N/A</v>
      </c>
      <c r="AZ100" s="96" t="e">
        <f ca="true">+IF(AND(ISNUMBER(OFFSET('Hygiene Data'!$D$5,0,10*ROW('Hygiene Data'!D94))),'Data Summary'!DO100="Yes"),OFFSET('Hygiene Data'!$D$5,0,10*ROW('Hygiene Data'!D94)),NA())</f>
        <v>#N/A</v>
      </c>
      <c r="BA100" s="96" t="e">
        <f ca="true">+IF(AND(ISNUMBER(OFFSET('Hygiene Data'!$D$7,0,10*ROW('Hygiene Data'!D94))),'Data Summary'!DP100="Yes"),OFFSET('Hygiene Data'!$D$7,0,10*ROW('Hygiene Data'!D94)),NA())</f>
        <v>#N/A</v>
      </c>
      <c r="BB100" s="96" t="e">
        <f ca="true">+IF(AND(ISNUMBER(OFFSET('Hygiene Data'!$D$9,0,10*ROW('Hygiene Data'!D94))),'Data Summary'!DQ100="Yes"),OFFSET('Hygiene Data'!$D$9,0,10*ROW('Hygiene Data'!D94)),NA())</f>
        <v>#N/A</v>
      </c>
      <c r="BC100" s="96" t="e">
        <f ca="true">+IF(AND(ISNUMBER(OFFSET('Hygiene Data'!$E$5,0,10*ROW('Hygiene Data'!E94))),'Data Summary'!DR100="Yes"),OFFSET('Hygiene Data'!$E$5,0,10*ROW('Hygiene Data'!E94)),NA())</f>
        <v>#N/A</v>
      </c>
      <c r="BD100" s="96" t="e">
        <f ca="true">+IF(AND(ISNUMBER(OFFSET('Hygiene Data'!$E$7,0,10*ROW('Hygiene Data'!E94))),'Data Summary'!DS100="Yes"),OFFSET('Hygiene Data'!$E$7,0,10*ROW('Hygiene Data'!E94)),NA())</f>
        <v>#N/A</v>
      </c>
      <c r="BE100" s="96" t="e">
        <f ca="true">+IF(AND(ISNUMBER(OFFSET('Hygiene Data'!$E$9,0,10*ROW('Hygiene Data'!E94))),'Data Summary'!DT100="Yes"),OFFSET('Hygiene Data'!$E$9,0,10*ROW('Hygiene Data'!E94)),NA())</f>
        <v>#N/A</v>
      </c>
      <c r="BF100" s="96" t="e">
        <f ca="true">+IF(AND(ISNUMBER(OFFSET('Hygiene Data'!$F$5,0,10*ROW('Hygiene Data'!F94))),'Data Summary'!DU100="Yes"),OFFSET('Hygiene Data'!$F$5,0,10*ROW('Hygiene Data'!F94)),NA())</f>
        <v>#N/A</v>
      </c>
      <c r="BG100" s="96" t="e">
        <f ca="true">+IF(AND(ISNUMBER(OFFSET('Hygiene Data'!$F$7,0,10*ROW('Hygiene Data'!F94))),'Data Summary'!DV100="Yes"),OFFSET('Hygiene Data'!$F$7,0,10*ROW('Hygiene Data'!F94)),NA())</f>
        <v>#N/A</v>
      </c>
      <c r="BH100" s="96" t="e">
        <f ca="true">+IF(AND(ISNUMBER(OFFSET('Hygiene Data'!$F$9,0,10*ROW('Hygiene Data'!F94))),'Data Summary'!DW100="Yes"),OFFSET('Hygiene Data'!$F$9,0,10*ROW('Hygiene Data'!F94)),NA())</f>
        <v>#N/A</v>
      </c>
      <c r="BI100" s="96" t="e">
        <f ca="true">+IF(AND(ISNUMBER(OFFSET('Hygiene Data'!$G$5,0,10*ROW('Hygiene Data'!G94))),'Data Summary'!DX100="Yes"),OFFSET('Hygiene Data'!$G$5,0,10*ROW('Hygiene Data'!G94)),NA())</f>
        <v>#N/A</v>
      </c>
      <c r="BJ100" s="96" t="e">
        <f ca="true">+IF(AND(ISNUMBER(OFFSET('Hygiene Data'!$G$7,0,10*ROW('Hygiene Data'!G94))),'Data Summary'!DY100="Yes"),OFFSET('Hygiene Data'!$G$7,0,10*ROW('Hygiene Data'!G94)),NA())</f>
        <v>#N/A</v>
      </c>
      <c r="BK100" s="96" t="e">
        <f ca="true">+IF(AND(ISNUMBER(OFFSET('Hygiene Data'!$G$9,0,10*ROW('Hygiene Data'!G94))),'Data Summary'!DZ100="Yes"),OFFSET('Hygiene Data'!$G$9,0,10*ROW('Hygiene Data'!G94)),NA())</f>
        <v>#N/A</v>
      </c>
      <c r="BL100" s="96" t="e">
        <f ca="true">+IF(AND(ISNUMBER(OFFSET('Hygiene Data'!$H$5,0,10*ROW('Hygiene Data'!H94))),'Data Summary'!EA100="Yes"),OFFSET('Hygiene Data'!$H$5,0,10*ROW('Hygiene Data'!H94)),NA())</f>
        <v>#N/A</v>
      </c>
      <c r="BM100" s="96" t="e">
        <f ca="true">+IF(AND(ISNUMBER(OFFSET('Hygiene Data'!$H$7,0,10*ROW('Hygiene Data'!H94))),'Data Summary'!EB100="Yes"),OFFSET('Hygiene Data'!$H$7,0,10*ROW('Hygiene Data'!H94)),NA())</f>
        <v>#N/A</v>
      </c>
      <c r="BN100" s="96" t="e">
        <f ca="true">+IF(AND(ISNUMBER(OFFSET('Hygiene Data'!$H$9,0,10*ROW('Hygiene Data'!H94))),'Data Summary'!EC100="Yes"),OFFSET('Hygiene Data'!$H$9,0,10*ROW('Hygiene Data'!H94)),NA())</f>
        <v>#N/A</v>
      </c>
      <c r="BO100" s="96" t="e">
        <f ca="true">+IF(AND(ISNUMBER(OFFSET('Hygiene Data'!$I$5,0,10*ROW('Hygiene Data'!I94))),'Data Summary'!ED100="Yes"),OFFSET('Hygiene Data'!$I$5,0,10*ROW('Hygiene Data'!I94)),NA())</f>
        <v>#N/A</v>
      </c>
      <c r="BP100" s="96" t="e">
        <f ca="true">+IF(AND(ISNUMBER(OFFSET('Hygiene Data'!$I$7,0,10*ROW('Hygiene Data'!I94))),'Data Summary'!EE100="Yes"),OFFSET('Hygiene Data'!$I$7,0,10*ROW('Hygiene Data'!I94)),NA())</f>
        <v>#N/A</v>
      </c>
      <c r="BQ100" s="96" t="e">
        <f ca="true">+IF(AND(ISNUMBER(OFFSET('Hygiene Data'!$I$9,0,10*ROW('Hygiene Data'!I94))),'Data Summary'!EF100="Yes"),OFFSET('Hygiene Data'!$I$9,0,10*ROW('Hygiene Data'!I94)),NA())</f>
        <v>#N/A</v>
      </c>
    </row>
    <row xmlns:x14ac="http://schemas.microsoft.com/office/spreadsheetml/2009/9/ac" r="101" x14ac:dyDescent="0.2">
      <c r="A101" s="331" t="e">
        <f ca="true">+RIGHT('Data Summary'!A101,LEN('Data Summary'!A101)-9)</f>
        <v>#VALUE!</v>
      </c>
      <c r="B101" s="37" t="str">
        <f ca="true">+IF(ISTEXT('Data Summary'!B101),'Data Summary'!B101,"")</f>
        <v/>
      </c>
      <c r="C101" s="330" t="e">
        <f ca="true">+VALUE('Data Summary'!C101)</f>
        <v>#VALUE!</v>
      </c>
      <c r="D101" s="94" t="e">
        <f ca="true">+IF(AND(ISNUMBER(OFFSET('Water Data'!$D$4,0,10*ROW('Water Data'!D95))),'Data Summary'!BS101="Yes"),100-OFFSET('Water Data'!$D$4,0,10*ROW('Water Data'!D95)),NA())</f>
        <v>#N/A</v>
      </c>
      <c r="E101" s="94" t="e">
        <f ca="true">+IF(AND(ISNUMBER(OFFSET('Water Data'!$D$6,0,10*ROW('Water Data'!D95))),'Data Summary'!BT101="Yes"),OFFSET('Water Data'!$D$6,0,10*ROW('Water Data'!D95)),NA())</f>
        <v>#N/A</v>
      </c>
      <c r="F101" s="94" t="e">
        <f ca="true">+IF(AND(ISNUMBER(OFFSET('Water Data'!$D$9,0,10*ROW('Water Data'!D95))),'Data Summary'!BU101="Yes"),OFFSET('Water Data'!$D$9,0,10*ROW('Water Data'!D95)),NA())</f>
        <v>#N/A</v>
      </c>
      <c r="G101" s="94" t="e">
        <f ca="true">+IF(AND(ISNUMBER(OFFSET('Water Data'!$E$4,0,10*ROW('Water Data'!E95))),'Data Summary'!BV101="Yes"),100-OFFSET('Water Data'!$E$4,0,10*ROW('Water Data'!E95)),NA())</f>
        <v>#N/A</v>
      </c>
      <c r="H101" s="94" t="e">
        <f ca="true">+IF(AND(ISNUMBER(OFFSET('Water Data'!$E$6,0,10*ROW('Water Data'!E95))),'Data Summary'!BW101="Yes"),OFFSET('Water Data'!$E$6,0,10*ROW('Water Data'!E95)),NA())</f>
        <v>#N/A</v>
      </c>
      <c r="I101" s="94" t="e">
        <f ca="true">+IF(AND(ISNUMBER(OFFSET('Water Data'!$E$9,0,10*ROW('Water Data'!E95))),'Data Summary'!BX101="Yes"),OFFSET('Water Data'!$E$9,0,10*ROW('Water Data'!E95)),NA())</f>
        <v>#N/A</v>
      </c>
      <c r="J101" s="94" t="e">
        <f ca="true">+IF(AND(ISNUMBER(OFFSET('Water Data'!$F$4,0,10*ROW('Water Data'!F95))),'Data Summary'!BY101="Yes"),100-OFFSET('Water Data'!$F$4,0,10*ROW('Water Data'!F95)),NA())</f>
        <v>#N/A</v>
      </c>
      <c r="K101" s="94" t="e">
        <f ca="true">+IF(AND(ISNUMBER(OFFSET('Water Data'!$F$6,0,10*ROW('Water Data'!F95))),'Data Summary'!BZ101="Yes"),OFFSET('Water Data'!$F$6,0,10*ROW('Water Data'!F95)),NA())</f>
        <v>#N/A</v>
      </c>
      <c r="L101" s="94" t="e">
        <f ca="true">+IF(AND(ISNUMBER(OFFSET('Water Data'!$F$9,0,10*ROW('Water Data'!F95))),'Data Summary'!CA101="Yes"),OFFSET('Water Data'!$F$9,0,10*ROW('Water Data'!F95)),NA())</f>
        <v>#N/A</v>
      </c>
      <c r="M101" s="94" t="e">
        <f ca="true">+IF(AND(ISNUMBER(OFFSET('Water Data'!$G$4,0,10*ROW('Water Data'!G95))),'Data Summary'!CB101="Yes"),100-OFFSET('Water Data'!$G$4,0,10*ROW('Water Data'!G95)),NA())</f>
        <v>#N/A</v>
      </c>
      <c r="N101" s="94" t="e">
        <f ca="true">+IF(AND(ISNUMBER(OFFSET('Water Data'!$G$6,0,10*ROW('Water Data'!G95))),'Data Summary'!CC101="Yes"),OFFSET('Water Data'!$G$6,0,10*ROW('Water Data'!G95)),NA())</f>
        <v>#N/A</v>
      </c>
      <c r="O101" s="94" t="e">
        <f ca="true">+IF(AND(ISNUMBER(OFFSET('Water Data'!$G$9,0,10*ROW('Water Data'!G95))),'Data Summary'!CD101="Yes"),OFFSET('Water Data'!$G$9,0,10*ROW('Water Data'!G95)),NA())</f>
        <v>#N/A</v>
      </c>
      <c r="P101" s="94" t="e">
        <f ca="true">+IF(AND(ISNUMBER(OFFSET('Water Data'!$H$4,0,10*ROW('Water Data'!H95))),'Data Summary'!CE101="Yes"),100-OFFSET('Water Data'!$H$4,0,10*ROW('Water Data'!H95)),NA())</f>
        <v>#N/A</v>
      </c>
      <c r="Q101" s="94" t="e">
        <f ca="true">+IF(AND(ISNUMBER(OFFSET('Water Data'!$H$6,0,10*ROW('Water Data'!H95))),'Data Summary'!CF101="Yes"),OFFSET('Water Data'!$H$6,0,10*ROW('Water Data'!H95)),NA())</f>
        <v>#N/A</v>
      </c>
      <c r="R101" s="94" t="e">
        <f ca="true">+IF(AND(ISNUMBER(OFFSET('Water Data'!$H$9,0,10*ROW('Water Data'!H95))),'Data Summary'!CG101="Yes"),OFFSET('Water Data'!$H$9,0,10*ROW('Water Data'!H95)),NA())</f>
        <v>#N/A</v>
      </c>
      <c r="S101" s="94" t="e">
        <f ca="true">+IF(AND(ISNUMBER(OFFSET('Water Data'!$I$4,0,10*ROW('Water Data'!I95))),'Data Summary'!CH101="Yes"),100-OFFSET('Water Data'!$I$4,0,10*ROW('Water Data'!I95)),NA())</f>
        <v>#N/A</v>
      </c>
      <c r="T101" s="94" t="e">
        <f ca="true">+IF(AND(ISNUMBER(OFFSET('Water Data'!$I$6,0,10*ROW('Water Data'!I95))),'Data Summary'!CI101="Yes"),OFFSET('Water Data'!$I$6,0,10*ROW('Water Data'!I95)),NA())</f>
        <v>#N/A</v>
      </c>
      <c r="U101" s="94" t="e">
        <f ca="true">+IF(AND(ISNUMBER(OFFSET('Water Data'!$I$9,0,10*ROW('Water Data'!I95))),'Data Summary'!CJ101="Yes"),OFFSET('Water Data'!$I$9,0,10*ROW('Water Data'!I95)),NA())</f>
        <v>#N/A</v>
      </c>
      <c r="V101" s="95" t="e">
        <f ca="true">+IF(AND(ISNUMBER(OFFSET('Sanitation Data'!$D$4,0,10*ROW('Sanitation Data'!D95))),'Data Summary'!CK101="Yes"),100-OFFSET('Sanitation Data'!$D$4,0,10*ROW('Sanitation Data'!D95)),NA())</f>
        <v>#N/A</v>
      </c>
      <c r="W101" s="95" t="e">
        <f ca="true">+IF(AND(ISNUMBER(OFFSET('Sanitation Data'!$D$6,0,10*ROW('Sanitation Data'!D95))),'Data Summary'!CL101="Yes"),OFFSET('Sanitation Data'!$D$6,0,10*ROW('Sanitation Data'!D95)),NA())</f>
        <v>#N/A</v>
      </c>
      <c r="X101" s="95" t="e">
        <f ca="true">+IF(AND(ISNUMBER(OFFSET('Sanitation Data'!$D$10,0,10*ROW('Sanitation Data'!D95))),'Data Summary'!CM101="Yes"),OFFSET('Sanitation Data'!$D$10,0,10*ROW('Sanitation Data'!D95)),NA())</f>
        <v>#N/A</v>
      </c>
      <c r="Y101" s="95" t="e">
        <f ca="true">+IF(AND(ISNUMBER(OFFSET('Sanitation Data'!$D$11,0,10*ROW('Sanitation Data'!D95))),'Data Summary'!CN101="Yes"),OFFSET('Sanitation Data'!$D$11,0,10*ROW('Sanitation Data'!D95)),NA())</f>
        <v>#N/A</v>
      </c>
      <c r="Z101" s="95" t="e">
        <f ca="true">+IF(AND(ISNUMBER(OFFSET('Sanitation Data'!$D$12,0,10*ROW('Sanitation Data'!D95))),'Data Summary'!CO101="Yes"),OFFSET('Sanitation Data'!$D$12,0,10*ROW('Sanitation Data'!D95)),NA())</f>
        <v>#N/A</v>
      </c>
      <c r="AA101" s="95" t="e">
        <f ca="true">+IF(AND(ISNUMBER(OFFSET('Sanitation Data'!$E$4,0,10*ROW('Sanitation Data'!E95))),'Data Summary'!CP101="Yes"),100-OFFSET('Sanitation Data'!$E$4,0,10*ROW('Sanitation Data'!E95)),NA())</f>
        <v>#N/A</v>
      </c>
      <c r="AB101" s="95" t="e">
        <f ca="true">+IF(AND(ISNUMBER(OFFSET('Sanitation Data'!$E$6,0,10*ROW('Sanitation Data'!E95))),'Data Summary'!CQ101="Yes"),OFFSET('Sanitation Data'!$E$6,0,10*ROW('Sanitation Data'!E95)),NA())</f>
        <v>#N/A</v>
      </c>
      <c r="AC101" s="95" t="e">
        <f ca="true">+IF(AND(ISNUMBER(OFFSET('Sanitation Data'!$E$10,0,10*ROW('Sanitation Data'!E95))),'Data Summary'!CR101="Yes"),OFFSET('Sanitation Data'!$E$10,0,10*ROW('Sanitation Data'!E95)),NA())</f>
        <v>#N/A</v>
      </c>
      <c r="AD101" s="95" t="e">
        <f ca="true">+IF(AND(ISNUMBER(OFFSET('Sanitation Data'!$E$11,0,10*ROW('Sanitation Data'!E95))),'Data Summary'!CS101="Yes"),OFFSET('Sanitation Data'!$E$11,0,10*ROW('Sanitation Data'!E95)),NA())</f>
        <v>#N/A</v>
      </c>
      <c r="AE101" s="95" t="e">
        <f ca="true">+IF(AND(ISNUMBER(OFFSET('Sanitation Data'!$E$12,0,10*ROW('Sanitation Data'!E95))),'Data Summary'!CT101="Yes"),OFFSET('Sanitation Data'!$E$12,0,10*ROW('Sanitation Data'!E95)),NA())</f>
        <v>#N/A</v>
      </c>
      <c r="AF101" s="95" t="e">
        <f ca="true">+IF(AND(ISNUMBER(OFFSET('Sanitation Data'!$F$4,0,10*ROW('Sanitation Data'!F95))),'Data Summary'!CU101="Yes"),100-OFFSET('Sanitation Data'!$F$4,0,10*ROW('Sanitation Data'!F95)),NA())</f>
        <v>#N/A</v>
      </c>
      <c r="AG101" s="95" t="e">
        <f ca="true">+IF(AND(ISNUMBER(OFFSET('Sanitation Data'!$F$6,0,10*ROW('Sanitation Data'!F95))),'Data Summary'!CV101="Yes"),OFFSET('Sanitation Data'!$F$6,0,10*ROW('Sanitation Data'!F95)),NA())</f>
        <v>#N/A</v>
      </c>
      <c r="AH101" s="95" t="e">
        <f ca="true">+IF(AND(ISNUMBER(OFFSET('Sanitation Data'!$F$10,0,10*ROW('Sanitation Data'!F95))),'Data Summary'!CW101="Yes"),OFFSET('Sanitation Data'!$F$10,0,10*ROW('Sanitation Data'!F95)),NA())</f>
        <v>#N/A</v>
      </c>
      <c r="AI101" s="95" t="e">
        <f ca="true">+IF(AND(ISNUMBER(OFFSET('Sanitation Data'!$F$11,0,10*ROW('Sanitation Data'!F95))),'Data Summary'!CX101="Yes"),OFFSET('Sanitation Data'!$F$11,0,10*ROW('Sanitation Data'!F95)),NA())</f>
        <v>#N/A</v>
      </c>
      <c r="AJ101" s="95" t="e">
        <f ca="true">+IF(AND(ISNUMBER(OFFSET('Sanitation Data'!$F$12,0,10*ROW('Sanitation Data'!F95))),'Data Summary'!CY101="Yes"),OFFSET('Sanitation Data'!$F$12,0,10*ROW('Sanitation Data'!F95)),NA())</f>
        <v>#N/A</v>
      </c>
      <c r="AK101" s="95" t="e">
        <f ca="true">+IF(AND(ISNUMBER(OFFSET('Sanitation Data'!$G$4,0,10*ROW('Sanitation Data'!G95))),'Data Summary'!CZ101="Yes"),100-OFFSET('Sanitation Data'!$G$4,0,10*ROW('Sanitation Data'!G95)),NA())</f>
        <v>#N/A</v>
      </c>
      <c r="AL101" s="95" t="e">
        <f ca="true">+IF(AND(ISNUMBER(OFFSET('Sanitation Data'!$G$6,0,10*ROW('Sanitation Data'!G95))),'Data Summary'!DA101="Yes"),OFFSET('Sanitation Data'!$G$6,0,10*ROW('Sanitation Data'!G95)),NA())</f>
        <v>#N/A</v>
      </c>
      <c r="AM101" s="95" t="e">
        <f ca="true">+IF(AND(ISNUMBER(OFFSET('Sanitation Data'!$G$10,0,10*ROW('Sanitation Data'!G95))),'Data Summary'!DB101="Yes"),OFFSET('Sanitation Data'!$G$10,0,10*ROW('Sanitation Data'!G95)),NA())</f>
        <v>#N/A</v>
      </c>
      <c r="AN101" s="95" t="e">
        <f ca="true">+IF(AND(ISNUMBER(OFFSET('Sanitation Data'!$G$11,0,10*ROW('Sanitation Data'!G95))),'Data Summary'!DC101="Yes"),OFFSET('Sanitation Data'!$G$11,0,10*ROW('Sanitation Data'!G95)),NA())</f>
        <v>#N/A</v>
      </c>
      <c r="AO101" s="95" t="e">
        <f ca="true">+IF(AND(ISNUMBER(OFFSET('Sanitation Data'!$G$12,0,10*ROW('Sanitation Data'!G95))),'Data Summary'!DD101="Yes"),OFFSET('Sanitation Data'!$G$12,0,10*ROW('Sanitation Data'!G95)),NA())</f>
        <v>#N/A</v>
      </c>
      <c r="AP101" s="95" t="e">
        <f ca="true">+IF(AND(ISNUMBER(OFFSET('Sanitation Data'!$H$4,0,10*ROW('Sanitation Data'!H95))),'Data Summary'!DE101="Yes"),100-OFFSET('Sanitation Data'!$H$4,0,10*ROW('Sanitation Data'!H95)),NA())</f>
        <v>#N/A</v>
      </c>
      <c r="AQ101" s="95" t="e">
        <f ca="true">+IF(AND(ISNUMBER(OFFSET('Sanitation Data'!$H$6,0,10*ROW('Sanitation Data'!H95))),'Data Summary'!DF101="Yes"),OFFSET('Sanitation Data'!$H$6,0,10*ROW('Sanitation Data'!H95)),NA())</f>
        <v>#N/A</v>
      </c>
      <c r="AR101" s="95" t="e">
        <f ca="true">+IF(AND(ISNUMBER(OFFSET('Sanitation Data'!$H$10,0,10*ROW('Sanitation Data'!H95))),'Data Summary'!DG101="Yes"),OFFSET('Sanitation Data'!$H$10,0,10*ROW('Sanitation Data'!H95)),NA())</f>
        <v>#N/A</v>
      </c>
      <c r="AS101" s="95" t="e">
        <f ca="true">+IF(AND(ISNUMBER(OFFSET('Sanitation Data'!$H$11,0,10*ROW('Sanitation Data'!H95))),'Data Summary'!DH101="Yes"),OFFSET('Sanitation Data'!$H$11,0,10*ROW('Sanitation Data'!H95)),NA())</f>
        <v>#N/A</v>
      </c>
      <c r="AT101" s="95" t="e">
        <f ca="true">+IF(AND(ISNUMBER(OFFSET('Sanitation Data'!$H$12,0,10*ROW('Sanitation Data'!H95))),'Data Summary'!DI101="Yes"),OFFSET('Sanitation Data'!$H$12,0,10*ROW('Sanitation Data'!H95)),NA())</f>
        <v>#N/A</v>
      </c>
      <c r="AU101" s="95" t="e">
        <f ca="true">+IF(AND(ISNUMBER(OFFSET('Sanitation Data'!$I$4,0,10*ROW('Sanitation Data'!I95))),'Data Summary'!DJ101="Yes"),100-OFFSET('Sanitation Data'!$I$4,0,10*ROW('Sanitation Data'!I95)),NA())</f>
        <v>#N/A</v>
      </c>
      <c r="AV101" s="95" t="e">
        <f ca="true">+IF(AND(ISNUMBER(OFFSET('Sanitation Data'!$I$6,0,10*ROW('Sanitation Data'!I95))),'Data Summary'!DK101="Yes"),OFFSET('Sanitation Data'!$I$6,0,10*ROW('Sanitation Data'!I95)),NA())</f>
        <v>#N/A</v>
      </c>
      <c r="AW101" s="95" t="e">
        <f ca="true">+IF(AND(ISNUMBER(OFFSET('Sanitation Data'!$I$10,0,10*ROW('Sanitation Data'!I95))),'Data Summary'!DL101="Yes"),OFFSET('Sanitation Data'!$I$10,0,10*ROW('Sanitation Data'!I95)),NA())</f>
        <v>#N/A</v>
      </c>
      <c r="AX101" s="95" t="e">
        <f ca="true">+IF(AND(ISNUMBER(OFFSET('Sanitation Data'!$I$11,0,10*ROW('Sanitation Data'!I95))),'Data Summary'!DM101="Yes"),OFFSET('Sanitation Data'!$I$11,0,10*ROW('Sanitation Data'!I95)),NA())</f>
        <v>#N/A</v>
      </c>
      <c r="AY101" s="95" t="e">
        <f ca="true">+IF(AND(ISNUMBER(OFFSET('Sanitation Data'!$I$12,0,10*ROW('Sanitation Data'!I95))),'Data Summary'!DN101="Yes"),OFFSET('Sanitation Data'!$I$12,0,10*ROW('Sanitation Data'!I95)),NA())</f>
        <v>#N/A</v>
      </c>
      <c r="AZ101" s="96" t="e">
        <f ca="true">+IF(AND(ISNUMBER(OFFSET('Hygiene Data'!$D$5,0,10*ROW('Hygiene Data'!D95))),'Data Summary'!DO101="Yes"),OFFSET('Hygiene Data'!$D$5,0,10*ROW('Hygiene Data'!D95)),NA())</f>
        <v>#N/A</v>
      </c>
      <c r="BA101" s="96" t="e">
        <f ca="true">+IF(AND(ISNUMBER(OFFSET('Hygiene Data'!$D$7,0,10*ROW('Hygiene Data'!D95))),'Data Summary'!DP101="Yes"),OFFSET('Hygiene Data'!$D$7,0,10*ROW('Hygiene Data'!D95)),NA())</f>
        <v>#N/A</v>
      </c>
      <c r="BB101" s="96" t="e">
        <f ca="true">+IF(AND(ISNUMBER(OFFSET('Hygiene Data'!$D$9,0,10*ROW('Hygiene Data'!D95))),'Data Summary'!DQ101="Yes"),OFFSET('Hygiene Data'!$D$9,0,10*ROW('Hygiene Data'!D95)),NA())</f>
        <v>#N/A</v>
      </c>
      <c r="BC101" s="96" t="e">
        <f ca="true">+IF(AND(ISNUMBER(OFFSET('Hygiene Data'!$E$5,0,10*ROW('Hygiene Data'!E95))),'Data Summary'!DR101="Yes"),OFFSET('Hygiene Data'!$E$5,0,10*ROW('Hygiene Data'!E95)),NA())</f>
        <v>#N/A</v>
      </c>
      <c r="BD101" s="96" t="e">
        <f ca="true">+IF(AND(ISNUMBER(OFFSET('Hygiene Data'!$E$7,0,10*ROW('Hygiene Data'!E95))),'Data Summary'!DS101="Yes"),OFFSET('Hygiene Data'!$E$7,0,10*ROW('Hygiene Data'!E95)),NA())</f>
        <v>#N/A</v>
      </c>
      <c r="BE101" s="96" t="e">
        <f ca="true">+IF(AND(ISNUMBER(OFFSET('Hygiene Data'!$E$9,0,10*ROW('Hygiene Data'!E95))),'Data Summary'!DT101="Yes"),OFFSET('Hygiene Data'!$E$9,0,10*ROW('Hygiene Data'!E95)),NA())</f>
        <v>#N/A</v>
      </c>
      <c r="BF101" s="96" t="e">
        <f ca="true">+IF(AND(ISNUMBER(OFFSET('Hygiene Data'!$F$5,0,10*ROW('Hygiene Data'!F95))),'Data Summary'!DU101="Yes"),OFFSET('Hygiene Data'!$F$5,0,10*ROW('Hygiene Data'!F95)),NA())</f>
        <v>#N/A</v>
      </c>
      <c r="BG101" s="96" t="e">
        <f ca="true">+IF(AND(ISNUMBER(OFFSET('Hygiene Data'!$F$7,0,10*ROW('Hygiene Data'!F95))),'Data Summary'!DV101="Yes"),OFFSET('Hygiene Data'!$F$7,0,10*ROW('Hygiene Data'!F95)),NA())</f>
        <v>#N/A</v>
      </c>
      <c r="BH101" s="96" t="e">
        <f ca="true">+IF(AND(ISNUMBER(OFFSET('Hygiene Data'!$F$9,0,10*ROW('Hygiene Data'!F95))),'Data Summary'!DW101="Yes"),OFFSET('Hygiene Data'!$F$9,0,10*ROW('Hygiene Data'!F95)),NA())</f>
        <v>#N/A</v>
      </c>
      <c r="BI101" s="96" t="e">
        <f ca="true">+IF(AND(ISNUMBER(OFFSET('Hygiene Data'!$G$5,0,10*ROW('Hygiene Data'!G95))),'Data Summary'!DX101="Yes"),OFFSET('Hygiene Data'!$G$5,0,10*ROW('Hygiene Data'!G95)),NA())</f>
        <v>#N/A</v>
      </c>
      <c r="BJ101" s="96" t="e">
        <f ca="true">+IF(AND(ISNUMBER(OFFSET('Hygiene Data'!$G$7,0,10*ROW('Hygiene Data'!G95))),'Data Summary'!DY101="Yes"),OFFSET('Hygiene Data'!$G$7,0,10*ROW('Hygiene Data'!G95)),NA())</f>
        <v>#N/A</v>
      </c>
      <c r="BK101" s="96" t="e">
        <f ca="true">+IF(AND(ISNUMBER(OFFSET('Hygiene Data'!$G$9,0,10*ROW('Hygiene Data'!G95))),'Data Summary'!DZ101="Yes"),OFFSET('Hygiene Data'!$G$9,0,10*ROW('Hygiene Data'!G95)),NA())</f>
        <v>#N/A</v>
      </c>
      <c r="BL101" s="96" t="e">
        <f ca="true">+IF(AND(ISNUMBER(OFFSET('Hygiene Data'!$H$5,0,10*ROW('Hygiene Data'!H95))),'Data Summary'!EA101="Yes"),OFFSET('Hygiene Data'!$H$5,0,10*ROW('Hygiene Data'!H95)),NA())</f>
        <v>#N/A</v>
      </c>
      <c r="BM101" s="96" t="e">
        <f ca="true">+IF(AND(ISNUMBER(OFFSET('Hygiene Data'!$H$7,0,10*ROW('Hygiene Data'!H95))),'Data Summary'!EB101="Yes"),OFFSET('Hygiene Data'!$H$7,0,10*ROW('Hygiene Data'!H95)),NA())</f>
        <v>#N/A</v>
      </c>
      <c r="BN101" s="96" t="e">
        <f ca="true">+IF(AND(ISNUMBER(OFFSET('Hygiene Data'!$H$9,0,10*ROW('Hygiene Data'!H95))),'Data Summary'!EC101="Yes"),OFFSET('Hygiene Data'!$H$9,0,10*ROW('Hygiene Data'!H95)),NA())</f>
        <v>#N/A</v>
      </c>
      <c r="BO101" s="96" t="e">
        <f ca="true">+IF(AND(ISNUMBER(OFFSET('Hygiene Data'!$I$5,0,10*ROW('Hygiene Data'!I95))),'Data Summary'!ED101="Yes"),OFFSET('Hygiene Data'!$I$5,0,10*ROW('Hygiene Data'!I95)),NA())</f>
        <v>#N/A</v>
      </c>
      <c r="BP101" s="96" t="e">
        <f ca="true">+IF(AND(ISNUMBER(OFFSET('Hygiene Data'!$I$7,0,10*ROW('Hygiene Data'!I95))),'Data Summary'!EE101="Yes"),OFFSET('Hygiene Data'!$I$7,0,10*ROW('Hygiene Data'!I95)),NA())</f>
        <v>#N/A</v>
      </c>
      <c r="BQ101" s="96" t="e">
        <f ca="true">+IF(AND(ISNUMBER(OFFSET('Hygiene Data'!$I$9,0,10*ROW('Hygiene Data'!I95))),'Data Summary'!EF101="Yes"),OFFSET('Hygiene Data'!$I$9,0,10*ROW('Hygiene Data'!I95)),NA())</f>
        <v>#N/A</v>
      </c>
    </row>
    <row xmlns:x14ac="http://schemas.microsoft.com/office/spreadsheetml/2009/9/ac" r="102" x14ac:dyDescent="0.2">
      <c r="A102" s="331" t="e">
        <f ca="true">+RIGHT('Data Summary'!A102,LEN('Data Summary'!A102)-9)</f>
        <v>#VALUE!</v>
      </c>
      <c r="B102" s="37" t="str">
        <f ca="true">+IF(ISTEXT('Data Summary'!B102),'Data Summary'!B102,"")</f>
        <v/>
      </c>
      <c r="C102" s="330" t="e">
        <f ca="true">+VALUE('Data Summary'!C102)</f>
        <v>#VALUE!</v>
      </c>
      <c r="D102" s="94" t="e">
        <f ca="true">+IF(AND(ISNUMBER(OFFSET('Water Data'!$D$4,0,10*ROW('Water Data'!D96))),'Data Summary'!BS102="Yes"),100-OFFSET('Water Data'!$D$4,0,10*ROW('Water Data'!D96)),NA())</f>
        <v>#N/A</v>
      </c>
      <c r="E102" s="94" t="e">
        <f ca="true">+IF(AND(ISNUMBER(OFFSET('Water Data'!$D$6,0,10*ROW('Water Data'!D96))),'Data Summary'!BT102="Yes"),OFFSET('Water Data'!$D$6,0,10*ROW('Water Data'!D96)),NA())</f>
        <v>#N/A</v>
      </c>
      <c r="F102" s="94" t="e">
        <f ca="true">+IF(AND(ISNUMBER(OFFSET('Water Data'!$D$9,0,10*ROW('Water Data'!D96))),'Data Summary'!BU102="Yes"),OFFSET('Water Data'!$D$9,0,10*ROW('Water Data'!D96)),NA())</f>
        <v>#N/A</v>
      </c>
      <c r="G102" s="94" t="e">
        <f ca="true">+IF(AND(ISNUMBER(OFFSET('Water Data'!$E$4,0,10*ROW('Water Data'!E96))),'Data Summary'!BV102="Yes"),100-OFFSET('Water Data'!$E$4,0,10*ROW('Water Data'!E96)),NA())</f>
        <v>#N/A</v>
      </c>
      <c r="H102" s="94" t="e">
        <f ca="true">+IF(AND(ISNUMBER(OFFSET('Water Data'!$E$6,0,10*ROW('Water Data'!E96))),'Data Summary'!BW102="Yes"),OFFSET('Water Data'!$E$6,0,10*ROW('Water Data'!E96)),NA())</f>
        <v>#N/A</v>
      </c>
      <c r="I102" s="94" t="e">
        <f ca="true">+IF(AND(ISNUMBER(OFFSET('Water Data'!$E$9,0,10*ROW('Water Data'!E96))),'Data Summary'!BX102="Yes"),OFFSET('Water Data'!$E$9,0,10*ROW('Water Data'!E96)),NA())</f>
        <v>#N/A</v>
      </c>
      <c r="J102" s="94" t="e">
        <f ca="true">+IF(AND(ISNUMBER(OFFSET('Water Data'!$F$4,0,10*ROW('Water Data'!F96))),'Data Summary'!BY102="Yes"),100-OFFSET('Water Data'!$F$4,0,10*ROW('Water Data'!F96)),NA())</f>
        <v>#N/A</v>
      </c>
      <c r="K102" s="94" t="e">
        <f ca="true">+IF(AND(ISNUMBER(OFFSET('Water Data'!$F$6,0,10*ROW('Water Data'!F96))),'Data Summary'!BZ102="Yes"),OFFSET('Water Data'!$F$6,0,10*ROW('Water Data'!F96)),NA())</f>
        <v>#N/A</v>
      </c>
      <c r="L102" s="94" t="e">
        <f ca="true">+IF(AND(ISNUMBER(OFFSET('Water Data'!$F$9,0,10*ROW('Water Data'!F96))),'Data Summary'!CA102="Yes"),OFFSET('Water Data'!$F$9,0,10*ROW('Water Data'!F96)),NA())</f>
        <v>#N/A</v>
      </c>
      <c r="M102" s="94" t="e">
        <f ca="true">+IF(AND(ISNUMBER(OFFSET('Water Data'!$G$4,0,10*ROW('Water Data'!G96))),'Data Summary'!CB102="Yes"),100-OFFSET('Water Data'!$G$4,0,10*ROW('Water Data'!G96)),NA())</f>
        <v>#N/A</v>
      </c>
      <c r="N102" s="94" t="e">
        <f ca="true">+IF(AND(ISNUMBER(OFFSET('Water Data'!$G$6,0,10*ROW('Water Data'!G96))),'Data Summary'!CC102="Yes"),OFFSET('Water Data'!$G$6,0,10*ROW('Water Data'!G96)),NA())</f>
        <v>#N/A</v>
      </c>
      <c r="O102" s="94" t="e">
        <f ca="true">+IF(AND(ISNUMBER(OFFSET('Water Data'!$G$9,0,10*ROW('Water Data'!G96))),'Data Summary'!CD102="Yes"),OFFSET('Water Data'!$G$9,0,10*ROW('Water Data'!G96)),NA())</f>
        <v>#N/A</v>
      </c>
      <c r="P102" s="94" t="e">
        <f ca="true">+IF(AND(ISNUMBER(OFFSET('Water Data'!$H$4,0,10*ROW('Water Data'!H96))),'Data Summary'!CE102="Yes"),100-OFFSET('Water Data'!$H$4,0,10*ROW('Water Data'!H96)),NA())</f>
        <v>#N/A</v>
      </c>
      <c r="Q102" s="94" t="e">
        <f ca="true">+IF(AND(ISNUMBER(OFFSET('Water Data'!$H$6,0,10*ROW('Water Data'!H96))),'Data Summary'!CF102="Yes"),OFFSET('Water Data'!$H$6,0,10*ROW('Water Data'!H96)),NA())</f>
        <v>#N/A</v>
      </c>
      <c r="R102" s="94" t="e">
        <f ca="true">+IF(AND(ISNUMBER(OFFSET('Water Data'!$H$9,0,10*ROW('Water Data'!H96))),'Data Summary'!CG102="Yes"),OFFSET('Water Data'!$H$9,0,10*ROW('Water Data'!H96)),NA())</f>
        <v>#N/A</v>
      </c>
      <c r="S102" s="94" t="e">
        <f ca="true">+IF(AND(ISNUMBER(OFFSET('Water Data'!$I$4,0,10*ROW('Water Data'!I96))),'Data Summary'!CH102="Yes"),100-OFFSET('Water Data'!$I$4,0,10*ROW('Water Data'!I96)),NA())</f>
        <v>#N/A</v>
      </c>
      <c r="T102" s="94" t="e">
        <f ca="true">+IF(AND(ISNUMBER(OFFSET('Water Data'!$I$6,0,10*ROW('Water Data'!I96))),'Data Summary'!CI102="Yes"),OFFSET('Water Data'!$I$6,0,10*ROW('Water Data'!I96)),NA())</f>
        <v>#N/A</v>
      </c>
      <c r="U102" s="94" t="e">
        <f ca="true">+IF(AND(ISNUMBER(OFFSET('Water Data'!$I$9,0,10*ROW('Water Data'!I96))),'Data Summary'!CJ102="Yes"),OFFSET('Water Data'!$I$9,0,10*ROW('Water Data'!I96)),NA())</f>
        <v>#N/A</v>
      </c>
      <c r="V102" s="95" t="e">
        <f ca="true">+IF(AND(ISNUMBER(OFFSET('Sanitation Data'!$D$4,0,10*ROW('Sanitation Data'!D96))),'Data Summary'!CK102="Yes"),100-OFFSET('Sanitation Data'!$D$4,0,10*ROW('Sanitation Data'!D96)),NA())</f>
        <v>#N/A</v>
      </c>
      <c r="W102" s="95" t="e">
        <f ca="true">+IF(AND(ISNUMBER(OFFSET('Sanitation Data'!$D$6,0,10*ROW('Sanitation Data'!D96))),'Data Summary'!CL102="Yes"),OFFSET('Sanitation Data'!$D$6,0,10*ROW('Sanitation Data'!D96)),NA())</f>
        <v>#N/A</v>
      </c>
      <c r="X102" s="95" t="e">
        <f ca="true">+IF(AND(ISNUMBER(OFFSET('Sanitation Data'!$D$10,0,10*ROW('Sanitation Data'!D96))),'Data Summary'!CM102="Yes"),OFFSET('Sanitation Data'!$D$10,0,10*ROW('Sanitation Data'!D96)),NA())</f>
        <v>#N/A</v>
      </c>
      <c r="Y102" s="95" t="e">
        <f ca="true">+IF(AND(ISNUMBER(OFFSET('Sanitation Data'!$D$11,0,10*ROW('Sanitation Data'!D96))),'Data Summary'!CN102="Yes"),OFFSET('Sanitation Data'!$D$11,0,10*ROW('Sanitation Data'!D96)),NA())</f>
        <v>#N/A</v>
      </c>
      <c r="Z102" s="95" t="e">
        <f ca="true">+IF(AND(ISNUMBER(OFFSET('Sanitation Data'!$D$12,0,10*ROW('Sanitation Data'!D96))),'Data Summary'!CO102="Yes"),OFFSET('Sanitation Data'!$D$12,0,10*ROW('Sanitation Data'!D96)),NA())</f>
        <v>#N/A</v>
      </c>
      <c r="AA102" s="95" t="e">
        <f ca="true">+IF(AND(ISNUMBER(OFFSET('Sanitation Data'!$E$4,0,10*ROW('Sanitation Data'!E96))),'Data Summary'!CP102="Yes"),100-OFFSET('Sanitation Data'!$E$4,0,10*ROW('Sanitation Data'!E96)),NA())</f>
        <v>#N/A</v>
      </c>
      <c r="AB102" s="95" t="e">
        <f ca="true">+IF(AND(ISNUMBER(OFFSET('Sanitation Data'!$E$6,0,10*ROW('Sanitation Data'!E96))),'Data Summary'!CQ102="Yes"),OFFSET('Sanitation Data'!$E$6,0,10*ROW('Sanitation Data'!E96)),NA())</f>
        <v>#N/A</v>
      </c>
      <c r="AC102" s="95" t="e">
        <f ca="true">+IF(AND(ISNUMBER(OFFSET('Sanitation Data'!$E$10,0,10*ROW('Sanitation Data'!E96))),'Data Summary'!CR102="Yes"),OFFSET('Sanitation Data'!$E$10,0,10*ROW('Sanitation Data'!E96)),NA())</f>
        <v>#N/A</v>
      </c>
      <c r="AD102" s="95" t="e">
        <f ca="true">+IF(AND(ISNUMBER(OFFSET('Sanitation Data'!$E$11,0,10*ROW('Sanitation Data'!E96))),'Data Summary'!CS102="Yes"),OFFSET('Sanitation Data'!$E$11,0,10*ROW('Sanitation Data'!E96)),NA())</f>
        <v>#N/A</v>
      </c>
      <c r="AE102" s="95" t="e">
        <f ca="true">+IF(AND(ISNUMBER(OFFSET('Sanitation Data'!$E$12,0,10*ROW('Sanitation Data'!E96))),'Data Summary'!CT102="Yes"),OFFSET('Sanitation Data'!$E$12,0,10*ROW('Sanitation Data'!E96)),NA())</f>
        <v>#N/A</v>
      </c>
      <c r="AF102" s="95" t="e">
        <f ca="true">+IF(AND(ISNUMBER(OFFSET('Sanitation Data'!$F$4,0,10*ROW('Sanitation Data'!F96))),'Data Summary'!CU102="Yes"),100-OFFSET('Sanitation Data'!$F$4,0,10*ROW('Sanitation Data'!F96)),NA())</f>
        <v>#N/A</v>
      </c>
      <c r="AG102" s="95" t="e">
        <f ca="true">+IF(AND(ISNUMBER(OFFSET('Sanitation Data'!$F$6,0,10*ROW('Sanitation Data'!F96))),'Data Summary'!CV102="Yes"),OFFSET('Sanitation Data'!$F$6,0,10*ROW('Sanitation Data'!F96)),NA())</f>
        <v>#N/A</v>
      </c>
      <c r="AH102" s="95" t="e">
        <f ca="true">+IF(AND(ISNUMBER(OFFSET('Sanitation Data'!$F$10,0,10*ROW('Sanitation Data'!F96))),'Data Summary'!CW102="Yes"),OFFSET('Sanitation Data'!$F$10,0,10*ROW('Sanitation Data'!F96)),NA())</f>
        <v>#N/A</v>
      </c>
      <c r="AI102" s="95" t="e">
        <f ca="true">+IF(AND(ISNUMBER(OFFSET('Sanitation Data'!$F$11,0,10*ROW('Sanitation Data'!F96))),'Data Summary'!CX102="Yes"),OFFSET('Sanitation Data'!$F$11,0,10*ROW('Sanitation Data'!F96)),NA())</f>
        <v>#N/A</v>
      </c>
      <c r="AJ102" s="95" t="e">
        <f ca="true">+IF(AND(ISNUMBER(OFFSET('Sanitation Data'!$F$12,0,10*ROW('Sanitation Data'!F96))),'Data Summary'!CY102="Yes"),OFFSET('Sanitation Data'!$F$12,0,10*ROW('Sanitation Data'!F96)),NA())</f>
        <v>#N/A</v>
      </c>
      <c r="AK102" s="95" t="e">
        <f ca="true">+IF(AND(ISNUMBER(OFFSET('Sanitation Data'!$G$4,0,10*ROW('Sanitation Data'!G96))),'Data Summary'!CZ102="Yes"),100-OFFSET('Sanitation Data'!$G$4,0,10*ROW('Sanitation Data'!G96)),NA())</f>
        <v>#N/A</v>
      </c>
      <c r="AL102" s="95" t="e">
        <f ca="true">+IF(AND(ISNUMBER(OFFSET('Sanitation Data'!$G$6,0,10*ROW('Sanitation Data'!G96))),'Data Summary'!DA102="Yes"),OFFSET('Sanitation Data'!$G$6,0,10*ROW('Sanitation Data'!G96)),NA())</f>
        <v>#N/A</v>
      </c>
      <c r="AM102" s="95" t="e">
        <f ca="true">+IF(AND(ISNUMBER(OFFSET('Sanitation Data'!$G$10,0,10*ROW('Sanitation Data'!G96))),'Data Summary'!DB102="Yes"),OFFSET('Sanitation Data'!$G$10,0,10*ROW('Sanitation Data'!G96)),NA())</f>
        <v>#N/A</v>
      </c>
      <c r="AN102" s="95" t="e">
        <f ca="true">+IF(AND(ISNUMBER(OFFSET('Sanitation Data'!$G$11,0,10*ROW('Sanitation Data'!G96))),'Data Summary'!DC102="Yes"),OFFSET('Sanitation Data'!$G$11,0,10*ROW('Sanitation Data'!G96)),NA())</f>
        <v>#N/A</v>
      </c>
      <c r="AO102" s="95" t="e">
        <f ca="true">+IF(AND(ISNUMBER(OFFSET('Sanitation Data'!$G$12,0,10*ROW('Sanitation Data'!G96))),'Data Summary'!DD102="Yes"),OFFSET('Sanitation Data'!$G$12,0,10*ROW('Sanitation Data'!G96)),NA())</f>
        <v>#N/A</v>
      </c>
      <c r="AP102" s="95" t="e">
        <f ca="true">+IF(AND(ISNUMBER(OFFSET('Sanitation Data'!$H$4,0,10*ROW('Sanitation Data'!H96))),'Data Summary'!DE102="Yes"),100-OFFSET('Sanitation Data'!$H$4,0,10*ROW('Sanitation Data'!H96)),NA())</f>
        <v>#N/A</v>
      </c>
      <c r="AQ102" s="95" t="e">
        <f ca="true">+IF(AND(ISNUMBER(OFFSET('Sanitation Data'!$H$6,0,10*ROW('Sanitation Data'!H96))),'Data Summary'!DF102="Yes"),OFFSET('Sanitation Data'!$H$6,0,10*ROW('Sanitation Data'!H96)),NA())</f>
        <v>#N/A</v>
      </c>
      <c r="AR102" s="95" t="e">
        <f ca="true">+IF(AND(ISNUMBER(OFFSET('Sanitation Data'!$H$10,0,10*ROW('Sanitation Data'!H96))),'Data Summary'!DG102="Yes"),OFFSET('Sanitation Data'!$H$10,0,10*ROW('Sanitation Data'!H96)),NA())</f>
        <v>#N/A</v>
      </c>
      <c r="AS102" s="95" t="e">
        <f ca="true">+IF(AND(ISNUMBER(OFFSET('Sanitation Data'!$H$11,0,10*ROW('Sanitation Data'!H96))),'Data Summary'!DH102="Yes"),OFFSET('Sanitation Data'!$H$11,0,10*ROW('Sanitation Data'!H96)),NA())</f>
        <v>#N/A</v>
      </c>
      <c r="AT102" s="95" t="e">
        <f ca="true">+IF(AND(ISNUMBER(OFFSET('Sanitation Data'!$H$12,0,10*ROW('Sanitation Data'!H96))),'Data Summary'!DI102="Yes"),OFFSET('Sanitation Data'!$H$12,0,10*ROW('Sanitation Data'!H96)),NA())</f>
        <v>#N/A</v>
      </c>
      <c r="AU102" s="95" t="e">
        <f ca="true">+IF(AND(ISNUMBER(OFFSET('Sanitation Data'!$I$4,0,10*ROW('Sanitation Data'!I96))),'Data Summary'!DJ102="Yes"),100-OFFSET('Sanitation Data'!$I$4,0,10*ROW('Sanitation Data'!I96)),NA())</f>
        <v>#N/A</v>
      </c>
      <c r="AV102" s="95" t="e">
        <f ca="true">+IF(AND(ISNUMBER(OFFSET('Sanitation Data'!$I$6,0,10*ROW('Sanitation Data'!I96))),'Data Summary'!DK102="Yes"),OFFSET('Sanitation Data'!$I$6,0,10*ROW('Sanitation Data'!I96)),NA())</f>
        <v>#N/A</v>
      </c>
      <c r="AW102" s="95" t="e">
        <f ca="true">+IF(AND(ISNUMBER(OFFSET('Sanitation Data'!$I$10,0,10*ROW('Sanitation Data'!I96))),'Data Summary'!DL102="Yes"),OFFSET('Sanitation Data'!$I$10,0,10*ROW('Sanitation Data'!I96)),NA())</f>
        <v>#N/A</v>
      </c>
      <c r="AX102" s="95" t="e">
        <f ca="true">+IF(AND(ISNUMBER(OFFSET('Sanitation Data'!$I$11,0,10*ROW('Sanitation Data'!I96))),'Data Summary'!DM102="Yes"),OFFSET('Sanitation Data'!$I$11,0,10*ROW('Sanitation Data'!I96)),NA())</f>
        <v>#N/A</v>
      </c>
      <c r="AY102" s="95" t="e">
        <f ca="true">+IF(AND(ISNUMBER(OFFSET('Sanitation Data'!$I$12,0,10*ROW('Sanitation Data'!I96))),'Data Summary'!DN102="Yes"),OFFSET('Sanitation Data'!$I$12,0,10*ROW('Sanitation Data'!I96)),NA())</f>
        <v>#N/A</v>
      </c>
      <c r="AZ102" s="96" t="e">
        <f ca="true">+IF(AND(ISNUMBER(OFFSET('Hygiene Data'!$D$5,0,10*ROW('Hygiene Data'!D96))),'Data Summary'!DO102="Yes"),OFFSET('Hygiene Data'!$D$5,0,10*ROW('Hygiene Data'!D96)),NA())</f>
        <v>#N/A</v>
      </c>
      <c r="BA102" s="96" t="e">
        <f ca="true">+IF(AND(ISNUMBER(OFFSET('Hygiene Data'!$D$7,0,10*ROW('Hygiene Data'!D96))),'Data Summary'!DP102="Yes"),OFFSET('Hygiene Data'!$D$7,0,10*ROW('Hygiene Data'!D96)),NA())</f>
        <v>#N/A</v>
      </c>
      <c r="BB102" s="96" t="e">
        <f ca="true">+IF(AND(ISNUMBER(OFFSET('Hygiene Data'!$D$9,0,10*ROW('Hygiene Data'!D96))),'Data Summary'!DQ102="Yes"),OFFSET('Hygiene Data'!$D$9,0,10*ROW('Hygiene Data'!D96)),NA())</f>
        <v>#N/A</v>
      </c>
      <c r="BC102" s="96" t="e">
        <f ca="true">+IF(AND(ISNUMBER(OFFSET('Hygiene Data'!$E$5,0,10*ROW('Hygiene Data'!E96))),'Data Summary'!DR102="Yes"),OFFSET('Hygiene Data'!$E$5,0,10*ROW('Hygiene Data'!E96)),NA())</f>
        <v>#N/A</v>
      </c>
      <c r="BD102" s="96" t="e">
        <f ca="true">+IF(AND(ISNUMBER(OFFSET('Hygiene Data'!$E$7,0,10*ROW('Hygiene Data'!E96))),'Data Summary'!DS102="Yes"),OFFSET('Hygiene Data'!$E$7,0,10*ROW('Hygiene Data'!E96)),NA())</f>
        <v>#N/A</v>
      </c>
      <c r="BE102" s="96" t="e">
        <f ca="true">+IF(AND(ISNUMBER(OFFSET('Hygiene Data'!$E$9,0,10*ROW('Hygiene Data'!E96))),'Data Summary'!DT102="Yes"),OFFSET('Hygiene Data'!$E$9,0,10*ROW('Hygiene Data'!E96)),NA())</f>
        <v>#N/A</v>
      </c>
      <c r="BF102" s="96" t="e">
        <f ca="true">+IF(AND(ISNUMBER(OFFSET('Hygiene Data'!$F$5,0,10*ROW('Hygiene Data'!F96))),'Data Summary'!DU102="Yes"),OFFSET('Hygiene Data'!$F$5,0,10*ROW('Hygiene Data'!F96)),NA())</f>
        <v>#N/A</v>
      </c>
      <c r="BG102" s="96" t="e">
        <f ca="true">+IF(AND(ISNUMBER(OFFSET('Hygiene Data'!$F$7,0,10*ROW('Hygiene Data'!F96))),'Data Summary'!DV102="Yes"),OFFSET('Hygiene Data'!$F$7,0,10*ROW('Hygiene Data'!F96)),NA())</f>
        <v>#N/A</v>
      </c>
      <c r="BH102" s="96" t="e">
        <f ca="true">+IF(AND(ISNUMBER(OFFSET('Hygiene Data'!$F$9,0,10*ROW('Hygiene Data'!F96))),'Data Summary'!DW102="Yes"),OFFSET('Hygiene Data'!$F$9,0,10*ROW('Hygiene Data'!F96)),NA())</f>
        <v>#N/A</v>
      </c>
      <c r="BI102" s="96" t="e">
        <f ca="true">+IF(AND(ISNUMBER(OFFSET('Hygiene Data'!$G$5,0,10*ROW('Hygiene Data'!G96))),'Data Summary'!DX102="Yes"),OFFSET('Hygiene Data'!$G$5,0,10*ROW('Hygiene Data'!G96)),NA())</f>
        <v>#N/A</v>
      </c>
      <c r="BJ102" s="96" t="e">
        <f ca="true">+IF(AND(ISNUMBER(OFFSET('Hygiene Data'!$G$7,0,10*ROW('Hygiene Data'!G96))),'Data Summary'!DY102="Yes"),OFFSET('Hygiene Data'!$G$7,0,10*ROW('Hygiene Data'!G96)),NA())</f>
        <v>#N/A</v>
      </c>
      <c r="BK102" s="96" t="e">
        <f ca="true">+IF(AND(ISNUMBER(OFFSET('Hygiene Data'!$G$9,0,10*ROW('Hygiene Data'!G96))),'Data Summary'!DZ102="Yes"),OFFSET('Hygiene Data'!$G$9,0,10*ROW('Hygiene Data'!G96)),NA())</f>
        <v>#N/A</v>
      </c>
      <c r="BL102" s="96" t="e">
        <f ca="true">+IF(AND(ISNUMBER(OFFSET('Hygiene Data'!$H$5,0,10*ROW('Hygiene Data'!H96))),'Data Summary'!EA102="Yes"),OFFSET('Hygiene Data'!$H$5,0,10*ROW('Hygiene Data'!H96)),NA())</f>
        <v>#N/A</v>
      </c>
      <c r="BM102" s="96" t="e">
        <f ca="true">+IF(AND(ISNUMBER(OFFSET('Hygiene Data'!$H$7,0,10*ROW('Hygiene Data'!H96))),'Data Summary'!EB102="Yes"),OFFSET('Hygiene Data'!$H$7,0,10*ROW('Hygiene Data'!H96)),NA())</f>
        <v>#N/A</v>
      </c>
      <c r="BN102" s="96" t="e">
        <f ca="true">+IF(AND(ISNUMBER(OFFSET('Hygiene Data'!$H$9,0,10*ROW('Hygiene Data'!H96))),'Data Summary'!EC102="Yes"),OFFSET('Hygiene Data'!$H$9,0,10*ROW('Hygiene Data'!H96)),NA())</f>
        <v>#N/A</v>
      </c>
      <c r="BO102" s="96" t="e">
        <f ca="true">+IF(AND(ISNUMBER(OFFSET('Hygiene Data'!$I$5,0,10*ROW('Hygiene Data'!I96))),'Data Summary'!ED102="Yes"),OFFSET('Hygiene Data'!$I$5,0,10*ROW('Hygiene Data'!I96)),NA())</f>
        <v>#N/A</v>
      </c>
      <c r="BP102" s="96" t="e">
        <f ca="true">+IF(AND(ISNUMBER(OFFSET('Hygiene Data'!$I$7,0,10*ROW('Hygiene Data'!I96))),'Data Summary'!EE102="Yes"),OFFSET('Hygiene Data'!$I$7,0,10*ROW('Hygiene Data'!I96)),NA())</f>
        <v>#N/A</v>
      </c>
      <c r="BQ102" s="96" t="e">
        <f ca="true">+IF(AND(ISNUMBER(OFFSET('Hygiene Data'!$I$9,0,10*ROW('Hygiene Data'!I96))),'Data Summary'!EF102="Yes"),OFFSET('Hygiene Data'!$I$9,0,10*ROW('Hygiene Data'!I96)),NA())</f>
        <v>#N/A</v>
      </c>
    </row>
    <row xmlns:x14ac="http://schemas.microsoft.com/office/spreadsheetml/2009/9/ac" r="103" x14ac:dyDescent="0.2">
      <c r="A103" s="331" t="e">
        <f ca="true">+RIGHT('Data Summary'!A103,LEN('Data Summary'!A103)-9)</f>
        <v>#VALUE!</v>
      </c>
      <c r="B103" s="37" t="str">
        <f ca="true">+IF(ISTEXT('Data Summary'!B103),'Data Summary'!B103,"")</f>
        <v/>
      </c>
      <c r="C103" s="330" t="e">
        <f ca="true">+VALUE('Data Summary'!C103)</f>
        <v>#VALUE!</v>
      </c>
      <c r="D103" s="94" t="e">
        <f ca="true">+IF(AND(ISNUMBER(OFFSET('Water Data'!$D$4,0,10*ROW('Water Data'!D97))),'Data Summary'!BS103="Yes"),100-OFFSET('Water Data'!$D$4,0,10*ROW('Water Data'!D97)),NA())</f>
        <v>#N/A</v>
      </c>
      <c r="E103" s="94" t="e">
        <f ca="true">+IF(AND(ISNUMBER(OFFSET('Water Data'!$D$6,0,10*ROW('Water Data'!D97))),'Data Summary'!BT103="Yes"),OFFSET('Water Data'!$D$6,0,10*ROW('Water Data'!D97)),NA())</f>
        <v>#N/A</v>
      </c>
      <c r="F103" s="94" t="e">
        <f ca="true">+IF(AND(ISNUMBER(OFFSET('Water Data'!$D$9,0,10*ROW('Water Data'!D97))),'Data Summary'!BU103="Yes"),OFFSET('Water Data'!$D$9,0,10*ROW('Water Data'!D97)),NA())</f>
        <v>#N/A</v>
      </c>
      <c r="G103" s="94" t="e">
        <f ca="true">+IF(AND(ISNUMBER(OFFSET('Water Data'!$E$4,0,10*ROW('Water Data'!E97))),'Data Summary'!BV103="Yes"),100-OFFSET('Water Data'!$E$4,0,10*ROW('Water Data'!E97)),NA())</f>
        <v>#N/A</v>
      </c>
      <c r="H103" s="94" t="e">
        <f ca="true">+IF(AND(ISNUMBER(OFFSET('Water Data'!$E$6,0,10*ROW('Water Data'!E97))),'Data Summary'!BW103="Yes"),OFFSET('Water Data'!$E$6,0,10*ROW('Water Data'!E97)),NA())</f>
        <v>#N/A</v>
      </c>
      <c r="I103" s="94" t="e">
        <f ca="true">+IF(AND(ISNUMBER(OFFSET('Water Data'!$E$9,0,10*ROW('Water Data'!E97))),'Data Summary'!BX103="Yes"),OFFSET('Water Data'!$E$9,0,10*ROW('Water Data'!E97)),NA())</f>
        <v>#N/A</v>
      </c>
      <c r="J103" s="94" t="e">
        <f ca="true">+IF(AND(ISNUMBER(OFFSET('Water Data'!$F$4,0,10*ROW('Water Data'!F97))),'Data Summary'!BY103="Yes"),100-OFFSET('Water Data'!$F$4,0,10*ROW('Water Data'!F97)),NA())</f>
        <v>#N/A</v>
      </c>
      <c r="K103" s="94" t="e">
        <f ca="true">+IF(AND(ISNUMBER(OFFSET('Water Data'!$F$6,0,10*ROW('Water Data'!F97))),'Data Summary'!BZ103="Yes"),OFFSET('Water Data'!$F$6,0,10*ROW('Water Data'!F97)),NA())</f>
        <v>#N/A</v>
      </c>
      <c r="L103" s="94" t="e">
        <f ca="true">+IF(AND(ISNUMBER(OFFSET('Water Data'!$F$9,0,10*ROW('Water Data'!F97))),'Data Summary'!CA103="Yes"),OFFSET('Water Data'!$F$9,0,10*ROW('Water Data'!F97)),NA())</f>
        <v>#N/A</v>
      </c>
      <c r="M103" s="94" t="e">
        <f ca="true">+IF(AND(ISNUMBER(OFFSET('Water Data'!$G$4,0,10*ROW('Water Data'!G97))),'Data Summary'!CB103="Yes"),100-OFFSET('Water Data'!$G$4,0,10*ROW('Water Data'!G97)),NA())</f>
        <v>#N/A</v>
      </c>
      <c r="N103" s="94" t="e">
        <f ca="true">+IF(AND(ISNUMBER(OFFSET('Water Data'!$G$6,0,10*ROW('Water Data'!G97))),'Data Summary'!CC103="Yes"),OFFSET('Water Data'!$G$6,0,10*ROW('Water Data'!G97)),NA())</f>
        <v>#N/A</v>
      </c>
      <c r="O103" s="94" t="e">
        <f ca="true">+IF(AND(ISNUMBER(OFFSET('Water Data'!$G$9,0,10*ROW('Water Data'!G97))),'Data Summary'!CD103="Yes"),OFFSET('Water Data'!$G$9,0,10*ROW('Water Data'!G97)),NA())</f>
        <v>#N/A</v>
      </c>
      <c r="P103" s="94" t="e">
        <f ca="true">+IF(AND(ISNUMBER(OFFSET('Water Data'!$H$4,0,10*ROW('Water Data'!H97))),'Data Summary'!CE103="Yes"),100-OFFSET('Water Data'!$H$4,0,10*ROW('Water Data'!H97)),NA())</f>
        <v>#N/A</v>
      </c>
      <c r="Q103" s="94" t="e">
        <f ca="true">+IF(AND(ISNUMBER(OFFSET('Water Data'!$H$6,0,10*ROW('Water Data'!H97))),'Data Summary'!CF103="Yes"),OFFSET('Water Data'!$H$6,0,10*ROW('Water Data'!H97)),NA())</f>
        <v>#N/A</v>
      </c>
      <c r="R103" s="94" t="e">
        <f ca="true">+IF(AND(ISNUMBER(OFFSET('Water Data'!$H$9,0,10*ROW('Water Data'!H97))),'Data Summary'!CG103="Yes"),OFFSET('Water Data'!$H$9,0,10*ROW('Water Data'!H97)),NA())</f>
        <v>#N/A</v>
      </c>
      <c r="S103" s="94" t="e">
        <f ca="true">+IF(AND(ISNUMBER(OFFSET('Water Data'!$I$4,0,10*ROW('Water Data'!I97))),'Data Summary'!CH103="Yes"),100-OFFSET('Water Data'!$I$4,0,10*ROW('Water Data'!I97)),NA())</f>
        <v>#N/A</v>
      </c>
      <c r="T103" s="94" t="e">
        <f ca="true">+IF(AND(ISNUMBER(OFFSET('Water Data'!$I$6,0,10*ROW('Water Data'!I97))),'Data Summary'!CI103="Yes"),OFFSET('Water Data'!$I$6,0,10*ROW('Water Data'!I97)),NA())</f>
        <v>#N/A</v>
      </c>
      <c r="U103" s="94" t="e">
        <f ca="true">+IF(AND(ISNUMBER(OFFSET('Water Data'!$I$9,0,10*ROW('Water Data'!I97))),'Data Summary'!CJ103="Yes"),OFFSET('Water Data'!$I$9,0,10*ROW('Water Data'!I97)),NA())</f>
        <v>#N/A</v>
      </c>
      <c r="V103" s="95" t="e">
        <f ca="true">+IF(AND(ISNUMBER(OFFSET('Sanitation Data'!$D$4,0,10*ROW('Sanitation Data'!D97))),'Data Summary'!CK103="Yes"),100-OFFSET('Sanitation Data'!$D$4,0,10*ROW('Sanitation Data'!D97)),NA())</f>
        <v>#N/A</v>
      </c>
      <c r="W103" s="95" t="e">
        <f ca="true">+IF(AND(ISNUMBER(OFFSET('Sanitation Data'!$D$6,0,10*ROW('Sanitation Data'!D97))),'Data Summary'!CL103="Yes"),OFFSET('Sanitation Data'!$D$6,0,10*ROW('Sanitation Data'!D97)),NA())</f>
        <v>#N/A</v>
      </c>
      <c r="X103" s="95" t="e">
        <f ca="true">+IF(AND(ISNUMBER(OFFSET('Sanitation Data'!$D$10,0,10*ROW('Sanitation Data'!D97))),'Data Summary'!CM103="Yes"),OFFSET('Sanitation Data'!$D$10,0,10*ROW('Sanitation Data'!D97)),NA())</f>
        <v>#N/A</v>
      </c>
      <c r="Y103" s="95" t="e">
        <f ca="true">+IF(AND(ISNUMBER(OFFSET('Sanitation Data'!$D$11,0,10*ROW('Sanitation Data'!D97))),'Data Summary'!CN103="Yes"),OFFSET('Sanitation Data'!$D$11,0,10*ROW('Sanitation Data'!D97)),NA())</f>
        <v>#N/A</v>
      </c>
      <c r="Z103" s="95" t="e">
        <f ca="true">+IF(AND(ISNUMBER(OFFSET('Sanitation Data'!$D$12,0,10*ROW('Sanitation Data'!D97))),'Data Summary'!CO103="Yes"),OFFSET('Sanitation Data'!$D$12,0,10*ROW('Sanitation Data'!D97)),NA())</f>
        <v>#N/A</v>
      </c>
      <c r="AA103" s="95" t="e">
        <f ca="true">+IF(AND(ISNUMBER(OFFSET('Sanitation Data'!$E$4,0,10*ROW('Sanitation Data'!E97))),'Data Summary'!CP103="Yes"),100-OFFSET('Sanitation Data'!$E$4,0,10*ROW('Sanitation Data'!E97)),NA())</f>
        <v>#N/A</v>
      </c>
      <c r="AB103" s="95" t="e">
        <f ca="true">+IF(AND(ISNUMBER(OFFSET('Sanitation Data'!$E$6,0,10*ROW('Sanitation Data'!E97))),'Data Summary'!CQ103="Yes"),OFFSET('Sanitation Data'!$E$6,0,10*ROW('Sanitation Data'!E97)),NA())</f>
        <v>#N/A</v>
      </c>
      <c r="AC103" s="95" t="e">
        <f ca="true">+IF(AND(ISNUMBER(OFFSET('Sanitation Data'!$E$10,0,10*ROW('Sanitation Data'!E97))),'Data Summary'!CR103="Yes"),OFFSET('Sanitation Data'!$E$10,0,10*ROW('Sanitation Data'!E97)),NA())</f>
        <v>#N/A</v>
      </c>
      <c r="AD103" s="95" t="e">
        <f ca="true">+IF(AND(ISNUMBER(OFFSET('Sanitation Data'!$E$11,0,10*ROW('Sanitation Data'!E97))),'Data Summary'!CS103="Yes"),OFFSET('Sanitation Data'!$E$11,0,10*ROW('Sanitation Data'!E97)),NA())</f>
        <v>#N/A</v>
      </c>
      <c r="AE103" s="95" t="e">
        <f ca="true">+IF(AND(ISNUMBER(OFFSET('Sanitation Data'!$E$12,0,10*ROW('Sanitation Data'!E97))),'Data Summary'!CT103="Yes"),OFFSET('Sanitation Data'!$E$12,0,10*ROW('Sanitation Data'!E97)),NA())</f>
        <v>#N/A</v>
      </c>
      <c r="AF103" s="95" t="e">
        <f ca="true">+IF(AND(ISNUMBER(OFFSET('Sanitation Data'!$F$4,0,10*ROW('Sanitation Data'!F97))),'Data Summary'!CU103="Yes"),100-OFFSET('Sanitation Data'!$F$4,0,10*ROW('Sanitation Data'!F97)),NA())</f>
        <v>#N/A</v>
      </c>
      <c r="AG103" s="95" t="e">
        <f ca="true">+IF(AND(ISNUMBER(OFFSET('Sanitation Data'!$F$6,0,10*ROW('Sanitation Data'!F97))),'Data Summary'!CV103="Yes"),OFFSET('Sanitation Data'!$F$6,0,10*ROW('Sanitation Data'!F97)),NA())</f>
        <v>#N/A</v>
      </c>
      <c r="AH103" s="95" t="e">
        <f ca="true">+IF(AND(ISNUMBER(OFFSET('Sanitation Data'!$F$10,0,10*ROW('Sanitation Data'!F97))),'Data Summary'!CW103="Yes"),OFFSET('Sanitation Data'!$F$10,0,10*ROW('Sanitation Data'!F97)),NA())</f>
        <v>#N/A</v>
      </c>
      <c r="AI103" s="95" t="e">
        <f ca="true">+IF(AND(ISNUMBER(OFFSET('Sanitation Data'!$F$11,0,10*ROW('Sanitation Data'!F97))),'Data Summary'!CX103="Yes"),OFFSET('Sanitation Data'!$F$11,0,10*ROW('Sanitation Data'!F97)),NA())</f>
        <v>#N/A</v>
      </c>
      <c r="AJ103" s="95" t="e">
        <f ca="true">+IF(AND(ISNUMBER(OFFSET('Sanitation Data'!$F$12,0,10*ROW('Sanitation Data'!F97))),'Data Summary'!CY103="Yes"),OFFSET('Sanitation Data'!$F$12,0,10*ROW('Sanitation Data'!F97)),NA())</f>
        <v>#N/A</v>
      </c>
      <c r="AK103" s="95" t="e">
        <f ca="true">+IF(AND(ISNUMBER(OFFSET('Sanitation Data'!$G$4,0,10*ROW('Sanitation Data'!G97))),'Data Summary'!CZ103="Yes"),100-OFFSET('Sanitation Data'!$G$4,0,10*ROW('Sanitation Data'!G97)),NA())</f>
        <v>#N/A</v>
      </c>
      <c r="AL103" s="95" t="e">
        <f ca="true">+IF(AND(ISNUMBER(OFFSET('Sanitation Data'!$G$6,0,10*ROW('Sanitation Data'!G97))),'Data Summary'!DA103="Yes"),OFFSET('Sanitation Data'!$G$6,0,10*ROW('Sanitation Data'!G97)),NA())</f>
        <v>#N/A</v>
      </c>
      <c r="AM103" s="95" t="e">
        <f ca="true">+IF(AND(ISNUMBER(OFFSET('Sanitation Data'!$G$10,0,10*ROW('Sanitation Data'!G97))),'Data Summary'!DB103="Yes"),OFFSET('Sanitation Data'!$G$10,0,10*ROW('Sanitation Data'!G97)),NA())</f>
        <v>#N/A</v>
      </c>
      <c r="AN103" s="95" t="e">
        <f ca="true">+IF(AND(ISNUMBER(OFFSET('Sanitation Data'!$G$11,0,10*ROW('Sanitation Data'!G97))),'Data Summary'!DC103="Yes"),OFFSET('Sanitation Data'!$G$11,0,10*ROW('Sanitation Data'!G97)),NA())</f>
        <v>#N/A</v>
      </c>
      <c r="AO103" s="95" t="e">
        <f ca="true">+IF(AND(ISNUMBER(OFFSET('Sanitation Data'!$G$12,0,10*ROW('Sanitation Data'!G97))),'Data Summary'!DD103="Yes"),OFFSET('Sanitation Data'!$G$12,0,10*ROW('Sanitation Data'!G97)),NA())</f>
        <v>#N/A</v>
      </c>
      <c r="AP103" s="95" t="e">
        <f ca="true">+IF(AND(ISNUMBER(OFFSET('Sanitation Data'!$H$4,0,10*ROW('Sanitation Data'!H97))),'Data Summary'!DE103="Yes"),100-OFFSET('Sanitation Data'!$H$4,0,10*ROW('Sanitation Data'!H97)),NA())</f>
        <v>#N/A</v>
      </c>
      <c r="AQ103" s="95" t="e">
        <f ca="true">+IF(AND(ISNUMBER(OFFSET('Sanitation Data'!$H$6,0,10*ROW('Sanitation Data'!H97))),'Data Summary'!DF103="Yes"),OFFSET('Sanitation Data'!$H$6,0,10*ROW('Sanitation Data'!H97)),NA())</f>
        <v>#N/A</v>
      </c>
      <c r="AR103" s="95" t="e">
        <f ca="true">+IF(AND(ISNUMBER(OFFSET('Sanitation Data'!$H$10,0,10*ROW('Sanitation Data'!H97))),'Data Summary'!DG103="Yes"),OFFSET('Sanitation Data'!$H$10,0,10*ROW('Sanitation Data'!H97)),NA())</f>
        <v>#N/A</v>
      </c>
      <c r="AS103" s="95" t="e">
        <f ca="true">+IF(AND(ISNUMBER(OFFSET('Sanitation Data'!$H$11,0,10*ROW('Sanitation Data'!H97))),'Data Summary'!DH103="Yes"),OFFSET('Sanitation Data'!$H$11,0,10*ROW('Sanitation Data'!H97)),NA())</f>
        <v>#N/A</v>
      </c>
      <c r="AT103" s="95" t="e">
        <f ca="true">+IF(AND(ISNUMBER(OFFSET('Sanitation Data'!$H$12,0,10*ROW('Sanitation Data'!H97))),'Data Summary'!DI103="Yes"),OFFSET('Sanitation Data'!$H$12,0,10*ROW('Sanitation Data'!H97)),NA())</f>
        <v>#N/A</v>
      </c>
      <c r="AU103" s="95" t="e">
        <f ca="true">+IF(AND(ISNUMBER(OFFSET('Sanitation Data'!$I$4,0,10*ROW('Sanitation Data'!I97))),'Data Summary'!DJ103="Yes"),100-OFFSET('Sanitation Data'!$I$4,0,10*ROW('Sanitation Data'!I97)),NA())</f>
        <v>#N/A</v>
      </c>
      <c r="AV103" s="95" t="e">
        <f ca="true">+IF(AND(ISNUMBER(OFFSET('Sanitation Data'!$I$6,0,10*ROW('Sanitation Data'!I97))),'Data Summary'!DK103="Yes"),OFFSET('Sanitation Data'!$I$6,0,10*ROW('Sanitation Data'!I97)),NA())</f>
        <v>#N/A</v>
      </c>
      <c r="AW103" s="95" t="e">
        <f ca="true">+IF(AND(ISNUMBER(OFFSET('Sanitation Data'!$I$10,0,10*ROW('Sanitation Data'!I97))),'Data Summary'!DL103="Yes"),OFFSET('Sanitation Data'!$I$10,0,10*ROW('Sanitation Data'!I97)),NA())</f>
        <v>#N/A</v>
      </c>
      <c r="AX103" s="95" t="e">
        <f ca="true">+IF(AND(ISNUMBER(OFFSET('Sanitation Data'!$I$11,0,10*ROW('Sanitation Data'!I97))),'Data Summary'!DM103="Yes"),OFFSET('Sanitation Data'!$I$11,0,10*ROW('Sanitation Data'!I97)),NA())</f>
        <v>#N/A</v>
      </c>
      <c r="AY103" s="95" t="e">
        <f ca="true">+IF(AND(ISNUMBER(OFFSET('Sanitation Data'!$I$12,0,10*ROW('Sanitation Data'!I97))),'Data Summary'!DN103="Yes"),OFFSET('Sanitation Data'!$I$12,0,10*ROW('Sanitation Data'!I97)),NA())</f>
        <v>#N/A</v>
      </c>
      <c r="AZ103" s="96" t="e">
        <f ca="true">+IF(AND(ISNUMBER(OFFSET('Hygiene Data'!$D$5,0,10*ROW('Hygiene Data'!D97))),'Data Summary'!DO103="Yes"),OFFSET('Hygiene Data'!$D$5,0,10*ROW('Hygiene Data'!D97)),NA())</f>
        <v>#N/A</v>
      </c>
      <c r="BA103" s="96" t="e">
        <f ca="true">+IF(AND(ISNUMBER(OFFSET('Hygiene Data'!$D$7,0,10*ROW('Hygiene Data'!D97))),'Data Summary'!DP103="Yes"),OFFSET('Hygiene Data'!$D$7,0,10*ROW('Hygiene Data'!D97)),NA())</f>
        <v>#N/A</v>
      </c>
      <c r="BB103" s="96" t="e">
        <f ca="true">+IF(AND(ISNUMBER(OFFSET('Hygiene Data'!$D$9,0,10*ROW('Hygiene Data'!D97))),'Data Summary'!DQ103="Yes"),OFFSET('Hygiene Data'!$D$9,0,10*ROW('Hygiene Data'!D97)),NA())</f>
        <v>#N/A</v>
      </c>
      <c r="BC103" s="96" t="e">
        <f ca="true">+IF(AND(ISNUMBER(OFFSET('Hygiene Data'!$E$5,0,10*ROW('Hygiene Data'!E97))),'Data Summary'!DR103="Yes"),OFFSET('Hygiene Data'!$E$5,0,10*ROW('Hygiene Data'!E97)),NA())</f>
        <v>#N/A</v>
      </c>
      <c r="BD103" s="96" t="e">
        <f ca="true">+IF(AND(ISNUMBER(OFFSET('Hygiene Data'!$E$7,0,10*ROW('Hygiene Data'!E97))),'Data Summary'!DS103="Yes"),OFFSET('Hygiene Data'!$E$7,0,10*ROW('Hygiene Data'!E97)),NA())</f>
        <v>#N/A</v>
      </c>
      <c r="BE103" s="96" t="e">
        <f ca="true">+IF(AND(ISNUMBER(OFFSET('Hygiene Data'!$E$9,0,10*ROW('Hygiene Data'!E97))),'Data Summary'!DT103="Yes"),OFFSET('Hygiene Data'!$E$9,0,10*ROW('Hygiene Data'!E97)),NA())</f>
        <v>#N/A</v>
      </c>
      <c r="BF103" s="96" t="e">
        <f ca="true">+IF(AND(ISNUMBER(OFFSET('Hygiene Data'!$F$5,0,10*ROW('Hygiene Data'!F97))),'Data Summary'!DU103="Yes"),OFFSET('Hygiene Data'!$F$5,0,10*ROW('Hygiene Data'!F97)),NA())</f>
        <v>#N/A</v>
      </c>
      <c r="BG103" s="96" t="e">
        <f ca="true">+IF(AND(ISNUMBER(OFFSET('Hygiene Data'!$F$7,0,10*ROW('Hygiene Data'!F97))),'Data Summary'!DV103="Yes"),OFFSET('Hygiene Data'!$F$7,0,10*ROW('Hygiene Data'!F97)),NA())</f>
        <v>#N/A</v>
      </c>
      <c r="BH103" s="96" t="e">
        <f ca="true">+IF(AND(ISNUMBER(OFFSET('Hygiene Data'!$F$9,0,10*ROW('Hygiene Data'!F97))),'Data Summary'!DW103="Yes"),OFFSET('Hygiene Data'!$F$9,0,10*ROW('Hygiene Data'!F97)),NA())</f>
        <v>#N/A</v>
      </c>
      <c r="BI103" s="96" t="e">
        <f ca="true">+IF(AND(ISNUMBER(OFFSET('Hygiene Data'!$G$5,0,10*ROW('Hygiene Data'!G97))),'Data Summary'!DX103="Yes"),OFFSET('Hygiene Data'!$G$5,0,10*ROW('Hygiene Data'!G97)),NA())</f>
        <v>#N/A</v>
      </c>
      <c r="BJ103" s="96" t="e">
        <f ca="true">+IF(AND(ISNUMBER(OFFSET('Hygiene Data'!$G$7,0,10*ROW('Hygiene Data'!G97))),'Data Summary'!DY103="Yes"),OFFSET('Hygiene Data'!$G$7,0,10*ROW('Hygiene Data'!G97)),NA())</f>
        <v>#N/A</v>
      </c>
      <c r="BK103" s="96" t="e">
        <f ca="true">+IF(AND(ISNUMBER(OFFSET('Hygiene Data'!$G$9,0,10*ROW('Hygiene Data'!G97))),'Data Summary'!DZ103="Yes"),OFFSET('Hygiene Data'!$G$9,0,10*ROW('Hygiene Data'!G97)),NA())</f>
        <v>#N/A</v>
      </c>
      <c r="BL103" s="96" t="e">
        <f ca="true">+IF(AND(ISNUMBER(OFFSET('Hygiene Data'!$H$5,0,10*ROW('Hygiene Data'!H97))),'Data Summary'!EA103="Yes"),OFFSET('Hygiene Data'!$H$5,0,10*ROW('Hygiene Data'!H97)),NA())</f>
        <v>#N/A</v>
      </c>
      <c r="BM103" s="96" t="e">
        <f ca="true">+IF(AND(ISNUMBER(OFFSET('Hygiene Data'!$H$7,0,10*ROW('Hygiene Data'!H97))),'Data Summary'!EB103="Yes"),OFFSET('Hygiene Data'!$H$7,0,10*ROW('Hygiene Data'!H97)),NA())</f>
        <v>#N/A</v>
      </c>
      <c r="BN103" s="96" t="e">
        <f ca="true">+IF(AND(ISNUMBER(OFFSET('Hygiene Data'!$H$9,0,10*ROW('Hygiene Data'!H97))),'Data Summary'!EC103="Yes"),OFFSET('Hygiene Data'!$H$9,0,10*ROW('Hygiene Data'!H97)),NA())</f>
        <v>#N/A</v>
      </c>
      <c r="BO103" s="96" t="e">
        <f ca="true">+IF(AND(ISNUMBER(OFFSET('Hygiene Data'!$I$5,0,10*ROW('Hygiene Data'!I97))),'Data Summary'!ED103="Yes"),OFFSET('Hygiene Data'!$I$5,0,10*ROW('Hygiene Data'!I97)),NA())</f>
        <v>#N/A</v>
      </c>
      <c r="BP103" s="96" t="e">
        <f ca="true">+IF(AND(ISNUMBER(OFFSET('Hygiene Data'!$I$7,0,10*ROW('Hygiene Data'!I97))),'Data Summary'!EE103="Yes"),OFFSET('Hygiene Data'!$I$7,0,10*ROW('Hygiene Data'!I97)),NA())</f>
        <v>#N/A</v>
      </c>
      <c r="BQ103" s="96" t="e">
        <f ca="true">+IF(AND(ISNUMBER(OFFSET('Hygiene Data'!$I$9,0,10*ROW('Hygiene Data'!I97))),'Data Summary'!EF103="Yes"),OFFSET('Hygiene Data'!$I$9,0,10*ROW('Hygiene Data'!I97)),NA())</f>
        <v>#N/A</v>
      </c>
    </row>
    <row xmlns:x14ac="http://schemas.microsoft.com/office/spreadsheetml/2009/9/ac" r="104" x14ac:dyDescent="0.2">
      <c r="A104" s="331" t="e">
        <f ca="true">+RIGHT('Data Summary'!A104,LEN('Data Summary'!A104)-9)</f>
        <v>#VALUE!</v>
      </c>
      <c r="B104" s="37" t="str">
        <f ca="true">+IF(ISTEXT('Data Summary'!B104),'Data Summary'!B104,"")</f>
        <v/>
      </c>
      <c r="C104" s="330" t="e">
        <f ca="true">+VALUE('Data Summary'!C104)</f>
        <v>#VALUE!</v>
      </c>
      <c r="D104" s="94" t="e">
        <f ca="true">+IF(AND(ISNUMBER(OFFSET('Water Data'!$D$4,0,10*ROW('Water Data'!D98))),'Data Summary'!BS104="Yes"),100-OFFSET('Water Data'!$D$4,0,10*ROW('Water Data'!D98)),NA())</f>
        <v>#N/A</v>
      </c>
      <c r="E104" s="94" t="e">
        <f ca="true">+IF(AND(ISNUMBER(OFFSET('Water Data'!$D$6,0,10*ROW('Water Data'!D98))),'Data Summary'!BT104="Yes"),OFFSET('Water Data'!$D$6,0,10*ROW('Water Data'!D98)),NA())</f>
        <v>#N/A</v>
      </c>
      <c r="F104" s="94" t="e">
        <f ca="true">+IF(AND(ISNUMBER(OFFSET('Water Data'!$D$9,0,10*ROW('Water Data'!D98))),'Data Summary'!BU104="Yes"),OFFSET('Water Data'!$D$9,0,10*ROW('Water Data'!D98)),NA())</f>
        <v>#N/A</v>
      </c>
      <c r="G104" s="94" t="e">
        <f ca="true">+IF(AND(ISNUMBER(OFFSET('Water Data'!$E$4,0,10*ROW('Water Data'!E98))),'Data Summary'!BV104="Yes"),100-OFFSET('Water Data'!$E$4,0,10*ROW('Water Data'!E98)),NA())</f>
        <v>#N/A</v>
      </c>
      <c r="H104" s="94" t="e">
        <f ca="true">+IF(AND(ISNUMBER(OFFSET('Water Data'!$E$6,0,10*ROW('Water Data'!E98))),'Data Summary'!BW104="Yes"),OFFSET('Water Data'!$E$6,0,10*ROW('Water Data'!E98)),NA())</f>
        <v>#N/A</v>
      </c>
      <c r="I104" s="94" t="e">
        <f ca="true">+IF(AND(ISNUMBER(OFFSET('Water Data'!$E$9,0,10*ROW('Water Data'!E98))),'Data Summary'!BX104="Yes"),OFFSET('Water Data'!$E$9,0,10*ROW('Water Data'!E98)),NA())</f>
        <v>#N/A</v>
      </c>
      <c r="J104" s="94" t="e">
        <f ca="true">+IF(AND(ISNUMBER(OFFSET('Water Data'!$F$4,0,10*ROW('Water Data'!F98))),'Data Summary'!BY104="Yes"),100-OFFSET('Water Data'!$F$4,0,10*ROW('Water Data'!F98)),NA())</f>
        <v>#N/A</v>
      </c>
      <c r="K104" s="94" t="e">
        <f ca="true">+IF(AND(ISNUMBER(OFFSET('Water Data'!$F$6,0,10*ROW('Water Data'!F98))),'Data Summary'!BZ104="Yes"),OFFSET('Water Data'!$F$6,0,10*ROW('Water Data'!F98)),NA())</f>
        <v>#N/A</v>
      </c>
      <c r="L104" s="94" t="e">
        <f ca="true">+IF(AND(ISNUMBER(OFFSET('Water Data'!$F$9,0,10*ROW('Water Data'!F98))),'Data Summary'!CA104="Yes"),OFFSET('Water Data'!$F$9,0,10*ROW('Water Data'!F98)),NA())</f>
        <v>#N/A</v>
      </c>
      <c r="M104" s="94" t="e">
        <f ca="true">+IF(AND(ISNUMBER(OFFSET('Water Data'!$G$4,0,10*ROW('Water Data'!G98))),'Data Summary'!CB104="Yes"),100-OFFSET('Water Data'!$G$4,0,10*ROW('Water Data'!G98)),NA())</f>
        <v>#N/A</v>
      </c>
      <c r="N104" s="94" t="e">
        <f ca="true">+IF(AND(ISNUMBER(OFFSET('Water Data'!$G$6,0,10*ROW('Water Data'!G98))),'Data Summary'!CC104="Yes"),OFFSET('Water Data'!$G$6,0,10*ROW('Water Data'!G98)),NA())</f>
        <v>#N/A</v>
      </c>
      <c r="O104" s="94" t="e">
        <f ca="true">+IF(AND(ISNUMBER(OFFSET('Water Data'!$G$9,0,10*ROW('Water Data'!G98))),'Data Summary'!CD104="Yes"),OFFSET('Water Data'!$G$9,0,10*ROW('Water Data'!G98)),NA())</f>
        <v>#N/A</v>
      </c>
      <c r="P104" s="94" t="e">
        <f ca="true">+IF(AND(ISNUMBER(OFFSET('Water Data'!$H$4,0,10*ROW('Water Data'!H98))),'Data Summary'!CE104="Yes"),100-OFFSET('Water Data'!$H$4,0,10*ROW('Water Data'!H98)),NA())</f>
        <v>#N/A</v>
      </c>
      <c r="Q104" s="94" t="e">
        <f ca="true">+IF(AND(ISNUMBER(OFFSET('Water Data'!$H$6,0,10*ROW('Water Data'!H98))),'Data Summary'!CF104="Yes"),OFFSET('Water Data'!$H$6,0,10*ROW('Water Data'!H98)),NA())</f>
        <v>#N/A</v>
      </c>
      <c r="R104" s="94" t="e">
        <f ca="true">+IF(AND(ISNUMBER(OFFSET('Water Data'!$H$9,0,10*ROW('Water Data'!H98))),'Data Summary'!CG104="Yes"),OFFSET('Water Data'!$H$9,0,10*ROW('Water Data'!H98)),NA())</f>
        <v>#N/A</v>
      </c>
      <c r="S104" s="94" t="e">
        <f ca="true">+IF(AND(ISNUMBER(OFFSET('Water Data'!$I$4,0,10*ROW('Water Data'!I98))),'Data Summary'!CH104="Yes"),100-OFFSET('Water Data'!$I$4,0,10*ROW('Water Data'!I98)),NA())</f>
        <v>#N/A</v>
      </c>
      <c r="T104" s="94" t="e">
        <f ca="true">+IF(AND(ISNUMBER(OFFSET('Water Data'!$I$6,0,10*ROW('Water Data'!I98))),'Data Summary'!CI104="Yes"),OFFSET('Water Data'!$I$6,0,10*ROW('Water Data'!I98)),NA())</f>
        <v>#N/A</v>
      </c>
      <c r="U104" s="94" t="e">
        <f ca="true">+IF(AND(ISNUMBER(OFFSET('Water Data'!$I$9,0,10*ROW('Water Data'!I98))),'Data Summary'!CJ104="Yes"),OFFSET('Water Data'!$I$9,0,10*ROW('Water Data'!I98)),NA())</f>
        <v>#N/A</v>
      </c>
      <c r="V104" s="95" t="e">
        <f ca="true">+IF(AND(ISNUMBER(OFFSET('Sanitation Data'!$D$4,0,10*ROW('Sanitation Data'!D98))),'Data Summary'!CK104="Yes"),100-OFFSET('Sanitation Data'!$D$4,0,10*ROW('Sanitation Data'!D98)),NA())</f>
        <v>#N/A</v>
      </c>
      <c r="W104" s="95" t="e">
        <f ca="true">+IF(AND(ISNUMBER(OFFSET('Sanitation Data'!$D$6,0,10*ROW('Sanitation Data'!D98))),'Data Summary'!CL104="Yes"),OFFSET('Sanitation Data'!$D$6,0,10*ROW('Sanitation Data'!D98)),NA())</f>
        <v>#N/A</v>
      </c>
      <c r="X104" s="95" t="e">
        <f ca="true">+IF(AND(ISNUMBER(OFFSET('Sanitation Data'!$D$10,0,10*ROW('Sanitation Data'!D98))),'Data Summary'!CM104="Yes"),OFFSET('Sanitation Data'!$D$10,0,10*ROW('Sanitation Data'!D98)),NA())</f>
        <v>#N/A</v>
      </c>
      <c r="Y104" s="95" t="e">
        <f ca="true">+IF(AND(ISNUMBER(OFFSET('Sanitation Data'!$D$11,0,10*ROW('Sanitation Data'!D98))),'Data Summary'!CN104="Yes"),OFFSET('Sanitation Data'!$D$11,0,10*ROW('Sanitation Data'!D98)),NA())</f>
        <v>#N/A</v>
      </c>
      <c r="Z104" s="95" t="e">
        <f ca="true">+IF(AND(ISNUMBER(OFFSET('Sanitation Data'!$D$12,0,10*ROW('Sanitation Data'!D98))),'Data Summary'!CO104="Yes"),OFFSET('Sanitation Data'!$D$12,0,10*ROW('Sanitation Data'!D98)),NA())</f>
        <v>#N/A</v>
      </c>
      <c r="AA104" s="95" t="e">
        <f ca="true">+IF(AND(ISNUMBER(OFFSET('Sanitation Data'!$E$4,0,10*ROW('Sanitation Data'!E98))),'Data Summary'!CP104="Yes"),100-OFFSET('Sanitation Data'!$E$4,0,10*ROW('Sanitation Data'!E98)),NA())</f>
        <v>#N/A</v>
      </c>
      <c r="AB104" s="95" t="e">
        <f ca="true">+IF(AND(ISNUMBER(OFFSET('Sanitation Data'!$E$6,0,10*ROW('Sanitation Data'!E98))),'Data Summary'!CQ104="Yes"),OFFSET('Sanitation Data'!$E$6,0,10*ROW('Sanitation Data'!E98)),NA())</f>
        <v>#N/A</v>
      </c>
      <c r="AC104" s="95" t="e">
        <f ca="true">+IF(AND(ISNUMBER(OFFSET('Sanitation Data'!$E$10,0,10*ROW('Sanitation Data'!E98))),'Data Summary'!CR104="Yes"),OFFSET('Sanitation Data'!$E$10,0,10*ROW('Sanitation Data'!E98)),NA())</f>
        <v>#N/A</v>
      </c>
      <c r="AD104" s="95" t="e">
        <f ca="true">+IF(AND(ISNUMBER(OFFSET('Sanitation Data'!$E$11,0,10*ROW('Sanitation Data'!E98))),'Data Summary'!CS104="Yes"),OFFSET('Sanitation Data'!$E$11,0,10*ROW('Sanitation Data'!E98)),NA())</f>
        <v>#N/A</v>
      </c>
      <c r="AE104" s="95" t="e">
        <f ca="true">+IF(AND(ISNUMBER(OFFSET('Sanitation Data'!$E$12,0,10*ROW('Sanitation Data'!E98))),'Data Summary'!CT104="Yes"),OFFSET('Sanitation Data'!$E$12,0,10*ROW('Sanitation Data'!E98)),NA())</f>
        <v>#N/A</v>
      </c>
      <c r="AF104" s="95" t="e">
        <f ca="true">+IF(AND(ISNUMBER(OFFSET('Sanitation Data'!$F$4,0,10*ROW('Sanitation Data'!F98))),'Data Summary'!CU104="Yes"),100-OFFSET('Sanitation Data'!$F$4,0,10*ROW('Sanitation Data'!F98)),NA())</f>
        <v>#N/A</v>
      </c>
      <c r="AG104" s="95" t="e">
        <f ca="true">+IF(AND(ISNUMBER(OFFSET('Sanitation Data'!$F$6,0,10*ROW('Sanitation Data'!F98))),'Data Summary'!CV104="Yes"),OFFSET('Sanitation Data'!$F$6,0,10*ROW('Sanitation Data'!F98)),NA())</f>
        <v>#N/A</v>
      </c>
      <c r="AH104" s="95" t="e">
        <f ca="true">+IF(AND(ISNUMBER(OFFSET('Sanitation Data'!$F$10,0,10*ROW('Sanitation Data'!F98))),'Data Summary'!CW104="Yes"),OFFSET('Sanitation Data'!$F$10,0,10*ROW('Sanitation Data'!F98)),NA())</f>
        <v>#N/A</v>
      </c>
      <c r="AI104" s="95" t="e">
        <f ca="true">+IF(AND(ISNUMBER(OFFSET('Sanitation Data'!$F$11,0,10*ROW('Sanitation Data'!F98))),'Data Summary'!CX104="Yes"),OFFSET('Sanitation Data'!$F$11,0,10*ROW('Sanitation Data'!F98)),NA())</f>
        <v>#N/A</v>
      </c>
      <c r="AJ104" s="95" t="e">
        <f ca="true">+IF(AND(ISNUMBER(OFFSET('Sanitation Data'!$F$12,0,10*ROW('Sanitation Data'!F98))),'Data Summary'!CY104="Yes"),OFFSET('Sanitation Data'!$F$12,0,10*ROW('Sanitation Data'!F98)),NA())</f>
        <v>#N/A</v>
      </c>
      <c r="AK104" s="95" t="e">
        <f ca="true">+IF(AND(ISNUMBER(OFFSET('Sanitation Data'!$G$4,0,10*ROW('Sanitation Data'!G98))),'Data Summary'!CZ104="Yes"),100-OFFSET('Sanitation Data'!$G$4,0,10*ROW('Sanitation Data'!G98)),NA())</f>
        <v>#N/A</v>
      </c>
      <c r="AL104" s="95" t="e">
        <f ca="true">+IF(AND(ISNUMBER(OFFSET('Sanitation Data'!$G$6,0,10*ROW('Sanitation Data'!G98))),'Data Summary'!DA104="Yes"),OFFSET('Sanitation Data'!$G$6,0,10*ROW('Sanitation Data'!G98)),NA())</f>
        <v>#N/A</v>
      </c>
      <c r="AM104" s="95" t="e">
        <f ca="true">+IF(AND(ISNUMBER(OFFSET('Sanitation Data'!$G$10,0,10*ROW('Sanitation Data'!G98))),'Data Summary'!DB104="Yes"),OFFSET('Sanitation Data'!$G$10,0,10*ROW('Sanitation Data'!G98)),NA())</f>
        <v>#N/A</v>
      </c>
      <c r="AN104" s="95" t="e">
        <f ca="true">+IF(AND(ISNUMBER(OFFSET('Sanitation Data'!$G$11,0,10*ROW('Sanitation Data'!G98))),'Data Summary'!DC104="Yes"),OFFSET('Sanitation Data'!$G$11,0,10*ROW('Sanitation Data'!G98)),NA())</f>
        <v>#N/A</v>
      </c>
      <c r="AO104" s="95" t="e">
        <f ca="true">+IF(AND(ISNUMBER(OFFSET('Sanitation Data'!$G$12,0,10*ROW('Sanitation Data'!G98))),'Data Summary'!DD104="Yes"),OFFSET('Sanitation Data'!$G$12,0,10*ROW('Sanitation Data'!G98)),NA())</f>
        <v>#N/A</v>
      </c>
      <c r="AP104" s="95" t="e">
        <f ca="true">+IF(AND(ISNUMBER(OFFSET('Sanitation Data'!$H$4,0,10*ROW('Sanitation Data'!H98))),'Data Summary'!DE104="Yes"),100-OFFSET('Sanitation Data'!$H$4,0,10*ROW('Sanitation Data'!H98)),NA())</f>
        <v>#N/A</v>
      </c>
      <c r="AQ104" s="95" t="e">
        <f ca="true">+IF(AND(ISNUMBER(OFFSET('Sanitation Data'!$H$6,0,10*ROW('Sanitation Data'!H98))),'Data Summary'!DF104="Yes"),OFFSET('Sanitation Data'!$H$6,0,10*ROW('Sanitation Data'!H98)),NA())</f>
        <v>#N/A</v>
      </c>
      <c r="AR104" s="95" t="e">
        <f ca="true">+IF(AND(ISNUMBER(OFFSET('Sanitation Data'!$H$10,0,10*ROW('Sanitation Data'!H98))),'Data Summary'!DG104="Yes"),OFFSET('Sanitation Data'!$H$10,0,10*ROW('Sanitation Data'!H98)),NA())</f>
        <v>#N/A</v>
      </c>
      <c r="AS104" s="95" t="e">
        <f ca="true">+IF(AND(ISNUMBER(OFFSET('Sanitation Data'!$H$11,0,10*ROW('Sanitation Data'!H98))),'Data Summary'!DH104="Yes"),OFFSET('Sanitation Data'!$H$11,0,10*ROW('Sanitation Data'!H98)),NA())</f>
        <v>#N/A</v>
      </c>
      <c r="AT104" s="95" t="e">
        <f ca="true">+IF(AND(ISNUMBER(OFFSET('Sanitation Data'!$H$12,0,10*ROW('Sanitation Data'!H98))),'Data Summary'!DI104="Yes"),OFFSET('Sanitation Data'!$H$12,0,10*ROW('Sanitation Data'!H98)),NA())</f>
        <v>#N/A</v>
      </c>
      <c r="AU104" s="95" t="e">
        <f ca="true">+IF(AND(ISNUMBER(OFFSET('Sanitation Data'!$I$4,0,10*ROW('Sanitation Data'!I98))),'Data Summary'!DJ104="Yes"),100-OFFSET('Sanitation Data'!$I$4,0,10*ROW('Sanitation Data'!I98)),NA())</f>
        <v>#N/A</v>
      </c>
      <c r="AV104" s="95" t="e">
        <f ca="true">+IF(AND(ISNUMBER(OFFSET('Sanitation Data'!$I$6,0,10*ROW('Sanitation Data'!I98))),'Data Summary'!DK104="Yes"),OFFSET('Sanitation Data'!$I$6,0,10*ROW('Sanitation Data'!I98)),NA())</f>
        <v>#N/A</v>
      </c>
      <c r="AW104" s="95" t="e">
        <f ca="true">+IF(AND(ISNUMBER(OFFSET('Sanitation Data'!$I$10,0,10*ROW('Sanitation Data'!I98))),'Data Summary'!DL104="Yes"),OFFSET('Sanitation Data'!$I$10,0,10*ROW('Sanitation Data'!I98)),NA())</f>
        <v>#N/A</v>
      </c>
      <c r="AX104" s="95" t="e">
        <f ca="true">+IF(AND(ISNUMBER(OFFSET('Sanitation Data'!$I$11,0,10*ROW('Sanitation Data'!I98))),'Data Summary'!DM104="Yes"),OFFSET('Sanitation Data'!$I$11,0,10*ROW('Sanitation Data'!I98)),NA())</f>
        <v>#N/A</v>
      </c>
      <c r="AY104" s="95" t="e">
        <f ca="true">+IF(AND(ISNUMBER(OFFSET('Sanitation Data'!$I$12,0,10*ROW('Sanitation Data'!I98))),'Data Summary'!DN104="Yes"),OFFSET('Sanitation Data'!$I$12,0,10*ROW('Sanitation Data'!I98)),NA())</f>
        <v>#N/A</v>
      </c>
      <c r="AZ104" s="96" t="e">
        <f ca="true">+IF(AND(ISNUMBER(OFFSET('Hygiene Data'!$D$5,0,10*ROW('Hygiene Data'!D98))),'Data Summary'!DO104="Yes"),OFFSET('Hygiene Data'!$D$5,0,10*ROW('Hygiene Data'!D98)),NA())</f>
        <v>#N/A</v>
      </c>
      <c r="BA104" s="96" t="e">
        <f ca="true">+IF(AND(ISNUMBER(OFFSET('Hygiene Data'!$D$7,0,10*ROW('Hygiene Data'!D98))),'Data Summary'!DP104="Yes"),OFFSET('Hygiene Data'!$D$7,0,10*ROW('Hygiene Data'!D98)),NA())</f>
        <v>#N/A</v>
      </c>
      <c r="BB104" s="96" t="e">
        <f ca="true">+IF(AND(ISNUMBER(OFFSET('Hygiene Data'!$D$9,0,10*ROW('Hygiene Data'!D98))),'Data Summary'!DQ104="Yes"),OFFSET('Hygiene Data'!$D$9,0,10*ROW('Hygiene Data'!D98)),NA())</f>
        <v>#N/A</v>
      </c>
      <c r="BC104" s="96" t="e">
        <f ca="true">+IF(AND(ISNUMBER(OFFSET('Hygiene Data'!$E$5,0,10*ROW('Hygiene Data'!E98))),'Data Summary'!DR104="Yes"),OFFSET('Hygiene Data'!$E$5,0,10*ROW('Hygiene Data'!E98)),NA())</f>
        <v>#N/A</v>
      </c>
      <c r="BD104" s="96" t="e">
        <f ca="true">+IF(AND(ISNUMBER(OFFSET('Hygiene Data'!$E$7,0,10*ROW('Hygiene Data'!E98))),'Data Summary'!DS104="Yes"),OFFSET('Hygiene Data'!$E$7,0,10*ROW('Hygiene Data'!E98)),NA())</f>
        <v>#N/A</v>
      </c>
      <c r="BE104" s="96" t="e">
        <f ca="true">+IF(AND(ISNUMBER(OFFSET('Hygiene Data'!$E$9,0,10*ROW('Hygiene Data'!E98))),'Data Summary'!DT104="Yes"),OFFSET('Hygiene Data'!$E$9,0,10*ROW('Hygiene Data'!E98)),NA())</f>
        <v>#N/A</v>
      </c>
      <c r="BF104" s="96" t="e">
        <f ca="true">+IF(AND(ISNUMBER(OFFSET('Hygiene Data'!$F$5,0,10*ROW('Hygiene Data'!F98))),'Data Summary'!DU104="Yes"),OFFSET('Hygiene Data'!$F$5,0,10*ROW('Hygiene Data'!F98)),NA())</f>
        <v>#N/A</v>
      </c>
      <c r="BG104" s="96" t="e">
        <f ca="true">+IF(AND(ISNUMBER(OFFSET('Hygiene Data'!$F$7,0,10*ROW('Hygiene Data'!F98))),'Data Summary'!DV104="Yes"),OFFSET('Hygiene Data'!$F$7,0,10*ROW('Hygiene Data'!F98)),NA())</f>
        <v>#N/A</v>
      </c>
      <c r="BH104" s="96" t="e">
        <f ca="true">+IF(AND(ISNUMBER(OFFSET('Hygiene Data'!$F$9,0,10*ROW('Hygiene Data'!F98))),'Data Summary'!DW104="Yes"),OFFSET('Hygiene Data'!$F$9,0,10*ROW('Hygiene Data'!F98)),NA())</f>
        <v>#N/A</v>
      </c>
      <c r="BI104" s="96" t="e">
        <f ca="true">+IF(AND(ISNUMBER(OFFSET('Hygiene Data'!$G$5,0,10*ROW('Hygiene Data'!G98))),'Data Summary'!DX104="Yes"),OFFSET('Hygiene Data'!$G$5,0,10*ROW('Hygiene Data'!G98)),NA())</f>
        <v>#N/A</v>
      </c>
      <c r="BJ104" s="96" t="e">
        <f ca="true">+IF(AND(ISNUMBER(OFFSET('Hygiene Data'!$G$7,0,10*ROW('Hygiene Data'!G98))),'Data Summary'!DY104="Yes"),OFFSET('Hygiene Data'!$G$7,0,10*ROW('Hygiene Data'!G98)),NA())</f>
        <v>#N/A</v>
      </c>
      <c r="BK104" s="96" t="e">
        <f ca="true">+IF(AND(ISNUMBER(OFFSET('Hygiene Data'!$G$9,0,10*ROW('Hygiene Data'!G98))),'Data Summary'!DZ104="Yes"),OFFSET('Hygiene Data'!$G$9,0,10*ROW('Hygiene Data'!G98)),NA())</f>
        <v>#N/A</v>
      </c>
      <c r="BL104" s="96" t="e">
        <f ca="true">+IF(AND(ISNUMBER(OFFSET('Hygiene Data'!$H$5,0,10*ROW('Hygiene Data'!H98))),'Data Summary'!EA104="Yes"),OFFSET('Hygiene Data'!$H$5,0,10*ROW('Hygiene Data'!H98)),NA())</f>
        <v>#N/A</v>
      </c>
      <c r="BM104" s="96" t="e">
        <f ca="true">+IF(AND(ISNUMBER(OFFSET('Hygiene Data'!$H$7,0,10*ROW('Hygiene Data'!H98))),'Data Summary'!EB104="Yes"),OFFSET('Hygiene Data'!$H$7,0,10*ROW('Hygiene Data'!H98)),NA())</f>
        <v>#N/A</v>
      </c>
      <c r="BN104" s="96" t="e">
        <f ca="true">+IF(AND(ISNUMBER(OFFSET('Hygiene Data'!$H$9,0,10*ROW('Hygiene Data'!H98))),'Data Summary'!EC104="Yes"),OFFSET('Hygiene Data'!$H$9,0,10*ROW('Hygiene Data'!H98)),NA())</f>
        <v>#N/A</v>
      </c>
      <c r="BO104" s="96" t="e">
        <f ca="true">+IF(AND(ISNUMBER(OFFSET('Hygiene Data'!$I$5,0,10*ROW('Hygiene Data'!I98))),'Data Summary'!ED104="Yes"),OFFSET('Hygiene Data'!$I$5,0,10*ROW('Hygiene Data'!I98)),NA())</f>
        <v>#N/A</v>
      </c>
      <c r="BP104" s="96" t="e">
        <f ca="true">+IF(AND(ISNUMBER(OFFSET('Hygiene Data'!$I$7,0,10*ROW('Hygiene Data'!I98))),'Data Summary'!EE104="Yes"),OFFSET('Hygiene Data'!$I$7,0,10*ROW('Hygiene Data'!I98)),NA())</f>
        <v>#N/A</v>
      </c>
      <c r="BQ104" s="96" t="e">
        <f ca="true">+IF(AND(ISNUMBER(OFFSET('Hygiene Data'!$I$9,0,10*ROW('Hygiene Data'!I98))),'Data Summary'!EF104="Yes"),OFFSET('Hygiene Data'!$I$9,0,10*ROW('Hygiene Data'!I98)),NA())</f>
        <v>#N/A</v>
      </c>
    </row>
    <row xmlns:x14ac="http://schemas.microsoft.com/office/spreadsheetml/2009/9/ac" r="105" x14ac:dyDescent="0.2">
      <c r="A105" s="331" t="e">
        <f ca="true">+RIGHT('Data Summary'!A105,LEN('Data Summary'!A105)-9)</f>
        <v>#VALUE!</v>
      </c>
      <c r="B105" s="37" t="str">
        <f ca="true">+IF(ISTEXT('Data Summary'!B105),'Data Summary'!B105,"")</f>
        <v/>
      </c>
      <c r="C105" s="330" t="e">
        <f ca="true">+VALUE('Data Summary'!C105)</f>
        <v>#VALUE!</v>
      </c>
      <c r="D105" s="94" t="e">
        <f ca="true">+IF(AND(ISNUMBER(OFFSET('Water Data'!$D$4,0,10*ROW('Water Data'!D99))),'Data Summary'!BS105="Yes"),100-OFFSET('Water Data'!$D$4,0,10*ROW('Water Data'!D99)),NA())</f>
        <v>#N/A</v>
      </c>
      <c r="E105" s="94" t="e">
        <f ca="true">+IF(AND(ISNUMBER(OFFSET('Water Data'!$D$6,0,10*ROW('Water Data'!D99))),'Data Summary'!BT105="Yes"),OFFSET('Water Data'!$D$6,0,10*ROW('Water Data'!D99)),NA())</f>
        <v>#N/A</v>
      </c>
      <c r="F105" s="94" t="e">
        <f ca="true">+IF(AND(ISNUMBER(OFFSET('Water Data'!$D$9,0,10*ROW('Water Data'!D99))),'Data Summary'!BU105="Yes"),OFFSET('Water Data'!$D$9,0,10*ROW('Water Data'!D99)),NA())</f>
        <v>#N/A</v>
      </c>
      <c r="G105" s="94" t="e">
        <f ca="true">+IF(AND(ISNUMBER(OFFSET('Water Data'!$E$4,0,10*ROW('Water Data'!E99))),'Data Summary'!BV105="Yes"),100-OFFSET('Water Data'!$E$4,0,10*ROW('Water Data'!E99)),NA())</f>
        <v>#N/A</v>
      </c>
      <c r="H105" s="94" t="e">
        <f ca="true">+IF(AND(ISNUMBER(OFFSET('Water Data'!$E$6,0,10*ROW('Water Data'!E99))),'Data Summary'!BW105="Yes"),OFFSET('Water Data'!$E$6,0,10*ROW('Water Data'!E99)),NA())</f>
        <v>#N/A</v>
      </c>
      <c r="I105" s="94" t="e">
        <f ca="true">+IF(AND(ISNUMBER(OFFSET('Water Data'!$E$9,0,10*ROW('Water Data'!E99))),'Data Summary'!BX105="Yes"),OFFSET('Water Data'!$E$9,0,10*ROW('Water Data'!E99)),NA())</f>
        <v>#N/A</v>
      </c>
      <c r="J105" s="94" t="e">
        <f ca="true">+IF(AND(ISNUMBER(OFFSET('Water Data'!$F$4,0,10*ROW('Water Data'!F99))),'Data Summary'!BY105="Yes"),100-OFFSET('Water Data'!$F$4,0,10*ROW('Water Data'!F99)),NA())</f>
        <v>#N/A</v>
      </c>
      <c r="K105" s="94" t="e">
        <f ca="true">+IF(AND(ISNUMBER(OFFSET('Water Data'!$F$6,0,10*ROW('Water Data'!F99))),'Data Summary'!BZ105="Yes"),OFFSET('Water Data'!$F$6,0,10*ROW('Water Data'!F99)),NA())</f>
        <v>#N/A</v>
      </c>
      <c r="L105" s="94" t="e">
        <f ca="true">+IF(AND(ISNUMBER(OFFSET('Water Data'!$F$9,0,10*ROW('Water Data'!F99))),'Data Summary'!CA105="Yes"),OFFSET('Water Data'!$F$9,0,10*ROW('Water Data'!F99)),NA())</f>
        <v>#N/A</v>
      </c>
      <c r="M105" s="94" t="e">
        <f ca="true">+IF(AND(ISNUMBER(OFFSET('Water Data'!$G$4,0,10*ROW('Water Data'!G99))),'Data Summary'!CB105="Yes"),100-OFFSET('Water Data'!$G$4,0,10*ROW('Water Data'!G99)),NA())</f>
        <v>#N/A</v>
      </c>
      <c r="N105" s="94" t="e">
        <f ca="true">+IF(AND(ISNUMBER(OFFSET('Water Data'!$G$6,0,10*ROW('Water Data'!G99))),'Data Summary'!CC105="Yes"),OFFSET('Water Data'!$G$6,0,10*ROW('Water Data'!G99)),NA())</f>
        <v>#N/A</v>
      </c>
      <c r="O105" s="94" t="e">
        <f ca="true">+IF(AND(ISNUMBER(OFFSET('Water Data'!$G$9,0,10*ROW('Water Data'!G99))),'Data Summary'!CD105="Yes"),OFFSET('Water Data'!$G$9,0,10*ROW('Water Data'!G99)),NA())</f>
        <v>#N/A</v>
      </c>
      <c r="P105" s="94" t="e">
        <f ca="true">+IF(AND(ISNUMBER(OFFSET('Water Data'!$H$4,0,10*ROW('Water Data'!H99))),'Data Summary'!CE105="Yes"),100-OFFSET('Water Data'!$H$4,0,10*ROW('Water Data'!H99)),NA())</f>
        <v>#N/A</v>
      </c>
      <c r="Q105" s="94" t="e">
        <f ca="true">+IF(AND(ISNUMBER(OFFSET('Water Data'!$H$6,0,10*ROW('Water Data'!H99))),'Data Summary'!CF105="Yes"),OFFSET('Water Data'!$H$6,0,10*ROW('Water Data'!H99)),NA())</f>
        <v>#N/A</v>
      </c>
      <c r="R105" s="94" t="e">
        <f ca="true">+IF(AND(ISNUMBER(OFFSET('Water Data'!$H$9,0,10*ROW('Water Data'!H99))),'Data Summary'!CG105="Yes"),OFFSET('Water Data'!$H$9,0,10*ROW('Water Data'!H99)),NA())</f>
        <v>#N/A</v>
      </c>
      <c r="S105" s="94" t="e">
        <f ca="true">+IF(AND(ISNUMBER(OFFSET('Water Data'!$I$4,0,10*ROW('Water Data'!I99))),'Data Summary'!CH105="Yes"),100-OFFSET('Water Data'!$I$4,0,10*ROW('Water Data'!I99)),NA())</f>
        <v>#N/A</v>
      </c>
      <c r="T105" s="94" t="e">
        <f ca="true">+IF(AND(ISNUMBER(OFFSET('Water Data'!$I$6,0,10*ROW('Water Data'!I99))),'Data Summary'!CI105="Yes"),OFFSET('Water Data'!$I$6,0,10*ROW('Water Data'!I99)),NA())</f>
        <v>#N/A</v>
      </c>
      <c r="U105" s="94" t="e">
        <f ca="true">+IF(AND(ISNUMBER(OFFSET('Water Data'!$I$9,0,10*ROW('Water Data'!I99))),'Data Summary'!CJ105="Yes"),OFFSET('Water Data'!$I$9,0,10*ROW('Water Data'!I99)),NA())</f>
        <v>#N/A</v>
      </c>
      <c r="V105" s="95" t="e">
        <f ca="true">+IF(AND(ISNUMBER(OFFSET('Sanitation Data'!$D$4,0,10*ROW('Sanitation Data'!D99))),'Data Summary'!CK105="Yes"),100-OFFSET('Sanitation Data'!$D$4,0,10*ROW('Sanitation Data'!D99)),NA())</f>
        <v>#N/A</v>
      </c>
      <c r="W105" s="95" t="e">
        <f ca="true">+IF(AND(ISNUMBER(OFFSET('Sanitation Data'!$D$6,0,10*ROW('Sanitation Data'!D99))),'Data Summary'!CL105="Yes"),OFFSET('Sanitation Data'!$D$6,0,10*ROW('Sanitation Data'!D99)),NA())</f>
        <v>#N/A</v>
      </c>
      <c r="X105" s="95" t="e">
        <f ca="true">+IF(AND(ISNUMBER(OFFSET('Sanitation Data'!$D$10,0,10*ROW('Sanitation Data'!D99))),'Data Summary'!CM105="Yes"),OFFSET('Sanitation Data'!$D$10,0,10*ROW('Sanitation Data'!D99)),NA())</f>
        <v>#N/A</v>
      </c>
      <c r="Y105" s="95" t="e">
        <f ca="true">+IF(AND(ISNUMBER(OFFSET('Sanitation Data'!$D$11,0,10*ROW('Sanitation Data'!D99))),'Data Summary'!CN105="Yes"),OFFSET('Sanitation Data'!$D$11,0,10*ROW('Sanitation Data'!D99)),NA())</f>
        <v>#N/A</v>
      </c>
      <c r="Z105" s="95" t="e">
        <f ca="true">+IF(AND(ISNUMBER(OFFSET('Sanitation Data'!$D$12,0,10*ROW('Sanitation Data'!D99))),'Data Summary'!CO105="Yes"),OFFSET('Sanitation Data'!$D$12,0,10*ROW('Sanitation Data'!D99)),NA())</f>
        <v>#N/A</v>
      </c>
      <c r="AA105" s="95" t="e">
        <f ca="true">+IF(AND(ISNUMBER(OFFSET('Sanitation Data'!$E$4,0,10*ROW('Sanitation Data'!E99))),'Data Summary'!CP105="Yes"),100-OFFSET('Sanitation Data'!$E$4,0,10*ROW('Sanitation Data'!E99)),NA())</f>
        <v>#N/A</v>
      </c>
      <c r="AB105" s="95" t="e">
        <f ca="true">+IF(AND(ISNUMBER(OFFSET('Sanitation Data'!$E$6,0,10*ROW('Sanitation Data'!E99))),'Data Summary'!CQ105="Yes"),OFFSET('Sanitation Data'!$E$6,0,10*ROW('Sanitation Data'!E99)),NA())</f>
        <v>#N/A</v>
      </c>
      <c r="AC105" s="95" t="e">
        <f ca="true">+IF(AND(ISNUMBER(OFFSET('Sanitation Data'!$E$10,0,10*ROW('Sanitation Data'!E99))),'Data Summary'!CR105="Yes"),OFFSET('Sanitation Data'!$E$10,0,10*ROW('Sanitation Data'!E99)),NA())</f>
        <v>#N/A</v>
      </c>
      <c r="AD105" s="95" t="e">
        <f ca="true">+IF(AND(ISNUMBER(OFFSET('Sanitation Data'!$E$11,0,10*ROW('Sanitation Data'!E99))),'Data Summary'!CS105="Yes"),OFFSET('Sanitation Data'!$E$11,0,10*ROW('Sanitation Data'!E99)),NA())</f>
        <v>#N/A</v>
      </c>
      <c r="AE105" s="95" t="e">
        <f ca="true">+IF(AND(ISNUMBER(OFFSET('Sanitation Data'!$E$12,0,10*ROW('Sanitation Data'!E99))),'Data Summary'!CT105="Yes"),OFFSET('Sanitation Data'!$E$12,0,10*ROW('Sanitation Data'!E99)),NA())</f>
        <v>#N/A</v>
      </c>
      <c r="AF105" s="95" t="e">
        <f ca="true">+IF(AND(ISNUMBER(OFFSET('Sanitation Data'!$F$4,0,10*ROW('Sanitation Data'!F99))),'Data Summary'!CU105="Yes"),100-OFFSET('Sanitation Data'!$F$4,0,10*ROW('Sanitation Data'!F99)),NA())</f>
        <v>#N/A</v>
      </c>
      <c r="AG105" s="95" t="e">
        <f ca="true">+IF(AND(ISNUMBER(OFFSET('Sanitation Data'!$F$6,0,10*ROW('Sanitation Data'!F99))),'Data Summary'!CV105="Yes"),OFFSET('Sanitation Data'!$F$6,0,10*ROW('Sanitation Data'!F99)),NA())</f>
        <v>#N/A</v>
      </c>
      <c r="AH105" s="95" t="e">
        <f ca="true">+IF(AND(ISNUMBER(OFFSET('Sanitation Data'!$F$10,0,10*ROW('Sanitation Data'!F99))),'Data Summary'!CW105="Yes"),OFFSET('Sanitation Data'!$F$10,0,10*ROW('Sanitation Data'!F99)),NA())</f>
        <v>#N/A</v>
      </c>
      <c r="AI105" s="95" t="e">
        <f ca="true">+IF(AND(ISNUMBER(OFFSET('Sanitation Data'!$F$11,0,10*ROW('Sanitation Data'!F99))),'Data Summary'!CX105="Yes"),OFFSET('Sanitation Data'!$F$11,0,10*ROW('Sanitation Data'!F99)),NA())</f>
        <v>#N/A</v>
      </c>
      <c r="AJ105" s="95" t="e">
        <f ca="true">+IF(AND(ISNUMBER(OFFSET('Sanitation Data'!$F$12,0,10*ROW('Sanitation Data'!F99))),'Data Summary'!CY105="Yes"),OFFSET('Sanitation Data'!$F$12,0,10*ROW('Sanitation Data'!F99)),NA())</f>
        <v>#N/A</v>
      </c>
      <c r="AK105" s="95" t="e">
        <f ca="true">+IF(AND(ISNUMBER(OFFSET('Sanitation Data'!$G$4,0,10*ROW('Sanitation Data'!G99))),'Data Summary'!CZ105="Yes"),100-OFFSET('Sanitation Data'!$G$4,0,10*ROW('Sanitation Data'!G99)),NA())</f>
        <v>#N/A</v>
      </c>
      <c r="AL105" s="95" t="e">
        <f ca="true">+IF(AND(ISNUMBER(OFFSET('Sanitation Data'!$G$6,0,10*ROW('Sanitation Data'!G99))),'Data Summary'!DA105="Yes"),OFFSET('Sanitation Data'!$G$6,0,10*ROW('Sanitation Data'!G99)),NA())</f>
        <v>#N/A</v>
      </c>
      <c r="AM105" s="95" t="e">
        <f ca="true">+IF(AND(ISNUMBER(OFFSET('Sanitation Data'!$G$10,0,10*ROW('Sanitation Data'!G99))),'Data Summary'!DB105="Yes"),OFFSET('Sanitation Data'!$G$10,0,10*ROW('Sanitation Data'!G99)),NA())</f>
        <v>#N/A</v>
      </c>
      <c r="AN105" s="95" t="e">
        <f ca="true">+IF(AND(ISNUMBER(OFFSET('Sanitation Data'!$G$11,0,10*ROW('Sanitation Data'!G99))),'Data Summary'!DC105="Yes"),OFFSET('Sanitation Data'!$G$11,0,10*ROW('Sanitation Data'!G99)),NA())</f>
        <v>#N/A</v>
      </c>
      <c r="AO105" s="95" t="e">
        <f ca="true">+IF(AND(ISNUMBER(OFFSET('Sanitation Data'!$G$12,0,10*ROW('Sanitation Data'!G99))),'Data Summary'!DD105="Yes"),OFFSET('Sanitation Data'!$G$12,0,10*ROW('Sanitation Data'!G99)),NA())</f>
        <v>#N/A</v>
      </c>
      <c r="AP105" s="95" t="e">
        <f ca="true">+IF(AND(ISNUMBER(OFFSET('Sanitation Data'!$H$4,0,10*ROW('Sanitation Data'!H99))),'Data Summary'!DE105="Yes"),100-OFFSET('Sanitation Data'!$H$4,0,10*ROW('Sanitation Data'!H99)),NA())</f>
        <v>#N/A</v>
      </c>
      <c r="AQ105" s="95" t="e">
        <f ca="true">+IF(AND(ISNUMBER(OFFSET('Sanitation Data'!$H$6,0,10*ROW('Sanitation Data'!H99))),'Data Summary'!DF105="Yes"),OFFSET('Sanitation Data'!$H$6,0,10*ROW('Sanitation Data'!H99)),NA())</f>
        <v>#N/A</v>
      </c>
      <c r="AR105" s="95" t="e">
        <f ca="true">+IF(AND(ISNUMBER(OFFSET('Sanitation Data'!$H$10,0,10*ROW('Sanitation Data'!H99))),'Data Summary'!DG105="Yes"),OFFSET('Sanitation Data'!$H$10,0,10*ROW('Sanitation Data'!H99)),NA())</f>
        <v>#N/A</v>
      </c>
      <c r="AS105" s="95" t="e">
        <f ca="true">+IF(AND(ISNUMBER(OFFSET('Sanitation Data'!$H$11,0,10*ROW('Sanitation Data'!H99))),'Data Summary'!DH105="Yes"),OFFSET('Sanitation Data'!$H$11,0,10*ROW('Sanitation Data'!H99)),NA())</f>
        <v>#N/A</v>
      </c>
      <c r="AT105" s="95" t="e">
        <f ca="true">+IF(AND(ISNUMBER(OFFSET('Sanitation Data'!$H$12,0,10*ROW('Sanitation Data'!H99))),'Data Summary'!DI105="Yes"),OFFSET('Sanitation Data'!$H$12,0,10*ROW('Sanitation Data'!H99)),NA())</f>
        <v>#N/A</v>
      </c>
      <c r="AU105" s="95" t="e">
        <f ca="true">+IF(AND(ISNUMBER(OFFSET('Sanitation Data'!$I$4,0,10*ROW('Sanitation Data'!I99))),'Data Summary'!DJ105="Yes"),100-OFFSET('Sanitation Data'!$I$4,0,10*ROW('Sanitation Data'!I99)),NA())</f>
        <v>#N/A</v>
      </c>
      <c r="AV105" s="95" t="e">
        <f ca="true">+IF(AND(ISNUMBER(OFFSET('Sanitation Data'!$I$6,0,10*ROW('Sanitation Data'!I99))),'Data Summary'!DK105="Yes"),OFFSET('Sanitation Data'!$I$6,0,10*ROW('Sanitation Data'!I99)),NA())</f>
        <v>#N/A</v>
      </c>
      <c r="AW105" s="95" t="e">
        <f ca="true">+IF(AND(ISNUMBER(OFFSET('Sanitation Data'!$I$10,0,10*ROW('Sanitation Data'!I99))),'Data Summary'!DL105="Yes"),OFFSET('Sanitation Data'!$I$10,0,10*ROW('Sanitation Data'!I99)),NA())</f>
        <v>#N/A</v>
      </c>
      <c r="AX105" s="95" t="e">
        <f ca="true">+IF(AND(ISNUMBER(OFFSET('Sanitation Data'!$I$11,0,10*ROW('Sanitation Data'!I99))),'Data Summary'!DM105="Yes"),OFFSET('Sanitation Data'!$I$11,0,10*ROW('Sanitation Data'!I99)),NA())</f>
        <v>#N/A</v>
      </c>
      <c r="AY105" s="95" t="e">
        <f ca="true">+IF(AND(ISNUMBER(OFFSET('Sanitation Data'!$I$12,0,10*ROW('Sanitation Data'!I99))),'Data Summary'!DN105="Yes"),OFFSET('Sanitation Data'!$I$12,0,10*ROW('Sanitation Data'!I99)),NA())</f>
        <v>#N/A</v>
      </c>
      <c r="AZ105" s="96" t="e">
        <f ca="true">+IF(AND(ISNUMBER(OFFSET('Hygiene Data'!$D$5,0,10*ROW('Hygiene Data'!D99))),'Data Summary'!DO105="Yes"),OFFSET('Hygiene Data'!$D$5,0,10*ROW('Hygiene Data'!D99)),NA())</f>
        <v>#N/A</v>
      </c>
      <c r="BA105" s="96" t="e">
        <f ca="true">+IF(AND(ISNUMBER(OFFSET('Hygiene Data'!$D$7,0,10*ROW('Hygiene Data'!D99))),'Data Summary'!DP105="Yes"),OFFSET('Hygiene Data'!$D$7,0,10*ROW('Hygiene Data'!D99)),NA())</f>
        <v>#N/A</v>
      </c>
      <c r="BB105" s="96" t="e">
        <f ca="true">+IF(AND(ISNUMBER(OFFSET('Hygiene Data'!$D$9,0,10*ROW('Hygiene Data'!D99))),'Data Summary'!DQ105="Yes"),OFFSET('Hygiene Data'!$D$9,0,10*ROW('Hygiene Data'!D99)),NA())</f>
        <v>#N/A</v>
      </c>
      <c r="BC105" s="96" t="e">
        <f ca="true">+IF(AND(ISNUMBER(OFFSET('Hygiene Data'!$E$5,0,10*ROW('Hygiene Data'!E99))),'Data Summary'!DR105="Yes"),OFFSET('Hygiene Data'!$E$5,0,10*ROW('Hygiene Data'!E99)),NA())</f>
        <v>#N/A</v>
      </c>
      <c r="BD105" s="96" t="e">
        <f ca="true">+IF(AND(ISNUMBER(OFFSET('Hygiene Data'!$E$7,0,10*ROW('Hygiene Data'!E99))),'Data Summary'!DS105="Yes"),OFFSET('Hygiene Data'!$E$7,0,10*ROW('Hygiene Data'!E99)),NA())</f>
        <v>#N/A</v>
      </c>
      <c r="BE105" s="96" t="e">
        <f ca="true">+IF(AND(ISNUMBER(OFFSET('Hygiene Data'!$E$9,0,10*ROW('Hygiene Data'!E99))),'Data Summary'!DT105="Yes"),OFFSET('Hygiene Data'!$E$9,0,10*ROW('Hygiene Data'!E99)),NA())</f>
        <v>#N/A</v>
      </c>
      <c r="BF105" s="96" t="e">
        <f ca="true">+IF(AND(ISNUMBER(OFFSET('Hygiene Data'!$F$5,0,10*ROW('Hygiene Data'!F99))),'Data Summary'!DU105="Yes"),OFFSET('Hygiene Data'!$F$5,0,10*ROW('Hygiene Data'!F99)),NA())</f>
        <v>#N/A</v>
      </c>
      <c r="BG105" s="96" t="e">
        <f ca="true">+IF(AND(ISNUMBER(OFFSET('Hygiene Data'!$F$7,0,10*ROW('Hygiene Data'!F99))),'Data Summary'!DV105="Yes"),OFFSET('Hygiene Data'!$F$7,0,10*ROW('Hygiene Data'!F99)),NA())</f>
        <v>#N/A</v>
      </c>
      <c r="BH105" s="96" t="e">
        <f ca="true">+IF(AND(ISNUMBER(OFFSET('Hygiene Data'!$F$9,0,10*ROW('Hygiene Data'!F99))),'Data Summary'!DW105="Yes"),OFFSET('Hygiene Data'!$F$9,0,10*ROW('Hygiene Data'!F99)),NA())</f>
        <v>#N/A</v>
      </c>
      <c r="BI105" s="96" t="e">
        <f ca="true">+IF(AND(ISNUMBER(OFFSET('Hygiene Data'!$G$5,0,10*ROW('Hygiene Data'!G99))),'Data Summary'!DX105="Yes"),OFFSET('Hygiene Data'!$G$5,0,10*ROW('Hygiene Data'!G99)),NA())</f>
        <v>#N/A</v>
      </c>
      <c r="BJ105" s="96" t="e">
        <f ca="true">+IF(AND(ISNUMBER(OFFSET('Hygiene Data'!$G$7,0,10*ROW('Hygiene Data'!G99))),'Data Summary'!DY105="Yes"),OFFSET('Hygiene Data'!$G$7,0,10*ROW('Hygiene Data'!G99)),NA())</f>
        <v>#N/A</v>
      </c>
      <c r="BK105" s="96" t="e">
        <f ca="true">+IF(AND(ISNUMBER(OFFSET('Hygiene Data'!$G$9,0,10*ROW('Hygiene Data'!G99))),'Data Summary'!DZ105="Yes"),OFFSET('Hygiene Data'!$G$9,0,10*ROW('Hygiene Data'!G99)),NA())</f>
        <v>#N/A</v>
      </c>
      <c r="BL105" s="96" t="e">
        <f ca="true">+IF(AND(ISNUMBER(OFFSET('Hygiene Data'!$H$5,0,10*ROW('Hygiene Data'!H99))),'Data Summary'!EA105="Yes"),OFFSET('Hygiene Data'!$H$5,0,10*ROW('Hygiene Data'!H99)),NA())</f>
        <v>#N/A</v>
      </c>
      <c r="BM105" s="96" t="e">
        <f ca="true">+IF(AND(ISNUMBER(OFFSET('Hygiene Data'!$H$7,0,10*ROW('Hygiene Data'!H99))),'Data Summary'!EB105="Yes"),OFFSET('Hygiene Data'!$H$7,0,10*ROW('Hygiene Data'!H99)),NA())</f>
        <v>#N/A</v>
      </c>
      <c r="BN105" s="96" t="e">
        <f ca="true">+IF(AND(ISNUMBER(OFFSET('Hygiene Data'!$H$9,0,10*ROW('Hygiene Data'!H99))),'Data Summary'!EC105="Yes"),OFFSET('Hygiene Data'!$H$9,0,10*ROW('Hygiene Data'!H99)),NA())</f>
        <v>#N/A</v>
      </c>
      <c r="BO105" s="96" t="e">
        <f ca="true">+IF(AND(ISNUMBER(OFFSET('Hygiene Data'!$I$5,0,10*ROW('Hygiene Data'!I99))),'Data Summary'!ED105="Yes"),OFFSET('Hygiene Data'!$I$5,0,10*ROW('Hygiene Data'!I99)),NA())</f>
        <v>#N/A</v>
      </c>
      <c r="BP105" s="96" t="e">
        <f ca="true">+IF(AND(ISNUMBER(OFFSET('Hygiene Data'!$I$7,0,10*ROW('Hygiene Data'!I99))),'Data Summary'!EE105="Yes"),OFFSET('Hygiene Data'!$I$7,0,10*ROW('Hygiene Data'!I99)),NA())</f>
        <v>#N/A</v>
      </c>
      <c r="BQ105" s="96" t="e">
        <f ca="true">+IF(AND(ISNUMBER(OFFSET('Hygiene Data'!$I$9,0,10*ROW('Hygiene Data'!I99))),'Data Summary'!EF105="Yes"),OFFSET('Hygiene Data'!$I$9,0,10*ROW('Hygiene Data'!I99)),NA())</f>
        <v>#N/A</v>
      </c>
    </row>
    <row xmlns:x14ac="http://schemas.microsoft.com/office/spreadsheetml/2009/9/ac" r="106" x14ac:dyDescent="0.2">
      <c r="A106" s="331" t="e">
        <f ca="true">+RIGHT('Data Summary'!A106,LEN('Data Summary'!A106)-9)</f>
        <v>#VALUE!</v>
      </c>
      <c r="B106" s="37" t="str">
        <f ca="true">+IF(ISTEXT('Data Summary'!B106),'Data Summary'!B106,"")</f>
        <v/>
      </c>
      <c r="C106" s="330" t="e">
        <f ca="true">+VALUE('Data Summary'!C106)</f>
        <v>#VALUE!</v>
      </c>
      <c r="D106" s="94" t="e">
        <f ca="true">+IF(AND(ISNUMBER(OFFSET('Water Data'!$D$4,0,10*ROW('Water Data'!D100))),'Data Summary'!BS106="Yes"),100-OFFSET('Water Data'!$D$4,0,10*ROW('Water Data'!D100)),NA())</f>
        <v>#N/A</v>
      </c>
      <c r="E106" s="94" t="e">
        <f ca="true">+IF(AND(ISNUMBER(OFFSET('Water Data'!$D$6,0,10*ROW('Water Data'!D100))),'Data Summary'!BT106="Yes"),OFFSET('Water Data'!$D$6,0,10*ROW('Water Data'!D100)),NA())</f>
        <v>#N/A</v>
      </c>
      <c r="F106" s="94" t="e">
        <f ca="true">+IF(AND(ISNUMBER(OFFSET('Water Data'!$D$9,0,10*ROW('Water Data'!D100))),'Data Summary'!BU106="Yes"),OFFSET('Water Data'!$D$9,0,10*ROW('Water Data'!D100)),NA())</f>
        <v>#N/A</v>
      </c>
      <c r="G106" s="94" t="e">
        <f ca="true">+IF(AND(ISNUMBER(OFFSET('Water Data'!$E$4,0,10*ROW('Water Data'!E100))),'Data Summary'!BV106="Yes"),100-OFFSET('Water Data'!$E$4,0,10*ROW('Water Data'!E100)),NA())</f>
        <v>#N/A</v>
      </c>
      <c r="H106" s="94" t="e">
        <f ca="true">+IF(AND(ISNUMBER(OFFSET('Water Data'!$E$6,0,10*ROW('Water Data'!E100))),'Data Summary'!BW106="Yes"),OFFSET('Water Data'!$E$6,0,10*ROW('Water Data'!E100)),NA())</f>
        <v>#N/A</v>
      </c>
      <c r="I106" s="94" t="e">
        <f ca="true">+IF(AND(ISNUMBER(OFFSET('Water Data'!$E$9,0,10*ROW('Water Data'!E100))),'Data Summary'!BX106="Yes"),OFFSET('Water Data'!$E$9,0,10*ROW('Water Data'!E100)),NA())</f>
        <v>#N/A</v>
      </c>
      <c r="J106" s="94" t="e">
        <f ca="true">+IF(AND(ISNUMBER(OFFSET('Water Data'!$F$4,0,10*ROW('Water Data'!F100))),'Data Summary'!BY106="Yes"),100-OFFSET('Water Data'!$F$4,0,10*ROW('Water Data'!F100)),NA())</f>
        <v>#N/A</v>
      </c>
      <c r="K106" s="94" t="e">
        <f ca="true">+IF(AND(ISNUMBER(OFFSET('Water Data'!$F$6,0,10*ROW('Water Data'!F100))),'Data Summary'!BZ106="Yes"),OFFSET('Water Data'!$F$6,0,10*ROW('Water Data'!F100)),NA())</f>
        <v>#N/A</v>
      </c>
      <c r="L106" s="94" t="e">
        <f ca="true">+IF(AND(ISNUMBER(OFFSET('Water Data'!$F$9,0,10*ROW('Water Data'!F100))),'Data Summary'!CA106="Yes"),OFFSET('Water Data'!$F$9,0,10*ROW('Water Data'!F100)),NA())</f>
        <v>#N/A</v>
      </c>
      <c r="M106" s="94" t="e">
        <f ca="true">+IF(AND(ISNUMBER(OFFSET('Water Data'!$G$4,0,10*ROW('Water Data'!G100))),'Data Summary'!CB106="Yes"),100-OFFSET('Water Data'!$G$4,0,10*ROW('Water Data'!G100)),NA())</f>
        <v>#N/A</v>
      </c>
      <c r="N106" s="94" t="e">
        <f ca="true">+IF(AND(ISNUMBER(OFFSET('Water Data'!$G$6,0,10*ROW('Water Data'!G100))),'Data Summary'!CC106="Yes"),OFFSET('Water Data'!$G$6,0,10*ROW('Water Data'!G100)),NA())</f>
        <v>#N/A</v>
      </c>
      <c r="O106" s="94" t="e">
        <f ca="true">+IF(AND(ISNUMBER(OFFSET('Water Data'!$G$9,0,10*ROW('Water Data'!G100))),'Data Summary'!CD106="Yes"),OFFSET('Water Data'!$G$9,0,10*ROW('Water Data'!G100)),NA())</f>
        <v>#N/A</v>
      </c>
      <c r="P106" s="94" t="e">
        <f ca="true">+IF(AND(ISNUMBER(OFFSET('Water Data'!$H$4,0,10*ROW('Water Data'!H100))),'Data Summary'!CE106="Yes"),100-OFFSET('Water Data'!$H$4,0,10*ROW('Water Data'!H100)),NA())</f>
        <v>#N/A</v>
      </c>
      <c r="Q106" s="94" t="e">
        <f ca="true">+IF(AND(ISNUMBER(OFFSET('Water Data'!$H$6,0,10*ROW('Water Data'!H100))),'Data Summary'!CF106="Yes"),OFFSET('Water Data'!$H$6,0,10*ROW('Water Data'!H100)),NA())</f>
        <v>#N/A</v>
      </c>
      <c r="R106" s="94" t="e">
        <f ca="true">+IF(AND(ISNUMBER(OFFSET('Water Data'!$H$9,0,10*ROW('Water Data'!H100))),'Data Summary'!CG106="Yes"),OFFSET('Water Data'!$H$9,0,10*ROW('Water Data'!H100)),NA())</f>
        <v>#N/A</v>
      </c>
      <c r="S106" s="94" t="e">
        <f ca="true">+IF(AND(ISNUMBER(OFFSET('Water Data'!$I$4,0,10*ROW('Water Data'!I100))),'Data Summary'!CH106="Yes"),100-OFFSET('Water Data'!$I$4,0,10*ROW('Water Data'!I100)),NA())</f>
        <v>#N/A</v>
      </c>
      <c r="T106" s="94" t="e">
        <f ca="true">+IF(AND(ISNUMBER(OFFSET('Water Data'!$I$6,0,10*ROW('Water Data'!I100))),'Data Summary'!CI106="Yes"),OFFSET('Water Data'!$I$6,0,10*ROW('Water Data'!I100)),NA())</f>
        <v>#N/A</v>
      </c>
      <c r="U106" s="94" t="e">
        <f ca="true">+IF(AND(ISNUMBER(OFFSET('Water Data'!$I$9,0,10*ROW('Water Data'!I100))),'Data Summary'!CJ106="Yes"),OFFSET('Water Data'!$I$9,0,10*ROW('Water Data'!I100)),NA())</f>
        <v>#N/A</v>
      </c>
      <c r="V106" s="95" t="e">
        <f ca="true">+IF(AND(ISNUMBER(OFFSET('Sanitation Data'!$D$4,0,10*ROW('Sanitation Data'!D100))),'Data Summary'!CK106="Yes"),100-OFFSET('Sanitation Data'!$D$4,0,10*ROW('Sanitation Data'!D100)),NA())</f>
        <v>#N/A</v>
      </c>
      <c r="W106" s="95" t="e">
        <f ca="true">+IF(AND(ISNUMBER(OFFSET('Sanitation Data'!$D$6,0,10*ROW('Sanitation Data'!D100))),'Data Summary'!CL106="Yes"),OFFSET('Sanitation Data'!$D$6,0,10*ROW('Sanitation Data'!D100)),NA())</f>
        <v>#N/A</v>
      </c>
      <c r="X106" s="95" t="e">
        <f ca="true">+IF(AND(ISNUMBER(OFFSET('Sanitation Data'!$D$10,0,10*ROW('Sanitation Data'!D100))),'Data Summary'!CM106="Yes"),OFFSET('Sanitation Data'!$D$10,0,10*ROW('Sanitation Data'!D100)),NA())</f>
        <v>#N/A</v>
      </c>
      <c r="Y106" s="95" t="e">
        <f ca="true">+IF(AND(ISNUMBER(OFFSET('Sanitation Data'!$D$11,0,10*ROW('Sanitation Data'!D100))),'Data Summary'!CN106="Yes"),OFFSET('Sanitation Data'!$D$11,0,10*ROW('Sanitation Data'!D100)),NA())</f>
        <v>#N/A</v>
      </c>
      <c r="Z106" s="95" t="e">
        <f ca="true">+IF(AND(ISNUMBER(OFFSET('Sanitation Data'!$D$12,0,10*ROW('Sanitation Data'!D100))),'Data Summary'!CO106="Yes"),OFFSET('Sanitation Data'!$D$12,0,10*ROW('Sanitation Data'!D100)),NA())</f>
        <v>#N/A</v>
      </c>
      <c r="AA106" s="95" t="e">
        <f ca="true">+IF(AND(ISNUMBER(OFFSET('Sanitation Data'!$E$4,0,10*ROW('Sanitation Data'!E100))),'Data Summary'!CP106="Yes"),100-OFFSET('Sanitation Data'!$E$4,0,10*ROW('Sanitation Data'!E100)),NA())</f>
        <v>#N/A</v>
      </c>
      <c r="AB106" s="95" t="e">
        <f ca="true">+IF(AND(ISNUMBER(OFFSET('Sanitation Data'!$E$6,0,10*ROW('Sanitation Data'!E100))),'Data Summary'!CQ106="Yes"),OFFSET('Sanitation Data'!$E$6,0,10*ROW('Sanitation Data'!E100)),NA())</f>
        <v>#N/A</v>
      </c>
      <c r="AC106" s="95" t="e">
        <f ca="true">+IF(AND(ISNUMBER(OFFSET('Sanitation Data'!$E$10,0,10*ROW('Sanitation Data'!E100))),'Data Summary'!CR106="Yes"),OFFSET('Sanitation Data'!$E$10,0,10*ROW('Sanitation Data'!E100)),NA())</f>
        <v>#N/A</v>
      </c>
      <c r="AD106" s="95" t="e">
        <f ca="true">+IF(AND(ISNUMBER(OFFSET('Sanitation Data'!$E$11,0,10*ROW('Sanitation Data'!E100))),'Data Summary'!CS106="Yes"),OFFSET('Sanitation Data'!$E$11,0,10*ROW('Sanitation Data'!E100)),NA())</f>
        <v>#N/A</v>
      </c>
      <c r="AE106" s="95" t="e">
        <f ca="true">+IF(AND(ISNUMBER(OFFSET('Sanitation Data'!$E$12,0,10*ROW('Sanitation Data'!E100))),'Data Summary'!CT106="Yes"),OFFSET('Sanitation Data'!$E$12,0,10*ROW('Sanitation Data'!E100)),NA())</f>
        <v>#N/A</v>
      </c>
      <c r="AF106" s="95" t="e">
        <f ca="true">+IF(AND(ISNUMBER(OFFSET('Sanitation Data'!$F$4,0,10*ROW('Sanitation Data'!F100))),'Data Summary'!CU106="Yes"),100-OFFSET('Sanitation Data'!$F$4,0,10*ROW('Sanitation Data'!F100)),NA())</f>
        <v>#N/A</v>
      </c>
      <c r="AG106" s="95" t="e">
        <f ca="true">+IF(AND(ISNUMBER(OFFSET('Sanitation Data'!$F$6,0,10*ROW('Sanitation Data'!F100))),'Data Summary'!CV106="Yes"),OFFSET('Sanitation Data'!$F$6,0,10*ROW('Sanitation Data'!F100)),NA())</f>
        <v>#N/A</v>
      </c>
      <c r="AH106" s="95" t="e">
        <f ca="true">+IF(AND(ISNUMBER(OFFSET('Sanitation Data'!$F$10,0,10*ROW('Sanitation Data'!F100))),'Data Summary'!CW106="Yes"),OFFSET('Sanitation Data'!$F$10,0,10*ROW('Sanitation Data'!F100)),NA())</f>
        <v>#N/A</v>
      </c>
      <c r="AI106" s="95" t="e">
        <f ca="true">+IF(AND(ISNUMBER(OFFSET('Sanitation Data'!$F$11,0,10*ROW('Sanitation Data'!F100))),'Data Summary'!CX106="Yes"),OFFSET('Sanitation Data'!$F$11,0,10*ROW('Sanitation Data'!F100)),NA())</f>
        <v>#N/A</v>
      </c>
      <c r="AJ106" s="95" t="e">
        <f ca="true">+IF(AND(ISNUMBER(OFFSET('Sanitation Data'!$F$12,0,10*ROW('Sanitation Data'!F100))),'Data Summary'!CY106="Yes"),OFFSET('Sanitation Data'!$F$12,0,10*ROW('Sanitation Data'!F100)),NA())</f>
        <v>#N/A</v>
      </c>
      <c r="AK106" s="95" t="e">
        <f ca="true">+IF(AND(ISNUMBER(OFFSET('Sanitation Data'!$G$4,0,10*ROW('Sanitation Data'!G100))),'Data Summary'!CZ106="Yes"),100-OFFSET('Sanitation Data'!$G$4,0,10*ROW('Sanitation Data'!G100)),NA())</f>
        <v>#N/A</v>
      </c>
      <c r="AL106" s="95" t="e">
        <f ca="true">+IF(AND(ISNUMBER(OFFSET('Sanitation Data'!$G$6,0,10*ROW('Sanitation Data'!G100))),'Data Summary'!DA106="Yes"),OFFSET('Sanitation Data'!$G$6,0,10*ROW('Sanitation Data'!G100)),NA())</f>
        <v>#N/A</v>
      </c>
      <c r="AM106" s="95" t="e">
        <f ca="true">+IF(AND(ISNUMBER(OFFSET('Sanitation Data'!$G$10,0,10*ROW('Sanitation Data'!G100))),'Data Summary'!DB106="Yes"),OFFSET('Sanitation Data'!$G$10,0,10*ROW('Sanitation Data'!G100)),NA())</f>
        <v>#N/A</v>
      </c>
      <c r="AN106" s="95" t="e">
        <f ca="true">+IF(AND(ISNUMBER(OFFSET('Sanitation Data'!$G$11,0,10*ROW('Sanitation Data'!G100))),'Data Summary'!DC106="Yes"),OFFSET('Sanitation Data'!$G$11,0,10*ROW('Sanitation Data'!G100)),NA())</f>
        <v>#N/A</v>
      </c>
      <c r="AO106" s="95" t="e">
        <f ca="true">+IF(AND(ISNUMBER(OFFSET('Sanitation Data'!$G$12,0,10*ROW('Sanitation Data'!G100))),'Data Summary'!DD106="Yes"),OFFSET('Sanitation Data'!$G$12,0,10*ROW('Sanitation Data'!G100)),NA())</f>
        <v>#N/A</v>
      </c>
      <c r="AP106" s="95" t="e">
        <f ca="true">+IF(AND(ISNUMBER(OFFSET('Sanitation Data'!$H$4,0,10*ROW('Sanitation Data'!H100))),'Data Summary'!DE106="Yes"),100-OFFSET('Sanitation Data'!$H$4,0,10*ROW('Sanitation Data'!H100)),NA())</f>
        <v>#N/A</v>
      </c>
      <c r="AQ106" s="95" t="e">
        <f ca="true">+IF(AND(ISNUMBER(OFFSET('Sanitation Data'!$H$6,0,10*ROW('Sanitation Data'!H100))),'Data Summary'!DF106="Yes"),OFFSET('Sanitation Data'!$H$6,0,10*ROW('Sanitation Data'!H100)),NA())</f>
        <v>#N/A</v>
      </c>
      <c r="AR106" s="95" t="e">
        <f ca="true">+IF(AND(ISNUMBER(OFFSET('Sanitation Data'!$H$10,0,10*ROW('Sanitation Data'!H100))),'Data Summary'!DG106="Yes"),OFFSET('Sanitation Data'!$H$10,0,10*ROW('Sanitation Data'!H100)),NA())</f>
        <v>#N/A</v>
      </c>
      <c r="AS106" s="95" t="e">
        <f ca="true">+IF(AND(ISNUMBER(OFFSET('Sanitation Data'!$H$11,0,10*ROW('Sanitation Data'!H100))),'Data Summary'!DH106="Yes"),OFFSET('Sanitation Data'!$H$11,0,10*ROW('Sanitation Data'!H100)),NA())</f>
        <v>#N/A</v>
      </c>
      <c r="AT106" s="95" t="e">
        <f ca="true">+IF(AND(ISNUMBER(OFFSET('Sanitation Data'!$H$12,0,10*ROW('Sanitation Data'!H100))),'Data Summary'!DI106="Yes"),OFFSET('Sanitation Data'!$H$12,0,10*ROW('Sanitation Data'!H100)),NA())</f>
        <v>#N/A</v>
      </c>
      <c r="AU106" s="95" t="e">
        <f ca="true">+IF(AND(ISNUMBER(OFFSET('Sanitation Data'!$I$4,0,10*ROW('Sanitation Data'!I100))),'Data Summary'!DJ106="Yes"),100-OFFSET('Sanitation Data'!$I$4,0,10*ROW('Sanitation Data'!I100)),NA())</f>
        <v>#N/A</v>
      </c>
      <c r="AV106" s="95" t="e">
        <f ca="true">+IF(AND(ISNUMBER(OFFSET('Sanitation Data'!$I$6,0,10*ROW('Sanitation Data'!I100))),'Data Summary'!DK106="Yes"),OFFSET('Sanitation Data'!$I$6,0,10*ROW('Sanitation Data'!I100)),NA())</f>
        <v>#N/A</v>
      </c>
      <c r="AW106" s="95" t="e">
        <f ca="true">+IF(AND(ISNUMBER(OFFSET('Sanitation Data'!$I$10,0,10*ROW('Sanitation Data'!I100))),'Data Summary'!DL106="Yes"),OFFSET('Sanitation Data'!$I$10,0,10*ROW('Sanitation Data'!I100)),NA())</f>
        <v>#N/A</v>
      </c>
      <c r="AX106" s="95" t="e">
        <f ca="true">+IF(AND(ISNUMBER(OFFSET('Sanitation Data'!$I$11,0,10*ROW('Sanitation Data'!I100))),'Data Summary'!DM106="Yes"),OFFSET('Sanitation Data'!$I$11,0,10*ROW('Sanitation Data'!I100)),NA())</f>
        <v>#N/A</v>
      </c>
      <c r="AY106" s="95" t="e">
        <f ca="true">+IF(AND(ISNUMBER(OFFSET('Sanitation Data'!$I$12,0,10*ROW('Sanitation Data'!I100))),'Data Summary'!DN106="Yes"),OFFSET('Sanitation Data'!$I$12,0,10*ROW('Sanitation Data'!I100)),NA())</f>
        <v>#N/A</v>
      </c>
      <c r="AZ106" s="96" t="e">
        <f ca="true">+IF(AND(ISNUMBER(OFFSET('Hygiene Data'!$D$5,0,10*ROW('Hygiene Data'!D100))),'Data Summary'!DO106="Yes"),OFFSET('Hygiene Data'!$D$5,0,10*ROW('Hygiene Data'!D100)),NA())</f>
        <v>#N/A</v>
      </c>
      <c r="BA106" s="96" t="e">
        <f ca="true">+IF(AND(ISNUMBER(OFFSET('Hygiene Data'!$D$7,0,10*ROW('Hygiene Data'!D100))),'Data Summary'!DP106="Yes"),OFFSET('Hygiene Data'!$D$7,0,10*ROW('Hygiene Data'!D100)),NA())</f>
        <v>#N/A</v>
      </c>
      <c r="BB106" s="96" t="e">
        <f ca="true">+IF(AND(ISNUMBER(OFFSET('Hygiene Data'!$D$9,0,10*ROW('Hygiene Data'!D100))),'Data Summary'!DQ106="Yes"),OFFSET('Hygiene Data'!$D$9,0,10*ROW('Hygiene Data'!D100)),NA())</f>
        <v>#N/A</v>
      </c>
      <c r="BC106" s="96" t="e">
        <f ca="true">+IF(AND(ISNUMBER(OFFSET('Hygiene Data'!$E$5,0,10*ROW('Hygiene Data'!E100))),'Data Summary'!DR106="Yes"),OFFSET('Hygiene Data'!$E$5,0,10*ROW('Hygiene Data'!E100)),NA())</f>
        <v>#N/A</v>
      </c>
      <c r="BD106" s="96" t="e">
        <f ca="true">+IF(AND(ISNUMBER(OFFSET('Hygiene Data'!$E$7,0,10*ROW('Hygiene Data'!E100))),'Data Summary'!DS106="Yes"),OFFSET('Hygiene Data'!$E$7,0,10*ROW('Hygiene Data'!E100)),NA())</f>
        <v>#N/A</v>
      </c>
      <c r="BE106" s="96" t="e">
        <f ca="true">+IF(AND(ISNUMBER(OFFSET('Hygiene Data'!$E$9,0,10*ROW('Hygiene Data'!E100))),'Data Summary'!DT106="Yes"),OFFSET('Hygiene Data'!$E$9,0,10*ROW('Hygiene Data'!E100)),NA())</f>
        <v>#N/A</v>
      </c>
      <c r="BF106" s="96" t="e">
        <f ca="true">+IF(AND(ISNUMBER(OFFSET('Hygiene Data'!$F$5,0,10*ROW('Hygiene Data'!F100))),'Data Summary'!DU106="Yes"),OFFSET('Hygiene Data'!$F$5,0,10*ROW('Hygiene Data'!F100)),NA())</f>
        <v>#N/A</v>
      </c>
      <c r="BG106" s="96" t="e">
        <f ca="true">+IF(AND(ISNUMBER(OFFSET('Hygiene Data'!$F$7,0,10*ROW('Hygiene Data'!F100))),'Data Summary'!DV106="Yes"),OFFSET('Hygiene Data'!$F$7,0,10*ROW('Hygiene Data'!F100)),NA())</f>
        <v>#N/A</v>
      </c>
      <c r="BH106" s="96" t="e">
        <f ca="true">+IF(AND(ISNUMBER(OFFSET('Hygiene Data'!$F$9,0,10*ROW('Hygiene Data'!F100))),'Data Summary'!DW106="Yes"),OFFSET('Hygiene Data'!$F$9,0,10*ROW('Hygiene Data'!F100)),NA())</f>
        <v>#N/A</v>
      </c>
      <c r="BI106" s="96" t="e">
        <f ca="true">+IF(AND(ISNUMBER(OFFSET('Hygiene Data'!$G$5,0,10*ROW('Hygiene Data'!G100))),'Data Summary'!DX106="Yes"),OFFSET('Hygiene Data'!$G$5,0,10*ROW('Hygiene Data'!G100)),NA())</f>
        <v>#N/A</v>
      </c>
      <c r="BJ106" s="96" t="e">
        <f ca="true">+IF(AND(ISNUMBER(OFFSET('Hygiene Data'!$G$7,0,10*ROW('Hygiene Data'!G100))),'Data Summary'!DY106="Yes"),OFFSET('Hygiene Data'!$G$7,0,10*ROW('Hygiene Data'!G100)),NA())</f>
        <v>#N/A</v>
      </c>
      <c r="BK106" s="96" t="e">
        <f ca="true">+IF(AND(ISNUMBER(OFFSET('Hygiene Data'!$G$9,0,10*ROW('Hygiene Data'!G100))),'Data Summary'!DZ106="Yes"),OFFSET('Hygiene Data'!$G$9,0,10*ROW('Hygiene Data'!G100)),NA())</f>
        <v>#N/A</v>
      </c>
      <c r="BL106" s="96" t="e">
        <f ca="true">+IF(AND(ISNUMBER(OFFSET('Hygiene Data'!$H$5,0,10*ROW('Hygiene Data'!H100))),'Data Summary'!EA106="Yes"),OFFSET('Hygiene Data'!$H$5,0,10*ROW('Hygiene Data'!H100)),NA())</f>
        <v>#N/A</v>
      </c>
      <c r="BM106" s="96" t="e">
        <f ca="true">+IF(AND(ISNUMBER(OFFSET('Hygiene Data'!$H$7,0,10*ROW('Hygiene Data'!H100))),'Data Summary'!EB106="Yes"),OFFSET('Hygiene Data'!$H$7,0,10*ROW('Hygiene Data'!H100)),NA())</f>
        <v>#N/A</v>
      </c>
      <c r="BN106" s="96" t="e">
        <f ca="true">+IF(AND(ISNUMBER(OFFSET('Hygiene Data'!$H$9,0,10*ROW('Hygiene Data'!H100))),'Data Summary'!EC106="Yes"),OFFSET('Hygiene Data'!$H$9,0,10*ROW('Hygiene Data'!H100)),NA())</f>
        <v>#N/A</v>
      </c>
      <c r="BO106" s="96" t="e">
        <f ca="true">+IF(AND(ISNUMBER(OFFSET('Hygiene Data'!$I$5,0,10*ROW('Hygiene Data'!I100))),'Data Summary'!ED106="Yes"),OFFSET('Hygiene Data'!$I$5,0,10*ROW('Hygiene Data'!I100)),NA())</f>
        <v>#N/A</v>
      </c>
      <c r="BP106" s="96" t="e">
        <f ca="true">+IF(AND(ISNUMBER(OFFSET('Hygiene Data'!$I$7,0,10*ROW('Hygiene Data'!I100))),'Data Summary'!EE106="Yes"),OFFSET('Hygiene Data'!$I$7,0,10*ROW('Hygiene Data'!I100)),NA())</f>
        <v>#N/A</v>
      </c>
      <c r="BQ106" s="96" t="e">
        <f ca="true">+IF(AND(ISNUMBER(OFFSET('Hygiene Data'!$I$9,0,10*ROW('Hygiene Data'!I100))),'Data Summary'!EF106="Yes"),OFFSET('Hygiene Data'!$I$9,0,10*ROW('Hygiene Data'!I100)),NA())</f>
        <v>#N/A</v>
      </c>
    </row>
    <row xmlns:x14ac="http://schemas.microsoft.com/office/spreadsheetml/2009/9/ac" r="107" x14ac:dyDescent="0.2">
      <c r="A107" s="331" t="e">
        <f ca="true">+RIGHT('Data Summary'!A107,LEN('Data Summary'!A107)-9)</f>
        <v>#VALUE!</v>
      </c>
      <c r="B107" s="37" t="str">
        <f ca="true">+IF(ISTEXT('Data Summary'!B107),'Data Summary'!B107,"")</f>
        <v/>
      </c>
      <c r="C107" s="330" t="e">
        <f ca="true">+VALUE('Data Summary'!C107)</f>
        <v>#VALUE!</v>
      </c>
      <c r="D107" s="94" t="e">
        <f ca="true">+IF(AND(ISNUMBER(OFFSET('Water Data'!$D$4,0,10*ROW('Water Data'!D101))),'Data Summary'!BS107="Yes"),100-OFFSET('Water Data'!$D$4,0,10*ROW('Water Data'!D101)),NA())</f>
        <v>#N/A</v>
      </c>
      <c r="E107" s="94" t="e">
        <f ca="true">+IF(AND(ISNUMBER(OFFSET('Water Data'!$D$6,0,10*ROW('Water Data'!D101))),'Data Summary'!BT107="Yes"),OFFSET('Water Data'!$D$6,0,10*ROW('Water Data'!D101)),NA())</f>
        <v>#N/A</v>
      </c>
      <c r="F107" s="94" t="e">
        <f ca="true">+IF(AND(ISNUMBER(OFFSET('Water Data'!$D$9,0,10*ROW('Water Data'!D101))),'Data Summary'!BU107="Yes"),OFFSET('Water Data'!$D$9,0,10*ROW('Water Data'!D101)),NA())</f>
        <v>#N/A</v>
      </c>
      <c r="G107" s="94" t="e">
        <f ca="true">+IF(AND(ISNUMBER(OFFSET('Water Data'!$E$4,0,10*ROW('Water Data'!E101))),'Data Summary'!BV107="Yes"),100-OFFSET('Water Data'!$E$4,0,10*ROW('Water Data'!E101)),NA())</f>
        <v>#N/A</v>
      </c>
      <c r="H107" s="94" t="e">
        <f ca="true">+IF(AND(ISNUMBER(OFFSET('Water Data'!$E$6,0,10*ROW('Water Data'!E101))),'Data Summary'!BW107="Yes"),OFFSET('Water Data'!$E$6,0,10*ROW('Water Data'!E101)),NA())</f>
        <v>#N/A</v>
      </c>
      <c r="I107" s="94" t="e">
        <f ca="true">+IF(AND(ISNUMBER(OFFSET('Water Data'!$E$9,0,10*ROW('Water Data'!E101))),'Data Summary'!BX107="Yes"),OFFSET('Water Data'!$E$9,0,10*ROW('Water Data'!E101)),NA())</f>
        <v>#N/A</v>
      </c>
      <c r="J107" s="94" t="e">
        <f ca="true">+IF(AND(ISNUMBER(OFFSET('Water Data'!$F$4,0,10*ROW('Water Data'!F101))),'Data Summary'!BY107="Yes"),100-OFFSET('Water Data'!$F$4,0,10*ROW('Water Data'!F101)),NA())</f>
        <v>#N/A</v>
      </c>
      <c r="K107" s="94" t="e">
        <f ca="true">+IF(AND(ISNUMBER(OFFSET('Water Data'!$F$6,0,10*ROW('Water Data'!F101))),'Data Summary'!BZ107="Yes"),OFFSET('Water Data'!$F$6,0,10*ROW('Water Data'!F101)),NA())</f>
        <v>#N/A</v>
      </c>
      <c r="L107" s="94" t="e">
        <f ca="true">+IF(AND(ISNUMBER(OFFSET('Water Data'!$F$9,0,10*ROW('Water Data'!F101))),'Data Summary'!CA107="Yes"),OFFSET('Water Data'!$F$9,0,10*ROW('Water Data'!F101)),NA())</f>
        <v>#N/A</v>
      </c>
      <c r="M107" s="94" t="e">
        <f ca="true">+IF(AND(ISNUMBER(OFFSET('Water Data'!$G$4,0,10*ROW('Water Data'!G101))),'Data Summary'!CB107="Yes"),100-OFFSET('Water Data'!$G$4,0,10*ROW('Water Data'!G101)),NA())</f>
        <v>#N/A</v>
      </c>
      <c r="N107" s="94" t="e">
        <f ca="true">+IF(AND(ISNUMBER(OFFSET('Water Data'!$G$6,0,10*ROW('Water Data'!G101))),'Data Summary'!CC107="Yes"),OFFSET('Water Data'!$G$6,0,10*ROW('Water Data'!G101)),NA())</f>
        <v>#N/A</v>
      </c>
      <c r="O107" s="94" t="e">
        <f ca="true">+IF(AND(ISNUMBER(OFFSET('Water Data'!$G$9,0,10*ROW('Water Data'!G101))),'Data Summary'!CD107="Yes"),OFFSET('Water Data'!$G$9,0,10*ROW('Water Data'!G101)),NA())</f>
        <v>#N/A</v>
      </c>
      <c r="P107" s="94" t="e">
        <f ca="true">+IF(AND(ISNUMBER(OFFSET('Water Data'!$H$4,0,10*ROW('Water Data'!H101))),'Data Summary'!CE107="Yes"),100-OFFSET('Water Data'!$H$4,0,10*ROW('Water Data'!H101)),NA())</f>
        <v>#N/A</v>
      </c>
      <c r="Q107" s="94" t="e">
        <f ca="true">+IF(AND(ISNUMBER(OFFSET('Water Data'!$H$6,0,10*ROW('Water Data'!H101))),'Data Summary'!CF107="Yes"),OFFSET('Water Data'!$H$6,0,10*ROW('Water Data'!H101)),NA())</f>
        <v>#N/A</v>
      </c>
      <c r="R107" s="94" t="e">
        <f ca="true">+IF(AND(ISNUMBER(OFFSET('Water Data'!$H$9,0,10*ROW('Water Data'!H101))),'Data Summary'!CG107="Yes"),OFFSET('Water Data'!$H$9,0,10*ROW('Water Data'!H101)),NA())</f>
        <v>#N/A</v>
      </c>
      <c r="S107" s="94" t="e">
        <f ca="true">+IF(AND(ISNUMBER(OFFSET('Water Data'!$I$4,0,10*ROW('Water Data'!I101))),'Data Summary'!CH107="Yes"),100-OFFSET('Water Data'!$I$4,0,10*ROW('Water Data'!I101)),NA())</f>
        <v>#N/A</v>
      </c>
      <c r="T107" s="94" t="e">
        <f ca="true">+IF(AND(ISNUMBER(OFFSET('Water Data'!$I$6,0,10*ROW('Water Data'!I101))),'Data Summary'!CI107="Yes"),OFFSET('Water Data'!$I$6,0,10*ROW('Water Data'!I101)),NA())</f>
        <v>#N/A</v>
      </c>
      <c r="U107" s="94" t="e">
        <f ca="true">+IF(AND(ISNUMBER(OFFSET('Water Data'!$I$9,0,10*ROW('Water Data'!I101))),'Data Summary'!CJ107="Yes"),OFFSET('Water Data'!$I$9,0,10*ROW('Water Data'!I101)),NA())</f>
        <v>#N/A</v>
      </c>
      <c r="V107" s="95" t="e">
        <f ca="true">+IF(AND(ISNUMBER(OFFSET('Sanitation Data'!$D$4,0,10*ROW('Sanitation Data'!D101))),'Data Summary'!CK107="Yes"),100-OFFSET('Sanitation Data'!$D$4,0,10*ROW('Sanitation Data'!D101)),NA())</f>
        <v>#N/A</v>
      </c>
      <c r="W107" s="95" t="e">
        <f ca="true">+IF(AND(ISNUMBER(OFFSET('Sanitation Data'!$D$6,0,10*ROW('Sanitation Data'!D101))),'Data Summary'!CL107="Yes"),OFFSET('Sanitation Data'!$D$6,0,10*ROW('Sanitation Data'!D101)),NA())</f>
        <v>#N/A</v>
      </c>
      <c r="X107" s="95" t="e">
        <f ca="true">+IF(AND(ISNUMBER(OFFSET('Sanitation Data'!$D$10,0,10*ROW('Sanitation Data'!D101))),'Data Summary'!CM107="Yes"),OFFSET('Sanitation Data'!$D$10,0,10*ROW('Sanitation Data'!D101)),NA())</f>
        <v>#N/A</v>
      </c>
      <c r="Y107" s="95" t="e">
        <f ca="true">+IF(AND(ISNUMBER(OFFSET('Sanitation Data'!$D$11,0,10*ROW('Sanitation Data'!D101))),'Data Summary'!CN107="Yes"),OFFSET('Sanitation Data'!$D$11,0,10*ROW('Sanitation Data'!D101)),NA())</f>
        <v>#N/A</v>
      </c>
      <c r="Z107" s="95" t="e">
        <f ca="true">+IF(AND(ISNUMBER(OFFSET('Sanitation Data'!$D$12,0,10*ROW('Sanitation Data'!D101))),'Data Summary'!CO107="Yes"),OFFSET('Sanitation Data'!$D$12,0,10*ROW('Sanitation Data'!D101)),NA())</f>
        <v>#N/A</v>
      </c>
      <c r="AA107" s="95" t="e">
        <f ca="true">+IF(AND(ISNUMBER(OFFSET('Sanitation Data'!$E$4,0,10*ROW('Sanitation Data'!E101))),'Data Summary'!CP107="Yes"),100-OFFSET('Sanitation Data'!$E$4,0,10*ROW('Sanitation Data'!E101)),NA())</f>
        <v>#N/A</v>
      </c>
      <c r="AB107" s="95" t="e">
        <f ca="true">+IF(AND(ISNUMBER(OFFSET('Sanitation Data'!$E$6,0,10*ROW('Sanitation Data'!E101))),'Data Summary'!CQ107="Yes"),OFFSET('Sanitation Data'!$E$6,0,10*ROW('Sanitation Data'!E101)),NA())</f>
        <v>#N/A</v>
      </c>
      <c r="AC107" s="95" t="e">
        <f ca="true">+IF(AND(ISNUMBER(OFFSET('Sanitation Data'!$E$10,0,10*ROW('Sanitation Data'!E101))),'Data Summary'!CR107="Yes"),OFFSET('Sanitation Data'!$E$10,0,10*ROW('Sanitation Data'!E101)),NA())</f>
        <v>#N/A</v>
      </c>
      <c r="AD107" s="95" t="e">
        <f ca="true">+IF(AND(ISNUMBER(OFFSET('Sanitation Data'!$E$11,0,10*ROW('Sanitation Data'!E101))),'Data Summary'!CS107="Yes"),OFFSET('Sanitation Data'!$E$11,0,10*ROW('Sanitation Data'!E101)),NA())</f>
        <v>#N/A</v>
      </c>
      <c r="AE107" s="95" t="e">
        <f ca="true">+IF(AND(ISNUMBER(OFFSET('Sanitation Data'!$E$12,0,10*ROW('Sanitation Data'!E101))),'Data Summary'!CT107="Yes"),OFFSET('Sanitation Data'!$E$12,0,10*ROW('Sanitation Data'!E101)),NA())</f>
        <v>#N/A</v>
      </c>
      <c r="AF107" s="95" t="e">
        <f ca="true">+IF(AND(ISNUMBER(OFFSET('Sanitation Data'!$F$4,0,10*ROW('Sanitation Data'!F101))),'Data Summary'!CU107="Yes"),100-OFFSET('Sanitation Data'!$F$4,0,10*ROW('Sanitation Data'!F101)),NA())</f>
        <v>#N/A</v>
      </c>
      <c r="AG107" s="95" t="e">
        <f ca="true">+IF(AND(ISNUMBER(OFFSET('Sanitation Data'!$F$6,0,10*ROW('Sanitation Data'!F101))),'Data Summary'!CV107="Yes"),OFFSET('Sanitation Data'!$F$6,0,10*ROW('Sanitation Data'!F101)),NA())</f>
        <v>#N/A</v>
      </c>
      <c r="AH107" s="95" t="e">
        <f ca="true">+IF(AND(ISNUMBER(OFFSET('Sanitation Data'!$F$10,0,10*ROW('Sanitation Data'!F101))),'Data Summary'!CW107="Yes"),OFFSET('Sanitation Data'!$F$10,0,10*ROW('Sanitation Data'!F101)),NA())</f>
        <v>#N/A</v>
      </c>
      <c r="AI107" s="95" t="e">
        <f ca="true">+IF(AND(ISNUMBER(OFFSET('Sanitation Data'!$F$11,0,10*ROW('Sanitation Data'!F101))),'Data Summary'!CX107="Yes"),OFFSET('Sanitation Data'!$F$11,0,10*ROW('Sanitation Data'!F101)),NA())</f>
        <v>#N/A</v>
      </c>
      <c r="AJ107" s="95" t="e">
        <f ca="true">+IF(AND(ISNUMBER(OFFSET('Sanitation Data'!$F$12,0,10*ROW('Sanitation Data'!F101))),'Data Summary'!CY107="Yes"),OFFSET('Sanitation Data'!$F$12,0,10*ROW('Sanitation Data'!F101)),NA())</f>
        <v>#N/A</v>
      </c>
      <c r="AK107" s="95" t="e">
        <f ca="true">+IF(AND(ISNUMBER(OFFSET('Sanitation Data'!$G$4,0,10*ROW('Sanitation Data'!G101))),'Data Summary'!CZ107="Yes"),100-OFFSET('Sanitation Data'!$G$4,0,10*ROW('Sanitation Data'!G101)),NA())</f>
        <v>#N/A</v>
      </c>
      <c r="AL107" s="95" t="e">
        <f ca="true">+IF(AND(ISNUMBER(OFFSET('Sanitation Data'!$G$6,0,10*ROW('Sanitation Data'!G101))),'Data Summary'!DA107="Yes"),OFFSET('Sanitation Data'!$G$6,0,10*ROW('Sanitation Data'!G101)),NA())</f>
        <v>#N/A</v>
      </c>
      <c r="AM107" s="95" t="e">
        <f ca="true">+IF(AND(ISNUMBER(OFFSET('Sanitation Data'!$G$10,0,10*ROW('Sanitation Data'!G101))),'Data Summary'!DB107="Yes"),OFFSET('Sanitation Data'!$G$10,0,10*ROW('Sanitation Data'!G101)),NA())</f>
        <v>#N/A</v>
      </c>
      <c r="AN107" s="95" t="e">
        <f ca="true">+IF(AND(ISNUMBER(OFFSET('Sanitation Data'!$G$11,0,10*ROW('Sanitation Data'!G101))),'Data Summary'!DC107="Yes"),OFFSET('Sanitation Data'!$G$11,0,10*ROW('Sanitation Data'!G101)),NA())</f>
        <v>#N/A</v>
      </c>
      <c r="AO107" s="95" t="e">
        <f ca="true">+IF(AND(ISNUMBER(OFFSET('Sanitation Data'!$G$12,0,10*ROW('Sanitation Data'!G101))),'Data Summary'!DD107="Yes"),OFFSET('Sanitation Data'!$G$12,0,10*ROW('Sanitation Data'!G101)),NA())</f>
        <v>#N/A</v>
      </c>
      <c r="AP107" s="95" t="e">
        <f ca="true">+IF(AND(ISNUMBER(OFFSET('Sanitation Data'!$H$4,0,10*ROW('Sanitation Data'!H101))),'Data Summary'!DE107="Yes"),100-OFFSET('Sanitation Data'!$H$4,0,10*ROW('Sanitation Data'!H101)),NA())</f>
        <v>#N/A</v>
      </c>
      <c r="AQ107" s="95" t="e">
        <f ca="true">+IF(AND(ISNUMBER(OFFSET('Sanitation Data'!$H$6,0,10*ROW('Sanitation Data'!H101))),'Data Summary'!DF107="Yes"),OFFSET('Sanitation Data'!$H$6,0,10*ROW('Sanitation Data'!H101)),NA())</f>
        <v>#N/A</v>
      </c>
      <c r="AR107" s="95" t="e">
        <f ca="true">+IF(AND(ISNUMBER(OFFSET('Sanitation Data'!$H$10,0,10*ROW('Sanitation Data'!H101))),'Data Summary'!DG107="Yes"),OFFSET('Sanitation Data'!$H$10,0,10*ROW('Sanitation Data'!H101)),NA())</f>
        <v>#N/A</v>
      </c>
      <c r="AS107" s="95" t="e">
        <f ca="true">+IF(AND(ISNUMBER(OFFSET('Sanitation Data'!$H$11,0,10*ROW('Sanitation Data'!H101))),'Data Summary'!DH107="Yes"),OFFSET('Sanitation Data'!$H$11,0,10*ROW('Sanitation Data'!H101)),NA())</f>
        <v>#N/A</v>
      </c>
      <c r="AT107" s="95" t="e">
        <f ca="true">+IF(AND(ISNUMBER(OFFSET('Sanitation Data'!$H$12,0,10*ROW('Sanitation Data'!H101))),'Data Summary'!DI107="Yes"),OFFSET('Sanitation Data'!$H$12,0,10*ROW('Sanitation Data'!H101)),NA())</f>
        <v>#N/A</v>
      </c>
      <c r="AU107" s="95" t="e">
        <f ca="true">+IF(AND(ISNUMBER(OFFSET('Sanitation Data'!$I$4,0,10*ROW('Sanitation Data'!I101))),'Data Summary'!DJ107="Yes"),100-OFFSET('Sanitation Data'!$I$4,0,10*ROW('Sanitation Data'!I101)),NA())</f>
        <v>#N/A</v>
      </c>
      <c r="AV107" s="95" t="e">
        <f ca="true">+IF(AND(ISNUMBER(OFFSET('Sanitation Data'!$I$6,0,10*ROW('Sanitation Data'!I101))),'Data Summary'!DK107="Yes"),OFFSET('Sanitation Data'!$I$6,0,10*ROW('Sanitation Data'!I101)),NA())</f>
        <v>#N/A</v>
      </c>
      <c r="AW107" s="95" t="e">
        <f ca="true">+IF(AND(ISNUMBER(OFFSET('Sanitation Data'!$I$10,0,10*ROW('Sanitation Data'!I101))),'Data Summary'!DL107="Yes"),OFFSET('Sanitation Data'!$I$10,0,10*ROW('Sanitation Data'!I101)),NA())</f>
        <v>#N/A</v>
      </c>
      <c r="AX107" s="95" t="e">
        <f ca="true">+IF(AND(ISNUMBER(OFFSET('Sanitation Data'!$I$11,0,10*ROW('Sanitation Data'!I101))),'Data Summary'!DM107="Yes"),OFFSET('Sanitation Data'!$I$11,0,10*ROW('Sanitation Data'!I101)),NA())</f>
        <v>#N/A</v>
      </c>
      <c r="AY107" s="95" t="e">
        <f ca="true">+IF(AND(ISNUMBER(OFFSET('Sanitation Data'!$I$12,0,10*ROW('Sanitation Data'!I101))),'Data Summary'!DN107="Yes"),OFFSET('Sanitation Data'!$I$12,0,10*ROW('Sanitation Data'!I101)),NA())</f>
        <v>#N/A</v>
      </c>
      <c r="AZ107" s="96" t="e">
        <f ca="true">+IF(AND(ISNUMBER(OFFSET('Hygiene Data'!$D$5,0,10*ROW('Hygiene Data'!D101))),'Data Summary'!DO107="Yes"),OFFSET('Hygiene Data'!$D$5,0,10*ROW('Hygiene Data'!D101)),NA())</f>
        <v>#N/A</v>
      </c>
      <c r="BA107" s="96" t="e">
        <f ca="true">+IF(AND(ISNUMBER(OFFSET('Hygiene Data'!$D$7,0,10*ROW('Hygiene Data'!D101))),'Data Summary'!DP107="Yes"),OFFSET('Hygiene Data'!$D$7,0,10*ROW('Hygiene Data'!D101)),NA())</f>
        <v>#N/A</v>
      </c>
      <c r="BB107" s="96" t="e">
        <f ca="true">+IF(AND(ISNUMBER(OFFSET('Hygiene Data'!$D$9,0,10*ROW('Hygiene Data'!D101))),'Data Summary'!DQ107="Yes"),OFFSET('Hygiene Data'!$D$9,0,10*ROW('Hygiene Data'!D101)),NA())</f>
        <v>#N/A</v>
      </c>
      <c r="BC107" s="96" t="e">
        <f ca="true">+IF(AND(ISNUMBER(OFFSET('Hygiene Data'!$E$5,0,10*ROW('Hygiene Data'!E101))),'Data Summary'!DR107="Yes"),OFFSET('Hygiene Data'!$E$5,0,10*ROW('Hygiene Data'!E101)),NA())</f>
        <v>#N/A</v>
      </c>
      <c r="BD107" s="96" t="e">
        <f ca="true">+IF(AND(ISNUMBER(OFFSET('Hygiene Data'!$E$7,0,10*ROW('Hygiene Data'!E101))),'Data Summary'!DS107="Yes"),OFFSET('Hygiene Data'!$E$7,0,10*ROW('Hygiene Data'!E101)),NA())</f>
        <v>#N/A</v>
      </c>
      <c r="BE107" s="96" t="e">
        <f ca="true">+IF(AND(ISNUMBER(OFFSET('Hygiene Data'!$E$9,0,10*ROW('Hygiene Data'!E101))),'Data Summary'!DT107="Yes"),OFFSET('Hygiene Data'!$E$9,0,10*ROW('Hygiene Data'!E101)),NA())</f>
        <v>#N/A</v>
      </c>
      <c r="BF107" s="96" t="e">
        <f ca="true">+IF(AND(ISNUMBER(OFFSET('Hygiene Data'!$F$5,0,10*ROW('Hygiene Data'!F101))),'Data Summary'!DU107="Yes"),OFFSET('Hygiene Data'!$F$5,0,10*ROW('Hygiene Data'!F101)),NA())</f>
        <v>#N/A</v>
      </c>
      <c r="BG107" s="96" t="e">
        <f ca="true">+IF(AND(ISNUMBER(OFFSET('Hygiene Data'!$F$7,0,10*ROW('Hygiene Data'!F101))),'Data Summary'!DV107="Yes"),OFFSET('Hygiene Data'!$F$7,0,10*ROW('Hygiene Data'!F101)),NA())</f>
        <v>#N/A</v>
      </c>
      <c r="BH107" s="96" t="e">
        <f ca="true">+IF(AND(ISNUMBER(OFFSET('Hygiene Data'!$F$9,0,10*ROW('Hygiene Data'!F101))),'Data Summary'!DW107="Yes"),OFFSET('Hygiene Data'!$F$9,0,10*ROW('Hygiene Data'!F101)),NA())</f>
        <v>#N/A</v>
      </c>
      <c r="BI107" s="96" t="e">
        <f ca="true">+IF(AND(ISNUMBER(OFFSET('Hygiene Data'!$G$5,0,10*ROW('Hygiene Data'!G101))),'Data Summary'!DX107="Yes"),OFFSET('Hygiene Data'!$G$5,0,10*ROW('Hygiene Data'!G101)),NA())</f>
        <v>#N/A</v>
      </c>
      <c r="BJ107" s="96" t="e">
        <f ca="true">+IF(AND(ISNUMBER(OFFSET('Hygiene Data'!$G$7,0,10*ROW('Hygiene Data'!G101))),'Data Summary'!DY107="Yes"),OFFSET('Hygiene Data'!$G$7,0,10*ROW('Hygiene Data'!G101)),NA())</f>
        <v>#N/A</v>
      </c>
      <c r="BK107" s="96" t="e">
        <f ca="true">+IF(AND(ISNUMBER(OFFSET('Hygiene Data'!$G$9,0,10*ROW('Hygiene Data'!G101))),'Data Summary'!DZ107="Yes"),OFFSET('Hygiene Data'!$G$9,0,10*ROW('Hygiene Data'!G101)),NA())</f>
        <v>#N/A</v>
      </c>
      <c r="BL107" s="96" t="e">
        <f ca="true">+IF(AND(ISNUMBER(OFFSET('Hygiene Data'!$H$5,0,10*ROW('Hygiene Data'!H101))),'Data Summary'!EA107="Yes"),OFFSET('Hygiene Data'!$H$5,0,10*ROW('Hygiene Data'!H101)),NA())</f>
        <v>#N/A</v>
      </c>
      <c r="BM107" s="96" t="e">
        <f ca="true">+IF(AND(ISNUMBER(OFFSET('Hygiene Data'!$H$7,0,10*ROW('Hygiene Data'!H101))),'Data Summary'!EB107="Yes"),OFFSET('Hygiene Data'!$H$7,0,10*ROW('Hygiene Data'!H101)),NA())</f>
        <v>#N/A</v>
      </c>
      <c r="BN107" s="96" t="e">
        <f ca="true">+IF(AND(ISNUMBER(OFFSET('Hygiene Data'!$H$9,0,10*ROW('Hygiene Data'!H101))),'Data Summary'!EC107="Yes"),OFFSET('Hygiene Data'!$H$9,0,10*ROW('Hygiene Data'!H101)),NA())</f>
        <v>#N/A</v>
      </c>
      <c r="BO107" s="96" t="e">
        <f ca="true">+IF(AND(ISNUMBER(OFFSET('Hygiene Data'!$I$5,0,10*ROW('Hygiene Data'!I101))),'Data Summary'!ED107="Yes"),OFFSET('Hygiene Data'!$I$5,0,10*ROW('Hygiene Data'!I101)),NA())</f>
        <v>#N/A</v>
      </c>
      <c r="BP107" s="96" t="e">
        <f ca="true">+IF(AND(ISNUMBER(OFFSET('Hygiene Data'!$I$7,0,10*ROW('Hygiene Data'!I101))),'Data Summary'!EE107="Yes"),OFFSET('Hygiene Data'!$I$7,0,10*ROW('Hygiene Data'!I101)),NA())</f>
        <v>#N/A</v>
      </c>
      <c r="BQ107" s="96" t="e">
        <f ca="true">+IF(AND(ISNUMBER(OFFSET('Hygiene Data'!$I$9,0,10*ROW('Hygiene Data'!I101))),'Data Summary'!EF107="Yes"),OFFSET('Hygiene Data'!$I$9,0,10*ROW('Hygiene Data'!I101)),NA())</f>
        <v>#N/A</v>
      </c>
    </row>
    <row xmlns:x14ac="http://schemas.microsoft.com/office/spreadsheetml/2009/9/ac" r="108" x14ac:dyDescent="0.2">
      <c r="A108" s="331" t="e">
        <f ca="true">+RIGHT('Data Summary'!A108,LEN('Data Summary'!A108)-9)</f>
        <v>#VALUE!</v>
      </c>
      <c r="B108" s="37" t="str">
        <f ca="true">+IF(ISTEXT('Data Summary'!B108),'Data Summary'!B108,"")</f>
        <v/>
      </c>
      <c r="C108" s="330" t="e">
        <f ca="true">+VALUE('Data Summary'!C108)</f>
        <v>#VALUE!</v>
      </c>
      <c r="D108" s="94" t="e">
        <f ca="true">+IF(AND(ISNUMBER(OFFSET('Water Data'!$D$4,0,10*ROW('Water Data'!D102))),'Data Summary'!BS108="Yes"),100-OFFSET('Water Data'!$D$4,0,10*ROW('Water Data'!D102)),NA())</f>
        <v>#N/A</v>
      </c>
      <c r="E108" s="94" t="e">
        <f ca="true">+IF(AND(ISNUMBER(OFFSET('Water Data'!$D$6,0,10*ROW('Water Data'!D102))),'Data Summary'!BT108="Yes"),OFFSET('Water Data'!$D$6,0,10*ROW('Water Data'!D102)),NA())</f>
        <v>#N/A</v>
      </c>
      <c r="F108" s="94" t="e">
        <f ca="true">+IF(AND(ISNUMBER(OFFSET('Water Data'!$D$9,0,10*ROW('Water Data'!D102))),'Data Summary'!BU108="Yes"),OFFSET('Water Data'!$D$9,0,10*ROW('Water Data'!D102)),NA())</f>
        <v>#N/A</v>
      </c>
      <c r="G108" s="94" t="e">
        <f ca="true">+IF(AND(ISNUMBER(OFFSET('Water Data'!$E$4,0,10*ROW('Water Data'!E102))),'Data Summary'!BV108="Yes"),100-OFFSET('Water Data'!$E$4,0,10*ROW('Water Data'!E102)),NA())</f>
        <v>#N/A</v>
      </c>
      <c r="H108" s="94" t="e">
        <f ca="true">+IF(AND(ISNUMBER(OFFSET('Water Data'!$E$6,0,10*ROW('Water Data'!E102))),'Data Summary'!BW108="Yes"),OFFSET('Water Data'!$E$6,0,10*ROW('Water Data'!E102)),NA())</f>
        <v>#N/A</v>
      </c>
      <c r="I108" s="94" t="e">
        <f ca="true">+IF(AND(ISNUMBER(OFFSET('Water Data'!$E$9,0,10*ROW('Water Data'!E102))),'Data Summary'!BX108="Yes"),OFFSET('Water Data'!$E$9,0,10*ROW('Water Data'!E102)),NA())</f>
        <v>#N/A</v>
      </c>
      <c r="J108" s="94" t="e">
        <f ca="true">+IF(AND(ISNUMBER(OFFSET('Water Data'!$F$4,0,10*ROW('Water Data'!F102))),'Data Summary'!BY108="Yes"),100-OFFSET('Water Data'!$F$4,0,10*ROW('Water Data'!F102)),NA())</f>
        <v>#N/A</v>
      </c>
      <c r="K108" s="94" t="e">
        <f ca="true">+IF(AND(ISNUMBER(OFFSET('Water Data'!$F$6,0,10*ROW('Water Data'!F102))),'Data Summary'!BZ108="Yes"),OFFSET('Water Data'!$F$6,0,10*ROW('Water Data'!F102)),NA())</f>
        <v>#N/A</v>
      </c>
      <c r="L108" s="94" t="e">
        <f ca="true">+IF(AND(ISNUMBER(OFFSET('Water Data'!$F$9,0,10*ROW('Water Data'!F102))),'Data Summary'!CA108="Yes"),OFFSET('Water Data'!$F$9,0,10*ROW('Water Data'!F102)),NA())</f>
        <v>#N/A</v>
      </c>
      <c r="M108" s="94" t="e">
        <f ca="true">+IF(AND(ISNUMBER(OFFSET('Water Data'!$G$4,0,10*ROW('Water Data'!G102))),'Data Summary'!CB108="Yes"),100-OFFSET('Water Data'!$G$4,0,10*ROW('Water Data'!G102)),NA())</f>
        <v>#N/A</v>
      </c>
      <c r="N108" s="94" t="e">
        <f ca="true">+IF(AND(ISNUMBER(OFFSET('Water Data'!$G$6,0,10*ROW('Water Data'!G102))),'Data Summary'!CC108="Yes"),OFFSET('Water Data'!$G$6,0,10*ROW('Water Data'!G102)),NA())</f>
        <v>#N/A</v>
      </c>
      <c r="O108" s="94" t="e">
        <f ca="true">+IF(AND(ISNUMBER(OFFSET('Water Data'!$G$9,0,10*ROW('Water Data'!G102))),'Data Summary'!CD108="Yes"),OFFSET('Water Data'!$G$9,0,10*ROW('Water Data'!G102)),NA())</f>
        <v>#N/A</v>
      </c>
      <c r="P108" s="94" t="e">
        <f ca="true">+IF(AND(ISNUMBER(OFFSET('Water Data'!$H$4,0,10*ROW('Water Data'!H102))),'Data Summary'!CE108="Yes"),100-OFFSET('Water Data'!$H$4,0,10*ROW('Water Data'!H102)),NA())</f>
        <v>#N/A</v>
      </c>
      <c r="Q108" s="94" t="e">
        <f ca="true">+IF(AND(ISNUMBER(OFFSET('Water Data'!$H$6,0,10*ROW('Water Data'!H102))),'Data Summary'!CF108="Yes"),OFFSET('Water Data'!$H$6,0,10*ROW('Water Data'!H102)),NA())</f>
        <v>#N/A</v>
      </c>
      <c r="R108" s="94" t="e">
        <f ca="true">+IF(AND(ISNUMBER(OFFSET('Water Data'!$H$9,0,10*ROW('Water Data'!H102))),'Data Summary'!CG108="Yes"),OFFSET('Water Data'!$H$9,0,10*ROW('Water Data'!H102)),NA())</f>
        <v>#N/A</v>
      </c>
      <c r="S108" s="94" t="e">
        <f ca="true">+IF(AND(ISNUMBER(OFFSET('Water Data'!$I$4,0,10*ROW('Water Data'!I102))),'Data Summary'!CH108="Yes"),100-OFFSET('Water Data'!$I$4,0,10*ROW('Water Data'!I102)),NA())</f>
        <v>#N/A</v>
      </c>
      <c r="T108" s="94" t="e">
        <f ca="true">+IF(AND(ISNUMBER(OFFSET('Water Data'!$I$6,0,10*ROW('Water Data'!I102))),'Data Summary'!CI108="Yes"),OFFSET('Water Data'!$I$6,0,10*ROW('Water Data'!I102)),NA())</f>
        <v>#N/A</v>
      </c>
      <c r="U108" s="94" t="e">
        <f ca="true">+IF(AND(ISNUMBER(OFFSET('Water Data'!$I$9,0,10*ROW('Water Data'!I102))),'Data Summary'!CJ108="Yes"),OFFSET('Water Data'!$I$9,0,10*ROW('Water Data'!I102)),NA())</f>
        <v>#N/A</v>
      </c>
      <c r="V108" s="95" t="e">
        <f ca="true">+IF(AND(ISNUMBER(OFFSET('Sanitation Data'!$D$4,0,10*ROW('Sanitation Data'!D102))),'Data Summary'!CK108="Yes"),100-OFFSET('Sanitation Data'!$D$4,0,10*ROW('Sanitation Data'!D102)),NA())</f>
        <v>#N/A</v>
      </c>
      <c r="W108" s="95" t="e">
        <f ca="true">+IF(AND(ISNUMBER(OFFSET('Sanitation Data'!$D$6,0,10*ROW('Sanitation Data'!D102))),'Data Summary'!CL108="Yes"),OFFSET('Sanitation Data'!$D$6,0,10*ROW('Sanitation Data'!D102)),NA())</f>
        <v>#N/A</v>
      </c>
      <c r="X108" s="95" t="e">
        <f ca="true">+IF(AND(ISNUMBER(OFFSET('Sanitation Data'!$D$10,0,10*ROW('Sanitation Data'!D102))),'Data Summary'!CM108="Yes"),OFFSET('Sanitation Data'!$D$10,0,10*ROW('Sanitation Data'!D102)),NA())</f>
        <v>#N/A</v>
      </c>
      <c r="Y108" s="95" t="e">
        <f ca="true">+IF(AND(ISNUMBER(OFFSET('Sanitation Data'!$D$11,0,10*ROW('Sanitation Data'!D102))),'Data Summary'!CN108="Yes"),OFFSET('Sanitation Data'!$D$11,0,10*ROW('Sanitation Data'!D102)),NA())</f>
        <v>#N/A</v>
      </c>
      <c r="Z108" s="95" t="e">
        <f ca="true">+IF(AND(ISNUMBER(OFFSET('Sanitation Data'!$D$12,0,10*ROW('Sanitation Data'!D102))),'Data Summary'!CO108="Yes"),OFFSET('Sanitation Data'!$D$12,0,10*ROW('Sanitation Data'!D102)),NA())</f>
        <v>#N/A</v>
      </c>
      <c r="AA108" s="95" t="e">
        <f ca="true">+IF(AND(ISNUMBER(OFFSET('Sanitation Data'!$E$4,0,10*ROW('Sanitation Data'!E102))),'Data Summary'!CP108="Yes"),100-OFFSET('Sanitation Data'!$E$4,0,10*ROW('Sanitation Data'!E102)),NA())</f>
        <v>#N/A</v>
      </c>
      <c r="AB108" s="95" t="e">
        <f ca="true">+IF(AND(ISNUMBER(OFFSET('Sanitation Data'!$E$6,0,10*ROW('Sanitation Data'!E102))),'Data Summary'!CQ108="Yes"),OFFSET('Sanitation Data'!$E$6,0,10*ROW('Sanitation Data'!E102)),NA())</f>
        <v>#N/A</v>
      </c>
      <c r="AC108" s="95" t="e">
        <f ca="true">+IF(AND(ISNUMBER(OFFSET('Sanitation Data'!$E$10,0,10*ROW('Sanitation Data'!E102))),'Data Summary'!CR108="Yes"),OFFSET('Sanitation Data'!$E$10,0,10*ROW('Sanitation Data'!E102)),NA())</f>
        <v>#N/A</v>
      </c>
      <c r="AD108" s="95" t="e">
        <f ca="true">+IF(AND(ISNUMBER(OFFSET('Sanitation Data'!$E$11,0,10*ROW('Sanitation Data'!E102))),'Data Summary'!CS108="Yes"),OFFSET('Sanitation Data'!$E$11,0,10*ROW('Sanitation Data'!E102)),NA())</f>
        <v>#N/A</v>
      </c>
      <c r="AE108" s="95" t="e">
        <f ca="true">+IF(AND(ISNUMBER(OFFSET('Sanitation Data'!$E$12,0,10*ROW('Sanitation Data'!E102))),'Data Summary'!CT108="Yes"),OFFSET('Sanitation Data'!$E$12,0,10*ROW('Sanitation Data'!E102)),NA())</f>
        <v>#N/A</v>
      </c>
      <c r="AF108" s="95" t="e">
        <f ca="true">+IF(AND(ISNUMBER(OFFSET('Sanitation Data'!$F$4,0,10*ROW('Sanitation Data'!F102))),'Data Summary'!CU108="Yes"),100-OFFSET('Sanitation Data'!$F$4,0,10*ROW('Sanitation Data'!F102)),NA())</f>
        <v>#N/A</v>
      </c>
      <c r="AG108" s="95" t="e">
        <f ca="true">+IF(AND(ISNUMBER(OFFSET('Sanitation Data'!$F$6,0,10*ROW('Sanitation Data'!F102))),'Data Summary'!CV108="Yes"),OFFSET('Sanitation Data'!$F$6,0,10*ROW('Sanitation Data'!F102)),NA())</f>
        <v>#N/A</v>
      </c>
      <c r="AH108" s="95" t="e">
        <f ca="true">+IF(AND(ISNUMBER(OFFSET('Sanitation Data'!$F$10,0,10*ROW('Sanitation Data'!F102))),'Data Summary'!CW108="Yes"),OFFSET('Sanitation Data'!$F$10,0,10*ROW('Sanitation Data'!F102)),NA())</f>
        <v>#N/A</v>
      </c>
      <c r="AI108" s="95" t="e">
        <f ca="true">+IF(AND(ISNUMBER(OFFSET('Sanitation Data'!$F$11,0,10*ROW('Sanitation Data'!F102))),'Data Summary'!CX108="Yes"),OFFSET('Sanitation Data'!$F$11,0,10*ROW('Sanitation Data'!F102)),NA())</f>
        <v>#N/A</v>
      </c>
      <c r="AJ108" s="95" t="e">
        <f ca="true">+IF(AND(ISNUMBER(OFFSET('Sanitation Data'!$F$12,0,10*ROW('Sanitation Data'!F102))),'Data Summary'!CY108="Yes"),OFFSET('Sanitation Data'!$F$12,0,10*ROW('Sanitation Data'!F102)),NA())</f>
        <v>#N/A</v>
      </c>
      <c r="AK108" s="95" t="e">
        <f ca="true">+IF(AND(ISNUMBER(OFFSET('Sanitation Data'!$G$4,0,10*ROW('Sanitation Data'!G102))),'Data Summary'!CZ108="Yes"),100-OFFSET('Sanitation Data'!$G$4,0,10*ROW('Sanitation Data'!G102)),NA())</f>
        <v>#N/A</v>
      </c>
      <c r="AL108" s="95" t="e">
        <f ca="true">+IF(AND(ISNUMBER(OFFSET('Sanitation Data'!$G$6,0,10*ROW('Sanitation Data'!G102))),'Data Summary'!DA108="Yes"),OFFSET('Sanitation Data'!$G$6,0,10*ROW('Sanitation Data'!G102)),NA())</f>
        <v>#N/A</v>
      </c>
      <c r="AM108" s="95" t="e">
        <f ca="true">+IF(AND(ISNUMBER(OFFSET('Sanitation Data'!$G$10,0,10*ROW('Sanitation Data'!G102))),'Data Summary'!DB108="Yes"),OFFSET('Sanitation Data'!$G$10,0,10*ROW('Sanitation Data'!G102)),NA())</f>
        <v>#N/A</v>
      </c>
      <c r="AN108" s="95" t="e">
        <f ca="true">+IF(AND(ISNUMBER(OFFSET('Sanitation Data'!$G$11,0,10*ROW('Sanitation Data'!G102))),'Data Summary'!DC108="Yes"),OFFSET('Sanitation Data'!$G$11,0,10*ROW('Sanitation Data'!G102)),NA())</f>
        <v>#N/A</v>
      </c>
      <c r="AO108" s="95" t="e">
        <f ca="true">+IF(AND(ISNUMBER(OFFSET('Sanitation Data'!$G$12,0,10*ROW('Sanitation Data'!G102))),'Data Summary'!DD108="Yes"),OFFSET('Sanitation Data'!$G$12,0,10*ROW('Sanitation Data'!G102)),NA())</f>
        <v>#N/A</v>
      </c>
      <c r="AP108" s="95" t="e">
        <f ca="true">+IF(AND(ISNUMBER(OFFSET('Sanitation Data'!$H$4,0,10*ROW('Sanitation Data'!H102))),'Data Summary'!DE108="Yes"),100-OFFSET('Sanitation Data'!$H$4,0,10*ROW('Sanitation Data'!H102)),NA())</f>
        <v>#N/A</v>
      </c>
      <c r="AQ108" s="95" t="e">
        <f ca="true">+IF(AND(ISNUMBER(OFFSET('Sanitation Data'!$H$6,0,10*ROW('Sanitation Data'!H102))),'Data Summary'!DF108="Yes"),OFFSET('Sanitation Data'!$H$6,0,10*ROW('Sanitation Data'!H102)),NA())</f>
        <v>#N/A</v>
      </c>
      <c r="AR108" s="95" t="e">
        <f ca="true">+IF(AND(ISNUMBER(OFFSET('Sanitation Data'!$H$10,0,10*ROW('Sanitation Data'!H102))),'Data Summary'!DG108="Yes"),OFFSET('Sanitation Data'!$H$10,0,10*ROW('Sanitation Data'!H102)),NA())</f>
        <v>#N/A</v>
      </c>
      <c r="AS108" s="95" t="e">
        <f ca="true">+IF(AND(ISNUMBER(OFFSET('Sanitation Data'!$H$11,0,10*ROW('Sanitation Data'!H102))),'Data Summary'!DH108="Yes"),OFFSET('Sanitation Data'!$H$11,0,10*ROW('Sanitation Data'!H102)),NA())</f>
        <v>#N/A</v>
      </c>
      <c r="AT108" s="95" t="e">
        <f ca="true">+IF(AND(ISNUMBER(OFFSET('Sanitation Data'!$H$12,0,10*ROW('Sanitation Data'!H102))),'Data Summary'!DI108="Yes"),OFFSET('Sanitation Data'!$H$12,0,10*ROW('Sanitation Data'!H102)),NA())</f>
        <v>#N/A</v>
      </c>
      <c r="AU108" s="95" t="e">
        <f ca="true">+IF(AND(ISNUMBER(OFFSET('Sanitation Data'!$I$4,0,10*ROW('Sanitation Data'!I102))),'Data Summary'!DJ108="Yes"),100-OFFSET('Sanitation Data'!$I$4,0,10*ROW('Sanitation Data'!I102)),NA())</f>
        <v>#N/A</v>
      </c>
      <c r="AV108" s="95" t="e">
        <f ca="true">+IF(AND(ISNUMBER(OFFSET('Sanitation Data'!$I$6,0,10*ROW('Sanitation Data'!I102))),'Data Summary'!DK108="Yes"),OFFSET('Sanitation Data'!$I$6,0,10*ROW('Sanitation Data'!I102)),NA())</f>
        <v>#N/A</v>
      </c>
      <c r="AW108" s="95" t="e">
        <f ca="true">+IF(AND(ISNUMBER(OFFSET('Sanitation Data'!$I$10,0,10*ROW('Sanitation Data'!I102))),'Data Summary'!DL108="Yes"),OFFSET('Sanitation Data'!$I$10,0,10*ROW('Sanitation Data'!I102)),NA())</f>
        <v>#N/A</v>
      </c>
      <c r="AX108" s="95" t="e">
        <f ca="true">+IF(AND(ISNUMBER(OFFSET('Sanitation Data'!$I$11,0,10*ROW('Sanitation Data'!I102))),'Data Summary'!DM108="Yes"),OFFSET('Sanitation Data'!$I$11,0,10*ROW('Sanitation Data'!I102)),NA())</f>
        <v>#N/A</v>
      </c>
      <c r="AY108" s="95" t="e">
        <f ca="true">+IF(AND(ISNUMBER(OFFSET('Sanitation Data'!$I$12,0,10*ROW('Sanitation Data'!I102))),'Data Summary'!DN108="Yes"),OFFSET('Sanitation Data'!$I$12,0,10*ROW('Sanitation Data'!I102)),NA())</f>
        <v>#N/A</v>
      </c>
      <c r="AZ108" s="96" t="e">
        <f ca="true">+IF(AND(ISNUMBER(OFFSET('Hygiene Data'!$D$5,0,10*ROW('Hygiene Data'!D102))),'Data Summary'!DO108="Yes"),OFFSET('Hygiene Data'!$D$5,0,10*ROW('Hygiene Data'!D102)),NA())</f>
        <v>#N/A</v>
      </c>
      <c r="BA108" s="96" t="e">
        <f ca="true">+IF(AND(ISNUMBER(OFFSET('Hygiene Data'!$D$7,0,10*ROW('Hygiene Data'!D102))),'Data Summary'!DP108="Yes"),OFFSET('Hygiene Data'!$D$7,0,10*ROW('Hygiene Data'!D102)),NA())</f>
        <v>#N/A</v>
      </c>
      <c r="BB108" s="96" t="e">
        <f ca="true">+IF(AND(ISNUMBER(OFFSET('Hygiene Data'!$D$9,0,10*ROW('Hygiene Data'!D102))),'Data Summary'!DQ108="Yes"),OFFSET('Hygiene Data'!$D$9,0,10*ROW('Hygiene Data'!D102)),NA())</f>
        <v>#N/A</v>
      </c>
      <c r="BC108" s="96" t="e">
        <f ca="true">+IF(AND(ISNUMBER(OFFSET('Hygiene Data'!$E$5,0,10*ROW('Hygiene Data'!E102))),'Data Summary'!DR108="Yes"),OFFSET('Hygiene Data'!$E$5,0,10*ROW('Hygiene Data'!E102)),NA())</f>
        <v>#N/A</v>
      </c>
      <c r="BD108" s="96" t="e">
        <f ca="true">+IF(AND(ISNUMBER(OFFSET('Hygiene Data'!$E$7,0,10*ROW('Hygiene Data'!E102))),'Data Summary'!DS108="Yes"),OFFSET('Hygiene Data'!$E$7,0,10*ROW('Hygiene Data'!E102)),NA())</f>
        <v>#N/A</v>
      </c>
      <c r="BE108" s="96" t="e">
        <f ca="true">+IF(AND(ISNUMBER(OFFSET('Hygiene Data'!$E$9,0,10*ROW('Hygiene Data'!E102))),'Data Summary'!DT108="Yes"),OFFSET('Hygiene Data'!$E$9,0,10*ROW('Hygiene Data'!E102)),NA())</f>
        <v>#N/A</v>
      </c>
      <c r="BF108" s="96" t="e">
        <f ca="true">+IF(AND(ISNUMBER(OFFSET('Hygiene Data'!$F$5,0,10*ROW('Hygiene Data'!F102))),'Data Summary'!DU108="Yes"),OFFSET('Hygiene Data'!$F$5,0,10*ROW('Hygiene Data'!F102)),NA())</f>
        <v>#N/A</v>
      </c>
      <c r="BG108" s="96" t="e">
        <f ca="true">+IF(AND(ISNUMBER(OFFSET('Hygiene Data'!$F$7,0,10*ROW('Hygiene Data'!F102))),'Data Summary'!DV108="Yes"),OFFSET('Hygiene Data'!$F$7,0,10*ROW('Hygiene Data'!F102)),NA())</f>
        <v>#N/A</v>
      </c>
      <c r="BH108" s="96" t="e">
        <f ca="true">+IF(AND(ISNUMBER(OFFSET('Hygiene Data'!$F$9,0,10*ROW('Hygiene Data'!F102))),'Data Summary'!DW108="Yes"),OFFSET('Hygiene Data'!$F$9,0,10*ROW('Hygiene Data'!F102)),NA())</f>
        <v>#N/A</v>
      </c>
      <c r="BI108" s="96" t="e">
        <f ca="true">+IF(AND(ISNUMBER(OFFSET('Hygiene Data'!$G$5,0,10*ROW('Hygiene Data'!G102))),'Data Summary'!DX108="Yes"),OFFSET('Hygiene Data'!$G$5,0,10*ROW('Hygiene Data'!G102)),NA())</f>
        <v>#N/A</v>
      </c>
      <c r="BJ108" s="96" t="e">
        <f ca="true">+IF(AND(ISNUMBER(OFFSET('Hygiene Data'!$G$7,0,10*ROW('Hygiene Data'!G102))),'Data Summary'!DY108="Yes"),OFFSET('Hygiene Data'!$G$7,0,10*ROW('Hygiene Data'!G102)),NA())</f>
        <v>#N/A</v>
      </c>
      <c r="BK108" s="96" t="e">
        <f ca="true">+IF(AND(ISNUMBER(OFFSET('Hygiene Data'!$G$9,0,10*ROW('Hygiene Data'!G102))),'Data Summary'!DZ108="Yes"),OFFSET('Hygiene Data'!$G$9,0,10*ROW('Hygiene Data'!G102)),NA())</f>
        <v>#N/A</v>
      </c>
      <c r="BL108" s="96" t="e">
        <f ca="true">+IF(AND(ISNUMBER(OFFSET('Hygiene Data'!$H$5,0,10*ROW('Hygiene Data'!H102))),'Data Summary'!EA108="Yes"),OFFSET('Hygiene Data'!$H$5,0,10*ROW('Hygiene Data'!H102)),NA())</f>
        <v>#N/A</v>
      </c>
      <c r="BM108" s="96" t="e">
        <f ca="true">+IF(AND(ISNUMBER(OFFSET('Hygiene Data'!$H$7,0,10*ROW('Hygiene Data'!H102))),'Data Summary'!EB108="Yes"),OFFSET('Hygiene Data'!$H$7,0,10*ROW('Hygiene Data'!H102)),NA())</f>
        <v>#N/A</v>
      </c>
      <c r="BN108" s="96" t="e">
        <f ca="true">+IF(AND(ISNUMBER(OFFSET('Hygiene Data'!$H$9,0,10*ROW('Hygiene Data'!H102))),'Data Summary'!EC108="Yes"),OFFSET('Hygiene Data'!$H$9,0,10*ROW('Hygiene Data'!H102)),NA())</f>
        <v>#N/A</v>
      </c>
      <c r="BO108" s="96" t="e">
        <f ca="true">+IF(AND(ISNUMBER(OFFSET('Hygiene Data'!$I$5,0,10*ROW('Hygiene Data'!I102))),'Data Summary'!ED108="Yes"),OFFSET('Hygiene Data'!$I$5,0,10*ROW('Hygiene Data'!I102)),NA())</f>
        <v>#N/A</v>
      </c>
      <c r="BP108" s="96" t="e">
        <f ca="true">+IF(AND(ISNUMBER(OFFSET('Hygiene Data'!$I$7,0,10*ROW('Hygiene Data'!I102))),'Data Summary'!EE108="Yes"),OFFSET('Hygiene Data'!$I$7,0,10*ROW('Hygiene Data'!I102)),NA())</f>
        <v>#N/A</v>
      </c>
      <c r="BQ108" s="96" t="e">
        <f ca="true">+IF(AND(ISNUMBER(OFFSET('Hygiene Data'!$I$9,0,10*ROW('Hygiene Data'!I102))),'Data Summary'!EF108="Yes"),OFFSET('Hygiene Data'!$I$9,0,10*ROW('Hygiene Data'!I102)),NA())</f>
        <v>#N/A</v>
      </c>
    </row>
    <row xmlns:x14ac="http://schemas.microsoft.com/office/spreadsheetml/2009/9/ac" r="109" x14ac:dyDescent="0.2">
      <c r="A109" s="331" t="e">
        <f ca="true">+RIGHT('Data Summary'!A109,LEN('Data Summary'!A109)-9)</f>
        <v>#VALUE!</v>
      </c>
      <c r="B109" s="37" t="str">
        <f ca="true">+IF(ISTEXT('Data Summary'!B109),'Data Summary'!B109,"")</f>
        <v/>
      </c>
      <c r="C109" s="330" t="e">
        <f ca="true">+VALUE('Data Summary'!C109)</f>
        <v>#VALUE!</v>
      </c>
      <c r="D109" s="94" t="e">
        <f ca="true">+IF(AND(ISNUMBER(OFFSET('Water Data'!$D$4,0,10*ROW('Water Data'!D103))),'Data Summary'!BS109="Yes"),100-OFFSET('Water Data'!$D$4,0,10*ROW('Water Data'!D103)),NA())</f>
        <v>#N/A</v>
      </c>
      <c r="E109" s="94" t="e">
        <f ca="true">+IF(AND(ISNUMBER(OFFSET('Water Data'!$D$6,0,10*ROW('Water Data'!D103))),'Data Summary'!BT109="Yes"),OFFSET('Water Data'!$D$6,0,10*ROW('Water Data'!D103)),NA())</f>
        <v>#N/A</v>
      </c>
      <c r="F109" s="94" t="e">
        <f ca="true">+IF(AND(ISNUMBER(OFFSET('Water Data'!$D$9,0,10*ROW('Water Data'!D103))),'Data Summary'!BU109="Yes"),OFFSET('Water Data'!$D$9,0,10*ROW('Water Data'!D103)),NA())</f>
        <v>#N/A</v>
      </c>
      <c r="G109" s="94" t="e">
        <f ca="true">+IF(AND(ISNUMBER(OFFSET('Water Data'!$E$4,0,10*ROW('Water Data'!E103))),'Data Summary'!BV109="Yes"),100-OFFSET('Water Data'!$E$4,0,10*ROW('Water Data'!E103)),NA())</f>
        <v>#N/A</v>
      </c>
      <c r="H109" s="94" t="e">
        <f ca="true">+IF(AND(ISNUMBER(OFFSET('Water Data'!$E$6,0,10*ROW('Water Data'!E103))),'Data Summary'!BW109="Yes"),OFFSET('Water Data'!$E$6,0,10*ROW('Water Data'!E103)),NA())</f>
        <v>#N/A</v>
      </c>
      <c r="I109" s="94" t="e">
        <f ca="true">+IF(AND(ISNUMBER(OFFSET('Water Data'!$E$9,0,10*ROW('Water Data'!E103))),'Data Summary'!BX109="Yes"),OFFSET('Water Data'!$E$9,0,10*ROW('Water Data'!E103)),NA())</f>
        <v>#N/A</v>
      </c>
      <c r="J109" s="94" t="e">
        <f ca="true">+IF(AND(ISNUMBER(OFFSET('Water Data'!$F$4,0,10*ROW('Water Data'!F103))),'Data Summary'!BY109="Yes"),100-OFFSET('Water Data'!$F$4,0,10*ROW('Water Data'!F103)),NA())</f>
        <v>#N/A</v>
      </c>
      <c r="K109" s="94" t="e">
        <f ca="true">+IF(AND(ISNUMBER(OFFSET('Water Data'!$F$6,0,10*ROW('Water Data'!F103))),'Data Summary'!BZ109="Yes"),OFFSET('Water Data'!$F$6,0,10*ROW('Water Data'!F103)),NA())</f>
        <v>#N/A</v>
      </c>
      <c r="L109" s="94" t="e">
        <f ca="true">+IF(AND(ISNUMBER(OFFSET('Water Data'!$F$9,0,10*ROW('Water Data'!F103))),'Data Summary'!CA109="Yes"),OFFSET('Water Data'!$F$9,0,10*ROW('Water Data'!F103)),NA())</f>
        <v>#N/A</v>
      </c>
      <c r="M109" s="94" t="e">
        <f ca="true">+IF(AND(ISNUMBER(OFFSET('Water Data'!$G$4,0,10*ROW('Water Data'!G103))),'Data Summary'!CB109="Yes"),100-OFFSET('Water Data'!$G$4,0,10*ROW('Water Data'!G103)),NA())</f>
        <v>#N/A</v>
      </c>
      <c r="N109" s="94" t="e">
        <f ca="true">+IF(AND(ISNUMBER(OFFSET('Water Data'!$G$6,0,10*ROW('Water Data'!G103))),'Data Summary'!CC109="Yes"),OFFSET('Water Data'!$G$6,0,10*ROW('Water Data'!G103)),NA())</f>
        <v>#N/A</v>
      </c>
      <c r="O109" s="94" t="e">
        <f ca="true">+IF(AND(ISNUMBER(OFFSET('Water Data'!$G$9,0,10*ROW('Water Data'!G103))),'Data Summary'!CD109="Yes"),OFFSET('Water Data'!$G$9,0,10*ROW('Water Data'!G103)),NA())</f>
        <v>#N/A</v>
      </c>
      <c r="P109" s="94" t="e">
        <f ca="true">+IF(AND(ISNUMBER(OFFSET('Water Data'!$H$4,0,10*ROW('Water Data'!H103))),'Data Summary'!CE109="Yes"),100-OFFSET('Water Data'!$H$4,0,10*ROW('Water Data'!H103)),NA())</f>
        <v>#N/A</v>
      </c>
      <c r="Q109" s="94" t="e">
        <f ca="true">+IF(AND(ISNUMBER(OFFSET('Water Data'!$H$6,0,10*ROW('Water Data'!H103))),'Data Summary'!CF109="Yes"),OFFSET('Water Data'!$H$6,0,10*ROW('Water Data'!H103)),NA())</f>
        <v>#N/A</v>
      </c>
      <c r="R109" s="94" t="e">
        <f ca="true">+IF(AND(ISNUMBER(OFFSET('Water Data'!$H$9,0,10*ROW('Water Data'!H103))),'Data Summary'!CG109="Yes"),OFFSET('Water Data'!$H$9,0,10*ROW('Water Data'!H103)),NA())</f>
        <v>#N/A</v>
      </c>
      <c r="S109" s="94" t="e">
        <f ca="true">+IF(AND(ISNUMBER(OFFSET('Water Data'!$I$4,0,10*ROW('Water Data'!I103))),'Data Summary'!CH109="Yes"),100-OFFSET('Water Data'!$I$4,0,10*ROW('Water Data'!I103)),NA())</f>
        <v>#N/A</v>
      </c>
      <c r="T109" s="94" t="e">
        <f ca="true">+IF(AND(ISNUMBER(OFFSET('Water Data'!$I$6,0,10*ROW('Water Data'!I103))),'Data Summary'!CI109="Yes"),OFFSET('Water Data'!$I$6,0,10*ROW('Water Data'!I103)),NA())</f>
        <v>#N/A</v>
      </c>
      <c r="U109" s="94" t="e">
        <f ca="true">+IF(AND(ISNUMBER(OFFSET('Water Data'!$I$9,0,10*ROW('Water Data'!I103))),'Data Summary'!CJ109="Yes"),OFFSET('Water Data'!$I$9,0,10*ROW('Water Data'!I103)),NA())</f>
        <v>#N/A</v>
      </c>
      <c r="V109" s="95" t="e">
        <f ca="true">+IF(AND(ISNUMBER(OFFSET('Sanitation Data'!$D$4,0,10*ROW('Sanitation Data'!D103))),'Data Summary'!CK109="Yes"),100-OFFSET('Sanitation Data'!$D$4,0,10*ROW('Sanitation Data'!D103)),NA())</f>
        <v>#N/A</v>
      </c>
      <c r="W109" s="95" t="e">
        <f ca="true">+IF(AND(ISNUMBER(OFFSET('Sanitation Data'!$D$6,0,10*ROW('Sanitation Data'!D103))),'Data Summary'!CL109="Yes"),OFFSET('Sanitation Data'!$D$6,0,10*ROW('Sanitation Data'!D103)),NA())</f>
        <v>#N/A</v>
      </c>
      <c r="X109" s="95" t="e">
        <f ca="true">+IF(AND(ISNUMBER(OFFSET('Sanitation Data'!$D$10,0,10*ROW('Sanitation Data'!D103))),'Data Summary'!CM109="Yes"),OFFSET('Sanitation Data'!$D$10,0,10*ROW('Sanitation Data'!D103)),NA())</f>
        <v>#N/A</v>
      </c>
      <c r="Y109" s="95" t="e">
        <f ca="true">+IF(AND(ISNUMBER(OFFSET('Sanitation Data'!$D$11,0,10*ROW('Sanitation Data'!D103))),'Data Summary'!CN109="Yes"),OFFSET('Sanitation Data'!$D$11,0,10*ROW('Sanitation Data'!D103)),NA())</f>
        <v>#N/A</v>
      </c>
      <c r="Z109" s="95" t="e">
        <f ca="true">+IF(AND(ISNUMBER(OFFSET('Sanitation Data'!$D$12,0,10*ROW('Sanitation Data'!D103))),'Data Summary'!CO109="Yes"),OFFSET('Sanitation Data'!$D$12,0,10*ROW('Sanitation Data'!D103)),NA())</f>
        <v>#N/A</v>
      </c>
      <c r="AA109" s="95" t="e">
        <f ca="true">+IF(AND(ISNUMBER(OFFSET('Sanitation Data'!$E$4,0,10*ROW('Sanitation Data'!E103))),'Data Summary'!CP109="Yes"),100-OFFSET('Sanitation Data'!$E$4,0,10*ROW('Sanitation Data'!E103)),NA())</f>
        <v>#N/A</v>
      </c>
      <c r="AB109" s="95" t="e">
        <f ca="true">+IF(AND(ISNUMBER(OFFSET('Sanitation Data'!$E$6,0,10*ROW('Sanitation Data'!E103))),'Data Summary'!CQ109="Yes"),OFFSET('Sanitation Data'!$E$6,0,10*ROW('Sanitation Data'!E103)),NA())</f>
        <v>#N/A</v>
      </c>
      <c r="AC109" s="95" t="e">
        <f ca="true">+IF(AND(ISNUMBER(OFFSET('Sanitation Data'!$E$10,0,10*ROW('Sanitation Data'!E103))),'Data Summary'!CR109="Yes"),OFFSET('Sanitation Data'!$E$10,0,10*ROW('Sanitation Data'!E103)),NA())</f>
        <v>#N/A</v>
      </c>
      <c r="AD109" s="95" t="e">
        <f ca="true">+IF(AND(ISNUMBER(OFFSET('Sanitation Data'!$E$11,0,10*ROW('Sanitation Data'!E103))),'Data Summary'!CS109="Yes"),OFFSET('Sanitation Data'!$E$11,0,10*ROW('Sanitation Data'!E103)),NA())</f>
        <v>#N/A</v>
      </c>
      <c r="AE109" s="95" t="e">
        <f ca="true">+IF(AND(ISNUMBER(OFFSET('Sanitation Data'!$E$12,0,10*ROW('Sanitation Data'!E103))),'Data Summary'!CT109="Yes"),OFFSET('Sanitation Data'!$E$12,0,10*ROW('Sanitation Data'!E103)),NA())</f>
        <v>#N/A</v>
      </c>
      <c r="AF109" s="95" t="e">
        <f ca="true">+IF(AND(ISNUMBER(OFFSET('Sanitation Data'!$F$4,0,10*ROW('Sanitation Data'!F103))),'Data Summary'!CU109="Yes"),100-OFFSET('Sanitation Data'!$F$4,0,10*ROW('Sanitation Data'!F103)),NA())</f>
        <v>#N/A</v>
      </c>
      <c r="AG109" s="95" t="e">
        <f ca="true">+IF(AND(ISNUMBER(OFFSET('Sanitation Data'!$F$6,0,10*ROW('Sanitation Data'!F103))),'Data Summary'!CV109="Yes"),OFFSET('Sanitation Data'!$F$6,0,10*ROW('Sanitation Data'!F103)),NA())</f>
        <v>#N/A</v>
      </c>
      <c r="AH109" s="95" t="e">
        <f ca="true">+IF(AND(ISNUMBER(OFFSET('Sanitation Data'!$F$10,0,10*ROW('Sanitation Data'!F103))),'Data Summary'!CW109="Yes"),OFFSET('Sanitation Data'!$F$10,0,10*ROW('Sanitation Data'!F103)),NA())</f>
        <v>#N/A</v>
      </c>
      <c r="AI109" s="95" t="e">
        <f ca="true">+IF(AND(ISNUMBER(OFFSET('Sanitation Data'!$F$11,0,10*ROW('Sanitation Data'!F103))),'Data Summary'!CX109="Yes"),OFFSET('Sanitation Data'!$F$11,0,10*ROW('Sanitation Data'!F103)),NA())</f>
        <v>#N/A</v>
      </c>
      <c r="AJ109" s="95" t="e">
        <f ca="true">+IF(AND(ISNUMBER(OFFSET('Sanitation Data'!$F$12,0,10*ROW('Sanitation Data'!F103))),'Data Summary'!CY109="Yes"),OFFSET('Sanitation Data'!$F$12,0,10*ROW('Sanitation Data'!F103)),NA())</f>
        <v>#N/A</v>
      </c>
      <c r="AK109" s="95" t="e">
        <f ca="true">+IF(AND(ISNUMBER(OFFSET('Sanitation Data'!$G$4,0,10*ROW('Sanitation Data'!G103))),'Data Summary'!CZ109="Yes"),100-OFFSET('Sanitation Data'!$G$4,0,10*ROW('Sanitation Data'!G103)),NA())</f>
        <v>#N/A</v>
      </c>
      <c r="AL109" s="95" t="e">
        <f ca="true">+IF(AND(ISNUMBER(OFFSET('Sanitation Data'!$G$6,0,10*ROW('Sanitation Data'!G103))),'Data Summary'!DA109="Yes"),OFFSET('Sanitation Data'!$G$6,0,10*ROW('Sanitation Data'!G103)),NA())</f>
        <v>#N/A</v>
      </c>
      <c r="AM109" s="95" t="e">
        <f ca="true">+IF(AND(ISNUMBER(OFFSET('Sanitation Data'!$G$10,0,10*ROW('Sanitation Data'!G103))),'Data Summary'!DB109="Yes"),OFFSET('Sanitation Data'!$G$10,0,10*ROW('Sanitation Data'!G103)),NA())</f>
        <v>#N/A</v>
      </c>
      <c r="AN109" s="95" t="e">
        <f ca="true">+IF(AND(ISNUMBER(OFFSET('Sanitation Data'!$G$11,0,10*ROW('Sanitation Data'!G103))),'Data Summary'!DC109="Yes"),OFFSET('Sanitation Data'!$G$11,0,10*ROW('Sanitation Data'!G103)),NA())</f>
        <v>#N/A</v>
      </c>
      <c r="AO109" s="95" t="e">
        <f ca="true">+IF(AND(ISNUMBER(OFFSET('Sanitation Data'!$G$12,0,10*ROW('Sanitation Data'!G103))),'Data Summary'!DD109="Yes"),OFFSET('Sanitation Data'!$G$12,0,10*ROW('Sanitation Data'!G103)),NA())</f>
        <v>#N/A</v>
      </c>
      <c r="AP109" s="95" t="e">
        <f ca="true">+IF(AND(ISNUMBER(OFFSET('Sanitation Data'!$H$4,0,10*ROW('Sanitation Data'!H103))),'Data Summary'!DE109="Yes"),100-OFFSET('Sanitation Data'!$H$4,0,10*ROW('Sanitation Data'!H103)),NA())</f>
        <v>#N/A</v>
      </c>
      <c r="AQ109" s="95" t="e">
        <f ca="true">+IF(AND(ISNUMBER(OFFSET('Sanitation Data'!$H$6,0,10*ROW('Sanitation Data'!H103))),'Data Summary'!DF109="Yes"),OFFSET('Sanitation Data'!$H$6,0,10*ROW('Sanitation Data'!H103)),NA())</f>
        <v>#N/A</v>
      </c>
      <c r="AR109" s="95" t="e">
        <f ca="true">+IF(AND(ISNUMBER(OFFSET('Sanitation Data'!$H$10,0,10*ROW('Sanitation Data'!H103))),'Data Summary'!DG109="Yes"),OFFSET('Sanitation Data'!$H$10,0,10*ROW('Sanitation Data'!H103)),NA())</f>
        <v>#N/A</v>
      </c>
      <c r="AS109" s="95" t="e">
        <f ca="true">+IF(AND(ISNUMBER(OFFSET('Sanitation Data'!$H$11,0,10*ROW('Sanitation Data'!H103))),'Data Summary'!DH109="Yes"),OFFSET('Sanitation Data'!$H$11,0,10*ROW('Sanitation Data'!H103)),NA())</f>
        <v>#N/A</v>
      </c>
      <c r="AT109" s="95" t="e">
        <f ca="true">+IF(AND(ISNUMBER(OFFSET('Sanitation Data'!$H$12,0,10*ROW('Sanitation Data'!H103))),'Data Summary'!DI109="Yes"),OFFSET('Sanitation Data'!$H$12,0,10*ROW('Sanitation Data'!H103)),NA())</f>
        <v>#N/A</v>
      </c>
      <c r="AU109" s="95" t="e">
        <f ca="true">+IF(AND(ISNUMBER(OFFSET('Sanitation Data'!$I$4,0,10*ROW('Sanitation Data'!I103))),'Data Summary'!DJ109="Yes"),100-OFFSET('Sanitation Data'!$I$4,0,10*ROW('Sanitation Data'!I103)),NA())</f>
        <v>#N/A</v>
      </c>
      <c r="AV109" s="95" t="e">
        <f ca="true">+IF(AND(ISNUMBER(OFFSET('Sanitation Data'!$I$6,0,10*ROW('Sanitation Data'!I103))),'Data Summary'!DK109="Yes"),OFFSET('Sanitation Data'!$I$6,0,10*ROW('Sanitation Data'!I103)),NA())</f>
        <v>#N/A</v>
      </c>
      <c r="AW109" s="95" t="e">
        <f ca="true">+IF(AND(ISNUMBER(OFFSET('Sanitation Data'!$I$10,0,10*ROW('Sanitation Data'!I103))),'Data Summary'!DL109="Yes"),OFFSET('Sanitation Data'!$I$10,0,10*ROW('Sanitation Data'!I103)),NA())</f>
        <v>#N/A</v>
      </c>
      <c r="AX109" s="95" t="e">
        <f ca="true">+IF(AND(ISNUMBER(OFFSET('Sanitation Data'!$I$11,0,10*ROW('Sanitation Data'!I103))),'Data Summary'!DM109="Yes"),OFFSET('Sanitation Data'!$I$11,0,10*ROW('Sanitation Data'!I103)),NA())</f>
        <v>#N/A</v>
      </c>
      <c r="AY109" s="95" t="e">
        <f ca="true">+IF(AND(ISNUMBER(OFFSET('Sanitation Data'!$I$12,0,10*ROW('Sanitation Data'!I103))),'Data Summary'!DN109="Yes"),OFFSET('Sanitation Data'!$I$12,0,10*ROW('Sanitation Data'!I103)),NA())</f>
        <v>#N/A</v>
      </c>
      <c r="AZ109" s="96" t="e">
        <f ca="true">+IF(AND(ISNUMBER(OFFSET('Hygiene Data'!$D$5,0,10*ROW('Hygiene Data'!D103))),'Data Summary'!DO109="Yes"),OFFSET('Hygiene Data'!$D$5,0,10*ROW('Hygiene Data'!D103)),NA())</f>
        <v>#N/A</v>
      </c>
      <c r="BA109" s="96" t="e">
        <f ca="true">+IF(AND(ISNUMBER(OFFSET('Hygiene Data'!$D$7,0,10*ROW('Hygiene Data'!D103))),'Data Summary'!DP109="Yes"),OFFSET('Hygiene Data'!$D$7,0,10*ROW('Hygiene Data'!D103)),NA())</f>
        <v>#N/A</v>
      </c>
      <c r="BB109" s="96" t="e">
        <f ca="true">+IF(AND(ISNUMBER(OFFSET('Hygiene Data'!$D$9,0,10*ROW('Hygiene Data'!D103))),'Data Summary'!DQ109="Yes"),OFFSET('Hygiene Data'!$D$9,0,10*ROW('Hygiene Data'!D103)),NA())</f>
        <v>#N/A</v>
      </c>
      <c r="BC109" s="96" t="e">
        <f ca="true">+IF(AND(ISNUMBER(OFFSET('Hygiene Data'!$E$5,0,10*ROW('Hygiene Data'!E103))),'Data Summary'!DR109="Yes"),OFFSET('Hygiene Data'!$E$5,0,10*ROW('Hygiene Data'!E103)),NA())</f>
        <v>#N/A</v>
      </c>
      <c r="BD109" s="96" t="e">
        <f ca="true">+IF(AND(ISNUMBER(OFFSET('Hygiene Data'!$E$7,0,10*ROW('Hygiene Data'!E103))),'Data Summary'!DS109="Yes"),OFFSET('Hygiene Data'!$E$7,0,10*ROW('Hygiene Data'!E103)),NA())</f>
        <v>#N/A</v>
      </c>
      <c r="BE109" s="96" t="e">
        <f ca="true">+IF(AND(ISNUMBER(OFFSET('Hygiene Data'!$E$9,0,10*ROW('Hygiene Data'!E103))),'Data Summary'!DT109="Yes"),OFFSET('Hygiene Data'!$E$9,0,10*ROW('Hygiene Data'!E103)),NA())</f>
        <v>#N/A</v>
      </c>
      <c r="BF109" s="96" t="e">
        <f ca="true">+IF(AND(ISNUMBER(OFFSET('Hygiene Data'!$F$5,0,10*ROW('Hygiene Data'!F103))),'Data Summary'!DU109="Yes"),OFFSET('Hygiene Data'!$F$5,0,10*ROW('Hygiene Data'!F103)),NA())</f>
        <v>#N/A</v>
      </c>
      <c r="BG109" s="96" t="e">
        <f ca="true">+IF(AND(ISNUMBER(OFFSET('Hygiene Data'!$F$7,0,10*ROW('Hygiene Data'!F103))),'Data Summary'!DV109="Yes"),OFFSET('Hygiene Data'!$F$7,0,10*ROW('Hygiene Data'!F103)),NA())</f>
        <v>#N/A</v>
      </c>
      <c r="BH109" s="96" t="e">
        <f ca="true">+IF(AND(ISNUMBER(OFFSET('Hygiene Data'!$F$9,0,10*ROW('Hygiene Data'!F103))),'Data Summary'!DW109="Yes"),OFFSET('Hygiene Data'!$F$9,0,10*ROW('Hygiene Data'!F103)),NA())</f>
        <v>#N/A</v>
      </c>
      <c r="BI109" s="96" t="e">
        <f ca="true">+IF(AND(ISNUMBER(OFFSET('Hygiene Data'!$G$5,0,10*ROW('Hygiene Data'!G103))),'Data Summary'!DX109="Yes"),OFFSET('Hygiene Data'!$G$5,0,10*ROW('Hygiene Data'!G103)),NA())</f>
        <v>#N/A</v>
      </c>
      <c r="BJ109" s="96" t="e">
        <f ca="true">+IF(AND(ISNUMBER(OFFSET('Hygiene Data'!$G$7,0,10*ROW('Hygiene Data'!G103))),'Data Summary'!DY109="Yes"),OFFSET('Hygiene Data'!$G$7,0,10*ROW('Hygiene Data'!G103)),NA())</f>
        <v>#N/A</v>
      </c>
      <c r="BK109" s="96" t="e">
        <f ca="true">+IF(AND(ISNUMBER(OFFSET('Hygiene Data'!$G$9,0,10*ROW('Hygiene Data'!G103))),'Data Summary'!DZ109="Yes"),OFFSET('Hygiene Data'!$G$9,0,10*ROW('Hygiene Data'!G103)),NA())</f>
        <v>#N/A</v>
      </c>
      <c r="BL109" s="96" t="e">
        <f ca="true">+IF(AND(ISNUMBER(OFFSET('Hygiene Data'!$H$5,0,10*ROW('Hygiene Data'!H103))),'Data Summary'!EA109="Yes"),OFFSET('Hygiene Data'!$H$5,0,10*ROW('Hygiene Data'!H103)),NA())</f>
        <v>#N/A</v>
      </c>
      <c r="BM109" s="96" t="e">
        <f ca="true">+IF(AND(ISNUMBER(OFFSET('Hygiene Data'!$H$7,0,10*ROW('Hygiene Data'!H103))),'Data Summary'!EB109="Yes"),OFFSET('Hygiene Data'!$H$7,0,10*ROW('Hygiene Data'!H103)),NA())</f>
        <v>#N/A</v>
      </c>
      <c r="BN109" s="96" t="e">
        <f ca="true">+IF(AND(ISNUMBER(OFFSET('Hygiene Data'!$H$9,0,10*ROW('Hygiene Data'!H103))),'Data Summary'!EC109="Yes"),OFFSET('Hygiene Data'!$H$9,0,10*ROW('Hygiene Data'!H103)),NA())</f>
        <v>#N/A</v>
      </c>
      <c r="BO109" s="96" t="e">
        <f ca="true">+IF(AND(ISNUMBER(OFFSET('Hygiene Data'!$I$5,0,10*ROW('Hygiene Data'!I103))),'Data Summary'!ED109="Yes"),OFFSET('Hygiene Data'!$I$5,0,10*ROW('Hygiene Data'!I103)),NA())</f>
        <v>#N/A</v>
      </c>
      <c r="BP109" s="96" t="e">
        <f ca="true">+IF(AND(ISNUMBER(OFFSET('Hygiene Data'!$I$7,0,10*ROW('Hygiene Data'!I103))),'Data Summary'!EE109="Yes"),OFFSET('Hygiene Data'!$I$7,0,10*ROW('Hygiene Data'!I103)),NA())</f>
        <v>#N/A</v>
      </c>
      <c r="BQ109" s="96" t="e">
        <f ca="true">+IF(AND(ISNUMBER(OFFSET('Hygiene Data'!$I$9,0,10*ROW('Hygiene Data'!I103))),'Data Summary'!EF109="Yes"),OFFSET('Hygiene Data'!$I$9,0,10*ROW('Hygiene Data'!I103)),NA())</f>
        <v>#N/A</v>
      </c>
    </row>
    <row xmlns:x14ac="http://schemas.microsoft.com/office/spreadsheetml/2009/9/ac" r="110" x14ac:dyDescent="0.2">
      <c r="A110" s="331" t="e">
        <f ca="true">+RIGHT('Data Summary'!A110,LEN('Data Summary'!A110)-9)</f>
        <v>#VALUE!</v>
      </c>
      <c r="B110" s="37" t="str">
        <f ca="true">+IF(ISTEXT('Data Summary'!B110),'Data Summary'!B110,"")</f>
        <v/>
      </c>
      <c r="C110" s="330" t="e">
        <f ca="true">+VALUE('Data Summary'!C110)</f>
        <v>#VALUE!</v>
      </c>
      <c r="D110" s="94" t="e">
        <f ca="true">+IF(AND(ISNUMBER(OFFSET('Water Data'!$D$4,0,10*ROW('Water Data'!D104))),'Data Summary'!BS110="Yes"),100-OFFSET('Water Data'!$D$4,0,10*ROW('Water Data'!D104)),NA())</f>
        <v>#N/A</v>
      </c>
      <c r="E110" s="94" t="e">
        <f ca="true">+IF(AND(ISNUMBER(OFFSET('Water Data'!$D$6,0,10*ROW('Water Data'!D104))),'Data Summary'!BT110="Yes"),OFFSET('Water Data'!$D$6,0,10*ROW('Water Data'!D104)),NA())</f>
        <v>#N/A</v>
      </c>
      <c r="F110" s="94" t="e">
        <f ca="true">+IF(AND(ISNUMBER(OFFSET('Water Data'!$D$9,0,10*ROW('Water Data'!D104))),'Data Summary'!BU110="Yes"),OFFSET('Water Data'!$D$9,0,10*ROW('Water Data'!D104)),NA())</f>
        <v>#N/A</v>
      </c>
      <c r="G110" s="94" t="e">
        <f ca="true">+IF(AND(ISNUMBER(OFFSET('Water Data'!$E$4,0,10*ROW('Water Data'!E104))),'Data Summary'!BV110="Yes"),100-OFFSET('Water Data'!$E$4,0,10*ROW('Water Data'!E104)),NA())</f>
        <v>#N/A</v>
      </c>
      <c r="H110" s="94" t="e">
        <f ca="true">+IF(AND(ISNUMBER(OFFSET('Water Data'!$E$6,0,10*ROW('Water Data'!E104))),'Data Summary'!BW110="Yes"),OFFSET('Water Data'!$E$6,0,10*ROW('Water Data'!E104)),NA())</f>
        <v>#N/A</v>
      </c>
      <c r="I110" s="94" t="e">
        <f ca="true">+IF(AND(ISNUMBER(OFFSET('Water Data'!$E$9,0,10*ROW('Water Data'!E104))),'Data Summary'!BX110="Yes"),OFFSET('Water Data'!$E$9,0,10*ROW('Water Data'!E104)),NA())</f>
        <v>#N/A</v>
      </c>
      <c r="J110" s="94" t="e">
        <f ca="true">+IF(AND(ISNUMBER(OFFSET('Water Data'!$F$4,0,10*ROW('Water Data'!F104))),'Data Summary'!BY110="Yes"),100-OFFSET('Water Data'!$F$4,0,10*ROW('Water Data'!F104)),NA())</f>
        <v>#N/A</v>
      </c>
      <c r="K110" s="94" t="e">
        <f ca="true">+IF(AND(ISNUMBER(OFFSET('Water Data'!$F$6,0,10*ROW('Water Data'!F104))),'Data Summary'!BZ110="Yes"),OFFSET('Water Data'!$F$6,0,10*ROW('Water Data'!F104)),NA())</f>
        <v>#N/A</v>
      </c>
      <c r="L110" s="94" t="e">
        <f ca="true">+IF(AND(ISNUMBER(OFFSET('Water Data'!$F$9,0,10*ROW('Water Data'!F104))),'Data Summary'!CA110="Yes"),OFFSET('Water Data'!$F$9,0,10*ROW('Water Data'!F104)),NA())</f>
        <v>#N/A</v>
      </c>
      <c r="M110" s="94" t="e">
        <f ca="true">+IF(AND(ISNUMBER(OFFSET('Water Data'!$G$4,0,10*ROW('Water Data'!G104))),'Data Summary'!CB110="Yes"),100-OFFSET('Water Data'!$G$4,0,10*ROW('Water Data'!G104)),NA())</f>
        <v>#N/A</v>
      </c>
      <c r="N110" s="94" t="e">
        <f ca="true">+IF(AND(ISNUMBER(OFFSET('Water Data'!$G$6,0,10*ROW('Water Data'!G104))),'Data Summary'!CC110="Yes"),OFFSET('Water Data'!$G$6,0,10*ROW('Water Data'!G104)),NA())</f>
        <v>#N/A</v>
      </c>
      <c r="O110" s="94" t="e">
        <f ca="true">+IF(AND(ISNUMBER(OFFSET('Water Data'!$G$9,0,10*ROW('Water Data'!G104))),'Data Summary'!CD110="Yes"),OFFSET('Water Data'!$G$9,0,10*ROW('Water Data'!G104)),NA())</f>
        <v>#N/A</v>
      </c>
      <c r="P110" s="94" t="e">
        <f ca="true">+IF(AND(ISNUMBER(OFFSET('Water Data'!$H$4,0,10*ROW('Water Data'!H104))),'Data Summary'!CE110="Yes"),100-OFFSET('Water Data'!$H$4,0,10*ROW('Water Data'!H104)),NA())</f>
        <v>#N/A</v>
      </c>
      <c r="Q110" s="94" t="e">
        <f ca="true">+IF(AND(ISNUMBER(OFFSET('Water Data'!$H$6,0,10*ROW('Water Data'!H104))),'Data Summary'!CF110="Yes"),OFFSET('Water Data'!$H$6,0,10*ROW('Water Data'!H104)),NA())</f>
        <v>#N/A</v>
      </c>
      <c r="R110" s="94" t="e">
        <f ca="true">+IF(AND(ISNUMBER(OFFSET('Water Data'!$H$9,0,10*ROW('Water Data'!H104))),'Data Summary'!CG110="Yes"),OFFSET('Water Data'!$H$9,0,10*ROW('Water Data'!H104)),NA())</f>
        <v>#N/A</v>
      </c>
      <c r="S110" s="94" t="e">
        <f ca="true">+IF(AND(ISNUMBER(OFFSET('Water Data'!$I$4,0,10*ROW('Water Data'!I104))),'Data Summary'!CH110="Yes"),100-OFFSET('Water Data'!$I$4,0,10*ROW('Water Data'!I104)),NA())</f>
        <v>#N/A</v>
      </c>
      <c r="T110" s="94" t="e">
        <f ca="true">+IF(AND(ISNUMBER(OFFSET('Water Data'!$I$6,0,10*ROW('Water Data'!I104))),'Data Summary'!CI110="Yes"),OFFSET('Water Data'!$I$6,0,10*ROW('Water Data'!I104)),NA())</f>
        <v>#N/A</v>
      </c>
      <c r="U110" s="94" t="e">
        <f ca="true">+IF(AND(ISNUMBER(OFFSET('Water Data'!$I$9,0,10*ROW('Water Data'!I104))),'Data Summary'!CJ110="Yes"),OFFSET('Water Data'!$I$9,0,10*ROW('Water Data'!I104)),NA())</f>
        <v>#N/A</v>
      </c>
      <c r="V110" s="95" t="e">
        <f ca="true">+IF(AND(ISNUMBER(OFFSET('Sanitation Data'!$D$4,0,10*ROW('Sanitation Data'!D104))),'Data Summary'!CK110="Yes"),100-OFFSET('Sanitation Data'!$D$4,0,10*ROW('Sanitation Data'!D104)),NA())</f>
        <v>#N/A</v>
      </c>
      <c r="W110" s="95" t="e">
        <f ca="true">+IF(AND(ISNUMBER(OFFSET('Sanitation Data'!$D$6,0,10*ROW('Sanitation Data'!D104))),'Data Summary'!CL110="Yes"),OFFSET('Sanitation Data'!$D$6,0,10*ROW('Sanitation Data'!D104)),NA())</f>
        <v>#N/A</v>
      </c>
      <c r="X110" s="95" t="e">
        <f ca="true">+IF(AND(ISNUMBER(OFFSET('Sanitation Data'!$D$10,0,10*ROW('Sanitation Data'!D104))),'Data Summary'!CM110="Yes"),OFFSET('Sanitation Data'!$D$10,0,10*ROW('Sanitation Data'!D104)),NA())</f>
        <v>#N/A</v>
      </c>
      <c r="Y110" s="95" t="e">
        <f ca="true">+IF(AND(ISNUMBER(OFFSET('Sanitation Data'!$D$11,0,10*ROW('Sanitation Data'!D104))),'Data Summary'!CN110="Yes"),OFFSET('Sanitation Data'!$D$11,0,10*ROW('Sanitation Data'!D104)),NA())</f>
        <v>#N/A</v>
      </c>
      <c r="Z110" s="95" t="e">
        <f ca="true">+IF(AND(ISNUMBER(OFFSET('Sanitation Data'!$D$12,0,10*ROW('Sanitation Data'!D104))),'Data Summary'!CO110="Yes"),OFFSET('Sanitation Data'!$D$12,0,10*ROW('Sanitation Data'!D104)),NA())</f>
        <v>#N/A</v>
      </c>
      <c r="AA110" s="95" t="e">
        <f ca="true">+IF(AND(ISNUMBER(OFFSET('Sanitation Data'!$E$4,0,10*ROW('Sanitation Data'!E104))),'Data Summary'!CP110="Yes"),100-OFFSET('Sanitation Data'!$E$4,0,10*ROW('Sanitation Data'!E104)),NA())</f>
        <v>#N/A</v>
      </c>
      <c r="AB110" s="95" t="e">
        <f ca="true">+IF(AND(ISNUMBER(OFFSET('Sanitation Data'!$E$6,0,10*ROW('Sanitation Data'!E104))),'Data Summary'!CQ110="Yes"),OFFSET('Sanitation Data'!$E$6,0,10*ROW('Sanitation Data'!E104)),NA())</f>
        <v>#N/A</v>
      </c>
      <c r="AC110" s="95" t="e">
        <f ca="true">+IF(AND(ISNUMBER(OFFSET('Sanitation Data'!$E$10,0,10*ROW('Sanitation Data'!E104))),'Data Summary'!CR110="Yes"),OFFSET('Sanitation Data'!$E$10,0,10*ROW('Sanitation Data'!E104)),NA())</f>
        <v>#N/A</v>
      </c>
      <c r="AD110" s="95" t="e">
        <f ca="true">+IF(AND(ISNUMBER(OFFSET('Sanitation Data'!$E$11,0,10*ROW('Sanitation Data'!E104))),'Data Summary'!CS110="Yes"),OFFSET('Sanitation Data'!$E$11,0,10*ROW('Sanitation Data'!E104)),NA())</f>
        <v>#N/A</v>
      </c>
      <c r="AE110" s="95" t="e">
        <f ca="true">+IF(AND(ISNUMBER(OFFSET('Sanitation Data'!$E$12,0,10*ROW('Sanitation Data'!E104))),'Data Summary'!CT110="Yes"),OFFSET('Sanitation Data'!$E$12,0,10*ROW('Sanitation Data'!E104)),NA())</f>
        <v>#N/A</v>
      </c>
      <c r="AF110" s="95" t="e">
        <f ca="true">+IF(AND(ISNUMBER(OFFSET('Sanitation Data'!$F$4,0,10*ROW('Sanitation Data'!F104))),'Data Summary'!CU110="Yes"),100-OFFSET('Sanitation Data'!$F$4,0,10*ROW('Sanitation Data'!F104)),NA())</f>
        <v>#N/A</v>
      </c>
      <c r="AG110" s="95" t="e">
        <f ca="true">+IF(AND(ISNUMBER(OFFSET('Sanitation Data'!$F$6,0,10*ROW('Sanitation Data'!F104))),'Data Summary'!CV110="Yes"),OFFSET('Sanitation Data'!$F$6,0,10*ROW('Sanitation Data'!F104)),NA())</f>
        <v>#N/A</v>
      </c>
      <c r="AH110" s="95" t="e">
        <f ca="true">+IF(AND(ISNUMBER(OFFSET('Sanitation Data'!$F$10,0,10*ROW('Sanitation Data'!F104))),'Data Summary'!CW110="Yes"),OFFSET('Sanitation Data'!$F$10,0,10*ROW('Sanitation Data'!F104)),NA())</f>
        <v>#N/A</v>
      </c>
      <c r="AI110" s="95" t="e">
        <f ca="true">+IF(AND(ISNUMBER(OFFSET('Sanitation Data'!$F$11,0,10*ROW('Sanitation Data'!F104))),'Data Summary'!CX110="Yes"),OFFSET('Sanitation Data'!$F$11,0,10*ROW('Sanitation Data'!F104)),NA())</f>
        <v>#N/A</v>
      </c>
      <c r="AJ110" s="95" t="e">
        <f ca="true">+IF(AND(ISNUMBER(OFFSET('Sanitation Data'!$F$12,0,10*ROW('Sanitation Data'!F104))),'Data Summary'!CY110="Yes"),OFFSET('Sanitation Data'!$F$12,0,10*ROW('Sanitation Data'!F104)),NA())</f>
        <v>#N/A</v>
      </c>
      <c r="AK110" s="95" t="e">
        <f ca="true">+IF(AND(ISNUMBER(OFFSET('Sanitation Data'!$G$4,0,10*ROW('Sanitation Data'!G104))),'Data Summary'!CZ110="Yes"),100-OFFSET('Sanitation Data'!$G$4,0,10*ROW('Sanitation Data'!G104)),NA())</f>
        <v>#N/A</v>
      </c>
      <c r="AL110" s="95" t="e">
        <f ca="true">+IF(AND(ISNUMBER(OFFSET('Sanitation Data'!$G$6,0,10*ROW('Sanitation Data'!G104))),'Data Summary'!DA110="Yes"),OFFSET('Sanitation Data'!$G$6,0,10*ROW('Sanitation Data'!G104)),NA())</f>
        <v>#N/A</v>
      </c>
      <c r="AM110" s="95" t="e">
        <f ca="true">+IF(AND(ISNUMBER(OFFSET('Sanitation Data'!$G$10,0,10*ROW('Sanitation Data'!G104))),'Data Summary'!DB110="Yes"),OFFSET('Sanitation Data'!$G$10,0,10*ROW('Sanitation Data'!G104)),NA())</f>
        <v>#N/A</v>
      </c>
      <c r="AN110" s="95" t="e">
        <f ca="true">+IF(AND(ISNUMBER(OFFSET('Sanitation Data'!$G$11,0,10*ROW('Sanitation Data'!G104))),'Data Summary'!DC110="Yes"),OFFSET('Sanitation Data'!$G$11,0,10*ROW('Sanitation Data'!G104)),NA())</f>
        <v>#N/A</v>
      </c>
      <c r="AO110" s="95" t="e">
        <f ca="true">+IF(AND(ISNUMBER(OFFSET('Sanitation Data'!$G$12,0,10*ROW('Sanitation Data'!G104))),'Data Summary'!DD110="Yes"),OFFSET('Sanitation Data'!$G$12,0,10*ROW('Sanitation Data'!G104)),NA())</f>
        <v>#N/A</v>
      </c>
      <c r="AP110" s="95" t="e">
        <f ca="true">+IF(AND(ISNUMBER(OFFSET('Sanitation Data'!$H$4,0,10*ROW('Sanitation Data'!H104))),'Data Summary'!DE110="Yes"),100-OFFSET('Sanitation Data'!$H$4,0,10*ROW('Sanitation Data'!H104)),NA())</f>
        <v>#N/A</v>
      </c>
      <c r="AQ110" s="95" t="e">
        <f ca="true">+IF(AND(ISNUMBER(OFFSET('Sanitation Data'!$H$6,0,10*ROW('Sanitation Data'!H104))),'Data Summary'!DF110="Yes"),OFFSET('Sanitation Data'!$H$6,0,10*ROW('Sanitation Data'!H104)),NA())</f>
        <v>#N/A</v>
      </c>
      <c r="AR110" s="95" t="e">
        <f ca="true">+IF(AND(ISNUMBER(OFFSET('Sanitation Data'!$H$10,0,10*ROW('Sanitation Data'!H104))),'Data Summary'!DG110="Yes"),OFFSET('Sanitation Data'!$H$10,0,10*ROW('Sanitation Data'!H104)),NA())</f>
        <v>#N/A</v>
      </c>
      <c r="AS110" s="95" t="e">
        <f ca="true">+IF(AND(ISNUMBER(OFFSET('Sanitation Data'!$H$11,0,10*ROW('Sanitation Data'!H104))),'Data Summary'!DH110="Yes"),OFFSET('Sanitation Data'!$H$11,0,10*ROW('Sanitation Data'!H104)),NA())</f>
        <v>#N/A</v>
      </c>
      <c r="AT110" s="95" t="e">
        <f ca="true">+IF(AND(ISNUMBER(OFFSET('Sanitation Data'!$H$12,0,10*ROW('Sanitation Data'!H104))),'Data Summary'!DI110="Yes"),OFFSET('Sanitation Data'!$H$12,0,10*ROW('Sanitation Data'!H104)),NA())</f>
        <v>#N/A</v>
      </c>
      <c r="AU110" s="95" t="e">
        <f ca="true">+IF(AND(ISNUMBER(OFFSET('Sanitation Data'!$I$4,0,10*ROW('Sanitation Data'!I104))),'Data Summary'!DJ110="Yes"),100-OFFSET('Sanitation Data'!$I$4,0,10*ROW('Sanitation Data'!I104)),NA())</f>
        <v>#N/A</v>
      </c>
      <c r="AV110" s="95" t="e">
        <f ca="true">+IF(AND(ISNUMBER(OFFSET('Sanitation Data'!$I$6,0,10*ROW('Sanitation Data'!I104))),'Data Summary'!DK110="Yes"),OFFSET('Sanitation Data'!$I$6,0,10*ROW('Sanitation Data'!I104)),NA())</f>
        <v>#N/A</v>
      </c>
      <c r="AW110" s="95" t="e">
        <f ca="true">+IF(AND(ISNUMBER(OFFSET('Sanitation Data'!$I$10,0,10*ROW('Sanitation Data'!I104))),'Data Summary'!DL110="Yes"),OFFSET('Sanitation Data'!$I$10,0,10*ROW('Sanitation Data'!I104)),NA())</f>
        <v>#N/A</v>
      </c>
      <c r="AX110" s="95" t="e">
        <f ca="true">+IF(AND(ISNUMBER(OFFSET('Sanitation Data'!$I$11,0,10*ROW('Sanitation Data'!I104))),'Data Summary'!DM110="Yes"),OFFSET('Sanitation Data'!$I$11,0,10*ROW('Sanitation Data'!I104)),NA())</f>
        <v>#N/A</v>
      </c>
      <c r="AY110" s="95" t="e">
        <f ca="true">+IF(AND(ISNUMBER(OFFSET('Sanitation Data'!$I$12,0,10*ROW('Sanitation Data'!I104))),'Data Summary'!DN110="Yes"),OFFSET('Sanitation Data'!$I$12,0,10*ROW('Sanitation Data'!I104)),NA())</f>
        <v>#N/A</v>
      </c>
      <c r="AZ110" s="96" t="e">
        <f ca="true">+IF(AND(ISNUMBER(OFFSET('Hygiene Data'!$D$5,0,10*ROW('Hygiene Data'!D104))),'Data Summary'!DO110="Yes"),OFFSET('Hygiene Data'!$D$5,0,10*ROW('Hygiene Data'!D104)),NA())</f>
        <v>#N/A</v>
      </c>
      <c r="BA110" s="96" t="e">
        <f ca="true">+IF(AND(ISNUMBER(OFFSET('Hygiene Data'!$D$7,0,10*ROW('Hygiene Data'!D104))),'Data Summary'!DP110="Yes"),OFFSET('Hygiene Data'!$D$7,0,10*ROW('Hygiene Data'!D104)),NA())</f>
        <v>#N/A</v>
      </c>
      <c r="BB110" s="96" t="e">
        <f ca="true">+IF(AND(ISNUMBER(OFFSET('Hygiene Data'!$D$9,0,10*ROW('Hygiene Data'!D104))),'Data Summary'!DQ110="Yes"),OFFSET('Hygiene Data'!$D$9,0,10*ROW('Hygiene Data'!D104)),NA())</f>
        <v>#N/A</v>
      </c>
      <c r="BC110" s="96" t="e">
        <f ca="true">+IF(AND(ISNUMBER(OFFSET('Hygiene Data'!$E$5,0,10*ROW('Hygiene Data'!E104))),'Data Summary'!DR110="Yes"),OFFSET('Hygiene Data'!$E$5,0,10*ROW('Hygiene Data'!E104)),NA())</f>
        <v>#N/A</v>
      </c>
      <c r="BD110" s="96" t="e">
        <f ca="true">+IF(AND(ISNUMBER(OFFSET('Hygiene Data'!$E$7,0,10*ROW('Hygiene Data'!E104))),'Data Summary'!DS110="Yes"),OFFSET('Hygiene Data'!$E$7,0,10*ROW('Hygiene Data'!E104)),NA())</f>
        <v>#N/A</v>
      </c>
      <c r="BE110" s="96" t="e">
        <f ca="true">+IF(AND(ISNUMBER(OFFSET('Hygiene Data'!$E$9,0,10*ROW('Hygiene Data'!E104))),'Data Summary'!DT110="Yes"),OFFSET('Hygiene Data'!$E$9,0,10*ROW('Hygiene Data'!E104)),NA())</f>
        <v>#N/A</v>
      </c>
      <c r="BF110" s="96" t="e">
        <f ca="true">+IF(AND(ISNUMBER(OFFSET('Hygiene Data'!$F$5,0,10*ROW('Hygiene Data'!F104))),'Data Summary'!DU110="Yes"),OFFSET('Hygiene Data'!$F$5,0,10*ROW('Hygiene Data'!F104)),NA())</f>
        <v>#N/A</v>
      </c>
      <c r="BG110" s="96" t="e">
        <f ca="true">+IF(AND(ISNUMBER(OFFSET('Hygiene Data'!$F$7,0,10*ROW('Hygiene Data'!F104))),'Data Summary'!DV110="Yes"),OFFSET('Hygiene Data'!$F$7,0,10*ROW('Hygiene Data'!F104)),NA())</f>
        <v>#N/A</v>
      </c>
      <c r="BH110" s="96" t="e">
        <f ca="true">+IF(AND(ISNUMBER(OFFSET('Hygiene Data'!$F$9,0,10*ROW('Hygiene Data'!F104))),'Data Summary'!DW110="Yes"),OFFSET('Hygiene Data'!$F$9,0,10*ROW('Hygiene Data'!F104)),NA())</f>
        <v>#N/A</v>
      </c>
      <c r="BI110" s="96" t="e">
        <f ca="true">+IF(AND(ISNUMBER(OFFSET('Hygiene Data'!$G$5,0,10*ROW('Hygiene Data'!G104))),'Data Summary'!DX110="Yes"),OFFSET('Hygiene Data'!$G$5,0,10*ROW('Hygiene Data'!G104)),NA())</f>
        <v>#N/A</v>
      </c>
      <c r="BJ110" s="96" t="e">
        <f ca="true">+IF(AND(ISNUMBER(OFFSET('Hygiene Data'!$G$7,0,10*ROW('Hygiene Data'!G104))),'Data Summary'!DY110="Yes"),OFFSET('Hygiene Data'!$G$7,0,10*ROW('Hygiene Data'!G104)),NA())</f>
        <v>#N/A</v>
      </c>
      <c r="BK110" s="96" t="e">
        <f ca="true">+IF(AND(ISNUMBER(OFFSET('Hygiene Data'!$G$9,0,10*ROW('Hygiene Data'!G104))),'Data Summary'!DZ110="Yes"),OFFSET('Hygiene Data'!$G$9,0,10*ROW('Hygiene Data'!G104)),NA())</f>
        <v>#N/A</v>
      </c>
      <c r="BL110" s="96" t="e">
        <f ca="true">+IF(AND(ISNUMBER(OFFSET('Hygiene Data'!$H$5,0,10*ROW('Hygiene Data'!H104))),'Data Summary'!EA110="Yes"),OFFSET('Hygiene Data'!$H$5,0,10*ROW('Hygiene Data'!H104)),NA())</f>
        <v>#N/A</v>
      </c>
      <c r="BM110" s="96" t="e">
        <f ca="true">+IF(AND(ISNUMBER(OFFSET('Hygiene Data'!$H$7,0,10*ROW('Hygiene Data'!H104))),'Data Summary'!EB110="Yes"),OFFSET('Hygiene Data'!$H$7,0,10*ROW('Hygiene Data'!H104)),NA())</f>
        <v>#N/A</v>
      </c>
      <c r="BN110" s="96" t="e">
        <f ca="true">+IF(AND(ISNUMBER(OFFSET('Hygiene Data'!$H$9,0,10*ROW('Hygiene Data'!H104))),'Data Summary'!EC110="Yes"),OFFSET('Hygiene Data'!$H$9,0,10*ROW('Hygiene Data'!H104)),NA())</f>
        <v>#N/A</v>
      </c>
      <c r="BO110" s="96" t="e">
        <f ca="true">+IF(AND(ISNUMBER(OFFSET('Hygiene Data'!$I$5,0,10*ROW('Hygiene Data'!I104))),'Data Summary'!ED110="Yes"),OFFSET('Hygiene Data'!$I$5,0,10*ROW('Hygiene Data'!I104)),NA())</f>
        <v>#N/A</v>
      </c>
      <c r="BP110" s="96" t="e">
        <f ca="true">+IF(AND(ISNUMBER(OFFSET('Hygiene Data'!$I$7,0,10*ROW('Hygiene Data'!I104))),'Data Summary'!EE110="Yes"),OFFSET('Hygiene Data'!$I$7,0,10*ROW('Hygiene Data'!I104)),NA())</f>
        <v>#N/A</v>
      </c>
      <c r="BQ110" s="96" t="e">
        <f ca="true">+IF(AND(ISNUMBER(OFFSET('Hygiene Data'!$I$9,0,10*ROW('Hygiene Data'!I104))),'Data Summary'!EF110="Yes"),OFFSET('Hygiene Data'!$I$9,0,10*ROW('Hygiene Data'!I104)),NA())</f>
        <v>#N/A</v>
      </c>
    </row>
    <row xmlns:x14ac="http://schemas.microsoft.com/office/spreadsheetml/2009/9/ac" r="111" x14ac:dyDescent="0.2">
      <c r="A111" s="331" t="e">
        <f ca="true">+RIGHT('Data Summary'!A111,LEN('Data Summary'!A111)-9)</f>
        <v>#VALUE!</v>
      </c>
      <c r="B111" s="37" t="str">
        <f ca="true">+IF(ISTEXT('Data Summary'!B111),'Data Summary'!B111,"")</f>
        <v/>
      </c>
      <c r="C111" s="330" t="e">
        <f ca="true">+VALUE('Data Summary'!C111)</f>
        <v>#VALUE!</v>
      </c>
      <c r="D111" s="94" t="e">
        <f ca="true">+IF(AND(ISNUMBER(OFFSET('Water Data'!$D$4,0,10*ROW('Water Data'!D105))),'Data Summary'!BS111="Yes"),100-OFFSET('Water Data'!$D$4,0,10*ROW('Water Data'!D105)),NA())</f>
        <v>#N/A</v>
      </c>
      <c r="E111" s="94" t="e">
        <f ca="true">+IF(AND(ISNUMBER(OFFSET('Water Data'!$D$6,0,10*ROW('Water Data'!D105))),'Data Summary'!BT111="Yes"),OFFSET('Water Data'!$D$6,0,10*ROW('Water Data'!D105)),NA())</f>
        <v>#N/A</v>
      </c>
      <c r="F111" s="94" t="e">
        <f ca="true">+IF(AND(ISNUMBER(OFFSET('Water Data'!$D$9,0,10*ROW('Water Data'!D105))),'Data Summary'!BU111="Yes"),OFFSET('Water Data'!$D$9,0,10*ROW('Water Data'!D105)),NA())</f>
        <v>#N/A</v>
      </c>
      <c r="G111" s="94" t="e">
        <f ca="true">+IF(AND(ISNUMBER(OFFSET('Water Data'!$E$4,0,10*ROW('Water Data'!E105))),'Data Summary'!BV111="Yes"),100-OFFSET('Water Data'!$E$4,0,10*ROW('Water Data'!E105)),NA())</f>
        <v>#N/A</v>
      </c>
      <c r="H111" s="94" t="e">
        <f ca="true">+IF(AND(ISNUMBER(OFFSET('Water Data'!$E$6,0,10*ROW('Water Data'!E105))),'Data Summary'!BW111="Yes"),OFFSET('Water Data'!$E$6,0,10*ROW('Water Data'!E105)),NA())</f>
        <v>#N/A</v>
      </c>
      <c r="I111" s="94" t="e">
        <f ca="true">+IF(AND(ISNUMBER(OFFSET('Water Data'!$E$9,0,10*ROW('Water Data'!E105))),'Data Summary'!BX111="Yes"),OFFSET('Water Data'!$E$9,0,10*ROW('Water Data'!E105)),NA())</f>
        <v>#N/A</v>
      </c>
      <c r="J111" s="94" t="e">
        <f ca="true">+IF(AND(ISNUMBER(OFFSET('Water Data'!$F$4,0,10*ROW('Water Data'!F105))),'Data Summary'!BY111="Yes"),100-OFFSET('Water Data'!$F$4,0,10*ROW('Water Data'!F105)),NA())</f>
        <v>#N/A</v>
      </c>
      <c r="K111" s="94" t="e">
        <f ca="true">+IF(AND(ISNUMBER(OFFSET('Water Data'!$F$6,0,10*ROW('Water Data'!F105))),'Data Summary'!BZ111="Yes"),OFFSET('Water Data'!$F$6,0,10*ROW('Water Data'!F105)),NA())</f>
        <v>#N/A</v>
      </c>
      <c r="L111" s="94" t="e">
        <f ca="true">+IF(AND(ISNUMBER(OFFSET('Water Data'!$F$9,0,10*ROW('Water Data'!F105))),'Data Summary'!CA111="Yes"),OFFSET('Water Data'!$F$9,0,10*ROW('Water Data'!F105)),NA())</f>
        <v>#N/A</v>
      </c>
      <c r="M111" s="94" t="e">
        <f ca="true">+IF(AND(ISNUMBER(OFFSET('Water Data'!$G$4,0,10*ROW('Water Data'!G105))),'Data Summary'!CB111="Yes"),100-OFFSET('Water Data'!$G$4,0,10*ROW('Water Data'!G105)),NA())</f>
        <v>#N/A</v>
      </c>
      <c r="N111" s="94" t="e">
        <f ca="true">+IF(AND(ISNUMBER(OFFSET('Water Data'!$G$6,0,10*ROW('Water Data'!G105))),'Data Summary'!CC111="Yes"),OFFSET('Water Data'!$G$6,0,10*ROW('Water Data'!G105)),NA())</f>
        <v>#N/A</v>
      </c>
      <c r="O111" s="94" t="e">
        <f ca="true">+IF(AND(ISNUMBER(OFFSET('Water Data'!$G$9,0,10*ROW('Water Data'!G105))),'Data Summary'!CD111="Yes"),OFFSET('Water Data'!$G$9,0,10*ROW('Water Data'!G105)),NA())</f>
        <v>#N/A</v>
      </c>
      <c r="P111" s="94" t="e">
        <f ca="true">+IF(AND(ISNUMBER(OFFSET('Water Data'!$H$4,0,10*ROW('Water Data'!H105))),'Data Summary'!CE111="Yes"),100-OFFSET('Water Data'!$H$4,0,10*ROW('Water Data'!H105)),NA())</f>
        <v>#N/A</v>
      </c>
      <c r="Q111" s="94" t="e">
        <f ca="true">+IF(AND(ISNUMBER(OFFSET('Water Data'!$H$6,0,10*ROW('Water Data'!H105))),'Data Summary'!CF111="Yes"),OFFSET('Water Data'!$H$6,0,10*ROW('Water Data'!H105)),NA())</f>
        <v>#N/A</v>
      </c>
      <c r="R111" s="94" t="e">
        <f ca="true">+IF(AND(ISNUMBER(OFFSET('Water Data'!$H$9,0,10*ROW('Water Data'!H105))),'Data Summary'!CG111="Yes"),OFFSET('Water Data'!$H$9,0,10*ROW('Water Data'!H105)),NA())</f>
        <v>#N/A</v>
      </c>
      <c r="S111" s="94" t="e">
        <f ca="true">+IF(AND(ISNUMBER(OFFSET('Water Data'!$I$4,0,10*ROW('Water Data'!I105))),'Data Summary'!CH111="Yes"),100-OFFSET('Water Data'!$I$4,0,10*ROW('Water Data'!I105)),NA())</f>
        <v>#N/A</v>
      </c>
      <c r="T111" s="94" t="e">
        <f ca="true">+IF(AND(ISNUMBER(OFFSET('Water Data'!$I$6,0,10*ROW('Water Data'!I105))),'Data Summary'!CI111="Yes"),OFFSET('Water Data'!$I$6,0,10*ROW('Water Data'!I105)),NA())</f>
        <v>#N/A</v>
      </c>
      <c r="U111" s="94" t="e">
        <f ca="true">+IF(AND(ISNUMBER(OFFSET('Water Data'!$I$9,0,10*ROW('Water Data'!I105))),'Data Summary'!CJ111="Yes"),OFFSET('Water Data'!$I$9,0,10*ROW('Water Data'!I105)),NA())</f>
        <v>#N/A</v>
      </c>
      <c r="V111" s="95" t="e">
        <f ca="true">+IF(AND(ISNUMBER(OFFSET('Sanitation Data'!$D$4,0,10*ROW('Sanitation Data'!D105))),'Data Summary'!CK111="Yes"),100-OFFSET('Sanitation Data'!$D$4,0,10*ROW('Sanitation Data'!D105)),NA())</f>
        <v>#N/A</v>
      </c>
      <c r="W111" s="95" t="e">
        <f ca="true">+IF(AND(ISNUMBER(OFFSET('Sanitation Data'!$D$6,0,10*ROW('Sanitation Data'!D105))),'Data Summary'!CL111="Yes"),OFFSET('Sanitation Data'!$D$6,0,10*ROW('Sanitation Data'!D105)),NA())</f>
        <v>#N/A</v>
      </c>
      <c r="X111" s="95" t="e">
        <f ca="true">+IF(AND(ISNUMBER(OFFSET('Sanitation Data'!$D$10,0,10*ROW('Sanitation Data'!D105))),'Data Summary'!CM111="Yes"),OFFSET('Sanitation Data'!$D$10,0,10*ROW('Sanitation Data'!D105)),NA())</f>
        <v>#N/A</v>
      </c>
      <c r="Y111" s="95" t="e">
        <f ca="true">+IF(AND(ISNUMBER(OFFSET('Sanitation Data'!$D$11,0,10*ROW('Sanitation Data'!D105))),'Data Summary'!CN111="Yes"),OFFSET('Sanitation Data'!$D$11,0,10*ROW('Sanitation Data'!D105)),NA())</f>
        <v>#N/A</v>
      </c>
      <c r="Z111" s="95" t="e">
        <f ca="true">+IF(AND(ISNUMBER(OFFSET('Sanitation Data'!$D$12,0,10*ROW('Sanitation Data'!D105))),'Data Summary'!CO111="Yes"),OFFSET('Sanitation Data'!$D$12,0,10*ROW('Sanitation Data'!D105)),NA())</f>
        <v>#N/A</v>
      </c>
      <c r="AA111" s="95" t="e">
        <f ca="true">+IF(AND(ISNUMBER(OFFSET('Sanitation Data'!$E$4,0,10*ROW('Sanitation Data'!E105))),'Data Summary'!CP111="Yes"),100-OFFSET('Sanitation Data'!$E$4,0,10*ROW('Sanitation Data'!E105)),NA())</f>
        <v>#N/A</v>
      </c>
      <c r="AB111" s="95" t="e">
        <f ca="true">+IF(AND(ISNUMBER(OFFSET('Sanitation Data'!$E$6,0,10*ROW('Sanitation Data'!E105))),'Data Summary'!CQ111="Yes"),OFFSET('Sanitation Data'!$E$6,0,10*ROW('Sanitation Data'!E105)),NA())</f>
        <v>#N/A</v>
      </c>
      <c r="AC111" s="95" t="e">
        <f ca="true">+IF(AND(ISNUMBER(OFFSET('Sanitation Data'!$E$10,0,10*ROW('Sanitation Data'!E105))),'Data Summary'!CR111="Yes"),OFFSET('Sanitation Data'!$E$10,0,10*ROW('Sanitation Data'!E105)),NA())</f>
        <v>#N/A</v>
      </c>
      <c r="AD111" s="95" t="e">
        <f ca="true">+IF(AND(ISNUMBER(OFFSET('Sanitation Data'!$E$11,0,10*ROW('Sanitation Data'!E105))),'Data Summary'!CS111="Yes"),OFFSET('Sanitation Data'!$E$11,0,10*ROW('Sanitation Data'!E105)),NA())</f>
        <v>#N/A</v>
      </c>
      <c r="AE111" s="95" t="e">
        <f ca="true">+IF(AND(ISNUMBER(OFFSET('Sanitation Data'!$E$12,0,10*ROW('Sanitation Data'!E105))),'Data Summary'!CT111="Yes"),OFFSET('Sanitation Data'!$E$12,0,10*ROW('Sanitation Data'!E105)),NA())</f>
        <v>#N/A</v>
      </c>
      <c r="AF111" s="95" t="e">
        <f ca="true">+IF(AND(ISNUMBER(OFFSET('Sanitation Data'!$F$4,0,10*ROW('Sanitation Data'!F105))),'Data Summary'!CU111="Yes"),100-OFFSET('Sanitation Data'!$F$4,0,10*ROW('Sanitation Data'!F105)),NA())</f>
        <v>#N/A</v>
      </c>
      <c r="AG111" s="95" t="e">
        <f ca="true">+IF(AND(ISNUMBER(OFFSET('Sanitation Data'!$F$6,0,10*ROW('Sanitation Data'!F105))),'Data Summary'!CV111="Yes"),OFFSET('Sanitation Data'!$F$6,0,10*ROW('Sanitation Data'!F105)),NA())</f>
        <v>#N/A</v>
      </c>
      <c r="AH111" s="95" t="e">
        <f ca="true">+IF(AND(ISNUMBER(OFFSET('Sanitation Data'!$F$10,0,10*ROW('Sanitation Data'!F105))),'Data Summary'!CW111="Yes"),OFFSET('Sanitation Data'!$F$10,0,10*ROW('Sanitation Data'!F105)),NA())</f>
        <v>#N/A</v>
      </c>
      <c r="AI111" s="95" t="e">
        <f ca="true">+IF(AND(ISNUMBER(OFFSET('Sanitation Data'!$F$11,0,10*ROW('Sanitation Data'!F105))),'Data Summary'!CX111="Yes"),OFFSET('Sanitation Data'!$F$11,0,10*ROW('Sanitation Data'!F105)),NA())</f>
        <v>#N/A</v>
      </c>
      <c r="AJ111" s="95" t="e">
        <f ca="true">+IF(AND(ISNUMBER(OFFSET('Sanitation Data'!$F$12,0,10*ROW('Sanitation Data'!F105))),'Data Summary'!CY111="Yes"),OFFSET('Sanitation Data'!$F$12,0,10*ROW('Sanitation Data'!F105)),NA())</f>
        <v>#N/A</v>
      </c>
      <c r="AK111" s="95" t="e">
        <f ca="true">+IF(AND(ISNUMBER(OFFSET('Sanitation Data'!$G$4,0,10*ROW('Sanitation Data'!G105))),'Data Summary'!CZ111="Yes"),100-OFFSET('Sanitation Data'!$G$4,0,10*ROW('Sanitation Data'!G105)),NA())</f>
        <v>#N/A</v>
      </c>
      <c r="AL111" s="95" t="e">
        <f ca="true">+IF(AND(ISNUMBER(OFFSET('Sanitation Data'!$G$6,0,10*ROW('Sanitation Data'!G105))),'Data Summary'!DA111="Yes"),OFFSET('Sanitation Data'!$G$6,0,10*ROW('Sanitation Data'!G105)),NA())</f>
        <v>#N/A</v>
      </c>
      <c r="AM111" s="95" t="e">
        <f ca="true">+IF(AND(ISNUMBER(OFFSET('Sanitation Data'!$G$10,0,10*ROW('Sanitation Data'!G105))),'Data Summary'!DB111="Yes"),OFFSET('Sanitation Data'!$G$10,0,10*ROW('Sanitation Data'!G105)),NA())</f>
        <v>#N/A</v>
      </c>
      <c r="AN111" s="95" t="e">
        <f ca="true">+IF(AND(ISNUMBER(OFFSET('Sanitation Data'!$G$11,0,10*ROW('Sanitation Data'!G105))),'Data Summary'!DC111="Yes"),OFFSET('Sanitation Data'!$G$11,0,10*ROW('Sanitation Data'!G105)),NA())</f>
        <v>#N/A</v>
      </c>
      <c r="AO111" s="95" t="e">
        <f ca="true">+IF(AND(ISNUMBER(OFFSET('Sanitation Data'!$G$12,0,10*ROW('Sanitation Data'!G105))),'Data Summary'!DD111="Yes"),OFFSET('Sanitation Data'!$G$12,0,10*ROW('Sanitation Data'!G105)),NA())</f>
        <v>#N/A</v>
      </c>
      <c r="AP111" s="95" t="e">
        <f ca="true">+IF(AND(ISNUMBER(OFFSET('Sanitation Data'!$H$4,0,10*ROW('Sanitation Data'!H105))),'Data Summary'!DE111="Yes"),100-OFFSET('Sanitation Data'!$H$4,0,10*ROW('Sanitation Data'!H105)),NA())</f>
        <v>#N/A</v>
      </c>
      <c r="AQ111" s="95" t="e">
        <f ca="true">+IF(AND(ISNUMBER(OFFSET('Sanitation Data'!$H$6,0,10*ROW('Sanitation Data'!H105))),'Data Summary'!DF111="Yes"),OFFSET('Sanitation Data'!$H$6,0,10*ROW('Sanitation Data'!H105)),NA())</f>
        <v>#N/A</v>
      </c>
      <c r="AR111" s="95" t="e">
        <f ca="true">+IF(AND(ISNUMBER(OFFSET('Sanitation Data'!$H$10,0,10*ROW('Sanitation Data'!H105))),'Data Summary'!DG111="Yes"),OFFSET('Sanitation Data'!$H$10,0,10*ROW('Sanitation Data'!H105)),NA())</f>
        <v>#N/A</v>
      </c>
      <c r="AS111" s="95" t="e">
        <f ca="true">+IF(AND(ISNUMBER(OFFSET('Sanitation Data'!$H$11,0,10*ROW('Sanitation Data'!H105))),'Data Summary'!DH111="Yes"),OFFSET('Sanitation Data'!$H$11,0,10*ROW('Sanitation Data'!H105)),NA())</f>
        <v>#N/A</v>
      </c>
      <c r="AT111" s="95" t="e">
        <f ca="true">+IF(AND(ISNUMBER(OFFSET('Sanitation Data'!$H$12,0,10*ROW('Sanitation Data'!H105))),'Data Summary'!DI111="Yes"),OFFSET('Sanitation Data'!$H$12,0,10*ROW('Sanitation Data'!H105)),NA())</f>
        <v>#N/A</v>
      </c>
      <c r="AU111" s="95" t="e">
        <f ca="true">+IF(AND(ISNUMBER(OFFSET('Sanitation Data'!$I$4,0,10*ROW('Sanitation Data'!I105))),'Data Summary'!DJ111="Yes"),100-OFFSET('Sanitation Data'!$I$4,0,10*ROW('Sanitation Data'!I105)),NA())</f>
        <v>#N/A</v>
      </c>
      <c r="AV111" s="95" t="e">
        <f ca="true">+IF(AND(ISNUMBER(OFFSET('Sanitation Data'!$I$6,0,10*ROW('Sanitation Data'!I105))),'Data Summary'!DK111="Yes"),OFFSET('Sanitation Data'!$I$6,0,10*ROW('Sanitation Data'!I105)),NA())</f>
        <v>#N/A</v>
      </c>
      <c r="AW111" s="95" t="e">
        <f ca="true">+IF(AND(ISNUMBER(OFFSET('Sanitation Data'!$I$10,0,10*ROW('Sanitation Data'!I105))),'Data Summary'!DL111="Yes"),OFFSET('Sanitation Data'!$I$10,0,10*ROW('Sanitation Data'!I105)),NA())</f>
        <v>#N/A</v>
      </c>
      <c r="AX111" s="95" t="e">
        <f ca="true">+IF(AND(ISNUMBER(OFFSET('Sanitation Data'!$I$11,0,10*ROW('Sanitation Data'!I105))),'Data Summary'!DM111="Yes"),OFFSET('Sanitation Data'!$I$11,0,10*ROW('Sanitation Data'!I105)),NA())</f>
        <v>#N/A</v>
      </c>
      <c r="AY111" s="95" t="e">
        <f ca="true">+IF(AND(ISNUMBER(OFFSET('Sanitation Data'!$I$12,0,10*ROW('Sanitation Data'!I105))),'Data Summary'!DN111="Yes"),OFFSET('Sanitation Data'!$I$12,0,10*ROW('Sanitation Data'!I105)),NA())</f>
        <v>#N/A</v>
      </c>
      <c r="AZ111" s="96" t="e">
        <f ca="true">+IF(AND(ISNUMBER(OFFSET('Hygiene Data'!$D$5,0,10*ROW('Hygiene Data'!D105))),'Data Summary'!DO111="Yes"),OFFSET('Hygiene Data'!$D$5,0,10*ROW('Hygiene Data'!D105)),NA())</f>
        <v>#N/A</v>
      </c>
      <c r="BA111" s="96" t="e">
        <f ca="true">+IF(AND(ISNUMBER(OFFSET('Hygiene Data'!$D$7,0,10*ROW('Hygiene Data'!D105))),'Data Summary'!DP111="Yes"),OFFSET('Hygiene Data'!$D$7,0,10*ROW('Hygiene Data'!D105)),NA())</f>
        <v>#N/A</v>
      </c>
      <c r="BB111" s="96" t="e">
        <f ca="true">+IF(AND(ISNUMBER(OFFSET('Hygiene Data'!$D$9,0,10*ROW('Hygiene Data'!D105))),'Data Summary'!DQ111="Yes"),OFFSET('Hygiene Data'!$D$9,0,10*ROW('Hygiene Data'!D105)),NA())</f>
        <v>#N/A</v>
      </c>
      <c r="BC111" s="96" t="e">
        <f ca="true">+IF(AND(ISNUMBER(OFFSET('Hygiene Data'!$E$5,0,10*ROW('Hygiene Data'!E105))),'Data Summary'!DR111="Yes"),OFFSET('Hygiene Data'!$E$5,0,10*ROW('Hygiene Data'!E105)),NA())</f>
        <v>#N/A</v>
      </c>
      <c r="BD111" s="96" t="e">
        <f ca="true">+IF(AND(ISNUMBER(OFFSET('Hygiene Data'!$E$7,0,10*ROW('Hygiene Data'!E105))),'Data Summary'!DS111="Yes"),OFFSET('Hygiene Data'!$E$7,0,10*ROW('Hygiene Data'!E105)),NA())</f>
        <v>#N/A</v>
      </c>
      <c r="BE111" s="96" t="e">
        <f ca="true">+IF(AND(ISNUMBER(OFFSET('Hygiene Data'!$E$9,0,10*ROW('Hygiene Data'!E105))),'Data Summary'!DT111="Yes"),OFFSET('Hygiene Data'!$E$9,0,10*ROW('Hygiene Data'!E105)),NA())</f>
        <v>#N/A</v>
      </c>
      <c r="BF111" s="96" t="e">
        <f ca="true">+IF(AND(ISNUMBER(OFFSET('Hygiene Data'!$F$5,0,10*ROW('Hygiene Data'!F105))),'Data Summary'!DU111="Yes"),OFFSET('Hygiene Data'!$F$5,0,10*ROW('Hygiene Data'!F105)),NA())</f>
        <v>#N/A</v>
      </c>
      <c r="BG111" s="96" t="e">
        <f ca="true">+IF(AND(ISNUMBER(OFFSET('Hygiene Data'!$F$7,0,10*ROW('Hygiene Data'!F105))),'Data Summary'!DV111="Yes"),OFFSET('Hygiene Data'!$F$7,0,10*ROW('Hygiene Data'!F105)),NA())</f>
        <v>#N/A</v>
      </c>
      <c r="BH111" s="96" t="e">
        <f ca="true">+IF(AND(ISNUMBER(OFFSET('Hygiene Data'!$F$9,0,10*ROW('Hygiene Data'!F105))),'Data Summary'!DW111="Yes"),OFFSET('Hygiene Data'!$F$9,0,10*ROW('Hygiene Data'!F105)),NA())</f>
        <v>#N/A</v>
      </c>
      <c r="BI111" s="96" t="e">
        <f ca="true">+IF(AND(ISNUMBER(OFFSET('Hygiene Data'!$G$5,0,10*ROW('Hygiene Data'!G105))),'Data Summary'!DX111="Yes"),OFFSET('Hygiene Data'!$G$5,0,10*ROW('Hygiene Data'!G105)),NA())</f>
        <v>#N/A</v>
      </c>
      <c r="BJ111" s="96" t="e">
        <f ca="true">+IF(AND(ISNUMBER(OFFSET('Hygiene Data'!$G$7,0,10*ROW('Hygiene Data'!G105))),'Data Summary'!DY111="Yes"),OFFSET('Hygiene Data'!$G$7,0,10*ROW('Hygiene Data'!G105)),NA())</f>
        <v>#N/A</v>
      </c>
      <c r="BK111" s="96" t="e">
        <f ca="true">+IF(AND(ISNUMBER(OFFSET('Hygiene Data'!$G$9,0,10*ROW('Hygiene Data'!G105))),'Data Summary'!DZ111="Yes"),OFFSET('Hygiene Data'!$G$9,0,10*ROW('Hygiene Data'!G105)),NA())</f>
        <v>#N/A</v>
      </c>
      <c r="BL111" s="96" t="e">
        <f ca="true">+IF(AND(ISNUMBER(OFFSET('Hygiene Data'!$H$5,0,10*ROW('Hygiene Data'!H105))),'Data Summary'!EA111="Yes"),OFFSET('Hygiene Data'!$H$5,0,10*ROW('Hygiene Data'!H105)),NA())</f>
        <v>#N/A</v>
      </c>
      <c r="BM111" s="96" t="e">
        <f ca="true">+IF(AND(ISNUMBER(OFFSET('Hygiene Data'!$H$7,0,10*ROW('Hygiene Data'!H105))),'Data Summary'!EB111="Yes"),OFFSET('Hygiene Data'!$H$7,0,10*ROW('Hygiene Data'!H105)),NA())</f>
        <v>#N/A</v>
      </c>
      <c r="BN111" s="96" t="e">
        <f ca="true">+IF(AND(ISNUMBER(OFFSET('Hygiene Data'!$H$9,0,10*ROW('Hygiene Data'!H105))),'Data Summary'!EC111="Yes"),OFFSET('Hygiene Data'!$H$9,0,10*ROW('Hygiene Data'!H105)),NA())</f>
        <v>#N/A</v>
      </c>
      <c r="BO111" s="96" t="e">
        <f ca="true">+IF(AND(ISNUMBER(OFFSET('Hygiene Data'!$I$5,0,10*ROW('Hygiene Data'!I105))),'Data Summary'!ED111="Yes"),OFFSET('Hygiene Data'!$I$5,0,10*ROW('Hygiene Data'!I105)),NA())</f>
        <v>#N/A</v>
      </c>
      <c r="BP111" s="96" t="e">
        <f ca="true">+IF(AND(ISNUMBER(OFFSET('Hygiene Data'!$I$7,0,10*ROW('Hygiene Data'!I105))),'Data Summary'!EE111="Yes"),OFFSET('Hygiene Data'!$I$7,0,10*ROW('Hygiene Data'!I105)),NA())</f>
        <v>#N/A</v>
      </c>
      <c r="BQ111" s="96" t="e">
        <f ca="true">+IF(AND(ISNUMBER(OFFSET('Hygiene Data'!$I$9,0,10*ROW('Hygiene Data'!I105))),'Data Summary'!EF111="Yes"),OFFSET('Hygiene Data'!$I$9,0,10*ROW('Hygiene Data'!I105)),NA())</f>
        <v>#N/A</v>
      </c>
    </row>
    <row xmlns:x14ac="http://schemas.microsoft.com/office/spreadsheetml/2009/9/ac" r="112" x14ac:dyDescent="0.2">
      <c r="A112" s="331" t="e">
        <f ca="true">+RIGHT('Data Summary'!A112,LEN('Data Summary'!A112)-9)</f>
        <v>#VALUE!</v>
      </c>
      <c r="B112" s="37" t="str">
        <f ca="true">+IF(ISTEXT('Data Summary'!B112),'Data Summary'!B112,"")</f>
        <v/>
      </c>
      <c r="C112" s="330" t="e">
        <f ca="true">+VALUE('Data Summary'!C112)</f>
        <v>#VALUE!</v>
      </c>
      <c r="D112" s="94" t="e">
        <f ca="true">+IF(AND(ISNUMBER(OFFSET('Water Data'!$D$4,0,10*ROW('Water Data'!D106))),'Data Summary'!BS112="Yes"),100-OFFSET('Water Data'!$D$4,0,10*ROW('Water Data'!D106)),NA())</f>
        <v>#N/A</v>
      </c>
      <c r="E112" s="94" t="e">
        <f ca="true">+IF(AND(ISNUMBER(OFFSET('Water Data'!$D$6,0,10*ROW('Water Data'!D106))),'Data Summary'!BT112="Yes"),OFFSET('Water Data'!$D$6,0,10*ROW('Water Data'!D106)),NA())</f>
        <v>#N/A</v>
      </c>
      <c r="F112" s="94" t="e">
        <f ca="true">+IF(AND(ISNUMBER(OFFSET('Water Data'!$D$9,0,10*ROW('Water Data'!D106))),'Data Summary'!BU112="Yes"),OFFSET('Water Data'!$D$9,0,10*ROW('Water Data'!D106)),NA())</f>
        <v>#N/A</v>
      </c>
      <c r="G112" s="94" t="e">
        <f ca="true">+IF(AND(ISNUMBER(OFFSET('Water Data'!$E$4,0,10*ROW('Water Data'!E106))),'Data Summary'!BV112="Yes"),100-OFFSET('Water Data'!$E$4,0,10*ROW('Water Data'!E106)),NA())</f>
        <v>#N/A</v>
      </c>
      <c r="H112" s="94" t="e">
        <f ca="true">+IF(AND(ISNUMBER(OFFSET('Water Data'!$E$6,0,10*ROW('Water Data'!E106))),'Data Summary'!BW112="Yes"),OFFSET('Water Data'!$E$6,0,10*ROW('Water Data'!E106)),NA())</f>
        <v>#N/A</v>
      </c>
      <c r="I112" s="94" t="e">
        <f ca="true">+IF(AND(ISNUMBER(OFFSET('Water Data'!$E$9,0,10*ROW('Water Data'!E106))),'Data Summary'!BX112="Yes"),OFFSET('Water Data'!$E$9,0,10*ROW('Water Data'!E106)),NA())</f>
        <v>#N/A</v>
      </c>
      <c r="J112" s="94" t="e">
        <f ca="true">+IF(AND(ISNUMBER(OFFSET('Water Data'!$F$4,0,10*ROW('Water Data'!F106))),'Data Summary'!BY112="Yes"),100-OFFSET('Water Data'!$F$4,0,10*ROW('Water Data'!F106)),NA())</f>
        <v>#N/A</v>
      </c>
      <c r="K112" s="94" t="e">
        <f ca="true">+IF(AND(ISNUMBER(OFFSET('Water Data'!$F$6,0,10*ROW('Water Data'!F106))),'Data Summary'!BZ112="Yes"),OFFSET('Water Data'!$F$6,0,10*ROW('Water Data'!F106)),NA())</f>
        <v>#N/A</v>
      </c>
      <c r="L112" s="94" t="e">
        <f ca="true">+IF(AND(ISNUMBER(OFFSET('Water Data'!$F$9,0,10*ROW('Water Data'!F106))),'Data Summary'!CA112="Yes"),OFFSET('Water Data'!$F$9,0,10*ROW('Water Data'!F106)),NA())</f>
        <v>#N/A</v>
      </c>
      <c r="M112" s="94" t="e">
        <f ca="true">+IF(AND(ISNUMBER(OFFSET('Water Data'!$G$4,0,10*ROW('Water Data'!G106))),'Data Summary'!CB112="Yes"),100-OFFSET('Water Data'!$G$4,0,10*ROW('Water Data'!G106)),NA())</f>
        <v>#N/A</v>
      </c>
      <c r="N112" s="94" t="e">
        <f ca="true">+IF(AND(ISNUMBER(OFFSET('Water Data'!$G$6,0,10*ROW('Water Data'!G106))),'Data Summary'!CC112="Yes"),OFFSET('Water Data'!$G$6,0,10*ROW('Water Data'!G106)),NA())</f>
        <v>#N/A</v>
      </c>
      <c r="O112" s="94" t="e">
        <f ca="true">+IF(AND(ISNUMBER(OFFSET('Water Data'!$G$9,0,10*ROW('Water Data'!G106))),'Data Summary'!CD112="Yes"),OFFSET('Water Data'!$G$9,0,10*ROW('Water Data'!G106)),NA())</f>
        <v>#N/A</v>
      </c>
      <c r="P112" s="94" t="e">
        <f ca="true">+IF(AND(ISNUMBER(OFFSET('Water Data'!$H$4,0,10*ROW('Water Data'!H106))),'Data Summary'!CE112="Yes"),100-OFFSET('Water Data'!$H$4,0,10*ROW('Water Data'!H106)),NA())</f>
        <v>#N/A</v>
      </c>
      <c r="Q112" s="94" t="e">
        <f ca="true">+IF(AND(ISNUMBER(OFFSET('Water Data'!$H$6,0,10*ROW('Water Data'!H106))),'Data Summary'!CF112="Yes"),OFFSET('Water Data'!$H$6,0,10*ROW('Water Data'!H106)),NA())</f>
        <v>#N/A</v>
      </c>
      <c r="R112" s="94" t="e">
        <f ca="true">+IF(AND(ISNUMBER(OFFSET('Water Data'!$H$9,0,10*ROW('Water Data'!H106))),'Data Summary'!CG112="Yes"),OFFSET('Water Data'!$H$9,0,10*ROW('Water Data'!H106)),NA())</f>
        <v>#N/A</v>
      </c>
      <c r="S112" s="94" t="e">
        <f ca="true">+IF(AND(ISNUMBER(OFFSET('Water Data'!$I$4,0,10*ROW('Water Data'!I106))),'Data Summary'!CH112="Yes"),100-OFFSET('Water Data'!$I$4,0,10*ROW('Water Data'!I106)),NA())</f>
        <v>#N/A</v>
      </c>
      <c r="T112" s="94" t="e">
        <f ca="true">+IF(AND(ISNUMBER(OFFSET('Water Data'!$I$6,0,10*ROW('Water Data'!I106))),'Data Summary'!CI112="Yes"),OFFSET('Water Data'!$I$6,0,10*ROW('Water Data'!I106)),NA())</f>
        <v>#N/A</v>
      </c>
      <c r="U112" s="94" t="e">
        <f ca="true">+IF(AND(ISNUMBER(OFFSET('Water Data'!$I$9,0,10*ROW('Water Data'!I106))),'Data Summary'!CJ112="Yes"),OFFSET('Water Data'!$I$9,0,10*ROW('Water Data'!I106)),NA())</f>
        <v>#N/A</v>
      </c>
      <c r="V112" s="95" t="e">
        <f ca="true">+IF(AND(ISNUMBER(OFFSET('Sanitation Data'!$D$4,0,10*ROW('Sanitation Data'!D106))),'Data Summary'!CK112="Yes"),100-OFFSET('Sanitation Data'!$D$4,0,10*ROW('Sanitation Data'!D106)),NA())</f>
        <v>#N/A</v>
      </c>
      <c r="W112" s="95" t="e">
        <f ca="true">+IF(AND(ISNUMBER(OFFSET('Sanitation Data'!$D$6,0,10*ROW('Sanitation Data'!D106))),'Data Summary'!CL112="Yes"),OFFSET('Sanitation Data'!$D$6,0,10*ROW('Sanitation Data'!D106)),NA())</f>
        <v>#N/A</v>
      </c>
      <c r="X112" s="95" t="e">
        <f ca="true">+IF(AND(ISNUMBER(OFFSET('Sanitation Data'!$D$10,0,10*ROW('Sanitation Data'!D106))),'Data Summary'!CM112="Yes"),OFFSET('Sanitation Data'!$D$10,0,10*ROW('Sanitation Data'!D106)),NA())</f>
        <v>#N/A</v>
      </c>
      <c r="Y112" s="95" t="e">
        <f ca="true">+IF(AND(ISNUMBER(OFFSET('Sanitation Data'!$D$11,0,10*ROW('Sanitation Data'!D106))),'Data Summary'!CN112="Yes"),OFFSET('Sanitation Data'!$D$11,0,10*ROW('Sanitation Data'!D106)),NA())</f>
        <v>#N/A</v>
      </c>
      <c r="Z112" s="95" t="e">
        <f ca="true">+IF(AND(ISNUMBER(OFFSET('Sanitation Data'!$D$12,0,10*ROW('Sanitation Data'!D106))),'Data Summary'!CO112="Yes"),OFFSET('Sanitation Data'!$D$12,0,10*ROW('Sanitation Data'!D106)),NA())</f>
        <v>#N/A</v>
      </c>
      <c r="AA112" s="95" t="e">
        <f ca="true">+IF(AND(ISNUMBER(OFFSET('Sanitation Data'!$E$4,0,10*ROW('Sanitation Data'!E106))),'Data Summary'!CP112="Yes"),100-OFFSET('Sanitation Data'!$E$4,0,10*ROW('Sanitation Data'!E106)),NA())</f>
        <v>#N/A</v>
      </c>
      <c r="AB112" s="95" t="e">
        <f ca="true">+IF(AND(ISNUMBER(OFFSET('Sanitation Data'!$E$6,0,10*ROW('Sanitation Data'!E106))),'Data Summary'!CQ112="Yes"),OFFSET('Sanitation Data'!$E$6,0,10*ROW('Sanitation Data'!E106)),NA())</f>
        <v>#N/A</v>
      </c>
      <c r="AC112" s="95" t="e">
        <f ca="true">+IF(AND(ISNUMBER(OFFSET('Sanitation Data'!$E$10,0,10*ROW('Sanitation Data'!E106))),'Data Summary'!CR112="Yes"),OFFSET('Sanitation Data'!$E$10,0,10*ROW('Sanitation Data'!E106)),NA())</f>
        <v>#N/A</v>
      </c>
      <c r="AD112" s="95" t="e">
        <f ca="true">+IF(AND(ISNUMBER(OFFSET('Sanitation Data'!$E$11,0,10*ROW('Sanitation Data'!E106))),'Data Summary'!CS112="Yes"),OFFSET('Sanitation Data'!$E$11,0,10*ROW('Sanitation Data'!E106)),NA())</f>
        <v>#N/A</v>
      </c>
      <c r="AE112" s="95" t="e">
        <f ca="true">+IF(AND(ISNUMBER(OFFSET('Sanitation Data'!$E$12,0,10*ROW('Sanitation Data'!E106))),'Data Summary'!CT112="Yes"),OFFSET('Sanitation Data'!$E$12,0,10*ROW('Sanitation Data'!E106)),NA())</f>
        <v>#N/A</v>
      </c>
      <c r="AF112" s="95" t="e">
        <f ca="true">+IF(AND(ISNUMBER(OFFSET('Sanitation Data'!$F$4,0,10*ROW('Sanitation Data'!F106))),'Data Summary'!CU112="Yes"),100-OFFSET('Sanitation Data'!$F$4,0,10*ROW('Sanitation Data'!F106)),NA())</f>
        <v>#N/A</v>
      </c>
      <c r="AG112" s="95" t="e">
        <f ca="true">+IF(AND(ISNUMBER(OFFSET('Sanitation Data'!$F$6,0,10*ROW('Sanitation Data'!F106))),'Data Summary'!CV112="Yes"),OFFSET('Sanitation Data'!$F$6,0,10*ROW('Sanitation Data'!F106)),NA())</f>
        <v>#N/A</v>
      </c>
      <c r="AH112" s="95" t="e">
        <f ca="true">+IF(AND(ISNUMBER(OFFSET('Sanitation Data'!$F$10,0,10*ROW('Sanitation Data'!F106))),'Data Summary'!CW112="Yes"),OFFSET('Sanitation Data'!$F$10,0,10*ROW('Sanitation Data'!F106)),NA())</f>
        <v>#N/A</v>
      </c>
      <c r="AI112" s="95" t="e">
        <f ca="true">+IF(AND(ISNUMBER(OFFSET('Sanitation Data'!$F$11,0,10*ROW('Sanitation Data'!F106))),'Data Summary'!CX112="Yes"),OFFSET('Sanitation Data'!$F$11,0,10*ROW('Sanitation Data'!F106)),NA())</f>
        <v>#N/A</v>
      </c>
      <c r="AJ112" s="95" t="e">
        <f ca="true">+IF(AND(ISNUMBER(OFFSET('Sanitation Data'!$F$12,0,10*ROW('Sanitation Data'!F106))),'Data Summary'!CY112="Yes"),OFFSET('Sanitation Data'!$F$12,0,10*ROW('Sanitation Data'!F106)),NA())</f>
        <v>#N/A</v>
      </c>
      <c r="AK112" s="95" t="e">
        <f ca="true">+IF(AND(ISNUMBER(OFFSET('Sanitation Data'!$G$4,0,10*ROW('Sanitation Data'!G106))),'Data Summary'!CZ112="Yes"),100-OFFSET('Sanitation Data'!$G$4,0,10*ROW('Sanitation Data'!G106)),NA())</f>
        <v>#N/A</v>
      </c>
      <c r="AL112" s="95" t="e">
        <f ca="true">+IF(AND(ISNUMBER(OFFSET('Sanitation Data'!$G$6,0,10*ROW('Sanitation Data'!G106))),'Data Summary'!DA112="Yes"),OFFSET('Sanitation Data'!$G$6,0,10*ROW('Sanitation Data'!G106)),NA())</f>
        <v>#N/A</v>
      </c>
      <c r="AM112" s="95" t="e">
        <f ca="true">+IF(AND(ISNUMBER(OFFSET('Sanitation Data'!$G$10,0,10*ROW('Sanitation Data'!G106))),'Data Summary'!DB112="Yes"),OFFSET('Sanitation Data'!$G$10,0,10*ROW('Sanitation Data'!G106)),NA())</f>
        <v>#N/A</v>
      </c>
      <c r="AN112" s="95" t="e">
        <f ca="true">+IF(AND(ISNUMBER(OFFSET('Sanitation Data'!$G$11,0,10*ROW('Sanitation Data'!G106))),'Data Summary'!DC112="Yes"),OFFSET('Sanitation Data'!$G$11,0,10*ROW('Sanitation Data'!G106)),NA())</f>
        <v>#N/A</v>
      </c>
      <c r="AO112" s="95" t="e">
        <f ca="true">+IF(AND(ISNUMBER(OFFSET('Sanitation Data'!$G$12,0,10*ROW('Sanitation Data'!G106))),'Data Summary'!DD112="Yes"),OFFSET('Sanitation Data'!$G$12,0,10*ROW('Sanitation Data'!G106)),NA())</f>
        <v>#N/A</v>
      </c>
      <c r="AP112" s="95" t="e">
        <f ca="true">+IF(AND(ISNUMBER(OFFSET('Sanitation Data'!$H$4,0,10*ROW('Sanitation Data'!H106))),'Data Summary'!DE112="Yes"),100-OFFSET('Sanitation Data'!$H$4,0,10*ROW('Sanitation Data'!H106)),NA())</f>
        <v>#N/A</v>
      </c>
      <c r="AQ112" s="95" t="e">
        <f ca="true">+IF(AND(ISNUMBER(OFFSET('Sanitation Data'!$H$6,0,10*ROW('Sanitation Data'!H106))),'Data Summary'!DF112="Yes"),OFFSET('Sanitation Data'!$H$6,0,10*ROW('Sanitation Data'!H106)),NA())</f>
        <v>#N/A</v>
      </c>
      <c r="AR112" s="95" t="e">
        <f ca="true">+IF(AND(ISNUMBER(OFFSET('Sanitation Data'!$H$10,0,10*ROW('Sanitation Data'!H106))),'Data Summary'!DG112="Yes"),OFFSET('Sanitation Data'!$H$10,0,10*ROW('Sanitation Data'!H106)),NA())</f>
        <v>#N/A</v>
      </c>
      <c r="AS112" s="95" t="e">
        <f ca="true">+IF(AND(ISNUMBER(OFFSET('Sanitation Data'!$H$11,0,10*ROW('Sanitation Data'!H106))),'Data Summary'!DH112="Yes"),OFFSET('Sanitation Data'!$H$11,0,10*ROW('Sanitation Data'!H106)),NA())</f>
        <v>#N/A</v>
      </c>
      <c r="AT112" s="95" t="e">
        <f ca="true">+IF(AND(ISNUMBER(OFFSET('Sanitation Data'!$H$12,0,10*ROW('Sanitation Data'!H106))),'Data Summary'!DI112="Yes"),OFFSET('Sanitation Data'!$H$12,0,10*ROW('Sanitation Data'!H106)),NA())</f>
        <v>#N/A</v>
      </c>
      <c r="AU112" s="95" t="e">
        <f ca="true">+IF(AND(ISNUMBER(OFFSET('Sanitation Data'!$I$4,0,10*ROW('Sanitation Data'!I106))),'Data Summary'!DJ112="Yes"),100-OFFSET('Sanitation Data'!$I$4,0,10*ROW('Sanitation Data'!I106)),NA())</f>
        <v>#N/A</v>
      </c>
      <c r="AV112" s="95" t="e">
        <f ca="true">+IF(AND(ISNUMBER(OFFSET('Sanitation Data'!$I$6,0,10*ROW('Sanitation Data'!I106))),'Data Summary'!DK112="Yes"),OFFSET('Sanitation Data'!$I$6,0,10*ROW('Sanitation Data'!I106)),NA())</f>
        <v>#N/A</v>
      </c>
      <c r="AW112" s="95" t="e">
        <f ca="true">+IF(AND(ISNUMBER(OFFSET('Sanitation Data'!$I$10,0,10*ROW('Sanitation Data'!I106))),'Data Summary'!DL112="Yes"),OFFSET('Sanitation Data'!$I$10,0,10*ROW('Sanitation Data'!I106)),NA())</f>
        <v>#N/A</v>
      </c>
      <c r="AX112" s="95" t="e">
        <f ca="true">+IF(AND(ISNUMBER(OFFSET('Sanitation Data'!$I$11,0,10*ROW('Sanitation Data'!I106))),'Data Summary'!DM112="Yes"),OFFSET('Sanitation Data'!$I$11,0,10*ROW('Sanitation Data'!I106)),NA())</f>
        <v>#N/A</v>
      </c>
      <c r="AY112" s="95" t="e">
        <f ca="true">+IF(AND(ISNUMBER(OFFSET('Sanitation Data'!$I$12,0,10*ROW('Sanitation Data'!I106))),'Data Summary'!DN112="Yes"),OFFSET('Sanitation Data'!$I$12,0,10*ROW('Sanitation Data'!I106)),NA())</f>
        <v>#N/A</v>
      </c>
      <c r="AZ112" s="96" t="e">
        <f ca="true">+IF(AND(ISNUMBER(OFFSET('Hygiene Data'!$D$5,0,10*ROW('Hygiene Data'!D106))),'Data Summary'!DO112="Yes"),OFFSET('Hygiene Data'!$D$5,0,10*ROW('Hygiene Data'!D106)),NA())</f>
        <v>#N/A</v>
      </c>
      <c r="BA112" s="96" t="e">
        <f ca="true">+IF(AND(ISNUMBER(OFFSET('Hygiene Data'!$D$7,0,10*ROW('Hygiene Data'!D106))),'Data Summary'!DP112="Yes"),OFFSET('Hygiene Data'!$D$7,0,10*ROW('Hygiene Data'!D106)),NA())</f>
        <v>#N/A</v>
      </c>
      <c r="BB112" s="96" t="e">
        <f ca="true">+IF(AND(ISNUMBER(OFFSET('Hygiene Data'!$D$9,0,10*ROW('Hygiene Data'!D106))),'Data Summary'!DQ112="Yes"),OFFSET('Hygiene Data'!$D$9,0,10*ROW('Hygiene Data'!D106)),NA())</f>
        <v>#N/A</v>
      </c>
      <c r="BC112" s="96" t="e">
        <f ca="true">+IF(AND(ISNUMBER(OFFSET('Hygiene Data'!$E$5,0,10*ROW('Hygiene Data'!E106))),'Data Summary'!DR112="Yes"),OFFSET('Hygiene Data'!$E$5,0,10*ROW('Hygiene Data'!E106)),NA())</f>
        <v>#N/A</v>
      </c>
      <c r="BD112" s="96" t="e">
        <f ca="true">+IF(AND(ISNUMBER(OFFSET('Hygiene Data'!$E$7,0,10*ROW('Hygiene Data'!E106))),'Data Summary'!DS112="Yes"),OFFSET('Hygiene Data'!$E$7,0,10*ROW('Hygiene Data'!E106)),NA())</f>
        <v>#N/A</v>
      </c>
      <c r="BE112" s="96" t="e">
        <f ca="true">+IF(AND(ISNUMBER(OFFSET('Hygiene Data'!$E$9,0,10*ROW('Hygiene Data'!E106))),'Data Summary'!DT112="Yes"),OFFSET('Hygiene Data'!$E$9,0,10*ROW('Hygiene Data'!E106)),NA())</f>
        <v>#N/A</v>
      </c>
      <c r="BF112" s="96" t="e">
        <f ca="true">+IF(AND(ISNUMBER(OFFSET('Hygiene Data'!$F$5,0,10*ROW('Hygiene Data'!F106))),'Data Summary'!DU112="Yes"),OFFSET('Hygiene Data'!$F$5,0,10*ROW('Hygiene Data'!F106)),NA())</f>
        <v>#N/A</v>
      </c>
      <c r="BG112" s="96" t="e">
        <f ca="true">+IF(AND(ISNUMBER(OFFSET('Hygiene Data'!$F$7,0,10*ROW('Hygiene Data'!F106))),'Data Summary'!DV112="Yes"),OFFSET('Hygiene Data'!$F$7,0,10*ROW('Hygiene Data'!F106)),NA())</f>
        <v>#N/A</v>
      </c>
      <c r="BH112" s="96" t="e">
        <f ca="true">+IF(AND(ISNUMBER(OFFSET('Hygiene Data'!$F$9,0,10*ROW('Hygiene Data'!F106))),'Data Summary'!DW112="Yes"),OFFSET('Hygiene Data'!$F$9,0,10*ROW('Hygiene Data'!F106)),NA())</f>
        <v>#N/A</v>
      </c>
      <c r="BI112" s="96" t="e">
        <f ca="true">+IF(AND(ISNUMBER(OFFSET('Hygiene Data'!$G$5,0,10*ROW('Hygiene Data'!G106))),'Data Summary'!DX112="Yes"),OFFSET('Hygiene Data'!$G$5,0,10*ROW('Hygiene Data'!G106)),NA())</f>
        <v>#N/A</v>
      </c>
      <c r="BJ112" s="96" t="e">
        <f ca="true">+IF(AND(ISNUMBER(OFFSET('Hygiene Data'!$G$7,0,10*ROW('Hygiene Data'!G106))),'Data Summary'!DY112="Yes"),OFFSET('Hygiene Data'!$G$7,0,10*ROW('Hygiene Data'!G106)),NA())</f>
        <v>#N/A</v>
      </c>
      <c r="BK112" s="96" t="e">
        <f ca="true">+IF(AND(ISNUMBER(OFFSET('Hygiene Data'!$G$9,0,10*ROW('Hygiene Data'!G106))),'Data Summary'!DZ112="Yes"),OFFSET('Hygiene Data'!$G$9,0,10*ROW('Hygiene Data'!G106)),NA())</f>
        <v>#N/A</v>
      </c>
      <c r="BL112" s="96" t="e">
        <f ca="true">+IF(AND(ISNUMBER(OFFSET('Hygiene Data'!$H$5,0,10*ROW('Hygiene Data'!H106))),'Data Summary'!EA112="Yes"),OFFSET('Hygiene Data'!$H$5,0,10*ROW('Hygiene Data'!H106)),NA())</f>
        <v>#N/A</v>
      </c>
      <c r="BM112" s="96" t="e">
        <f ca="true">+IF(AND(ISNUMBER(OFFSET('Hygiene Data'!$H$7,0,10*ROW('Hygiene Data'!H106))),'Data Summary'!EB112="Yes"),OFFSET('Hygiene Data'!$H$7,0,10*ROW('Hygiene Data'!H106)),NA())</f>
        <v>#N/A</v>
      </c>
      <c r="BN112" s="96" t="e">
        <f ca="true">+IF(AND(ISNUMBER(OFFSET('Hygiene Data'!$H$9,0,10*ROW('Hygiene Data'!H106))),'Data Summary'!EC112="Yes"),OFFSET('Hygiene Data'!$H$9,0,10*ROW('Hygiene Data'!H106)),NA())</f>
        <v>#N/A</v>
      </c>
      <c r="BO112" s="96" t="e">
        <f ca="true">+IF(AND(ISNUMBER(OFFSET('Hygiene Data'!$I$5,0,10*ROW('Hygiene Data'!I106))),'Data Summary'!ED112="Yes"),OFFSET('Hygiene Data'!$I$5,0,10*ROW('Hygiene Data'!I106)),NA())</f>
        <v>#N/A</v>
      </c>
      <c r="BP112" s="96" t="e">
        <f ca="true">+IF(AND(ISNUMBER(OFFSET('Hygiene Data'!$I$7,0,10*ROW('Hygiene Data'!I106))),'Data Summary'!EE112="Yes"),OFFSET('Hygiene Data'!$I$7,0,10*ROW('Hygiene Data'!I106)),NA())</f>
        <v>#N/A</v>
      </c>
      <c r="BQ112" s="96" t="e">
        <f ca="true">+IF(AND(ISNUMBER(OFFSET('Hygiene Data'!$I$9,0,10*ROW('Hygiene Data'!I106))),'Data Summary'!EF112="Yes"),OFFSET('Hygiene Data'!$I$9,0,10*ROW('Hygiene Data'!I106)),NA())</f>
        <v>#N/A</v>
      </c>
    </row>
    <row xmlns:x14ac="http://schemas.microsoft.com/office/spreadsheetml/2009/9/ac" r="113" x14ac:dyDescent="0.2">
      <c r="A113" s="331" t="e">
        <f ca="true">+RIGHT('Data Summary'!A113,LEN('Data Summary'!A113)-9)</f>
        <v>#VALUE!</v>
      </c>
      <c r="B113" s="37" t="str">
        <f ca="true">+IF(ISTEXT('Data Summary'!B113),'Data Summary'!B113,"")</f>
        <v/>
      </c>
      <c r="C113" s="330" t="e">
        <f ca="true">+VALUE('Data Summary'!C113)</f>
        <v>#VALUE!</v>
      </c>
      <c r="D113" s="94" t="e">
        <f ca="true">+IF(AND(ISNUMBER(OFFSET('Water Data'!$D$4,0,10*ROW('Water Data'!D107))),'Data Summary'!BS113="Yes"),100-OFFSET('Water Data'!$D$4,0,10*ROW('Water Data'!D107)),NA())</f>
        <v>#N/A</v>
      </c>
      <c r="E113" s="94" t="e">
        <f ca="true">+IF(AND(ISNUMBER(OFFSET('Water Data'!$D$6,0,10*ROW('Water Data'!D107))),'Data Summary'!BT113="Yes"),OFFSET('Water Data'!$D$6,0,10*ROW('Water Data'!D107)),NA())</f>
        <v>#N/A</v>
      </c>
      <c r="F113" s="94" t="e">
        <f ca="true">+IF(AND(ISNUMBER(OFFSET('Water Data'!$D$9,0,10*ROW('Water Data'!D107))),'Data Summary'!BU113="Yes"),OFFSET('Water Data'!$D$9,0,10*ROW('Water Data'!D107)),NA())</f>
        <v>#N/A</v>
      </c>
      <c r="G113" s="94" t="e">
        <f ca="true">+IF(AND(ISNUMBER(OFFSET('Water Data'!$E$4,0,10*ROW('Water Data'!E107))),'Data Summary'!BV113="Yes"),100-OFFSET('Water Data'!$E$4,0,10*ROW('Water Data'!E107)),NA())</f>
        <v>#N/A</v>
      </c>
      <c r="H113" s="94" t="e">
        <f ca="true">+IF(AND(ISNUMBER(OFFSET('Water Data'!$E$6,0,10*ROW('Water Data'!E107))),'Data Summary'!BW113="Yes"),OFFSET('Water Data'!$E$6,0,10*ROW('Water Data'!E107)),NA())</f>
        <v>#N/A</v>
      </c>
      <c r="I113" s="94" t="e">
        <f ca="true">+IF(AND(ISNUMBER(OFFSET('Water Data'!$E$9,0,10*ROW('Water Data'!E107))),'Data Summary'!BX113="Yes"),OFFSET('Water Data'!$E$9,0,10*ROW('Water Data'!E107)),NA())</f>
        <v>#N/A</v>
      </c>
      <c r="J113" s="94" t="e">
        <f ca="true">+IF(AND(ISNUMBER(OFFSET('Water Data'!$F$4,0,10*ROW('Water Data'!F107))),'Data Summary'!BY113="Yes"),100-OFFSET('Water Data'!$F$4,0,10*ROW('Water Data'!F107)),NA())</f>
        <v>#N/A</v>
      </c>
      <c r="K113" s="94" t="e">
        <f ca="true">+IF(AND(ISNUMBER(OFFSET('Water Data'!$F$6,0,10*ROW('Water Data'!F107))),'Data Summary'!BZ113="Yes"),OFFSET('Water Data'!$F$6,0,10*ROW('Water Data'!F107)),NA())</f>
        <v>#N/A</v>
      </c>
      <c r="L113" s="94" t="e">
        <f ca="true">+IF(AND(ISNUMBER(OFFSET('Water Data'!$F$9,0,10*ROW('Water Data'!F107))),'Data Summary'!CA113="Yes"),OFFSET('Water Data'!$F$9,0,10*ROW('Water Data'!F107)),NA())</f>
        <v>#N/A</v>
      </c>
      <c r="M113" s="94" t="e">
        <f ca="true">+IF(AND(ISNUMBER(OFFSET('Water Data'!$G$4,0,10*ROW('Water Data'!G107))),'Data Summary'!CB113="Yes"),100-OFFSET('Water Data'!$G$4,0,10*ROW('Water Data'!G107)),NA())</f>
        <v>#N/A</v>
      </c>
      <c r="N113" s="94" t="e">
        <f ca="true">+IF(AND(ISNUMBER(OFFSET('Water Data'!$G$6,0,10*ROW('Water Data'!G107))),'Data Summary'!CC113="Yes"),OFFSET('Water Data'!$G$6,0,10*ROW('Water Data'!G107)),NA())</f>
        <v>#N/A</v>
      </c>
      <c r="O113" s="94" t="e">
        <f ca="true">+IF(AND(ISNUMBER(OFFSET('Water Data'!$G$9,0,10*ROW('Water Data'!G107))),'Data Summary'!CD113="Yes"),OFFSET('Water Data'!$G$9,0,10*ROW('Water Data'!G107)),NA())</f>
        <v>#N/A</v>
      </c>
      <c r="P113" s="94" t="e">
        <f ca="true">+IF(AND(ISNUMBER(OFFSET('Water Data'!$H$4,0,10*ROW('Water Data'!H107))),'Data Summary'!CE113="Yes"),100-OFFSET('Water Data'!$H$4,0,10*ROW('Water Data'!H107)),NA())</f>
        <v>#N/A</v>
      </c>
      <c r="Q113" s="94" t="e">
        <f ca="true">+IF(AND(ISNUMBER(OFFSET('Water Data'!$H$6,0,10*ROW('Water Data'!H107))),'Data Summary'!CF113="Yes"),OFFSET('Water Data'!$H$6,0,10*ROW('Water Data'!H107)),NA())</f>
        <v>#N/A</v>
      </c>
      <c r="R113" s="94" t="e">
        <f ca="true">+IF(AND(ISNUMBER(OFFSET('Water Data'!$H$9,0,10*ROW('Water Data'!H107))),'Data Summary'!CG113="Yes"),OFFSET('Water Data'!$H$9,0,10*ROW('Water Data'!H107)),NA())</f>
        <v>#N/A</v>
      </c>
      <c r="S113" s="94" t="e">
        <f ca="true">+IF(AND(ISNUMBER(OFFSET('Water Data'!$I$4,0,10*ROW('Water Data'!I107))),'Data Summary'!CH113="Yes"),100-OFFSET('Water Data'!$I$4,0,10*ROW('Water Data'!I107)),NA())</f>
        <v>#N/A</v>
      </c>
      <c r="T113" s="94" t="e">
        <f ca="true">+IF(AND(ISNUMBER(OFFSET('Water Data'!$I$6,0,10*ROW('Water Data'!I107))),'Data Summary'!CI113="Yes"),OFFSET('Water Data'!$I$6,0,10*ROW('Water Data'!I107)),NA())</f>
        <v>#N/A</v>
      </c>
      <c r="U113" s="94" t="e">
        <f ca="true">+IF(AND(ISNUMBER(OFFSET('Water Data'!$I$9,0,10*ROW('Water Data'!I107))),'Data Summary'!CJ113="Yes"),OFFSET('Water Data'!$I$9,0,10*ROW('Water Data'!I107)),NA())</f>
        <v>#N/A</v>
      </c>
      <c r="V113" s="95" t="e">
        <f ca="true">+IF(AND(ISNUMBER(OFFSET('Sanitation Data'!$D$4,0,10*ROW('Sanitation Data'!D107))),'Data Summary'!CK113="Yes"),100-OFFSET('Sanitation Data'!$D$4,0,10*ROW('Sanitation Data'!D107)),NA())</f>
        <v>#N/A</v>
      </c>
      <c r="W113" s="95" t="e">
        <f ca="true">+IF(AND(ISNUMBER(OFFSET('Sanitation Data'!$D$6,0,10*ROW('Sanitation Data'!D107))),'Data Summary'!CL113="Yes"),OFFSET('Sanitation Data'!$D$6,0,10*ROW('Sanitation Data'!D107)),NA())</f>
        <v>#N/A</v>
      </c>
      <c r="X113" s="95" t="e">
        <f ca="true">+IF(AND(ISNUMBER(OFFSET('Sanitation Data'!$D$10,0,10*ROW('Sanitation Data'!D107))),'Data Summary'!CM113="Yes"),OFFSET('Sanitation Data'!$D$10,0,10*ROW('Sanitation Data'!D107)),NA())</f>
        <v>#N/A</v>
      </c>
      <c r="Y113" s="95" t="e">
        <f ca="true">+IF(AND(ISNUMBER(OFFSET('Sanitation Data'!$D$11,0,10*ROW('Sanitation Data'!D107))),'Data Summary'!CN113="Yes"),OFFSET('Sanitation Data'!$D$11,0,10*ROW('Sanitation Data'!D107)),NA())</f>
        <v>#N/A</v>
      </c>
      <c r="Z113" s="95" t="e">
        <f ca="true">+IF(AND(ISNUMBER(OFFSET('Sanitation Data'!$D$12,0,10*ROW('Sanitation Data'!D107))),'Data Summary'!CO113="Yes"),OFFSET('Sanitation Data'!$D$12,0,10*ROW('Sanitation Data'!D107)),NA())</f>
        <v>#N/A</v>
      </c>
      <c r="AA113" s="95" t="e">
        <f ca="true">+IF(AND(ISNUMBER(OFFSET('Sanitation Data'!$E$4,0,10*ROW('Sanitation Data'!E107))),'Data Summary'!CP113="Yes"),100-OFFSET('Sanitation Data'!$E$4,0,10*ROW('Sanitation Data'!E107)),NA())</f>
        <v>#N/A</v>
      </c>
      <c r="AB113" s="95" t="e">
        <f ca="true">+IF(AND(ISNUMBER(OFFSET('Sanitation Data'!$E$6,0,10*ROW('Sanitation Data'!E107))),'Data Summary'!CQ113="Yes"),OFFSET('Sanitation Data'!$E$6,0,10*ROW('Sanitation Data'!E107)),NA())</f>
        <v>#N/A</v>
      </c>
      <c r="AC113" s="95" t="e">
        <f ca="true">+IF(AND(ISNUMBER(OFFSET('Sanitation Data'!$E$10,0,10*ROW('Sanitation Data'!E107))),'Data Summary'!CR113="Yes"),OFFSET('Sanitation Data'!$E$10,0,10*ROW('Sanitation Data'!E107)),NA())</f>
        <v>#N/A</v>
      </c>
      <c r="AD113" s="95" t="e">
        <f ca="true">+IF(AND(ISNUMBER(OFFSET('Sanitation Data'!$E$11,0,10*ROW('Sanitation Data'!E107))),'Data Summary'!CS113="Yes"),OFFSET('Sanitation Data'!$E$11,0,10*ROW('Sanitation Data'!E107)),NA())</f>
        <v>#N/A</v>
      </c>
      <c r="AE113" s="95" t="e">
        <f ca="true">+IF(AND(ISNUMBER(OFFSET('Sanitation Data'!$E$12,0,10*ROW('Sanitation Data'!E107))),'Data Summary'!CT113="Yes"),OFFSET('Sanitation Data'!$E$12,0,10*ROW('Sanitation Data'!E107)),NA())</f>
        <v>#N/A</v>
      </c>
      <c r="AF113" s="95" t="e">
        <f ca="true">+IF(AND(ISNUMBER(OFFSET('Sanitation Data'!$F$4,0,10*ROW('Sanitation Data'!F107))),'Data Summary'!CU113="Yes"),100-OFFSET('Sanitation Data'!$F$4,0,10*ROW('Sanitation Data'!F107)),NA())</f>
        <v>#N/A</v>
      </c>
      <c r="AG113" s="95" t="e">
        <f ca="true">+IF(AND(ISNUMBER(OFFSET('Sanitation Data'!$F$6,0,10*ROW('Sanitation Data'!F107))),'Data Summary'!CV113="Yes"),OFFSET('Sanitation Data'!$F$6,0,10*ROW('Sanitation Data'!F107)),NA())</f>
        <v>#N/A</v>
      </c>
      <c r="AH113" s="95" t="e">
        <f ca="true">+IF(AND(ISNUMBER(OFFSET('Sanitation Data'!$F$10,0,10*ROW('Sanitation Data'!F107))),'Data Summary'!CW113="Yes"),OFFSET('Sanitation Data'!$F$10,0,10*ROW('Sanitation Data'!F107)),NA())</f>
        <v>#N/A</v>
      </c>
      <c r="AI113" s="95" t="e">
        <f ca="true">+IF(AND(ISNUMBER(OFFSET('Sanitation Data'!$F$11,0,10*ROW('Sanitation Data'!F107))),'Data Summary'!CX113="Yes"),OFFSET('Sanitation Data'!$F$11,0,10*ROW('Sanitation Data'!F107)),NA())</f>
        <v>#N/A</v>
      </c>
      <c r="AJ113" s="95" t="e">
        <f ca="true">+IF(AND(ISNUMBER(OFFSET('Sanitation Data'!$F$12,0,10*ROW('Sanitation Data'!F107))),'Data Summary'!CY113="Yes"),OFFSET('Sanitation Data'!$F$12,0,10*ROW('Sanitation Data'!F107)),NA())</f>
        <v>#N/A</v>
      </c>
      <c r="AK113" s="95" t="e">
        <f ca="true">+IF(AND(ISNUMBER(OFFSET('Sanitation Data'!$G$4,0,10*ROW('Sanitation Data'!G107))),'Data Summary'!CZ113="Yes"),100-OFFSET('Sanitation Data'!$G$4,0,10*ROW('Sanitation Data'!G107)),NA())</f>
        <v>#N/A</v>
      </c>
      <c r="AL113" s="95" t="e">
        <f ca="true">+IF(AND(ISNUMBER(OFFSET('Sanitation Data'!$G$6,0,10*ROW('Sanitation Data'!G107))),'Data Summary'!DA113="Yes"),OFFSET('Sanitation Data'!$G$6,0,10*ROW('Sanitation Data'!G107)),NA())</f>
        <v>#N/A</v>
      </c>
      <c r="AM113" s="95" t="e">
        <f ca="true">+IF(AND(ISNUMBER(OFFSET('Sanitation Data'!$G$10,0,10*ROW('Sanitation Data'!G107))),'Data Summary'!DB113="Yes"),OFFSET('Sanitation Data'!$G$10,0,10*ROW('Sanitation Data'!G107)),NA())</f>
        <v>#N/A</v>
      </c>
      <c r="AN113" s="95" t="e">
        <f ca="true">+IF(AND(ISNUMBER(OFFSET('Sanitation Data'!$G$11,0,10*ROW('Sanitation Data'!G107))),'Data Summary'!DC113="Yes"),OFFSET('Sanitation Data'!$G$11,0,10*ROW('Sanitation Data'!G107)),NA())</f>
        <v>#N/A</v>
      </c>
      <c r="AO113" s="95" t="e">
        <f ca="true">+IF(AND(ISNUMBER(OFFSET('Sanitation Data'!$G$12,0,10*ROW('Sanitation Data'!G107))),'Data Summary'!DD113="Yes"),OFFSET('Sanitation Data'!$G$12,0,10*ROW('Sanitation Data'!G107)),NA())</f>
        <v>#N/A</v>
      </c>
      <c r="AP113" s="95" t="e">
        <f ca="true">+IF(AND(ISNUMBER(OFFSET('Sanitation Data'!$H$4,0,10*ROW('Sanitation Data'!H107))),'Data Summary'!DE113="Yes"),100-OFFSET('Sanitation Data'!$H$4,0,10*ROW('Sanitation Data'!H107)),NA())</f>
        <v>#N/A</v>
      </c>
      <c r="AQ113" s="95" t="e">
        <f ca="true">+IF(AND(ISNUMBER(OFFSET('Sanitation Data'!$H$6,0,10*ROW('Sanitation Data'!H107))),'Data Summary'!DF113="Yes"),OFFSET('Sanitation Data'!$H$6,0,10*ROW('Sanitation Data'!H107)),NA())</f>
        <v>#N/A</v>
      </c>
      <c r="AR113" s="95" t="e">
        <f ca="true">+IF(AND(ISNUMBER(OFFSET('Sanitation Data'!$H$10,0,10*ROW('Sanitation Data'!H107))),'Data Summary'!DG113="Yes"),OFFSET('Sanitation Data'!$H$10,0,10*ROW('Sanitation Data'!H107)),NA())</f>
        <v>#N/A</v>
      </c>
      <c r="AS113" s="95" t="e">
        <f ca="true">+IF(AND(ISNUMBER(OFFSET('Sanitation Data'!$H$11,0,10*ROW('Sanitation Data'!H107))),'Data Summary'!DH113="Yes"),OFFSET('Sanitation Data'!$H$11,0,10*ROW('Sanitation Data'!H107)),NA())</f>
        <v>#N/A</v>
      </c>
      <c r="AT113" s="95" t="e">
        <f ca="true">+IF(AND(ISNUMBER(OFFSET('Sanitation Data'!$H$12,0,10*ROW('Sanitation Data'!H107))),'Data Summary'!DI113="Yes"),OFFSET('Sanitation Data'!$H$12,0,10*ROW('Sanitation Data'!H107)),NA())</f>
        <v>#N/A</v>
      </c>
      <c r="AU113" s="95" t="e">
        <f ca="true">+IF(AND(ISNUMBER(OFFSET('Sanitation Data'!$I$4,0,10*ROW('Sanitation Data'!I107))),'Data Summary'!DJ113="Yes"),100-OFFSET('Sanitation Data'!$I$4,0,10*ROW('Sanitation Data'!I107)),NA())</f>
        <v>#N/A</v>
      </c>
      <c r="AV113" s="95" t="e">
        <f ca="true">+IF(AND(ISNUMBER(OFFSET('Sanitation Data'!$I$6,0,10*ROW('Sanitation Data'!I107))),'Data Summary'!DK113="Yes"),OFFSET('Sanitation Data'!$I$6,0,10*ROW('Sanitation Data'!I107)),NA())</f>
        <v>#N/A</v>
      </c>
      <c r="AW113" s="95" t="e">
        <f ca="true">+IF(AND(ISNUMBER(OFFSET('Sanitation Data'!$I$10,0,10*ROW('Sanitation Data'!I107))),'Data Summary'!DL113="Yes"),OFFSET('Sanitation Data'!$I$10,0,10*ROW('Sanitation Data'!I107)),NA())</f>
        <v>#N/A</v>
      </c>
      <c r="AX113" s="95" t="e">
        <f ca="true">+IF(AND(ISNUMBER(OFFSET('Sanitation Data'!$I$11,0,10*ROW('Sanitation Data'!I107))),'Data Summary'!DM113="Yes"),OFFSET('Sanitation Data'!$I$11,0,10*ROW('Sanitation Data'!I107)),NA())</f>
        <v>#N/A</v>
      </c>
      <c r="AY113" s="95" t="e">
        <f ca="true">+IF(AND(ISNUMBER(OFFSET('Sanitation Data'!$I$12,0,10*ROW('Sanitation Data'!I107))),'Data Summary'!DN113="Yes"),OFFSET('Sanitation Data'!$I$12,0,10*ROW('Sanitation Data'!I107)),NA())</f>
        <v>#N/A</v>
      </c>
      <c r="AZ113" s="96" t="e">
        <f ca="true">+IF(AND(ISNUMBER(OFFSET('Hygiene Data'!$D$5,0,10*ROW('Hygiene Data'!D107))),'Data Summary'!DO113="Yes"),OFFSET('Hygiene Data'!$D$5,0,10*ROW('Hygiene Data'!D107)),NA())</f>
        <v>#N/A</v>
      </c>
      <c r="BA113" s="96" t="e">
        <f ca="true">+IF(AND(ISNUMBER(OFFSET('Hygiene Data'!$D$7,0,10*ROW('Hygiene Data'!D107))),'Data Summary'!DP113="Yes"),OFFSET('Hygiene Data'!$D$7,0,10*ROW('Hygiene Data'!D107)),NA())</f>
        <v>#N/A</v>
      </c>
      <c r="BB113" s="96" t="e">
        <f ca="true">+IF(AND(ISNUMBER(OFFSET('Hygiene Data'!$D$9,0,10*ROW('Hygiene Data'!D107))),'Data Summary'!DQ113="Yes"),OFFSET('Hygiene Data'!$D$9,0,10*ROW('Hygiene Data'!D107)),NA())</f>
        <v>#N/A</v>
      </c>
      <c r="BC113" s="96" t="e">
        <f ca="true">+IF(AND(ISNUMBER(OFFSET('Hygiene Data'!$E$5,0,10*ROW('Hygiene Data'!E107))),'Data Summary'!DR113="Yes"),OFFSET('Hygiene Data'!$E$5,0,10*ROW('Hygiene Data'!E107)),NA())</f>
        <v>#N/A</v>
      </c>
      <c r="BD113" s="96" t="e">
        <f ca="true">+IF(AND(ISNUMBER(OFFSET('Hygiene Data'!$E$7,0,10*ROW('Hygiene Data'!E107))),'Data Summary'!DS113="Yes"),OFFSET('Hygiene Data'!$E$7,0,10*ROW('Hygiene Data'!E107)),NA())</f>
        <v>#N/A</v>
      </c>
      <c r="BE113" s="96" t="e">
        <f ca="true">+IF(AND(ISNUMBER(OFFSET('Hygiene Data'!$E$9,0,10*ROW('Hygiene Data'!E107))),'Data Summary'!DT113="Yes"),OFFSET('Hygiene Data'!$E$9,0,10*ROW('Hygiene Data'!E107)),NA())</f>
        <v>#N/A</v>
      </c>
      <c r="BF113" s="96" t="e">
        <f ca="true">+IF(AND(ISNUMBER(OFFSET('Hygiene Data'!$F$5,0,10*ROW('Hygiene Data'!F107))),'Data Summary'!DU113="Yes"),OFFSET('Hygiene Data'!$F$5,0,10*ROW('Hygiene Data'!F107)),NA())</f>
        <v>#N/A</v>
      </c>
      <c r="BG113" s="96" t="e">
        <f ca="true">+IF(AND(ISNUMBER(OFFSET('Hygiene Data'!$F$7,0,10*ROW('Hygiene Data'!F107))),'Data Summary'!DV113="Yes"),OFFSET('Hygiene Data'!$F$7,0,10*ROW('Hygiene Data'!F107)),NA())</f>
        <v>#N/A</v>
      </c>
      <c r="BH113" s="96" t="e">
        <f ca="true">+IF(AND(ISNUMBER(OFFSET('Hygiene Data'!$F$9,0,10*ROW('Hygiene Data'!F107))),'Data Summary'!DW113="Yes"),OFFSET('Hygiene Data'!$F$9,0,10*ROW('Hygiene Data'!F107)),NA())</f>
        <v>#N/A</v>
      </c>
      <c r="BI113" s="96" t="e">
        <f ca="true">+IF(AND(ISNUMBER(OFFSET('Hygiene Data'!$G$5,0,10*ROW('Hygiene Data'!G107))),'Data Summary'!DX113="Yes"),OFFSET('Hygiene Data'!$G$5,0,10*ROW('Hygiene Data'!G107)),NA())</f>
        <v>#N/A</v>
      </c>
      <c r="BJ113" s="96" t="e">
        <f ca="true">+IF(AND(ISNUMBER(OFFSET('Hygiene Data'!$G$7,0,10*ROW('Hygiene Data'!G107))),'Data Summary'!DY113="Yes"),OFFSET('Hygiene Data'!$G$7,0,10*ROW('Hygiene Data'!G107)),NA())</f>
        <v>#N/A</v>
      </c>
      <c r="BK113" s="96" t="e">
        <f ca="true">+IF(AND(ISNUMBER(OFFSET('Hygiene Data'!$G$9,0,10*ROW('Hygiene Data'!G107))),'Data Summary'!DZ113="Yes"),OFFSET('Hygiene Data'!$G$9,0,10*ROW('Hygiene Data'!G107)),NA())</f>
        <v>#N/A</v>
      </c>
      <c r="BL113" s="96" t="e">
        <f ca="true">+IF(AND(ISNUMBER(OFFSET('Hygiene Data'!$H$5,0,10*ROW('Hygiene Data'!H107))),'Data Summary'!EA113="Yes"),OFFSET('Hygiene Data'!$H$5,0,10*ROW('Hygiene Data'!H107)),NA())</f>
        <v>#N/A</v>
      </c>
      <c r="BM113" s="96" t="e">
        <f ca="true">+IF(AND(ISNUMBER(OFFSET('Hygiene Data'!$H$7,0,10*ROW('Hygiene Data'!H107))),'Data Summary'!EB113="Yes"),OFFSET('Hygiene Data'!$H$7,0,10*ROW('Hygiene Data'!H107)),NA())</f>
        <v>#N/A</v>
      </c>
      <c r="BN113" s="96" t="e">
        <f ca="true">+IF(AND(ISNUMBER(OFFSET('Hygiene Data'!$H$9,0,10*ROW('Hygiene Data'!H107))),'Data Summary'!EC113="Yes"),OFFSET('Hygiene Data'!$H$9,0,10*ROW('Hygiene Data'!H107)),NA())</f>
        <v>#N/A</v>
      </c>
      <c r="BO113" s="96" t="e">
        <f ca="true">+IF(AND(ISNUMBER(OFFSET('Hygiene Data'!$I$5,0,10*ROW('Hygiene Data'!I107))),'Data Summary'!ED113="Yes"),OFFSET('Hygiene Data'!$I$5,0,10*ROW('Hygiene Data'!I107)),NA())</f>
        <v>#N/A</v>
      </c>
      <c r="BP113" s="96" t="e">
        <f ca="true">+IF(AND(ISNUMBER(OFFSET('Hygiene Data'!$I$7,0,10*ROW('Hygiene Data'!I107))),'Data Summary'!EE113="Yes"),OFFSET('Hygiene Data'!$I$7,0,10*ROW('Hygiene Data'!I107)),NA())</f>
        <v>#N/A</v>
      </c>
      <c r="BQ113" s="96" t="e">
        <f ca="true">+IF(AND(ISNUMBER(OFFSET('Hygiene Data'!$I$9,0,10*ROW('Hygiene Data'!I107))),'Data Summary'!EF113="Yes"),OFFSET('Hygiene Data'!$I$9,0,10*ROW('Hygiene Data'!I107)),NA())</f>
        <v>#N/A</v>
      </c>
    </row>
    <row xmlns:x14ac="http://schemas.microsoft.com/office/spreadsheetml/2009/9/ac" r="114" x14ac:dyDescent="0.2">
      <c r="A114" s="331" t="e">
        <f ca="true">+RIGHT('Data Summary'!A114,LEN('Data Summary'!A114)-9)</f>
        <v>#VALUE!</v>
      </c>
      <c r="B114" s="37" t="str">
        <f ca="true">+IF(ISTEXT('Data Summary'!B114),'Data Summary'!B114,"")</f>
        <v/>
      </c>
      <c r="C114" s="330" t="e">
        <f ca="true">+VALUE('Data Summary'!C114)</f>
        <v>#VALUE!</v>
      </c>
      <c r="D114" s="94" t="e">
        <f ca="true">+IF(AND(ISNUMBER(OFFSET('Water Data'!$D$4,0,10*ROW('Water Data'!D108))),'Data Summary'!BS114="Yes"),100-OFFSET('Water Data'!$D$4,0,10*ROW('Water Data'!D108)),NA())</f>
        <v>#N/A</v>
      </c>
      <c r="E114" s="94" t="e">
        <f ca="true">+IF(AND(ISNUMBER(OFFSET('Water Data'!$D$6,0,10*ROW('Water Data'!D108))),'Data Summary'!BT114="Yes"),OFFSET('Water Data'!$D$6,0,10*ROW('Water Data'!D108)),NA())</f>
        <v>#N/A</v>
      </c>
      <c r="F114" s="94" t="e">
        <f ca="true">+IF(AND(ISNUMBER(OFFSET('Water Data'!$D$9,0,10*ROW('Water Data'!D108))),'Data Summary'!BU114="Yes"),OFFSET('Water Data'!$D$9,0,10*ROW('Water Data'!D108)),NA())</f>
        <v>#N/A</v>
      </c>
      <c r="G114" s="94" t="e">
        <f ca="true">+IF(AND(ISNUMBER(OFFSET('Water Data'!$E$4,0,10*ROW('Water Data'!E108))),'Data Summary'!BV114="Yes"),100-OFFSET('Water Data'!$E$4,0,10*ROW('Water Data'!E108)),NA())</f>
        <v>#N/A</v>
      </c>
      <c r="H114" s="94" t="e">
        <f ca="true">+IF(AND(ISNUMBER(OFFSET('Water Data'!$E$6,0,10*ROW('Water Data'!E108))),'Data Summary'!BW114="Yes"),OFFSET('Water Data'!$E$6,0,10*ROW('Water Data'!E108)),NA())</f>
        <v>#N/A</v>
      </c>
      <c r="I114" s="94" t="e">
        <f ca="true">+IF(AND(ISNUMBER(OFFSET('Water Data'!$E$9,0,10*ROW('Water Data'!E108))),'Data Summary'!BX114="Yes"),OFFSET('Water Data'!$E$9,0,10*ROW('Water Data'!E108)),NA())</f>
        <v>#N/A</v>
      </c>
      <c r="J114" s="94" t="e">
        <f ca="true">+IF(AND(ISNUMBER(OFFSET('Water Data'!$F$4,0,10*ROW('Water Data'!F108))),'Data Summary'!BY114="Yes"),100-OFFSET('Water Data'!$F$4,0,10*ROW('Water Data'!F108)),NA())</f>
        <v>#N/A</v>
      </c>
      <c r="K114" s="94" t="e">
        <f ca="true">+IF(AND(ISNUMBER(OFFSET('Water Data'!$F$6,0,10*ROW('Water Data'!F108))),'Data Summary'!BZ114="Yes"),OFFSET('Water Data'!$F$6,0,10*ROW('Water Data'!F108)),NA())</f>
        <v>#N/A</v>
      </c>
      <c r="L114" s="94" t="e">
        <f ca="true">+IF(AND(ISNUMBER(OFFSET('Water Data'!$F$9,0,10*ROW('Water Data'!F108))),'Data Summary'!CA114="Yes"),OFFSET('Water Data'!$F$9,0,10*ROW('Water Data'!F108)),NA())</f>
        <v>#N/A</v>
      </c>
      <c r="M114" s="94" t="e">
        <f ca="true">+IF(AND(ISNUMBER(OFFSET('Water Data'!$G$4,0,10*ROW('Water Data'!G108))),'Data Summary'!CB114="Yes"),100-OFFSET('Water Data'!$G$4,0,10*ROW('Water Data'!G108)),NA())</f>
        <v>#N/A</v>
      </c>
      <c r="N114" s="94" t="e">
        <f ca="true">+IF(AND(ISNUMBER(OFFSET('Water Data'!$G$6,0,10*ROW('Water Data'!G108))),'Data Summary'!CC114="Yes"),OFFSET('Water Data'!$G$6,0,10*ROW('Water Data'!G108)),NA())</f>
        <v>#N/A</v>
      </c>
      <c r="O114" s="94" t="e">
        <f ca="true">+IF(AND(ISNUMBER(OFFSET('Water Data'!$G$9,0,10*ROW('Water Data'!G108))),'Data Summary'!CD114="Yes"),OFFSET('Water Data'!$G$9,0,10*ROW('Water Data'!G108)),NA())</f>
        <v>#N/A</v>
      </c>
      <c r="P114" s="94" t="e">
        <f ca="true">+IF(AND(ISNUMBER(OFFSET('Water Data'!$H$4,0,10*ROW('Water Data'!H108))),'Data Summary'!CE114="Yes"),100-OFFSET('Water Data'!$H$4,0,10*ROW('Water Data'!H108)),NA())</f>
        <v>#N/A</v>
      </c>
      <c r="Q114" s="94" t="e">
        <f ca="true">+IF(AND(ISNUMBER(OFFSET('Water Data'!$H$6,0,10*ROW('Water Data'!H108))),'Data Summary'!CF114="Yes"),OFFSET('Water Data'!$H$6,0,10*ROW('Water Data'!H108)),NA())</f>
        <v>#N/A</v>
      </c>
      <c r="R114" s="94" t="e">
        <f ca="true">+IF(AND(ISNUMBER(OFFSET('Water Data'!$H$9,0,10*ROW('Water Data'!H108))),'Data Summary'!CG114="Yes"),OFFSET('Water Data'!$H$9,0,10*ROW('Water Data'!H108)),NA())</f>
        <v>#N/A</v>
      </c>
      <c r="S114" s="94" t="e">
        <f ca="true">+IF(AND(ISNUMBER(OFFSET('Water Data'!$I$4,0,10*ROW('Water Data'!I108))),'Data Summary'!CH114="Yes"),100-OFFSET('Water Data'!$I$4,0,10*ROW('Water Data'!I108)),NA())</f>
        <v>#N/A</v>
      </c>
      <c r="T114" s="94" t="e">
        <f ca="true">+IF(AND(ISNUMBER(OFFSET('Water Data'!$I$6,0,10*ROW('Water Data'!I108))),'Data Summary'!CI114="Yes"),OFFSET('Water Data'!$I$6,0,10*ROW('Water Data'!I108)),NA())</f>
        <v>#N/A</v>
      </c>
      <c r="U114" s="94" t="e">
        <f ca="true">+IF(AND(ISNUMBER(OFFSET('Water Data'!$I$9,0,10*ROW('Water Data'!I108))),'Data Summary'!CJ114="Yes"),OFFSET('Water Data'!$I$9,0,10*ROW('Water Data'!I108)),NA())</f>
        <v>#N/A</v>
      </c>
      <c r="V114" s="95" t="e">
        <f ca="true">+IF(AND(ISNUMBER(OFFSET('Sanitation Data'!$D$4,0,10*ROW('Sanitation Data'!D108))),'Data Summary'!CK114="Yes"),100-OFFSET('Sanitation Data'!$D$4,0,10*ROW('Sanitation Data'!D108)),NA())</f>
        <v>#N/A</v>
      </c>
      <c r="W114" s="95" t="e">
        <f ca="true">+IF(AND(ISNUMBER(OFFSET('Sanitation Data'!$D$6,0,10*ROW('Sanitation Data'!D108))),'Data Summary'!CL114="Yes"),OFFSET('Sanitation Data'!$D$6,0,10*ROW('Sanitation Data'!D108)),NA())</f>
        <v>#N/A</v>
      </c>
      <c r="X114" s="95" t="e">
        <f ca="true">+IF(AND(ISNUMBER(OFFSET('Sanitation Data'!$D$10,0,10*ROW('Sanitation Data'!D108))),'Data Summary'!CM114="Yes"),OFFSET('Sanitation Data'!$D$10,0,10*ROW('Sanitation Data'!D108)),NA())</f>
        <v>#N/A</v>
      </c>
      <c r="Y114" s="95" t="e">
        <f ca="true">+IF(AND(ISNUMBER(OFFSET('Sanitation Data'!$D$11,0,10*ROW('Sanitation Data'!D108))),'Data Summary'!CN114="Yes"),OFFSET('Sanitation Data'!$D$11,0,10*ROW('Sanitation Data'!D108)),NA())</f>
        <v>#N/A</v>
      </c>
      <c r="Z114" s="95" t="e">
        <f ca="true">+IF(AND(ISNUMBER(OFFSET('Sanitation Data'!$D$12,0,10*ROW('Sanitation Data'!D108))),'Data Summary'!CO114="Yes"),OFFSET('Sanitation Data'!$D$12,0,10*ROW('Sanitation Data'!D108)),NA())</f>
        <v>#N/A</v>
      </c>
      <c r="AA114" s="95" t="e">
        <f ca="true">+IF(AND(ISNUMBER(OFFSET('Sanitation Data'!$E$4,0,10*ROW('Sanitation Data'!E108))),'Data Summary'!CP114="Yes"),100-OFFSET('Sanitation Data'!$E$4,0,10*ROW('Sanitation Data'!E108)),NA())</f>
        <v>#N/A</v>
      </c>
      <c r="AB114" s="95" t="e">
        <f ca="true">+IF(AND(ISNUMBER(OFFSET('Sanitation Data'!$E$6,0,10*ROW('Sanitation Data'!E108))),'Data Summary'!CQ114="Yes"),OFFSET('Sanitation Data'!$E$6,0,10*ROW('Sanitation Data'!E108)),NA())</f>
        <v>#N/A</v>
      </c>
      <c r="AC114" s="95" t="e">
        <f ca="true">+IF(AND(ISNUMBER(OFFSET('Sanitation Data'!$E$10,0,10*ROW('Sanitation Data'!E108))),'Data Summary'!CR114="Yes"),OFFSET('Sanitation Data'!$E$10,0,10*ROW('Sanitation Data'!E108)),NA())</f>
        <v>#N/A</v>
      </c>
      <c r="AD114" s="95" t="e">
        <f ca="true">+IF(AND(ISNUMBER(OFFSET('Sanitation Data'!$E$11,0,10*ROW('Sanitation Data'!E108))),'Data Summary'!CS114="Yes"),OFFSET('Sanitation Data'!$E$11,0,10*ROW('Sanitation Data'!E108)),NA())</f>
        <v>#N/A</v>
      </c>
      <c r="AE114" s="95" t="e">
        <f ca="true">+IF(AND(ISNUMBER(OFFSET('Sanitation Data'!$E$12,0,10*ROW('Sanitation Data'!E108))),'Data Summary'!CT114="Yes"),OFFSET('Sanitation Data'!$E$12,0,10*ROW('Sanitation Data'!E108)),NA())</f>
        <v>#N/A</v>
      </c>
      <c r="AF114" s="95" t="e">
        <f ca="true">+IF(AND(ISNUMBER(OFFSET('Sanitation Data'!$F$4,0,10*ROW('Sanitation Data'!F108))),'Data Summary'!CU114="Yes"),100-OFFSET('Sanitation Data'!$F$4,0,10*ROW('Sanitation Data'!F108)),NA())</f>
        <v>#N/A</v>
      </c>
      <c r="AG114" s="95" t="e">
        <f ca="true">+IF(AND(ISNUMBER(OFFSET('Sanitation Data'!$F$6,0,10*ROW('Sanitation Data'!F108))),'Data Summary'!CV114="Yes"),OFFSET('Sanitation Data'!$F$6,0,10*ROW('Sanitation Data'!F108)),NA())</f>
        <v>#N/A</v>
      </c>
      <c r="AH114" s="95" t="e">
        <f ca="true">+IF(AND(ISNUMBER(OFFSET('Sanitation Data'!$F$10,0,10*ROW('Sanitation Data'!F108))),'Data Summary'!CW114="Yes"),OFFSET('Sanitation Data'!$F$10,0,10*ROW('Sanitation Data'!F108)),NA())</f>
        <v>#N/A</v>
      </c>
      <c r="AI114" s="95" t="e">
        <f ca="true">+IF(AND(ISNUMBER(OFFSET('Sanitation Data'!$F$11,0,10*ROW('Sanitation Data'!F108))),'Data Summary'!CX114="Yes"),OFFSET('Sanitation Data'!$F$11,0,10*ROW('Sanitation Data'!F108)),NA())</f>
        <v>#N/A</v>
      </c>
      <c r="AJ114" s="95" t="e">
        <f ca="true">+IF(AND(ISNUMBER(OFFSET('Sanitation Data'!$F$12,0,10*ROW('Sanitation Data'!F108))),'Data Summary'!CY114="Yes"),OFFSET('Sanitation Data'!$F$12,0,10*ROW('Sanitation Data'!F108)),NA())</f>
        <v>#N/A</v>
      </c>
      <c r="AK114" s="95" t="e">
        <f ca="true">+IF(AND(ISNUMBER(OFFSET('Sanitation Data'!$G$4,0,10*ROW('Sanitation Data'!G108))),'Data Summary'!CZ114="Yes"),100-OFFSET('Sanitation Data'!$G$4,0,10*ROW('Sanitation Data'!G108)),NA())</f>
        <v>#N/A</v>
      </c>
      <c r="AL114" s="95" t="e">
        <f ca="true">+IF(AND(ISNUMBER(OFFSET('Sanitation Data'!$G$6,0,10*ROW('Sanitation Data'!G108))),'Data Summary'!DA114="Yes"),OFFSET('Sanitation Data'!$G$6,0,10*ROW('Sanitation Data'!G108)),NA())</f>
        <v>#N/A</v>
      </c>
      <c r="AM114" s="95" t="e">
        <f ca="true">+IF(AND(ISNUMBER(OFFSET('Sanitation Data'!$G$10,0,10*ROW('Sanitation Data'!G108))),'Data Summary'!DB114="Yes"),OFFSET('Sanitation Data'!$G$10,0,10*ROW('Sanitation Data'!G108)),NA())</f>
        <v>#N/A</v>
      </c>
      <c r="AN114" s="95" t="e">
        <f ca="true">+IF(AND(ISNUMBER(OFFSET('Sanitation Data'!$G$11,0,10*ROW('Sanitation Data'!G108))),'Data Summary'!DC114="Yes"),OFFSET('Sanitation Data'!$G$11,0,10*ROW('Sanitation Data'!G108)),NA())</f>
        <v>#N/A</v>
      </c>
      <c r="AO114" s="95" t="e">
        <f ca="true">+IF(AND(ISNUMBER(OFFSET('Sanitation Data'!$G$12,0,10*ROW('Sanitation Data'!G108))),'Data Summary'!DD114="Yes"),OFFSET('Sanitation Data'!$G$12,0,10*ROW('Sanitation Data'!G108)),NA())</f>
        <v>#N/A</v>
      </c>
      <c r="AP114" s="95" t="e">
        <f ca="true">+IF(AND(ISNUMBER(OFFSET('Sanitation Data'!$H$4,0,10*ROW('Sanitation Data'!H108))),'Data Summary'!DE114="Yes"),100-OFFSET('Sanitation Data'!$H$4,0,10*ROW('Sanitation Data'!H108)),NA())</f>
        <v>#N/A</v>
      </c>
      <c r="AQ114" s="95" t="e">
        <f ca="true">+IF(AND(ISNUMBER(OFFSET('Sanitation Data'!$H$6,0,10*ROW('Sanitation Data'!H108))),'Data Summary'!DF114="Yes"),OFFSET('Sanitation Data'!$H$6,0,10*ROW('Sanitation Data'!H108)),NA())</f>
        <v>#N/A</v>
      </c>
      <c r="AR114" s="95" t="e">
        <f ca="true">+IF(AND(ISNUMBER(OFFSET('Sanitation Data'!$H$10,0,10*ROW('Sanitation Data'!H108))),'Data Summary'!DG114="Yes"),OFFSET('Sanitation Data'!$H$10,0,10*ROW('Sanitation Data'!H108)),NA())</f>
        <v>#N/A</v>
      </c>
      <c r="AS114" s="95" t="e">
        <f ca="true">+IF(AND(ISNUMBER(OFFSET('Sanitation Data'!$H$11,0,10*ROW('Sanitation Data'!H108))),'Data Summary'!DH114="Yes"),OFFSET('Sanitation Data'!$H$11,0,10*ROW('Sanitation Data'!H108)),NA())</f>
        <v>#N/A</v>
      </c>
      <c r="AT114" s="95" t="e">
        <f ca="true">+IF(AND(ISNUMBER(OFFSET('Sanitation Data'!$H$12,0,10*ROW('Sanitation Data'!H108))),'Data Summary'!DI114="Yes"),OFFSET('Sanitation Data'!$H$12,0,10*ROW('Sanitation Data'!H108)),NA())</f>
        <v>#N/A</v>
      </c>
      <c r="AU114" s="95" t="e">
        <f ca="true">+IF(AND(ISNUMBER(OFFSET('Sanitation Data'!$I$4,0,10*ROW('Sanitation Data'!I108))),'Data Summary'!DJ114="Yes"),100-OFFSET('Sanitation Data'!$I$4,0,10*ROW('Sanitation Data'!I108)),NA())</f>
        <v>#N/A</v>
      </c>
      <c r="AV114" s="95" t="e">
        <f ca="true">+IF(AND(ISNUMBER(OFFSET('Sanitation Data'!$I$6,0,10*ROW('Sanitation Data'!I108))),'Data Summary'!DK114="Yes"),OFFSET('Sanitation Data'!$I$6,0,10*ROW('Sanitation Data'!I108)),NA())</f>
        <v>#N/A</v>
      </c>
      <c r="AW114" s="95" t="e">
        <f ca="true">+IF(AND(ISNUMBER(OFFSET('Sanitation Data'!$I$10,0,10*ROW('Sanitation Data'!I108))),'Data Summary'!DL114="Yes"),OFFSET('Sanitation Data'!$I$10,0,10*ROW('Sanitation Data'!I108)),NA())</f>
        <v>#N/A</v>
      </c>
      <c r="AX114" s="95" t="e">
        <f ca="true">+IF(AND(ISNUMBER(OFFSET('Sanitation Data'!$I$11,0,10*ROW('Sanitation Data'!I108))),'Data Summary'!DM114="Yes"),OFFSET('Sanitation Data'!$I$11,0,10*ROW('Sanitation Data'!I108)),NA())</f>
        <v>#N/A</v>
      </c>
      <c r="AY114" s="95" t="e">
        <f ca="true">+IF(AND(ISNUMBER(OFFSET('Sanitation Data'!$I$12,0,10*ROW('Sanitation Data'!I108))),'Data Summary'!DN114="Yes"),OFFSET('Sanitation Data'!$I$12,0,10*ROW('Sanitation Data'!I108)),NA())</f>
        <v>#N/A</v>
      </c>
      <c r="AZ114" s="96" t="e">
        <f ca="true">+IF(AND(ISNUMBER(OFFSET('Hygiene Data'!$D$5,0,10*ROW('Hygiene Data'!D108))),'Data Summary'!DO114="Yes"),OFFSET('Hygiene Data'!$D$5,0,10*ROW('Hygiene Data'!D108)),NA())</f>
        <v>#N/A</v>
      </c>
      <c r="BA114" s="96" t="e">
        <f ca="true">+IF(AND(ISNUMBER(OFFSET('Hygiene Data'!$D$7,0,10*ROW('Hygiene Data'!D108))),'Data Summary'!DP114="Yes"),OFFSET('Hygiene Data'!$D$7,0,10*ROW('Hygiene Data'!D108)),NA())</f>
        <v>#N/A</v>
      </c>
      <c r="BB114" s="96" t="e">
        <f ca="true">+IF(AND(ISNUMBER(OFFSET('Hygiene Data'!$D$9,0,10*ROW('Hygiene Data'!D108))),'Data Summary'!DQ114="Yes"),OFFSET('Hygiene Data'!$D$9,0,10*ROW('Hygiene Data'!D108)),NA())</f>
        <v>#N/A</v>
      </c>
      <c r="BC114" s="96" t="e">
        <f ca="true">+IF(AND(ISNUMBER(OFFSET('Hygiene Data'!$E$5,0,10*ROW('Hygiene Data'!E108))),'Data Summary'!DR114="Yes"),OFFSET('Hygiene Data'!$E$5,0,10*ROW('Hygiene Data'!E108)),NA())</f>
        <v>#N/A</v>
      </c>
      <c r="BD114" s="96" t="e">
        <f ca="true">+IF(AND(ISNUMBER(OFFSET('Hygiene Data'!$E$7,0,10*ROW('Hygiene Data'!E108))),'Data Summary'!DS114="Yes"),OFFSET('Hygiene Data'!$E$7,0,10*ROW('Hygiene Data'!E108)),NA())</f>
        <v>#N/A</v>
      </c>
      <c r="BE114" s="96" t="e">
        <f ca="true">+IF(AND(ISNUMBER(OFFSET('Hygiene Data'!$E$9,0,10*ROW('Hygiene Data'!E108))),'Data Summary'!DT114="Yes"),OFFSET('Hygiene Data'!$E$9,0,10*ROW('Hygiene Data'!E108)),NA())</f>
        <v>#N/A</v>
      </c>
      <c r="BF114" s="96" t="e">
        <f ca="true">+IF(AND(ISNUMBER(OFFSET('Hygiene Data'!$F$5,0,10*ROW('Hygiene Data'!F108))),'Data Summary'!DU114="Yes"),OFFSET('Hygiene Data'!$F$5,0,10*ROW('Hygiene Data'!F108)),NA())</f>
        <v>#N/A</v>
      </c>
      <c r="BG114" s="96" t="e">
        <f ca="true">+IF(AND(ISNUMBER(OFFSET('Hygiene Data'!$F$7,0,10*ROW('Hygiene Data'!F108))),'Data Summary'!DV114="Yes"),OFFSET('Hygiene Data'!$F$7,0,10*ROW('Hygiene Data'!F108)),NA())</f>
        <v>#N/A</v>
      </c>
      <c r="BH114" s="96" t="e">
        <f ca="true">+IF(AND(ISNUMBER(OFFSET('Hygiene Data'!$F$9,0,10*ROW('Hygiene Data'!F108))),'Data Summary'!DW114="Yes"),OFFSET('Hygiene Data'!$F$9,0,10*ROW('Hygiene Data'!F108)),NA())</f>
        <v>#N/A</v>
      </c>
      <c r="BI114" s="96" t="e">
        <f ca="true">+IF(AND(ISNUMBER(OFFSET('Hygiene Data'!$G$5,0,10*ROW('Hygiene Data'!G108))),'Data Summary'!DX114="Yes"),OFFSET('Hygiene Data'!$G$5,0,10*ROW('Hygiene Data'!G108)),NA())</f>
        <v>#N/A</v>
      </c>
      <c r="BJ114" s="96" t="e">
        <f ca="true">+IF(AND(ISNUMBER(OFFSET('Hygiene Data'!$G$7,0,10*ROW('Hygiene Data'!G108))),'Data Summary'!DY114="Yes"),OFFSET('Hygiene Data'!$G$7,0,10*ROW('Hygiene Data'!G108)),NA())</f>
        <v>#N/A</v>
      </c>
      <c r="BK114" s="96" t="e">
        <f ca="true">+IF(AND(ISNUMBER(OFFSET('Hygiene Data'!$G$9,0,10*ROW('Hygiene Data'!G108))),'Data Summary'!DZ114="Yes"),OFFSET('Hygiene Data'!$G$9,0,10*ROW('Hygiene Data'!G108)),NA())</f>
        <v>#N/A</v>
      </c>
      <c r="BL114" s="96" t="e">
        <f ca="true">+IF(AND(ISNUMBER(OFFSET('Hygiene Data'!$H$5,0,10*ROW('Hygiene Data'!H108))),'Data Summary'!EA114="Yes"),OFFSET('Hygiene Data'!$H$5,0,10*ROW('Hygiene Data'!H108)),NA())</f>
        <v>#N/A</v>
      </c>
      <c r="BM114" s="96" t="e">
        <f ca="true">+IF(AND(ISNUMBER(OFFSET('Hygiene Data'!$H$7,0,10*ROW('Hygiene Data'!H108))),'Data Summary'!EB114="Yes"),OFFSET('Hygiene Data'!$H$7,0,10*ROW('Hygiene Data'!H108)),NA())</f>
        <v>#N/A</v>
      </c>
      <c r="BN114" s="96" t="e">
        <f ca="true">+IF(AND(ISNUMBER(OFFSET('Hygiene Data'!$H$9,0,10*ROW('Hygiene Data'!H108))),'Data Summary'!EC114="Yes"),OFFSET('Hygiene Data'!$H$9,0,10*ROW('Hygiene Data'!H108)),NA())</f>
        <v>#N/A</v>
      </c>
      <c r="BO114" s="96" t="e">
        <f ca="true">+IF(AND(ISNUMBER(OFFSET('Hygiene Data'!$I$5,0,10*ROW('Hygiene Data'!I108))),'Data Summary'!ED114="Yes"),OFFSET('Hygiene Data'!$I$5,0,10*ROW('Hygiene Data'!I108)),NA())</f>
        <v>#N/A</v>
      </c>
      <c r="BP114" s="96" t="e">
        <f ca="true">+IF(AND(ISNUMBER(OFFSET('Hygiene Data'!$I$7,0,10*ROW('Hygiene Data'!I108))),'Data Summary'!EE114="Yes"),OFFSET('Hygiene Data'!$I$7,0,10*ROW('Hygiene Data'!I108)),NA())</f>
        <v>#N/A</v>
      </c>
      <c r="BQ114" s="96" t="e">
        <f ca="true">+IF(AND(ISNUMBER(OFFSET('Hygiene Data'!$I$9,0,10*ROW('Hygiene Data'!I108))),'Data Summary'!EF114="Yes"),OFFSET('Hygiene Data'!$I$9,0,10*ROW('Hygiene Data'!I108)),NA())</f>
        <v>#N/A</v>
      </c>
    </row>
    <row xmlns:x14ac="http://schemas.microsoft.com/office/spreadsheetml/2009/9/ac" r="115" x14ac:dyDescent="0.2">
      <c r="A115" s="331" t="e">
        <f ca="true">+RIGHT('Data Summary'!A115,LEN('Data Summary'!A115)-9)</f>
        <v>#VALUE!</v>
      </c>
      <c r="B115" s="37" t="str">
        <f ca="true">+IF(ISTEXT('Data Summary'!B115),'Data Summary'!B115,"")</f>
        <v/>
      </c>
      <c r="C115" s="330" t="e">
        <f ca="true">+VALUE('Data Summary'!C115)</f>
        <v>#VALUE!</v>
      </c>
      <c r="D115" s="94" t="e">
        <f ca="true">+IF(AND(ISNUMBER(OFFSET('Water Data'!$D$4,0,10*ROW('Water Data'!D109))),'Data Summary'!BS115="Yes"),100-OFFSET('Water Data'!$D$4,0,10*ROW('Water Data'!D109)),NA())</f>
        <v>#N/A</v>
      </c>
      <c r="E115" s="94" t="e">
        <f ca="true">+IF(AND(ISNUMBER(OFFSET('Water Data'!$D$6,0,10*ROW('Water Data'!D109))),'Data Summary'!BT115="Yes"),OFFSET('Water Data'!$D$6,0,10*ROW('Water Data'!D109)),NA())</f>
        <v>#N/A</v>
      </c>
      <c r="F115" s="94" t="e">
        <f ca="true">+IF(AND(ISNUMBER(OFFSET('Water Data'!$D$9,0,10*ROW('Water Data'!D109))),'Data Summary'!BU115="Yes"),OFFSET('Water Data'!$D$9,0,10*ROW('Water Data'!D109)),NA())</f>
        <v>#N/A</v>
      </c>
      <c r="G115" s="94" t="e">
        <f ca="true">+IF(AND(ISNUMBER(OFFSET('Water Data'!$E$4,0,10*ROW('Water Data'!E109))),'Data Summary'!BV115="Yes"),100-OFFSET('Water Data'!$E$4,0,10*ROW('Water Data'!E109)),NA())</f>
        <v>#N/A</v>
      </c>
      <c r="H115" s="94" t="e">
        <f ca="true">+IF(AND(ISNUMBER(OFFSET('Water Data'!$E$6,0,10*ROW('Water Data'!E109))),'Data Summary'!BW115="Yes"),OFFSET('Water Data'!$E$6,0,10*ROW('Water Data'!E109)),NA())</f>
        <v>#N/A</v>
      </c>
      <c r="I115" s="94" t="e">
        <f ca="true">+IF(AND(ISNUMBER(OFFSET('Water Data'!$E$9,0,10*ROW('Water Data'!E109))),'Data Summary'!BX115="Yes"),OFFSET('Water Data'!$E$9,0,10*ROW('Water Data'!E109)),NA())</f>
        <v>#N/A</v>
      </c>
      <c r="J115" s="94" t="e">
        <f ca="true">+IF(AND(ISNUMBER(OFFSET('Water Data'!$F$4,0,10*ROW('Water Data'!F109))),'Data Summary'!BY115="Yes"),100-OFFSET('Water Data'!$F$4,0,10*ROW('Water Data'!F109)),NA())</f>
        <v>#N/A</v>
      </c>
      <c r="K115" s="94" t="e">
        <f ca="true">+IF(AND(ISNUMBER(OFFSET('Water Data'!$F$6,0,10*ROW('Water Data'!F109))),'Data Summary'!BZ115="Yes"),OFFSET('Water Data'!$F$6,0,10*ROW('Water Data'!F109)),NA())</f>
        <v>#N/A</v>
      </c>
      <c r="L115" s="94" t="e">
        <f ca="true">+IF(AND(ISNUMBER(OFFSET('Water Data'!$F$9,0,10*ROW('Water Data'!F109))),'Data Summary'!CA115="Yes"),OFFSET('Water Data'!$F$9,0,10*ROW('Water Data'!F109)),NA())</f>
        <v>#N/A</v>
      </c>
      <c r="M115" s="94" t="e">
        <f ca="true">+IF(AND(ISNUMBER(OFFSET('Water Data'!$G$4,0,10*ROW('Water Data'!G109))),'Data Summary'!CB115="Yes"),100-OFFSET('Water Data'!$G$4,0,10*ROW('Water Data'!G109)),NA())</f>
        <v>#N/A</v>
      </c>
      <c r="N115" s="94" t="e">
        <f ca="true">+IF(AND(ISNUMBER(OFFSET('Water Data'!$G$6,0,10*ROW('Water Data'!G109))),'Data Summary'!CC115="Yes"),OFFSET('Water Data'!$G$6,0,10*ROW('Water Data'!G109)),NA())</f>
        <v>#N/A</v>
      </c>
      <c r="O115" s="94" t="e">
        <f ca="true">+IF(AND(ISNUMBER(OFFSET('Water Data'!$G$9,0,10*ROW('Water Data'!G109))),'Data Summary'!CD115="Yes"),OFFSET('Water Data'!$G$9,0,10*ROW('Water Data'!G109)),NA())</f>
        <v>#N/A</v>
      </c>
      <c r="P115" s="94" t="e">
        <f ca="true">+IF(AND(ISNUMBER(OFFSET('Water Data'!$H$4,0,10*ROW('Water Data'!H109))),'Data Summary'!CE115="Yes"),100-OFFSET('Water Data'!$H$4,0,10*ROW('Water Data'!H109)),NA())</f>
        <v>#N/A</v>
      </c>
      <c r="Q115" s="94" t="e">
        <f ca="true">+IF(AND(ISNUMBER(OFFSET('Water Data'!$H$6,0,10*ROW('Water Data'!H109))),'Data Summary'!CF115="Yes"),OFFSET('Water Data'!$H$6,0,10*ROW('Water Data'!H109)),NA())</f>
        <v>#N/A</v>
      </c>
      <c r="R115" s="94" t="e">
        <f ca="true">+IF(AND(ISNUMBER(OFFSET('Water Data'!$H$9,0,10*ROW('Water Data'!H109))),'Data Summary'!CG115="Yes"),OFFSET('Water Data'!$H$9,0,10*ROW('Water Data'!H109)),NA())</f>
        <v>#N/A</v>
      </c>
      <c r="S115" s="94" t="e">
        <f ca="true">+IF(AND(ISNUMBER(OFFSET('Water Data'!$I$4,0,10*ROW('Water Data'!I109))),'Data Summary'!CH115="Yes"),100-OFFSET('Water Data'!$I$4,0,10*ROW('Water Data'!I109)),NA())</f>
        <v>#N/A</v>
      </c>
      <c r="T115" s="94" t="e">
        <f ca="true">+IF(AND(ISNUMBER(OFFSET('Water Data'!$I$6,0,10*ROW('Water Data'!I109))),'Data Summary'!CI115="Yes"),OFFSET('Water Data'!$I$6,0,10*ROW('Water Data'!I109)),NA())</f>
        <v>#N/A</v>
      </c>
      <c r="U115" s="94" t="e">
        <f ca="true">+IF(AND(ISNUMBER(OFFSET('Water Data'!$I$9,0,10*ROW('Water Data'!I109))),'Data Summary'!CJ115="Yes"),OFFSET('Water Data'!$I$9,0,10*ROW('Water Data'!I109)),NA())</f>
        <v>#N/A</v>
      </c>
      <c r="V115" s="95" t="e">
        <f ca="true">+IF(AND(ISNUMBER(OFFSET('Sanitation Data'!$D$4,0,10*ROW('Sanitation Data'!D109))),'Data Summary'!CK115="Yes"),100-OFFSET('Sanitation Data'!$D$4,0,10*ROW('Sanitation Data'!D109)),NA())</f>
        <v>#N/A</v>
      </c>
      <c r="W115" s="95" t="e">
        <f ca="true">+IF(AND(ISNUMBER(OFFSET('Sanitation Data'!$D$6,0,10*ROW('Sanitation Data'!D109))),'Data Summary'!CL115="Yes"),OFFSET('Sanitation Data'!$D$6,0,10*ROW('Sanitation Data'!D109)),NA())</f>
        <v>#N/A</v>
      </c>
      <c r="X115" s="95" t="e">
        <f ca="true">+IF(AND(ISNUMBER(OFFSET('Sanitation Data'!$D$10,0,10*ROW('Sanitation Data'!D109))),'Data Summary'!CM115="Yes"),OFFSET('Sanitation Data'!$D$10,0,10*ROW('Sanitation Data'!D109)),NA())</f>
        <v>#N/A</v>
      </c>
      <c r="Y115" s="95" t="e">
        <f ca="true">+IF(AND(ISNUMBER(OFFSET('Sanitation Data'!$D$11,0,10*ROW('Sanitation Data'!D109))),'Data Summary'!CN115="Yes"),OFFSET('Sanitation Data'!$D$11,0,10*ROW('Sanitation Data'!D109)),NA())</f>
        <v>#N/A</v>
      </c>
      <c r="Z115" s="95" t="e">
        <f ca="true">+IF(AND(ISNUMBER(OFFSET('Sanitation Data'!$D$12,0,10*ROW('Sanitation Data'!D109))),'Data Summary'!CO115="Yes"),OFFSET('Sanitation Data'!$D$12,0,10*ROW('Sanitation Data'!D109)),NA())</f>
        <v>#N/A</v>
      </c>
      <c r="AA115" s="95" t="e">
        <f ca="true">+IF(AND(ISNUMBER(OFFSET('Sanitation Data'!$E$4,0,10*ROW('Sanitation Data'!E109))),'Data Summary'!CP115="Yes"),100-OFFSET('Sanitation Data'!$E$4,0,10*ROW('Sanitation Data'!E109)),NA())</f>
        <v>#N/A</v>
      </c>
      <c r="AB115" s="95" t="e">
        <f ca="true">+IF(AND(ISNUMBER(OFFSET('Sanitation Data'!$E$6,0,10*ROW('Sanitation Data'!E109))),'Data Summary'!CQ115="Yes"),OFFSET('Sanitation Data'!$E$6,0,10*ROW('Sanitation Data'!E109)),NA())</f>
        <v>#N/A</v>
      </c>
      <c r="AC115" s="95" t="e">
        <f ca="true">+IF(AND(ISNUMBER(OFFSET('Sanitation Data'!$E$10,0,10*ROW('Sanitation Data'!E109))),'Data Summary'!CR115="Yes"),OFFSET('Sanitation Data'!$E$10,0,10*ROW('Sanitation Data'!E109)),NA())</f>
        <v>#N/A</v>
      </c>
      <c r="AD115" s="95" t="e">
        <f ca="true">+IF(AND(ISNUMBER(OFFSET('Sanitation Data'!$E$11,0,10*ROW('Sanitation Data'!E109))),'Data Summary'!CS115="Yes"),OFFSET('Sanitation Data'!$E$11,0,10*ROW('Sanitation Data'!E109)),NA())</f>
        <v>#N/A</v>
      </c>
      <c r="AE115" s="95" t="e">
        <f ca="true">+IF(AND(ISNUMBER(OFFSET('Sanitation Data'!$E$12,0,10*ROW('Sanitation Data'!E109))),'Data Summary'!CT115="Yes"),OFFSET('Sanitation Data'!$E$12,0,10*ROW('Sanitation Data'!E109)),NA())</f>
        <v>#N/A</v>
      </c>
      <c r="AF115" s="95" t="e">
        <f ca="true">+IF(AND(ISNUMBER(OFFSET('Sanitation Data'!$F$4,0,10*ROW('Sanitation Data'!F109))),'Data Summary'!CU115="Yes"),100-OFFSET('Sanitation Data'!$F$4,0,10*ROW('Sanitation Data'!F109)),NA())</f>
        <v>#N/A</v>
      </c>
      <c r="AG115" s="95" t="e">
        <f ca="true">+IF(AND(ISNUMBER(OFFSET('Sanitation Data'!$F$6,0,10*ROW('Sanitation Data'!F109))),'Data Summary'!CV115="Yes"),OFFSET('Sanitation Data'!$F$6,0,10*ROW('Sanitation Data'!F109)),NA())</f>
        <v>#N/A</v>
      </c>
      <c r="AH115" s="95" t="e">
        <f ca="true">+IF(AND(ISNUMBER(OFFSET('Sanitation Data'!$F$10,0,10*ROW('Sanitation Data'!F109))),'Data Summary'!CW115="Yes"),OFFSET('Sanitation Data'!$F$10,0,10*ROW('Sanitation Data'!F109)),NA())</f>
        <v>#N/A</v>
      </c>
      <c r="AI115" s="95" t="e">
        <f ca="true">+IF(AND(ISNUMBER(OFFSET('Sanitation Data'!$F$11,0,10*ROW('Sanitation Data'!F109))),'Data Summary'!CX115="Yes"),OFFSET('Sanitation Data'!$F$11,0,10*ROW('Sanitation Data'!F109)),NA())</f>
        <v>#N/A</v>
      </c>
      <c r="AJ115" s="95" t="e">
        <f ca="true">+IF(AND(ISNUMBER(OFFSET('Sanitation Data'!$F$12,0,10*ROW('Sanitation Data'!F109))),'Data Summary'!CY115="Yes"),OFFSET('Sanitation Data'!$F$12,0,10*ROW('Sanitation Data'!F109)),NA())</f>
        <v>#N/A</v>
      </c>
      <c r="AK115" s="95" t="e">
        <f ca="true">+IF(AND(ISNUMBER(OFFSET('Sanitation Data'!$G$4,0,10*ROW('Sanitation Data'!G109))),'Data Summary'!CZ115="Yes"),100-OFFSET('Sanitation Data'!$G$4,0,10*ROW('Sanitation Data'!G109)),NA())</f>
        <v>#N/A</v>
      </c>
      <c r="AL115" s="95" t="e">
        <f ca="true">+IF(AND(ISNUMBER(OFFSET('Sanitation Data'!$G$6,0,10*ROW('Sanitation Data'!G109))),'Data Summary'!DA115="Yes"),OFFSET('Sanitation Data'!$G$6,0,10*ROW('Sanitation Data'!G109)),NA())</f>
        <v>#N/A</v>
      </c>
      <c r="AM115" s="95" t="e">
        <f ca="true">+IF(AND(ISNUMBER(OFFSET('Sanitation Data'!$G$10,0,10*ROW('Sanitation Data'!G109))),'Data Summary'!DB115="Yes"),OFFSET('Sanitation Data'!$G$10,0,10*ROW('Sanitation Data'!G109)),NA())</f>
        <v>#N/A</v>
      </c>
      <c r="AN115" s="95" t="e">
        <f ca="true">+IF(AND(ISNUMBER(OFFSET('Sanitation Data'!$G$11,0,10*ROW('Sanitation Data'!G109))),'Data Summary'!DC115="Yes"),OFFSET('Sanitation Data'!$G$11,0,10*ROW('Sanitation Data'!G109)),NA())</f>
        <v>#N/A</v>
      </c>
      <c r="AO115" s="95" t="e">
        <f ca="true">+IF(AND(ISNUMBER(OFFSET('Sanitation Data'!$G$12,0,10*ROW('Sanitation Data'!G109))),'Data Summary'!DD115="Yes"),OFFSET('Sanitation Data'!$G$12,0,10*ROW('Sanitation Data'!G109)),NA())</f>
        <v>#N/A</v>
      </c>
      <c r="AP115" s="95" t="e">
        <f ca="true">+IF(AND(ISNUMBER(OFFSET('Sanitation Data'!$H$4,0,10*ROW('Sanitation Data'!H109))),'Data Summary'!DE115="Yes"),100-OFFSET('Sanitation Data'!$H$4,0,10*ROW('Sanitation Data'!H109)),NA())</f>
        <v>#N/A</v>
      </c>
      <c r="AQ115" s="95" t="e">
        <f ca="true">+IF(AND(ISNUMBER(OFFSET('Sanitation Data'!$H$6,0,10*ROW('Sanitation Data'!H109))),'Data Summary'!DF115="Yes"),OFFSET('Sanitation Data'!$H$6,0,10*ROW('Sanitation Data'!H109)),NA())</f>
        <v>#N/A</v>
      </c>
      <c r="AR115" s="95" t="e">
        <f ca="true">+IF(AND(ISNUMBER(OFFSET('Sanitation Data'!$H$10,0,10*ROW('Sanitation Data'!H109))),'Data Summary'!DG115="Yes"),OFFSET('Sanitation Data'!$H$10,0,10*ROW('Sanitation Data'!H109)),NA())</f>
        <v>#N/A</v>
      </c>
      <c r="AS115" s="95" t="e">
        <f ca="true">+IF(AND(ISNUMBER(OFFSET('Sanitation Data'!$H$11,0,10*ROW('Sanitation Data'!H109))),'Data Summary'!DH115="Yes"),OFFSET('Sanitation Data'!$H$11,0,10*ROW('Sanitation Data'!H109)),NA())</f>
        <v>#N/A</v>
      </c>
      <c r="AT115" s="95" t="e">
        <f ca="true">+IF(AND(ISNUMBER(OFFSET('Sanitation Data'!$H$12,0,10*ROW('Sanitation Data'!H109))),'Data Summary'!DI115="Yes"),OFFSET('Sanitation Data'!$H$12,0,10*ROW('Sanitation Data'!H109)),NA())</f>
        <v>#N/A</v>
      </c>
      <c r="AU115" s="95" t="e">
        <f ca="true">+IF(AND(ISNUMBER(OFFSET('Sanitation Data'!$I$4,0,10*ROW('Sanitation Data'!I109))),'Data Summary'!DJ115="Yes"),100-OFFSET('Sanitation Data'!$I$4,0,10*ROW('Sanitation Data'!I109)),NA())</f>
        <v>#N/A</v>
      </c>
      <c r="AV115" s="95" t="e">
        <f ca="true">+IF(AND(ISNUMBER(OFFSET('Sanitation Data'!$I$6,0,10*ROW('Sanitation Data'!I109))),'Data Summary'!DK115="Yes"),OFFSET('Sanitation Data'!$I$6,0,10*ROW('Sanitation Data'!I109)),NA())</f>
        <v>#N/A</v>
      </c>
      <c r="AW115" s="95" t="e">
        <f ca="true">+IF(AND(ISNUMBER(OFFSET('Sanitation Data'!$I$10,0,10*ROW('Sanitation Data'!I109))),'Data Summary'!DL115="Yes"),OFFSET('Sanitation Data'!$I$10,0,10*ROW('Sanitation Data'!I109)),NA())</f>
        <v>#N/A</v>
      </c>
      <c r="AX115" s="95" t="e">
        <f ca="true">+IF(AND(ISNUMBER(OFFSET('Sanitation Data'!$I$11,0,10*ROW('Sanitation Data'!I109))),'Data Summary'!DM115="Yes"),OFFSET('Sanitation Data'!$I$11,0,10*ROW('Sanitation Data'!I109)),NA())</f>
        <v>#N/A</v>
      </c>
      <c r="AY115" s="95" t="e">
        <f ca="true">+IF(AND(ISNUMBER(OFFSET('Sanitation Data'!$I$12,0,10*ROW('Sanitation Data'!I109))),'Data Summary'!DN115="Yes"),OFFSET('Sanitation Data'!$I$12,0,10*ROW('Sanitation Data'!I109)),NA())</f>
        <v>#N/A</v>
      </c>
      <c r="AZ115" s="96" t="e">
        <f ca="true">+IF(AND(ISNUMBER(OFFSET('Hygiene Data'!$D$5,0,10*ROW('Hygiene Data'!D109))),'Data Summary'!DO115="Yes"),OFFSET('Hygiene Data'!$D$5,0,10*ROW('Hygiene Data'!D109)),NA())</f>
        <v>#N/A</v>
      </c>
      <c r="BA115" s="96" t="e">
        <f ca="true">+IF(AND(ISNUMBER(OFFSET('Hygiene Data'!$D$7,0,10*ROW('Hygiene Data'!D109))),'Data Summary'!DP115="Yes"),OFFSET('Hygiene Data'!$D$7,0,10*ROW('Hygiene Data'!D109)),NA())</f>
        <v>#N/A</v>
      </c>
      <c r="BB115" s="96" t="e">
        <f ca="true">+IF(AND(ISNUMBER(OFFSET('Hygiene Data'!$D$9,0,10*ROW('Hygiene Data'!D109))),'Data Summary'!DQ115="Yes"),OFFSET('Hygiene Data'!$D$9,0,10*ROW('Hygiene Data'!D109)),NA())</f>
        <v>#N/A</v>
      </c>
      <c r="BC115" s="96" t="e">
        <f ca="true">+IF(AND(ISNUMBER(OFFSET('Hygiene Data'!$E$5,0,10*ROW('Hygiene Data'!E109))),'Data Summary'!DR115="Yes"),OFFSET('Hygiene Data'!$E$5,0,10*ROW('Hygiene Data'!E109)),NA())</f>
        <v>#N/A</v>
      </c>
      <c r="BD115" s="96" t="e">
        <f ca="true">+IF(AND(ISNUMBER(OFFSET('Hygiene Data'!$E$7,0,10*ROW('Hygiene Data'!E109))),'Data Summary'!DS115="Yes"),OFFSET('Hygiene Data'!$E$7,0,10*ROW('Hygiene Data'!E109)),NA())</f>
        <v>#N/A</v>
      </c>
      <c r="BE115" s="96" t="e">
        <f ca="true">+IF(AND(ISNUMBER(OFFSET('Hygiene Data'!$E$9,0,10*ROW('Hygiene Data'!E109))),'Data Summary'!DT115="Yes"),OFFSET('Hygiene Data'!$E$9,0,10*ROW('Hygiene Data'!E109)),NA())</f>
        <v>#N/A</v>
      </c>
      <c r="BF115" s="96" t="e">
        <f ca="true">+IF(AND(ISNUMBER(OFFSET('Hygiene Data'!$F$5,0,10*ROW('Hygiene Data'!F109))),'Data Summary'!DU115="Yes"),OFFSET('Hygiene Data'!$F$5,0,10*ROW('Hygiene Data'!F109)),NA())</f>
        <v>#N/A</v>
      </c>
      <c r="BG115" s="96" t="e">
        <f ca="true">+IF(AND(ISNUMBER(OFFSET('Hygiene Data'!$F$7,0,10*ROW('Hygiene Data'!F109))),'Data Summary'!DV115="Yes"),OFFSET('Hygiene Data'!$F$7,0,10*ROW('Hygiene Data'!F109)),NA())</f>
        <v>#N/A</v>
      </c>
      <c r="BH115" s="96" t="e">
        <f ca="true">+IF(AND(ISNUMBER(OFFSET('Hygiene Data'!$F$9,0,10*ROW('Hygiene Data'!F109))),'Data Summary'!DW115="Yes"),OFFSET('Hygiene Data'!$F$9,0,10*ROW('Hygiene Data'!F109)),NA())</f>
        <v>#N/A</v>
      </c>
      <c r="BI115" s="96" t="e">
        <f ca="true">+IF(AND(ISNUMBER(OFFSET('Hygiene Data'!$G$5,0,10*ROW('Hygiene Data'!G109))),'Data Summary'!DX115="Yes"),OFFSET('Hygiene Data'!$G$5,0,10*ROW('Hygiene Data'!G109)),NA())</f>
        <v>#N/A</v>
      </c>
      <c r="BJ115" s="96" t="e">
        <f ca="true">+IF(AND(ISNUMBER(OFFSET('Hygiene Data'!$G$7,0,10*ROW('Hygiene Data'!G109))),'Data Summary'!DY115="Yes"),OFFSET('Hygiene Data'!$G$7,0,10*ROW('Hygiene Data'!G109)),NA())</f>
        <v>#N/A</v>
      </c>
      <c r="BK115" s="96" t="e">
        <f ca="true">+IF(AND(ISNUMBER(OFFSET('Hygiene Data'!$G$9,0,10*ROW('Hygiene Data'!G109))),'Data Summary'!DZ115="Yes"),OFFSET('Hygiene Data'!$G$9,0,10*ROW('Hygiene Data'!G109)),NA())</f>
        <v>#N/A</v>
      </c>
      <c r="BL115" s="96" t="e">
        <f ca="true">+IF(AND(ISNUMBER(OFFSET('Hygiene Data'!$H$5,0,10*ROW('Hygiene Data'!H109))),'Data Summary'!EA115="Yes"),OFFSET('Hygiene Data'!$H$5,0,10*ROW('Hygiene Data'!H109)),NA())</f>
        <v>#N/A</v>
      </c>
      <c r="BM115" s="96" t="e">
        <f ca="true">+IF(AND(ISNUMBER(OFFSET('Hygiene Data'!$H$7,0,10*ROW('Hygiene Data'!H109))),'Data Summary'!EB115="Yes"),OFFSET('Hygiene Data'!$H$7,0,10*ROW('Hygiene Data'!H109)),NA())</f>
        <v>#N/A</v>
      </c>
      <c r="BN115" s="96" t="e">
        <f ca="true">+IF(AND(ISNUMBER(OFFSET('Hygiene Data'!$H$9,0,10*ROW('Hygiene Data'!H109))),'Data Summary'!EC115="Yes"),OFFSET('Hygiene Data'!$H$9,0,10*ROW('Hygiene Data'!H109)),NA())</f>
        <v>#N/A</v>
      </c>
      <c r="BO115" s="96" t="e">
        <f ca="true">+IF(AND(ISNUMBER(OFFSET('Hygiene Data'!$I$5,0,10*ROW('Hygiene Data'!I109))),'Data Summary'!ED115="Yes"),OFFSET('Hygiene Data'!$I$5,0,10*ROW('Hygiene Data'!I109)),NA())</f>
        <v>#N/A</v>
      </c>
      <c r="BP115" s="96" t="e">
        <f ca="true">+IF(AND(ISNUMBER(OFFSET('Hygiene Data'!$I$7,0,10*ROW('Hygiene Data'!I109))),'Data Summary'!EE115="Yes"),OFFSET('Hygiene Data'!$I$7,0,10*ROW('Hygiene Data'!I109)),NA())</f>
        <v>#N/A</v>
      </c>
      <c r="BQ115" s="96" t="e">
        <f ca="true">+IF(AND(ISNUMBER(OFFSET('Hygiene Data'!$I$9,0,10*ROW('Hygiene Data'!I109))),'Data Summary'!EF115="Yes"),OFFSET('Hygiene Data'!$I$9,0,10*ROW('Hygiene Data'!I109)),NA())</f>
        <v>#N/A</v>
      </c>
    </row>
    <row xmlns:x14ac="http://schemas.microsoft.com/office/spreadsheetml/2009/9/ac" r="116" x14ac:dyDescent="0.2">
      <c r="A116" s="331" t="e">
        <f ca="true">+RIGHT('Data Summary'!A116,LEN('Data Summary'!A116)-9)</f>
        <v>#VALUE!</v>
      </c>
      <c r="B116" s="37" t="str">
        <f ca="true">+IF(ISTEXT('Data Summary'!B116),'Data Summary'!B116,"")</f>
        <v/>
      </c>
      <c r="C116" s="330" t="e">
        <f ca="true">+VALUE('Data Summary'!C116)</f>
        <v>#VALUE!</v>
      </c>
      <c r="D116" s="94" t="e">
        <f ca="true">+IF(AND(ISNUMBER(OFFSET('Water Data'!$D$4,0,10*ROW('Water Data'!D110))),'Data Summary'!BS116="Yes"),100-OFFSET('Water Data'!$D$4,0,10*ROW('Water Data'!D110)),NA())</f>
        <v>#N/A</v>
      </c>
      <c r="E116" s="94" t="e">
        <f ca="true">+IF(AND(ISNUMBER(OFFSET('Water Data'!$D$6,0,10*ROW('Water Data'!D110))),'Data Summary'!BT116="Yes"),OFFSET('Water Data'!$D$6,0,10*ROW('Water Data'!D110)),NA())</f>
        <v>#N/A</v>
      </c>
      <c r="F116" s="94" t="e">
        <f ca="true">+IF(AND(ISNUMBER(OFFSET('Water Data'!$D$9,0,10*ROW('Water Data'!D110))),'Data Summary'!BU116="Yes"),OFFSET('Water Data'!$D$9,0,10*ROW('Water Data'!D110)),NA())</f>
        <v>#N/A</v>
      </c>
      <c r="G116" s="94" t="e">
        <f ca="true">+IF(AND(ISNUMBER(OFFSET('Water Data'!$E$4,0,10*ROW('Water Data'!E110))),'Data Summary'!BV116="Yes"),100-OFFSET('Water Data'!$E$4,0,10*ROW('Water Data'!E110)),NA())</f>
        <v>#N/A</v>
      </c>
      <c r="H116" s="94" t="e">
        <f ca="true">+IF(AND(ISNUMBER(OFFSET('Water Data'!$E$6,0,10*ROW('Water Data'!E110))),'Data Summary'!BW116="Yes"),OFFSET('Water Data'!$E$6,0,10*ROW('Water Data'!E110)),NA())</f>
        <v>#N/A</v>
      </c>
      <c r="I116" s="94" t="e">
        <f ca="true">+IF(AND(ISNUMBER(OFFSET('Water Data'!$E$9,0,10*ROW('Water Data'!E110))),'Data Summary'!BX116="Yes"),OFFSET('Water Data'!$E$9,0,10*ROW('Water Data'!E110)),NA())</f>
        <v>#N/A</v>
      </c>
      <c r="J116" s="94" t="e">
        <f ca="true">+IF(AND(ISNUMBER(OFFSET('Water Data'!$F$4,0,10*ROW('Water Data'!F110))),'Data Summary'!BY116="Yes"),100-OFFSET('Water Data'!$F$4,0,10*ROW('Water Data'!F110)),NA())</f>
        <v>#N/A</v>
      </c>
      <c r="K116" s="94" t="e">
        <f ca="true">+IF(AND(ISNUMBER(OFFSET('Water Data'!$F$6,0,10*ROW('Water Data'!F110))),'Data Summary'!BZ116="Yes"),OFFSET('Water Data'!$F$6,0,10*ROW('Water Data'!F110)),NA())</f>
        <v>#N/A</v>
      </c>
      <c r="L116" s="94" t="e">
        <f ca="true">+IF(AND(ISNUMBER(OFFSET('Water Data'!$F$9,0,10*ROW('Water Data'!F110))),'Data Summary'!CA116="Yes"),OFFSET('Water Data'!$F$9,0,10*ROW('Water Data'!F110)),NA())</f>
        <v>#N/A</v>
      </c>
      <c r="M116" s="94" t="e">
        <f ca="true">+IF(AND(ISNUMBER(OFFSET('Water Data'!$G$4,0,10*ROW('Water Data'!G110))),'Data Summary'!CB116="Yes"),100-OFFSET('Water Data'!$G$4,0,10*ROW('Water Data'!G110)),NA())</f>
        <v>#N/A</v>
      </c>
      <c r="N116" s="94" t="e">
        <f ca="true">+IF(AND(ISNUMBER(OFFSET('Water Data'!$G$6,0,10*ROW('Water Data'!G110))),'Data Summary'!CC116="Yes"),OFFSET('Water Data'!$G$6,0,10*ROW('Water Data'!G110)),NA())</f>
        <v>#N/A</v>
      </c>
      <c r="O116" s="94" t="e">
        <f ca="true">+IF(AND(ISNUMBER(OFFSET('Water Data'!$G$9,0,10*ROW('Water Data'!G110))),'Data Summary'!CD116="Yes"),OFFSET('Water Data'!$G$9,0,10*ROW('Water Data'!G110)),NA())</f>
        <v>#N/A</v>
      </c>
      <c r="P116" s="94" t="e">
        <f ca="true">+IF(AND(ISNUMBER(OFFSET('Water Data'!$H$4,0,10*ROW('Water Data'!H110))),'Data Summary'!CE116="Yes"),100-OFFSET('Water Data'!$H$4,0,10*ROW('Water Data'!H110)),NA())</f>
        <v>#N/A</v>
      </c>
      <c r="Q116" s="94" t="e">
        <f ca="true">+IF(AND(ISNUMBER(OFFSET('Water Data'!$H$6,0,10*ROW('Water Data'!H110))),'Data Summary'!CF116="Yes"),OFFSET('Water Data'!$H$6,0,10*ROW('Water Data'!H110)),NA())</f>
        <v>#N/A</v>
      </c>
      <c r="R116" s="94" t="e">
        <f ca="true">+IF(AND(ISNUMBER(OFFSET('Water Data'!$H$9,0,10*ROW('Water Data'!H110))),'Data Summary'!CG116="Yes"),OFFSET('Water Data'!$H$9,0,10*ROW('Water Data'!H110)),NA())</f>
        <v>#N/A</v>
      </c>
      <c r="S116" s="94" t="e">
        <f ca="true">+IF(AND(ISNUMBER(OFFSET('Water Data'!$I$4,0,10*ROW('Water Data'!I110))),'Data Summary'!CH116="Yes"),100-OFFSET('Water Data'!$I$4,0,10*ROW('Water Data'!I110)),NA())</f>
        <v>#N/A</v>
      </c>
      <c r="T116" s="94" t="e">
        <f ca="true">+IF(AND(ISNUMBER(OFFSET('Water Data'!$I$6,0,10*ROW('Water Data'!I110))),'Data Summary'!CI116="Yes"),OFFSET('Water Data'!$I$6,0,10*ROW('Water Data'!I110)),NA())</f>
        <v>#N/A</v>
      </c>
      <c r="U116" s="94" t="e">
        <f ca="true">+IF(AND(ISNUMBER(OFFSET('Water Data'!$I$9,0,10*ROW('Water Data'!I110))),'Data Summary'!CJ116="Yes"),OFFSET('Water Data'!$I$9,0,10*ROW('Water Data'!I110)),NA())</f>
        <v>#N/A</v>
      </c>
      <c r="V116" s="95" t="e">
        <f ca="true">+IF(AND(ISNUMBER(OFFSET('Sanitation Data'!$D$4,0,10*ROW('Sanitation Data'!D110))),'Data Summary'!CK116="Yes"),100-OFFSET('Sanitation Data'!$D$4,0,10*ROW('Sanitation Data'!D110)),NA())</f>
        <v>#N/A</v>
      </c>
      <c r="W116" s="95" t="e">
        <f ca="true">+IF(AND(ISNUMBER(OFFSET('Sanitation Data'!$D$6,0,10*ROW('Sanitation Data'!D110))),'Data Summary'!CL116="Yes"),OFFSET('Sanitation Data'!$D$6,0,10*ROW('Sanitation Data'!D110)),NA())</f>
        <v>#N/A</v>
      </c>
      <c r="X116" s="95" t="e">
        <f ca="true">+IF(AND(ISNUMBER(OFFSET('Sanitation Data'!$D$10,0,10*ROW('Sanitation Data'!D110))),'Data Summary'!CM116="Yes"),OFFSET('Sanitation Data'!$D$10,0,10*ROW('Sanitation Data'!D110)),NA())</f>
        <v>#N/A</v>
      </c>
      <c r="Y116" s="95" t="e">
        <f ca="true">+IF(AND(ISNUMBER(OFFSET('Sanitation Data'!$D$11,0,10*ROW('Sanitation Data'!D110))),'Data Summary'!CN116="Yes"),OFFSET('Sanitation Data'!$D$11,0,10*ROW('Sanitation Data'!D110)),NA())</f>
        <v>#N/A</v>
      </c>
      <c r="Z116" s="95" t="e">
        <f ca="true">+IF(AND(ISNUMBER(OFFSET('Sanitation Data'!$D$12,0,10*ROW('Sanitation Data'!D110))),'Data Summary'!CO116="Yes"),OFFSET('Sanitation Data'!$D$12,0,10*ROW('Sanitation Data'!D110)),NA())</f>
        <v>#N/A</v>
      </c>
      <c r="AA116" s="95" t="e">
        <f ca="true">+IF(AND(ISNUMBER(OFFSET('Sanitation Data'!$E$4,0,10*ROW('Sanitation Data'!E110))),'Data Summary'!CP116="Yes"),100-OFFSET('Sanitation Data'!$E$4,0,10*ROW('Sanitation Data'!E110)),NA())</f>
        <v>#N/A</v>
      </c>
      <c r="AB116" s="95" t="e">
        <f ca="true">+IF(AND(ISNUMBER(OFFSET('Sanitation Data'!$E$6,0,10*ROW('Sanitation Data'!E110))),'Data Summary'!CQ116="Yes"),OFFSET('Sanitation Data'!$E$6,0,10*ROW('Sanitation Data'!E110)),NA())</f>
        <v>#N/A</v>
      </c>
      <c r="AC116" s="95" t="e">
        <f ca="true">+IF(AND(ISNUMBER(OFFSET('Sanitation Data'!$E$10,0,10*ROW('Sanitation Data'!E110))),'Data Summary'!CR116="Yes"),OFFSET('Sanitation Data'!$E$10,0,10*ROW('Sanitation Data'!E110)),NA())</f>
        <v>#N/A</v>
      </c>
      <c r="AD116" s="95" t="e">
        <f ca="true">+IF(AND(ISNUMBER(OFFSET('Sanitation Data'!$E$11,0,10*ROW('Sanitation Data'!E110))),'Data Summary'!CS116="Yes"),OFFSET('Sanitation Data'!$E$11,0,10*ROW('Sanitation Data'!E110)),NA())</f>
        <v>#N/A</v>
      </c>
      <c r="AE116" s="95" t="e">
        <f ca="true">+IF(AND(ISNUMBER(OFFSET('Sanitation Data'!$E$12,0,10*ROW('Sanitation Data'!E110))),'Data Summary'!CT116="Yes"),OFFSET('Sanitation Data'!$E$12,0,10*ROW('Sanitation Data'!E110)),NA())</f>
        <v>#N/A</v>
      </c>
      <c r="AF116" s="95" t="e">
        <f ca="true">+IF(AND(ISNUMBER(OFFSET('Sanitation Data'!$F$4,0,10*ROW('Sanitation Data'!F110))),'Data Summary'!CU116="Yes"),100-OFFSET('Sanitation Data'!$F$4,0,10*ROW('Sanitation Data'!F110)),NA())</f>
        <v>#N/A</v>
      </c>
      <c r="AG116" s="95" t="e">
        <f ca="true">+IF(AND(ISNUMBER(OFFSET('Sanitation Data'!$F$6,0,10*ROW('Sanitation Data'!F110))),'Data Summary'!CV116="Yes"),OFFSET('Sanitation Data'!$F$6,0,10*ROW('Sanitation Data'!F110)),NA())</f>
        <v>#N/A</v>
      </c>
      <c r="AH116" s="95" t="e">
        <f ca="true">+IF(AND(ISNUMBER(OFFSET('Sanitation Data'!$F$10,0,10*ROW('Sanitation Data'!F110))),'Data Summary'!CW116="Yes"),OFFSET('Sanitation Data'!$F$10,0,10*ROW('Sanitation Data'!F110)),NA())</f>
        <v>#N/A</v>
      </c>
      <c r="AI116" s="95" t="e">
        <f ca="true">+IF(AND(ISNUMBER(OFFSET('Sanitation Data'!$F$11,0,10*ROW('Sanitation Data'!F110))),'Data Summary'!CX116="Yes"),OFFSET('Sanitation Data'!$F$11,0,10*ROW('Sanitation Data'!F110)),NA())</f>
        <v>#N/A</v>
      </c>
      <c r="AJ116" s="95" t="e">
        <f ca="true">+IF(AND(ISNUMBER(OFFSET('Sanitation Data'!$F$12,0,10*ROW('Sanitation Data'!F110))),'Data Summary'!CY116="Yes"),OFFSET('Sanitation Data'!$F$12,0,10*ROW('Sanitation Data'!F110)),NA())</f>
        <v>#N/A</v>
      </c>
      <c r="AK116" s="95" t="e">
        <f ca="true">+IF(AND(ISNUMBER(OFFSET('Sanitation Data'!$G$4,0,10*ROW('Sanitation Data'!G110))),'Data Summary'!CZ116="Yes"),100-OFFSET('Sanitation Data'!$G$4,0,10*ROW('Sanitation Data'!G110)),NA())</f>
        <v>#N/A</v>
      </c>
      <c r="AL116" s="95" t="e">
        <f ca="true">+IF(AND(ISNUMBER(OFFSET('Sanitation Data'!$G$6,0,10*ROW('Sanitation Data'!G110))),'Data Summary'!DA116="Yes"),OFFSET('Sanitation Data'!$G$6,0,10*ROW('Sanitation Data'!G110)),NA())</f>
        <v>#N/A</v>
      </c>
      <c r="AM116" s="95" t="e">
        <f ca="true">+IF(AND(ISNUMBER(OFFSET('Sanitation Data'!$G$10,0,10*ROW('Sanitation Data'!G110))),'Data Summary'!DB116="Yes"),OFFSET('Sanitation Data'!$G$10,0,10*ROW('Sanitation Data'!G110)),NA())</f>
        <v>#N/A</v>
      </c>
      <c r="AN116" s="95" t="e">
        <f ca="true">+IF(AND(ISNUMBER(OFFSET('Sanitation Data'!$G$11,0,10*ROW('Sanitation Data'!G110))),'Data Summary'!DC116="Yes"),OFFSET('Sanitation Data'!$G$11,0,10*ROW('Sanitation Data'!G110)),NA())</f>
        <v>#N/A</v>
      </c>
      <c r="AO116" s="95" t="e">
        <f ca="true">+IF(AND(ISNUMBER(OFFSET('Sanitation Data'!$G$12,0,10*ROW('Sanitation Data'!G110))),'Data Summary'!DD116="Yes"),OFFSET('Sanitation Data'!$G$12,0,10*ROW('Sanitation Data'!G110)),NA())</f>
        <v>#N/A</v>
      </c>
      <c r="AP116" s="95" t="e">
        <f ca="true">+IF(AND(ISNUMBER(OFFSET('Sanitation Data'!$H$4,0,10*ROW('Sanitation Data'!H110))),'Data Summary'!DE116="Yes"),100-OFFSET('Sanitation Data'!$H$4,0,10*ROW('Sanitation Data'!H110)),NA())</f>
        <v>#N/A</v>
      </c>
      <c r="AQ116" s="95" t="e">
        <f ca="true">+IF(AND(ISNUMBER(OFFSET('Sanitation Data'!$H$6,0,10*ROW('Sanitation Data'!H110))),'Data Summary'!DF116="Yes"),OFFSET('Sanitation Data'!$H$6,0,10*ROW('Sanitation Data'!H110)),NA())</f>
        <v>#N/A</v>
      </c>
      <c r="AR116" s="95" t="e">
        <f ca="true">+IF(AND(ISNUMBER(OFFSET('Sanitation Data'!$H$10,0,10*ROW('Sanitation Data'!H110))),'Data Summary'!DG116="Yes"),OFFSET('Sanitation Data'!$H$10,0,10*ROW('Sanitation Data'!H110)),NA())</f>
        <v>#N/A</v>
      </c>
      <c r="AS116" s="95" t="e">
        <f ca="true">+IF(AND(ISNUMBER(OFFSET('Sanitation Data'!$H$11,0,10*ROW('Sanitation Data'!H110))),'Data Summary'!DH116="Yes"),OFFSET('Sanitation Data'!$H$11,0,10*ROW('Sanitation Data'!H110)),NA())</f>
        <v>#N/A</v>
      </c>
      <c r="AT116" s="95" t="e">
        <f ca="true">+IF(AND(ISNUMBER(OFFSET('Sanitation Data'!$H$12,0,10*ROW('Sanitation Data'!H110))),'Data Summary'!DI116="Yes"),OFFSET('Sanitation Data'!$H$12,0,10*ROW('Sanitation Data'!H110)),NA())</f>
        <v>#N/A</v>
      </c>
      <c r="AU116" s="95" t="e">
        <f ca="true">+IF(AND(ISNUMBER(OFFSET('Sanitation Data'!$I$4,0,10*ROW('Sanitation Data'!I110))),'Data Summary'!DJ116="Yes"),100-OFFSET('Sanitation Data'!$I$4,0,10*ROW('Sanitation Data'!I110)),NA())</f>
        <v>#N/A</v>
      </c>
      <c r="AV116" s="95" t="e">
        <f ca="true">+IF(AND(ISNUMBER(OFFSET('Sanitation Data'!$I$6,0,10*ROW('Sanitation Data'!I110))),'Data Summary'!DK116="Yes"),OFFSET('Sanitation Data'!$I$6,0,10*ROW('Sanitation Data'!I110)),NA())</f>
        <v>#N/A</v>
      </c>
      <c r="AW116" s="95" t="e">
        <f ca="true">+IF(AND(ISNUMBER(OFFSET('Sanitation Data'!$I$10,0,10*ROW('Sanitation Data'!I110))),'Data Summary'!DL116="Yes"),OFFSET('Sanitation Data'!$I$10,0,10*ROW('Sanitation Data'!I110)),NA())</f>
        <v>#N/A</v>
      </c>
      <c r="AX116" s="95" t="e">
        <f ca="true">+IF(AND(ISNUMBER(OFFSET('Sanitation Data'!$I$11,0,10*ROW('Sanitation Data'!I110))),'Data Summary'!DM116="Yes"),OFFSET('Sanitation Data'!$I$11,0,10*ROW('Sanitation Data'!I110)),NA())</f>
        <v>#N/A</v>
      </c>
      <c r="AY116" s="95" t="e">
        <f ca="true">+IF(AND(ISNUMBER(OFFSET('Sanitation Data'!$I$12,0,10*ROW('Sanitation Data'!I110))),'Data Summary'!DN116="Yes"),OFFSET('Sanitation Data'!$I$12,0,10*ROW('Sanitation Data'!I110)),NA())</f>
        <v>#N/A</v>
      </c>
      <c r="AZ116" s="96" t="e">
        <f ca="true">+IF(AND(ISNUMBER(OFFSET('Hygiene Data'!$D$5,0,10*ROW('Hygiene Data'!D110))),'Data Summary'!DO116="Yes"),OFFSET('Hygiene Data'!$D$5,0,10*ROW('Hygiene Data'!D110)),NA())</f>
        <v>#N/A</v>
      </c>
      <c r="BA116" s="96" t="e">
        <f ca="true">+IF(AND(ISNUMBER(OFFSET('Hygiene Data'!$D$7,0,10*ROW('Hygiene Data'!D110))),'Data Summary'!DP116="Yes"),OFFSET('Hygiene Data'!$D$7,0,10*ROW('Hygiene Data'!D110)),NA())</f>
        <v>#N/A</v>
      </c>
      <c r="BB116" s="96" t="e">
        <f ca="true">+IF(AND(ISNUMBER(OFFSET('Hygiene Data'!$D$9,0,10*ROW('Hygiene Data'!D110))),'Data Summary'!DQ116="Yes"),OFFSET('Hygiene Data'!$D$9,0,10*ROW('Hygiene Data'!D110)),NA())</f>
        <v>#N/A</v>
      </c>
      <c r="BC116" s="96" t="e">
        <f ca="true">+IF(AND(ISNUMBER(OFFSET('Hygiene Data'!$E$5,0,10*ROW('Hygiene Data'!E110))),'Data Summary'!DR116="Yes"),OFFSET('Hygiene Data'!$E$5,0,10*ROW('Hygiene Data'!E110)),NA())</f>
        <v>#N/A</v>
      </c>
      <c r="BD116" s="96" t="e">
        <f ca="true">+IF(AND(ISNUMBER(OFFSET('Hygiene Data'!$E$7,0,10*ROW('Hygiene Data'!E110))),'Data Summary'!DS116="Yes"),OFFSET('Hygiene Data'!$E$7,0,10*ROW('Hygiene Data'!E110)),NA())</f>
        <v>#N/A</v>
      </c>
      <c r="BE116" s="96" t="e">
        <f ca="true">+IF(AND(ISNUMBER(OFFSET('Hygiene Data'!$E$9,0,10*ROW('Hygiene Data'!E110))),'Data Summary'!DT116="Yes"),OFFSET('Hygiene Data'!$E$9,0,10*ROW('Hygiene Data'!E110)),NA())</f>
        <v>#N/A</v>
      </c>
      <c r="BF116" s="96" t="e">
        <f ca="true">+IF(AND(ISNUMBER(OFFSET('Hygiene Data'!$F$5,0,10*ROW('Hygiene Data'!F110))),'Data Summary'!DU116="Yes"),OFFSET('Hygiene Data'!$F$5,0,10*ROW('Hygiene Data'!F110)),NA())</f>
        <v>#N/A</v>
      </c>
      <c r="BG116" s="96" t="e">
        <f ca="true">+IF(AND(ISNUMBER(OFFSET('Hygiene Data'!$F$7,0,10*ROW('Hygiene Data'!F110))),'Data Summary'!DV116="Yes"),OFFSET('Hygiene Data'!$F$7,0,10*ROW('Hygiene Data'!F110)),NA())</f>
        <v>#N/A</v>
      </c>
      <c r="BH116" s="96" t="e">
        <f ca="true">+IF(AND(ISNUMBER(OFFSET('Hygiene Data'!$F$9,0,10*ROW('Hygiene Data'!F110))),'Data Summary'!DW116="Yes"),OFFSET('Hygiene Data'!$F$9,0,10*ROW('Hygiene Data'!F110)),NA())</f>
        <v>#N/A</v>
      </c>
      <c r="BI116" s="96" t="e">
        <f ca="true">+IF(AND(ISNUMBER(OFFSET('Hygiene Data'!$G$5,0,10*ROW('Hygiene Data'!G110))),'Data Summary'!DX116="Yes"),OFFSET('Hygiene Data'!$G$5,0,10*ROW('Hygiene Data'!G110)),NA())</f>
        <v>#N/A</v>
      </c>
      <c r="BJ116" s="96" t="e">
        <f ca="true">+IF(AND(ISNUMBER(OFFSET('Hygiene Data'!$G$7,0,10*ROW('Hygiene Data'!G110))),'Data Summary'!DY116="Yes"),OFFSET('Hygiene Data'!$G$7,0,10*ROW('Hygiene Data'!G110)),NA())</f>
        <v>#N/A</v>
      </c>
      <c r="BK116" s="96" t="e">
        <f ca="true">+IF(AND(ISNUMBER(OFFSET('Hygiene Data'!$G$9,0,10*ROW('Hygiene Data'!G110))),'Data Summary'!DZ116="Yes"),OFFSET('Hygiene Data'!$G$9,0,10*ROW('Hygiene Data'!G110)),NA())</f>
        <v>#N/A</v>
      </c>
      <c r="BL116" s="96" t="e">
        <f ca="true">+IF(AND(ISNUMBER(OFFSET('Hygiene Data'!$H$5,0,10*ROW('Hygiene Data'!H110))),'Data Summary'!EA116="Yes"),OFFSET('Hygiene Data'!$H$5,0,10*ROW('Hygiene Data'!H110)),NA())</f>
        <v>#N/A</v>
      </c>
      <c r="BM116" s="96" t="e">
        <f ca="true">+IF(AND(ISNUMBER(OFFSET('Hygiene Data'!$H$7,0,10*ROW('Hygiene Data'!H110))),'Data Summary'!EB116="Yes"),OFFSET('Hygiene Data'!$H$7,0,10*ROW('Hygiene Data'!H110)),NA())</f>
        <v>#N/A</v>
      </c>
      <c r="BN116" s="96" t="e">
        <f ca="true">+IF(AND(ISNUMBER(OFFSET('Hygiene Data'!$H$9,0,10*ROW('Hygiene Data'!H110))),'Data Summary'!EC116="Yes"),OFFSET('Hygiene Data'!$H$9,0,10*ROW('Hygiene Data'!H110)),NA())</f>
        <v>#N/A</v>
      </c>
      <c r="BO116" s="96" t="e">
        <f ca="true">+IF(AND(ISNUMBER(OFFSET('Hygiene Data'!$I$5,0,10*ROW('Hygiene Data'!I110))),'Data Summary'!ED116="Yes"),OFFSET('Hygiene Data'!$I$5,0,10*ROW('Hygiene Data'!I110)),NA())</f>
        <v>#N/A</v>
      </c>
      <c r="BP116" s="96" t="e">
        <f ca="true">+IF(AND(ISNUMBER(OFFSET('Hygiene Data'!$I$7,0,10*ROW('Hygiene Data'!I110))),'Data Summary'!EE116="Yes"),OFFSET('Hygiene Data'!$I$7,0,10*ROW('Hygiene Data'!I110)),NA())</f>
        <v>#N/A</v>
      </c>
      <c r="BQ116" s="96" t="e">
        <f ca="true">+IF(AND(ISNUMBER(OFFSET('Hygiene Data'!$I$9,0,10*ROW('Hygiene Data'!I110))),'Data Summary'!EF116="Yes"),OFFSET('Hygiene Data'!$I$9,0,10*ROW('Hygiene Data'!I110)),NA())</f>
        <v>#N/A</v>
      </c>
    </row>
    <row xmlns:x14ac="http://schemas.microsoft.com/office/spreadsheetml/2009/9/ac" r="117" x14ac:dyDescent="0.2">
      <c r="A117" s="331" t="e">
        <f ca="true">+RIGHT('Data Summary'!A117,LEN('Data Summary'!A117)-9)</f>
        <v>#VALUE!</v>
      </c>
      <c r="B117" s="37" t="str">
        <f ca="true">+IF(ISTEXT('Data Summary'!B117),'Data Summary'!B117,"")</f>
        <v/>
      </c>
      <c r="C117" s="330" t="e">
        <f ca="true">+VALUE('Data Summary'!C117)</f>
        <v>#VALUE!</v>
      </c>
      <c r="D117" s="94" t="e">
        <f ca="true">+IF(AND(ISNUMBER(OFFSET('Water Data'!$D$4,0,10*ROW('Water Data'!D111))),'Data Summary'!BS117="Yes"),100-OFFSET('Water Data'!$D$4,0,10*ROW('Water Data'!D111)),NA())</f>
        <v>#N/A</v>
      </c>
      <c r="E117" s="94" t="e">
        <f ca="true">+IF(AND(ISNUMBER(OFFSET('Water Data'!$D$6,0,10*ROW('Water Data'!D111))),'Data Summary'!BT117="Yes"),OFFSET('Water Data'!$D$6,0,10*ROW('Water Data'!D111)),NA())</f>
        <v>#N/A</v>
      </c>
      <c r="F117" s="94" t="e">
        <f ca="true">+IF(AND(ISNUMBER(OFFSET('Water Data'!$D$9,0,10*ROW('Water Data'!D111))),'Data Summary'!BU117="Yes"),OFFSET('Water Data'!$D$9,0,10*ROW('Water Data'!D111)),NA())</f>
        <v>#N/A</v>
      </c>
      <c r="G117" s="94" t="e">
        <f ca="true">+IF(AND(ISNUMBER(OFFSET('Water Data'!$E$4,0,10*ROW('Water Data'!E111))),'Data Summary'!BV117="Yes"),100-OFFSET('Water Data'!$E$4,0,10*ROW('Water Data'!E111)),NA())</f>
        <v>#N/A</v>
      </c>
      <c r="H117" s="94" t="e">
        <f ca="true">+IF(AND(ISNUMBER(OFFSET('Water Data'!$E$6,0,10*ROW('Water Data'!E111))),'Data Summary'!BW117="Yes"),OFFSET('Water Data'!$E$6,0,10*ROW('Water Data'!E111)),NA())</f>
        <v>#N/A</v>
      </c>
      <c r="I117" s="94" t="e">
        <f ca="true">+IF(AND(ISNUMBER(OFFSET('Water Data'!$E$9,0,10*ROW('Water Data'!E111))),'Data Summary'!BX117="Yes"),OFFSET('Water Data'!$E$9,0,10*ROW('Water Data'!E111)),NA())</f>
        <v>#N/A</v>
      </c>
      <c r="J117" s="94" t="e">
        <f ca="true">+IF(AND(ISNUMBER(OFFSET('Water Data'!$F$4,0,10*ROW('Water Data'!F111))),'Data Summary'!BY117="Yes"),100-OFFSET('Water Data'!$F$4,0,10*ROW('Water Data'!F111)),NA())</f>
        <v>#N/A</v>
      </c>
      <c r="K117" s="94" t="e">
        <f ca="true">+IF(AND(ISNUMBER(OFFSET('Water Data'!$F$6,0,10*ROW('Water Data'!F111))),'Data Summary'!BZ117="Yes"),OFFSET('Water Data'!$F$6,0,10*ROW('Water Data'!F111)),NA())</f>
        <v>#N/A</v>
      </c>
      <c r="L117" s="94" t="e">
        <f ca="true">+IF(AND(ISNUMBER(OFFSET('Water Data'!$F$9,0,10*ROW('Water Data'!F111))),'Data Summary'!CA117="Yes"),OFFSET('Water Data'!$F$9,0,10*ROW('Water Data'!F111)),NA())</f>
        <v>#N/A</v>
      </c>
      <c r="M117" s="94" t="e">
        <f ca="true">+IF(AND(ISNUMBER(OFFSET('Water Data'!$G$4,0,10*ROW('Water Data'!G111))),'Data Summary'!CB117="Yes"),100-OFFSET('Water Data'!$G$4,0,10*ROW('Water Data'!G111)),NA())</f>
        <v>#N/A</v>
      </c>
      <c r="N117" s="94" t="e">
        <f ca="true">+IF(AND(ISNUMBER(OFFSET('Water Data'!$G$6,0,10*ROW('Water Data'!G111))),'Data Summary'!CC117="Yes"),OFFSET('Water Data'!$G$6,0,10*ROW('Water Data'!G111)),NA())</f>
        <v>#N/A</v>
      </c>
      <c r="O117" s="94" t="e">
        <f ca="true">+IF(AND(ISNUMBER(OFFSET('Water Data'!$G$9,0,10*ROW('Water Data'!G111))),'Data Summary'!CD117="Yes"),OFFSET('Water Data'!$G$9,0,10*ROW('Water Data'!G111)),NA())</f>
        <v>#N/A</v>
      </c>
      <c r="P117" s="94" t="e">
        <f ca="true">+IF(AND(ISNUMBER(OFFSET('Water Data'!$H$4,0,10*ROW('Water Data'!H111))),'Data Summary'!CE117="Yes"),100-OFFSET('Water Data'!$H$4,0,10*ROW('Water Data'!H111)),NA())</f>
        <v>#N/A</v>
      </c>
      <c r="Q117" s="94" t="e">
        <f ca="true">+IF(AND(ISNUMBER(OFFSET('Water Data'!$H$6,0,10*ROW('Water Data'!H111))),'Data Summary'!CF117="Yes"),OFFSET('Water Data'!$H$6,0,10*ROW('Water Data'!H111)),NA())</f>
        <v>#N/A</v>
      </c>
      <c r="R117" s="94" t="e">
        <f ca="true">+IF(AND(ISNUMBER(OFFSET('Water Data'!$H$9,0,10*ROW('Water Data'!H111))),'Data Summary'!CG117="Yes"),OFFSET('Water Data'!$H$9,0,10*ROW('Water Data'!H111)),NA())</f>
        <v>#N/A</v>
      </c>
      <c r="S117" s="94" t="e">
        <f ca="true">+IF(AND(ISNUMBER(OFFSET('Water Data'!$I$4,0,10*ROW('Water Data'!I111))),'Data Summary'!CH117="Yes"),100-OFFSET('Water Data'!$I$4,0,10*ROW('Water Data'!I111)),NA())</f>
        <v>#N/A</v>
      </c>
      <c r="T117" s="94" t="e">
        <f ca="true">+IF(AND(ISNUMBER(OFFSET('Water Data'!$I$6,0,10*ROW('Water Data'!I111))),'Data Summary'!CI117="Yes"),OFFSET('Water Data'!$I$6,0,10*ROW('Water Data'!I111)),NA())</f>
        <v>#N/A</v>
      </c>
      <c r="U117" s="94" t="e">
        <f ca="true">+IF(AND(ISNUMBER(OFFSET('Water Data'!$I$9,0,10*ROW('Water Data'!I111))),'Data Summary'!CJ117="Yes"),OFFSET('Water Data'!$I$9,0,10*ROW('Water Data'!I111)),NA())</f>
        <v>#N/A</v>
      </c>
      <c r="V117" s="95" t="e">
        <f ca="true">+IF(AND(ISNUMBER(OFFSET('Sanitation Data'!$D$4,0,10*ROW('Sanitation Data'!D111))),'Data Summary'!CK117="Yes"),100-OFFSET('Sanitation Data'!$D$4,0,10*ROW('Sanitation Data'!D111)),NA())</f>
        <v>#N/A</v>
      </c>
      <c r="W117" s="95" t="e">
        <f ca="true">+IF(AND(ISNUMBER(OFFSET('Sanitation Data'!$D$6,0,10*ROW('Sanitation Data'!D111))),'Data Summary'!CL117="Yes"),OFFSET('Sanitation Data'!$D$6,0,10*ROW('Sanitation Data'!D111)),NA())</f>
        <v>#N/A</v>
      </c>
      <c r="X117" s="95" t="e">
        <f ca="true">+IF(AND(ISNUMBER(OFFSET('Sanitation Data'!$D$10,0,10*ROW('Sanitation Data'!D111))),'Data Summary'!CM117="Yes"),OFFSET('Sanitation Data'!$D$10,0,10*ROW('Sanitation Data'!D111)),NA())</f>
        <v>#N/A</v>
      </c>
      <c r="Y117" s="95" t="e">
        <f ca="true">+IF(AND(ISNUMBER(OFFSET('Sanitation Data'!$D$11,0,10*ROW('Sanitation Data'!D111))),'Data Summary'!CN117="Yes"),OFFSET('Sanitation Data'!$D$11,0,10*ROW('Sanitation Data'!D111)),NA())</f>
        <v>#N/A</v>
      </c>
      <c r="Z117" s="95" t="e">
        <f ca="true">+IF(AND(ISNUMBER(OFFSET('Sanitation Data'!$D$12,0,10*ROW('Sanitation Data'!D111))),'Data Summary'!CO117="Yes"),OFFSET('Sanitation Data'!$D$12,0,10*ROW('Sanitation Data'!D111)),NA())</f>
        <v>#N/A</v>
      </c>
      <c r="AA117" s="95" t="e">
        <f ca="true">+IF(AND(ISNUMBER(OFFSET('Sanitation Data'!$E$4,0,10*ROW('Sanitation Data'!E111))),'Data Summary'!CP117="Yes"),100-OFFSET('Sanitation Data'!$E$4,0,10*ROW('Sanitation Data'!E111)),NA())</f>
        <v>#N/A</v>
      </c>
      <c r="AB117" s="95" t="e">
        <f ca="true">+IF(AND(ISNUMBER(OFFSET('Sanitation Data'!$E$6,0,10*ROW('Sanitation Data'!E111))),'Data Summary'!CQ117="Yes"),OFFSET('Sanitation Data'!$E$6,0,10*ROW('Sanitation Data'!E111)),NA())</f>
        <v>#N/A</v>
      </c>
      <c r="AC117" s="95" t="e">
        <f ca="true">+IF(AND(ISNUMBER(OFFSET('Sanitation Data'!$E$10,0,10*ROW('Sanitation Data'!E111))),'Data Summary'!CR117="Yes"),OFFSET('Sanitation Data'!$E$10,0,10*ROW('Sanitation Data'!E111)),NA())</f>
        <v>#N/A</v>
      </c>
      <c r="AD117" s="95" t="e">
        <f ca="true">+IF(AND(ISNUMBER(OFFSET('Sanitation Data'!$E$11,0,10*ROW('Sanitation Data'!E111))),'Data Summary'!CS117="Yes"),OFFSET('Sanitation Data'!$E$11,0,10*ROW('Sanitation Data'!E111)),NA())</f>
        <v>#N/A</v>
      </c>
      <c r="AE117" s="95" t="e">
        <f ca="true">+IF(AND(ISNUMBER(OFFSET('Sanitation Data'!$E$12,0,10*ROW('Sanitation Data'!E111))),'Data Summary'!CT117="Yes"),OFFSET('Sanitation Data'!$E$12,0,10*ROW('Sanitation Data'!E111)),NA())</f>
        <v>#N/A</v>
      </c>
      <c r="AF117" s="95" t="e">
        <f ca="true">+IF(AND(ISNUMBER(OFFSET('Sanitation Data'!$F$4,0,10*ROW('Sanitation Data'!F111))),'Data Summary'!CU117="Yes"),100-OFFSET('Sanitation Data'!$F$4,0,10*ROW('Sanitation Data'!F111)),NA())</f>
        <v>#N/A</v>
      </c>
      <c r="AG117" s="95" t="e">
        <f ca="true">+IF(AND(ISNUMBER(OFFSET('Sanitation Data'!$F$6,0,10*ROW('Sanitation Data'!F111))),'Data Summary'!CV117="Yes"),OFFSET('Sanitation Data'!$F$6,0,10*ROW('Sanitation Data'!F111)),NA())</f>
        <v>#N/A</v>
      </c>
      <c r="AH117" s="95" t="e">
        <f ca="true">+IF(AND(ISNUMBER(OFFSET('Sanitation Data'!$F$10,0,10*ROW('Sanitation Data'!F111))),'Data Summary'!CW117="Yes"),OFFSET('Sanitation Data'!$F$10,0,10*ROW('Sanitation Data'!F111)),NA())</f>
        <v>#N/A</v>
      </c>
      <c r="AI117" s="95" t="e">
        <f ca="true">+IF(AND(ISNUMBER(OFFSET('Sanitation Data'!$F$11,0,10*ROW('Sanitation Data'!F111))),'Data Summary'!CX117="Yes"),OFFSET('Sanitation Data'!$F$11,0,10*ROW('Sanitation Data'!F111)),NA())</f>
        <v>#N/A</v>
      </c>
      <c r="AJ117" s="95" t="e">
        <f ca="true">+IF(AND(ISNUMBER(OFFSET('Sanitation Data'!$F$12,0,10*ROW('Sanitation Data'!F111))),'Data Summary'!CY117="Yes"),OFFSET('Sanitation Data'!$F$12,0,10*ROW('Sanitation Data'!F111)),NA())</f>
        <v>#N/A</v>
      </c>
      <c r="AK117" s="95" t="e">
        <f ca="true">+IF(AND(ISNUMBER(OFFSET('Sanitation Data'!$G$4,0,10*ROW('Sanitation Data'!G111))),'Data Summary'!CZ117="Yes"),100-OFFSET('Sanitation Data'!$G$4,0,10*ROW('Sanitation Data'!G111)),NA())</f>
        <v>#N/A</v>
      </c>
      <c r="AL117" s="95" t="e">
        <f ca="true">+IF(AND(ISNUMBER(OFFSET('Sanitation Data'!$G$6,0,10*ROW('Sanitation Data'!G111))),'Data Summary'!DA117="Yes"),OFFSET('Sanitation Data'!$G$6,0,10*ROW('Sanitation Data'!G111)),NA())</f>
        <v>#N/A</v>
      </c>
      <c r="AM117" s="95" t="e">
        <f ca="true">+IF(AND(ISNUMBER(OFFSET('Sanitation Data'!$G$10,0,10*ROW('Sanitation Data'!G111))),'Data Summary'!DB117="Yes"),OFFSET('Sanitation Data'!$G$10,0,10*ROW('Sanitation Data'!G111)),NA())</f>
        <v>#N/A</v>
      </c>
      <c r="AN117" s="95" t="e">
        <f ca="true">+IF(AND(ISNUMBER(OFFSET('Sanitation Data'!$G$11,0,10*ROW('Sanitation Data'!G111))),'Data Summary'!DC117="Yes"),OFFSET('Sanitation Data'!$G$11,0,10*ROW('Sanitation Data'!G111)),NA())</f>
        <v>#N/A</v>
      </c>
      <c r="AO117" s="95" t="e">
        <f ca="true">+IF(AND(ISNUMBER(OFFSET('Sanitation Data'!$G$12,0,10*ROW('Sanitation Data'!G111))),'Data Summary'!DD117="Yes"),OFFSET('Sanitation Data'!$G$12,0,10*ROW('Sanitation Data'!G111)),NA())</f>
        <v>#N/A</v>
      </c>
      <c r="AP117" s="95" t="e">
        <f ca="true">+IF(AND(ISNUMBER(OFFSET('Sanitation Data'!$H$4,0,10*ROW('Sanitation Data'!H111))),'Data Summary'!DE117="Yes"),100-OFFSET('Sanitation Data'!$H$4,0,10*ROW('Sanitation Data'!H111)),NA())</f>
        <v>#N/A</v>
      </c>
      <c r="AQ117" s="95" t="e">
        <f ca="true">+IF(AND(ISNUMBER(OFFSET('Sanitation Data'!$H$6,0,10*ROW('Sanitation Data'!H111))),'Data Summary'!DF117="Yes"),OFFSET('Sanitation Data'!$H$6,0,10*ROW('Sanitation Data'!H111)),NA())</f>
        <v>#N/A</v>
      </c>
      <c r="AR117" s="95" t="e">
        <f ca="true">+IF(AND(ISNUMBER(OFFSET('Sanitation Data'!$H$10,0,10*ROW('Sanitation Data'!H111))),'Data Summary'!DG117="Yes"),OFFSET('Sanitation Data'!$H$10,0,10*ROW('Sanitation Data'!H111)),NA())</f>
        <v>#N/A</v>
      </c>
      <c r="AS117" s="95" t="e">
        <f ca="true">+IF(AND(ISNUMBER(OFFSET('Sanitation Data'!$H$11,0,10*ROW('Sanitation Data'!H111))),'Data Summary'!DH117="Yes"),OFFSET('Sanitation Data'!$H$11,0,10*ROW('Sanitation Data'!H111)),NA())</f>
        <v>#N/A</v>
      </c>
      <c r="AT117" s="95" t="e">
        <f ca="true">+IF(AND(ISNUMBER(OFFSET('Sanitation Data'!$H$12,0,10*ROW('Sanitation Data'!H111))),'Data Summary'!DI117="Yes"),OFFSET('Sanitation Data'!$H$12,0,10*ROW('Sanitation Data'!H111)),NA())</f>
        <v>#N/A</v>
      </c>
      <c r="AU117" s="95" t="e">
        <f ca="true">+IF(AND(ISNUMBER(OFFSET('Sanitation Data'!$I$4,0,10*ROW('Sanitation Data'!I111))),'Data Summary'!DJ117="Yes"),100-OFFSET('Sanitation Data'!$I$4,0,10*ROW('Sanitation Data'!I111)),NA())</f>
        <v>#N/A</v>
      </c>
      <c r="AV117" s="95" t="e">
        <f ca="true">+IF(AND(ISNUMBER(OFFSET('Sanitation Data'!$I$6,0,10*ROW('Sanitation Data'!I111))),'Data Summary'!DK117="Yes"),OFFSET('Sanitation Data'!$I$6,0,10*ROW('Sanitation Data'!I111)),NA())</f>
        <v>#N/A</v>
      </c>
      <c r="AW117" s="95" t="e">
        <f ca="true">+IF(AND(ISNUMBER(OFFSET('Sanitation Data'!$I$10,0,10*ROW('Sanitation Data'!I111))),'Data Summary'!DL117="Yes"),OFFSET('Sanitation Data'!$I$10,0,10*ROW('Sanitation Data'!I111)),NA())</f>
        <v>#N/A</v>
      </c>
      <c r="AX117" s="95" t="e">
        <f ca="true">+IF(AND(ISNUMBER(OFFSET('Sanitation Data'!$I$11,0,10*ROW('Sanitation Data'!I111))),'Data Summary'!DM117="Yes"),OFFSET('Sanitation Data'!$I$11,0,10*ROW('Sanitation Data'!I111)),NA())</f>
        <v>#N/A</v>
      </c>
      <c r="AY117" s="95" t="e">
        <f ca="true">+IF(AND(ISNUMBER(OFFSET('Sanitation Data'!$I$12,0,10*ROW('Sanitation Data'!I111))),'Data Summary'!DN117="Yes"),OFFSET('Sanitation Data'!$I$12,0,10*ROW('Sanitation Data'!I111)),NA())</f>
        <v>#N/A</v>
      </c>
      <c r="AZ117" s="96" t="e">
        <f ca="true">+IF(AND(ISNUMBER(OFFSET('Hygiene Data'!$D$5,0,10*ROW('Hygiene Data'!D111))),'Data Summary'!DO117="Yes"),OFFSET('Hygiene Data'!$D$5,0,10*ROW('Hygiene Data'!D111)),NA())</f>
        <v>#N/A</v>
      </c>
      <c r="BA117" s="96" t="e">
        <f ca="true">+IF(AND(ISNUMBER(OFFSET('Hygiene Data'!$D$7,0,10*ROW('Hygiene Data'!D111))),'Data Summary'!DP117="Yes"),OFFSET('Hygiene Data'!$D$7,0,10*ROW('Hygiene Data'!D111)),NA())</f>
        <v>#N/A</v>
      </c>
      <c r="BB117" s="96" t="e">
        <f ca="true">+IF(AND(ISNUMBER(OFFSET('Hygiene Data'!$D$9,0,10*ROW('Hygiene Data'!D111))),'Data Summary'!DQ117="Yes"),OFFSET('Hygiene Data'!$D$9,0,10*ROW('Hygiene Data'!D111)),NA())</f>
        <v>#N/A</v>
      </c>
      <c r="BC117" s="96" t="e">
        <f ca="true">+IF(AND(ISNUMBER(OFFSET('Hygiene Data'!$E$5,0,10*ROW('Hygiene Data'!E111))),'Data Summary'!DR117="Yes"),OFFSET('Hygiene Data'!$E$5,0,10*ROW('Hygiene Data'!E111)),NA())</f>
        <v>#N/A</v>
      </c>
      <c r="BD117" s="96" t="e">
        <f ca="true">+IF(AND(ISNUMBER(OFFSET('Hygiene Data'!$E$7,0,10*ROW('Hygiene Data'!E111))),'Data Summary'!DS117="Yes"),OFFSET('Hygiene Data'!$E$7,0,10*ROW('Hygiene Data'!E111)),NA())</f>
        <v>#N/A</v>
      </c>
      <c r="BE117" s="96" t="e">
        <f ca="true">+IF(AND(ISNUMBER(OFFSET('Hygiene Data'!$E$9,0,10*ROW('Hygiene Data'!E111))),'Data Summary'!DT117="Yes"),OFFSET('Hygiene Data'!$E$9,0,10*ROW('Hygiene Data'!E111)),NA())</f>
        <v>#N/A</v>
      </c>
      <c r="BF117" s="96" t="e">
        <f ca="true">+IF(AND(ISNUMBER(OFFSET('Hygiene Data'!$F$5,0,10*ROW('Hygiene Data'!F111))),'Data Summary'!DU117="Yes"),OFFSET('Hygiene Data'!$F$5,0,10*ROW('Hygiene Data'!F111)),NA())</f>
        <v>#N/A</v>
      </c>
      <c r="BG117" s="96" t="e">
        <f ca="true">+IF(AND(ISNUMBER(OFFSET('Hygiene Data'!$F$7,0,10*ROW('Hygiene Data'!F111))),'Data Summary'!DV117="Yes"),OFFSET('Hygiene Data'!$F$7,0,10*ROW('Hygiene Data'!F111)),NA())</f>
        <v>#N/A</v>
      </c>
      <c r="BH117" s="96" t="e">
        <f ca="true">+IF(AND(ISNUMBER(OFFSET('Hygiene Data'!$F$9,0,10*ROW('Hygiene Data'!F111))),'Data Summary'!DW117="Yes"),OFFSET('Hygiene Data'!$F$9,0,10*ROW('Hygiene Data'!F111)),NA())</f>
        <v>#N/A</v>
      </c>
      <c r="BI117" s="96" t="e">
        <f ca="true">+IF(AND(ISNUMBER(OFFSET('Hygiene Data'!$G$5,0,10*ROW('Hygiene Data'!G111))),'Data Summary'!DX117="Yes"),OFFSET('Hygiene Data'!$G$5,0,10*ROW('Hygiene Data'!G111)),NA())</f>
        <v>#N/A</v>
      </c>
      <c r="BJ117" s="96" t="e">
        <f ca="true">+IF(AND(ISNUMBER(OFFSET('Hygiene Data'!$G$7,0,10*ROW('Hygiene Data'!G111))),'Data Summary'!DY117="Yes"),OFFSET('Hygiene Data'!$G$7,0,10*ROW('Hygiene Data'!G111)),NA())</f>
        <v>#N/A</v>
      </c>
      <c r="BK117" s="96" t="e">
        <f ca="true">+IF(AND(ISNUMBER(OFFSET('Hygiene Data'!$G$9,0,10*ROW('Hygiene Data'!G111))),'Data Summary'!DZ117="Yes"),OFFSET('Hygiene Data'!$G$9,0,10*ROW('Hygiene Data'!G111)),NA())</f>
        <v>#N/A</v>
      </c>
      <c r="BL117" s="96" t="e">
        <f ca="true">+IF(AND(ISNUMBER(OFFSET('Hygiene Data'!$H$5,0,10*ROW('Hygiene Data'!H111))),'Data Summary'!EA117="Yes"),OFFSET('Hygiene Data'!$H$5,0,10*ROW('Hygiene Data'!H111)),NA())</f>
        <v>#N/A</v>
      </c>
      <c r="BM117" s="96" t="e">
        <f ca="true">+IF(AND(ISNUMBER(OFFSET('Hygiene Data'!$H$7,0,10*ROW('Hygiene Data'!H111))),'Data Summary'!EB117="Yes"),OFFSET('Hygiene Data'!$H$7,0,10*ROW('Hygiene Data'!H111)),NA())</f>
        <v>#N/A</v>
      </c>
      <c r="BN117" s="96" t="e">
        <f ca="true">+IF(AND(ISNUMBER(OFFSET('Hygiene Data'!$H$9,0,10*ROW('Hygiene Data'!H111))),'Data Summary'!EC117="Yes"),OFFSET('Hygiene Data'!$H$9,0,10*ROW('Hygiene Data'!H111)),NA())</f>
        <v>#N/A</v>
      </c>
      <c r="BO117" s="96" t="e">
        <f ca="true">+IF(AND(ISNUMBER(OFFSET('Hygiene Data'!$I$5,0,10*ROW('Hygiene Data'!I111))),'Data Summary'!ED117="Yes"),OFFSET('Hygiene Data'!$I$5,0,10*ROW('Hygiene Data'!I111)),NA())</f>
        <v>#N/A</v>
      </c>
      <c r="BP117" s="96" t="e">
        <f ca="true">+IF(AND(ISNUMBER(OFFSET('Hygiene Data'!$I$7,0,10*ROW('Hygiene Data'!I111))),'Data Summary'!EE117="Yes"),OFFSET('Hygiene Data'!$I$7,0,10*ROW('Hygiene Data'!I111)),NA())</f>
        <v>#N/A</v>
      </c>
      <c r="BQ117" s="96" t="e">
        <f ca="true">+IF(AND(ISNUMBER(OFFSET('Hygiene Data'!$I$9,0,10*ROW('Hygiene Data'!I111))),'Data Summary'!EF117="Yes"),OFFSET('Hygiene Data'!$I$9,0,10*ROW('Hygiene Data'!I111)),NA())</f>
        <v>#N/A</v>
      </c>
    </row>
    <row xmlns:x14ac="http://schemas.microsoft.com/office/spreadsheetml/2009/9/ac" r="118" x14ac:dyDescent="0.2">
      <c r="A118" s="331" t="e">
        <f ca="true">+RIGHT('Data Summary'!A118,LEN('Data Summary'!A118)-9)</f>
        <v>#VALUE!</v>
      </c>
      <c r="B118" s="37" t="str">
        <f ca="true">+IF(ISTEXT('Data Summary'!B118),'Data Summary'!B118,"")</f>
        <v/>
      </c>
      <c r="C118" s="330" t="e">
        <f ca="true">+VALUE('Data Summary'!C118)</f>
        <v>#VALUE!</v>
      </c>
      <c r="D118" s="94" t="e">
        <f ca="true">+IF(AND(ISNUMBER(OFFSET('Water Data'!$D$4,0,10*ROW('Water Data'!D112))),'Data Summary'!BS118="Yes"),100-OFFSET('Water Data'!$D$4,0,10*ROW('Water Data'!D112)),NA())</f>
        <v>#N/A</v>
      </c>
      <c r="E118" s="94" t="e">
        <f ca="true">+IF(AND(ISNUMBER(OFFSET('Water Data'!$D$6,0,10*ROW('Water Data'!D112))),'Data Summary'!BT118="Yes"),OFFSET('Water Data'!$D$6,0,10*ROW('Water Data'!D112)),NA())</f>
        <v>#N/A</v>
      </c>
      <c r="F118" s="94" t="e">
        <f ca="true">+IF(AND(ISNUMBER(OFFSET('Water Data'!$D$9,0,10*ROW('Water Data'!D112))),'Data Summary'!BU118="Yes"),OFFSET('Water Data'!$D$9,0,10*ROW('Water Data'!D112)),NA())</f>
        <v>#N/A</v>
      </c>
      <c r="G118" s="94" t="e">
        <f ca="true">+IF(AND(ISNUMBER(OFFSET('Water Data'!$E$4,0,10*ROW('Water Data'!E112))),'Data Summary'!BV118="Yes"),100-OFFSET('Water Data'!$E$4,0,10*ROW('Water Data'!E112)),NA())</f>
        <v>#N/A</v>
      </c>
      <c r="H118" s="94" t="e">
        <f ca="true">+IF(AND(ISNUMBER(OFFSET('Water Data'!$E$6,0,10*ROW('Water Data'!E112))),'Data Summary'!BW118="Yes"),OFFSET('Water Data'!$E$6,0,10*ROW('Water Data'!E112)),NA())</f>
        <v>#N/A</v>
      </c>
      <c r="I118" s="94" t="e">
        <f ca="true">+IF(AND(ISNUMBER(OFFSET('Water Data'!$E$9,0,10*ROW('Water Data'!E112))),'Data Summary'!BX118="Yes"),OFFSET('Water Data'!$E$9,0,10*ROW('Water Data'!E112)),NA())</f>
        <v>#N/A</v>
      </c>
      <c r="J118" s="94" t="e">
        <f ca="true">+IF(AND(ISNUMBER(OFFSET('Water Data'!$F$4,0,10*ROW('Water Data'!F112))),'Data Summary'!BY118="Yes"),100-OFFSET('Water Data'!$F$4,0,10*ROW('Water Data'!F112)),NA())</f>
        <v>#N/A</v>
      </c>
      <c r="K118" s="94" t="e">
        <f ca="true">+IF(AND(ISNUMBER(OFFSET('Water Data'!$F$6,0,10*ROW('Water Data'!F112))),'Data Summary'!BZ118="Yes"),OFFSET('Water Data'!$F$6,0,10*ROW('Water Data'!F112)),NA())</f>
        <v>#N/A</v>
      </c>
      <c r="L118" s="94" t="e">
        <f ca="true">+IF(AND(ISNUMBER(OFFSET('Water Data'!$F$9,0,10*ROW('Water Data'!F112))),'Data Summary'!CA118="Yes"),OFFSET('Water Data'!$F$9,0,10*ROW('Water Data'!F112)),NA())</f>
        <v>#N/A</v>
      </c>
      <c r="M118" s="94" t="e">
        <f ca="true">+IF(AND(ISNUMBER(OFFSET('Water Data'!$G$4,0,10*ROW('Water Data'!G112))),'Data Summary'!CB118="Yes"),100-OFFSET('Water Data'!$G$4,0,10*ROW('Water Data'!G112)),NA())</f>
        <v>#N/A</v>
      </c>
      <c r="N118" s="94" t="e">
        <f ca="true">+IF(AND(ISNUMBER(OFFSET('Water Data'!$G$6,0,10*ROW('Water Data'!G112))),'Data Summary'!CC118="Yes"),OFFSET('Water Data'!$G$6,0,10*ROW('Water Data'!G112)),NA())</f>
        <v>#N/A</v>
      </c>
      <c r="O118" s="94" t="e">
        <f ca="true">+IF(AND(ISNUMBER(OFFSET('Water Data'!$G$9,0,10*ROW('Water Data'!G112))),'Data Summary'!CD118="Yes"),OFFSET('Water Data'!$G$9,0,10*ROW('Water Data'!G112)),NA())</f>
        <v>#N/A</v>
      </c>
      <c r="P118" s="94" t="e">
        <f ca="true">+IF(AND(ISNUMBER(OFFSET('Water Data'!$H$4,0,10*ROW('Water Data'!H112))),'Data Summary'!CE118="Yes"),100-OFFSET('Water Data'!$H$4,0,10*ROW('Water Data'!H112)),NA())</f>
        <v>#N/A</v>
      </c>
      <c r="Q118" s="94" t="e">
        <f ca="true">+IF(AND(ISNUMBER(OFFSET('Water Data'!$H$6,0,10*ROW('Water Data'!H112))),'Data Summary'!CF118="Yes"),OFFSET('Water Data'!$H$6,0,10*ROW('Water Data'!H112)),NA())</f>
        <v>#N/A</v>
      </c>
      <c r="R118" s="94" t="e">
        <f ca="true">+IF(AND(ISNUMBER(OFFSET('Water Data'!$H$9,0,10*ROW('Water Data'!H112))),'Data Summary'!CG118="Yes"),OFFSET('Water Data'!$H$9,0,10*ROW('Water Data'!H112)),NA())</f>
        <v>#N/A</v>
      </c>
      <c r="S118" s="94" t="e">
        <f ca="true">+IF(AND(ISNUMBER(OFFSET('Water Data'!$I$4,0,10*ROW('Water Data'!I112))),'Data Summary'!CH118="Yes"),100-OFFSET('Water Data'!$I$4,0,10*ROW('Water Data'!I112)),NA())</f>
        <v>#N/A</v>
      </c>
      <c r="T118" s="94" t="e">
        <f ca="true">+IF(AND(ISNUMBER(OFFSET('Water Data'!$I$6,0,10*ROW('Water Data'!I112))),'Data Summary'!CI118="Yes"),OFFSET('Water Data'!$I$6,0,10*ROW('Water Data'!I112)),NA())</f>
        <v>#N/A</v>
      </c>
      <c r="U118" s="94" t="e">
        <f ca="true">+IF(AND(ISNUMBER(OFFSET('Water Data'!$I$9,0,10*ROW('Water Data'!I112))),'Data Summary'!CJ118="Yes"),OFFSET('Water Data'!$I$9,0,10*ROW('Water Data'!I112)),NA())</f>
        <v>#N/A</v>
      </c>
      <c r="V118" s="95" t="e">
        <f ca="true">+IF(AND(ISNUMBER(OFFSET('Sanitation Data'!$D$4,0,10*ROW('Sanitation Data'!D112))),'Data Summary'!CK118="Yes"),100-OFFSET('Sanitation Data'!$D$4,0,10*ROW('Sanitation Data'!D112)),NA())</f>
        <v>#N/A</v>
      </c>
      <c r="W118" s="95" t="e">
        <f ca="true">+IF(AND(ISNUMBER(OFFSET('Sanitation Data'!$D$6,0,10*ROW('Sanitation Data'!D112))),'Data Summary'!CL118="Yes"),OFFSET('Sanitation Data'!$D$6,0,10*ROW('Sanitation Data'!D112)),NA())</f>
        <v>#N/A</v>
      </c>
      <c r="X118" s="95" t="e">
        <f ca="true">+IF(AND(ISNUMBER(OFFSET('Sanitation Data'!$D$10,0,10*ROW('Sanitation Data'!D112))),'Data Summary'!CM118="Yes"),OFFSET('Sanitation Data'!$D$10,0,10*ROW('Sanitation Data'!D112)),NA())</f>
        <v>#N/A</v>
      </c>
      <c r="Y118" s="95" t="e">
        <f ca="true">+IF(AND(ISNUMBER(OFFSET('Sanitation Data'!$D$11,0,10*ROW('Sanitation Data'!D112))),'Data Summary'!CN118="Yes"),OFFSET('Sanitation Data'!$D$11,0,10*ROW('Sanitation Data'!D112)),NA())</f>
        <v>#N/A</v>
      </c>
      <c r="Z118" s="95" t="e">
        <f ca="true">+IF(AND(ISNUMBER(OFFSET('Sanitation Data'!$D$12,0,10*ROW('Sanitation Data'!D112))),'Data Summary'!CO118="Yes"),OFFSET('Sanitation Data'!$D$12,0,10*ROW('Sanitation Data'!D112)),NA())</f>
        <v>#N/A</v>
      </c>
      <c r="AA118" s="95" t="e">
        <f ca="true">+IF(AND(ISNUMBER(OFFSET('Sanitation Data'!$E$4,0,10*ROW('Sanitation Data'!E112))),'Data Summary'!CP118="Yes"),100-OFFSET('Sanitation Data'!$E$4,0,10*ROW('Sanitation Data'!E112)),NA())</f>
        <v>#N/A</v>
      </c>
      <c r="AB118" s="95" t="e">
        <f ca="true">+IF(AND(ISNUMBER(OFFSET('Sanitation Data'!$E$6,0,10*ROW('Sanitation Data'!E112))),'Data Summary'!CQ118="Yes"),OFFSET('Sanitation Data'!$E$6,0,10*ROW('Sanitation Data'!E112)),NA())</f>
        <v>#N/A</v>
      </c>
      <c r="AC118" s="95" t="e">
        <f ca="true">+IF(AND(ISNUMBER(OFFSET('Sanitation Data'!$E$10,0,10*ROW('Sanitation Data'!E112))),'Data Summary'!CR118="Yes"),OFFSET('Sanitation Data'!$E$10,0,10*ROW('Sanitation Data'!E112)),NA())</f>
        <v>#N/A</v>
      </c>
      <c r="AD118" s="95" t="e">
        <f ca="true">+IF(AND(ISNUMBER(OFFSET('Sanitation Data'!$E$11,0,10*ROW('Sanitation Data'!E112))),'Data Summary'!CS118="Yes"),OFFSET('Sanitation Data'!$E$11,0,10*ROW('Sanitation Data'!E112)),NA())</f>
        <v>#N/A</v>
      </c>
      <c r="AE118" s="95" t="e">
        <f ca="true">+IF(AND(ISNUMBER(OFFSET('Sanitation Data'!$E$12,0,10*ROW('Sanitation Data'!E112))),'Data Summary'!CT118="Yes"),OFFSET('Sanitation Data'!$E$12,0,10*ROW('Sanitation Data'!E112)),NA())</f>
        <v>#N/A</v>
      </c>
      <c r="AF118" s="95" t="e">
        <f ca="true">+IF(AND(ISNUMBER(OFFSET('Sanitation Data'!$F$4,0,10*ROW('Sanitation Data'!F112))),'Data Summary'!CU118="Yes"),100-OFFSET('Sanitation Data'!$F$4,0,10*ROW('Sanitation Data'!F112)),NA())</f>
        <v>#N/A</v>
      </c>
      <c r="AG118" s="95" t="e">
        <f ca="true">+IF(AND(ISNUMBER(OFFSET('Sanitation Data'!$F$6,0,10*ROW('Sanitation Data'!F112))),'Data Summary'!CV118="Yes"),OFFSET('Sanitation Data'!$F$6,0,10*ROW('Sanitation Data'!F112)),NA())</f>
        <v>#N/A</v>
      </c>
      <c r="AH118" s="95" t="e">
        <f ca="true">+IF(AND(ISNUMBER(OFFSET('Sanitation Data'!$F$10,0,10*ROW('Sanitation Data'!F112))),'Data Summary'!CW118="Yes"),OFFSET('Sanitation Data'!$F$10,0,10*ROW('Sanitation Data'!F112)),NA())</f>
        <v>#N/A</v>
      </c>
      <c r="AI118" s="95" t="e">
        <f ca="true">+IF(AND(ISNUMBER(OFFSET('Sanitation Data'!$F$11,0,10*ROW('Sanitation Data'!F112))),'Data Summary'!CX118="Yes"),OFFSET('Sanitation Data'!$F$11,0,10*ROW('Sanitation Data'!F112)),NA())</f>
        <v>#N/A</v>
      </c>
      <c r="AJ118" s="95" t="e">
        <f ca="true">+IF(AND(ISNUMBER(OFFSET('Sanitation Data'!$F$12,0,10*ROW('Sanitation Data'!F112))),'Data Summary'!CY118="Yes"),OFFSET('Sanitation Data'!$F$12,0,10*ROW('Sanitation Data'!F112)),NA())</f>
        <v>#N/A</v>
      </c>
      <c r="AK118" s="95" t="e">
        <f ca="true">+IF(AND(ISNUMBER(OFFSET('Sanitation Data'!$G$4,0,10*ROW('Sanitation Data'!G112))),'Data Summary'!CZ118="Yes"),100-OFFSET('Sanitation Data'!$G$4,0,10*ROW('Sanitation Data'!G112)),NA())</f>
        <v>#N/A</v>
      </c>
      <c r="AL118" s="95" t="e">
        <f ca="true">+IF(AND(ISNUMBER(OFFSET('Sanitation Data'!$G$6,0,10*ROW('Sanitation Data'!G112))),'Data Summary'!DA118="Yes"),OFFSET('Sanitation Data'!$G$6,0,10*ROW('Sanitation Data'!G112)),NA())</f>
        <v>#N/A</v>
      </c>
      <c r="AM118" s="95" t="e">
        <f ca="true">+IF(AND(ISNUMBER(OFFSET('Sanitation Data'!$G$10,0,10*ROW('Sanitation Data'!G112))),'Data Summary'!DB118="Yes"),OFFSET('Sanitation Data'!$G$10,0,10*ROW('Sanitation Data'!G112)),NA())</f>
        <v>#N/A</v>
      </c>
      <c r="AN118" s="95" t="e">
        <f ca="true">+IF(AND(ISNUMBER(OFFSET('Sanitation Data'!$G$11,0,10*ROW('Sanitation Data'!G112))),'Data Summary'!DC118="Yes"),OFFSET('Sanitation Data'!$G$11,0,10*ROW('Sanitation Data'!G112)),NA())</f>
        <v>#N/A</v>
      </c>
      <c r="AO118" s="95" t="e">
        <f ca="true">+IF(AND(ISNUMBER(OFFSET('Sanitation Data'!$G$12,0,10*ROW('Sanitation Data'!G112))),'Data Summary'!DD118="Yes"),OFFSET('Sanitation Data'!$G$12,0,10*ROW('Sanitation Data'!G112)),NA())</f>
        <v>#N/A</v>
      </c>
      <c r="AP118" s="95" t="e">
        <f ca="true">+IF(AND(ISNUMBER(OFFSET('Sanitation Data'!$H$4,0,10*ROW('Sanitation Data'!H112))),'Data Summary'!DE118="Yes"),100-OFFSET('Sanitation Data'!$H$4,0,10*ROW('Sanitation Data'!H112)),NA())</f>
        <v>#N/A</v>
      </c>
      <c r="AQ118" s="95" t="e">
        <f ca="true">+IF(AND(ISNUMBER(OFFSET('Sanitation Data'!$H$6,0,10*ROW('Sanitation Data'!H112))),'Data Summary'!DF118="Yes"),OFFSET('Sanitation Data'!$H$6,0,10*ROW('Sanitation Data'!H112)),NA())</f>
        <v>#N/A</v>
      </c>
      <c r="AR118" s="95" t="e">
        <f ca="true">+IF(AND(ISNUMBER(OFFSET('Sanitation Data'!$H$10,0,10*ROW('Sanitation Data'!H112))),'Data Summary'!DG118="Yes"),OFFSET('Sanitation Data'!$H$10,0,10*ROW('Sanitation Data'!H112)),NA())</f>
        <v>#N/A</v>
      </c>
      <c r="AS118" s="95" t="e">
        <f ca="true">+IF(AND(ISNUMBER(OFFSET('Sanitation Data'!$H$11,0,10*ROW('Sanitation Data'!H112))),'Data Summary'!DH118="Yes"),OFFSET('Sanitation Data'!$H$11,0,10*ROW('Sanitation Data'!H112)),NA())</f>
        <v>#N/A</v>
      </c>
      <c r="AT118" s="95" t="e">
        <f ca="true">+IF(AND(ISNUMBER(OFFSET('Sanitation Data'!$H$12,0,10*ROW('Sanitation Data'!H112))),'Data Summary'!DI118="Yes"),OFFSET('Sanitation Data'!$H$12,0,10*ROW('Sanitation Data'!H112)),NA())</f>
        <v>#N/A</v>
      </c>
      <c r="AU118" s="95" t="e">
        <f ca="true">+IF(AND(ISNUMBER(OFFSET('Sanitation Data'!$I$4,0,10*ROW('Sanitation Data'!I112))),'Data Summary'!DJ118="Yes"),100-OFFSET('Sanitation Data'!$I$4,0,10*ROW('Sanitation Data'!I112)),NA())</f>
        <v>#N/A</v>
      </c>
      <c r="AV118" s="95" t="e">
        <f ca="true">+IF(AND(ISNUMBER(OFFSET('Sanitation Data'!$I$6,0,10*ROW('Sanitation Data'!I112))),'Data Summary'!DK118="Yes"),OFFSET('Sanitation Data'!$I$6,0,10*ROW('Sanitation Data'!I112)),NA())</f>
        <v>#N/A</v>
      </c>
      <c r="AW118" s="95" t="e">
        <f ca="true">+IF(AND(ISNUMBER(OFFSET('Sanitation Data'!$I$10,0,10*ROW('Sanitation Data'!I112))),'Data Summary'!DL118="Yes"),OFFSET('Sanitation Data'!$I$10,0,10*ROW('Sanitation Data'!I112)),NA())</f>
        <v>#N/A</v>
      </c>
      <c r="AX118" s="95" t="e">
        <f ca="true">+IF(AND(ISNUMBER(OFFSET('Sanitation Data'!$I$11,0,10*ROW('Sanitation Data'!I112))),'Data Summary'!DM118="Yes"),OFFSET('Sanitation Data'!$I$11,0,10*ROW('Sanitation Data'!I112)),NA())</f>
        <v>#N/A</v>
      </c>
      <c r="AY118" s="95" t="e">
        <f ca="true">+IF(AND(ISNUMBER(OFFSET('Sanitation Data'!$I$12,0,10*ROW('Sanitation Data'!I112))),'Data Summary'!DN118="Yes"),OFFSET('Sanitation Data'!$I$12,0,10*ROW('Sanitation Data'!I112)),NA())</f>
        <v>#N/A</v>
      </c>
      <c r="AZ118" s="96" t="e">
        <f ca="true">+IF(AND(ISNUMBER(OFFSET('Hygiene Data'!$D$5,0,10*ROW('Hygiene Data'!D112))),'Data Summary'!DO118="Yes"),OFFSET('Hygiene Data'!$D$5,0,10*ROW('Hygiene Data'!D112)),NA())</f>
        <v>#N/A</v>
      </c>
      <c r="BA118" s="96" t="e">
        <f ca="true">+IF(AND(ISNUMBER(OFFSET('Hygiene Data'!$D$7,0,10*ROW('Hygiene Data'!D112))),'Data Summary'!DP118="Yes"),OFFSET('Hygiene Data'!$D$7,0,10*ROW('Hygiene Data'!D112)),NA())</f>
        <v>#N/A</v>
      </c>
      <c r="BB118" s="96" t="e">
        <f ca="true">+IF(AND(ISNUMBER(OFFSET('Hygiene Data'!$D$9,0,10*ROW('Hygiene Data'!D112))),'Data Summary'!DQ118="Yes"),OFFSET('Hygiene Data'!$D$9,0,10*ROW('Hygiene Data'!D112)),NA())</f>
        <v>#N/A</v>
      </c>
      <c r="BC118" s="96" t="e">
        <f ca="true">+IF(AND(ISNUMBER(OFFSET('Hygiene Data'!$E$5,0,10*ROW('Hygiene Data'!E112))),'Data Summary'!DR118="Yes"),OFFSET('Hygiene Data'!$E$5,0,10*ROW('Hygiene Data'!E112)),NA())</f>
        <v>#N/A</v>
      </c>
      <c r="BD118" s="96" t="e">
        <f ca="true">+IF(AND(ISNUMBER(OFFSET('Hygiene Data'!$E$7,0,10*ROW('Hygiene Data'!E112))),'Data Summary'!DS118="Yes"),OFFSET('Hygiene Data'!$E$7,0,10*ROW('Hygiene Data'!E112)),NA())</f>
        <v>#N/A</v>
      </c>
      <c r="BE118" s="96" t="e">
        <f ca="true">+IF(AND(ISNUMBER(OFFSET('Hygiene Data'!$E$9,0,10*ROW('Hygiene Data'!E112))),'Data Summary'!DT118="Yes"),OFFSET('Hygiene Data'!$E$9,0,10*ROW('Hygiene Data'!E112)),NA())</f>
        <v>#N/A</v>
      </c>
      <c r="BF118" s="96" t="e">
        <f ca="true">+IF(AND(ISNUMBER(OFFSET('Hygiene Data'!$F$5,0,10*ROW('Hygiene Data'!F112))),'Data Summary'!DU118="Yes"),OFFSET('Hygiene Data'!$F$5,0,10*ROW('Hygiene Data'!F112)),NA())</f>
        <v>#N/A</v>
      </c>
      <c r="BG118" s="96" t="e">
        <f ca="true">+IF(AND(ISNUMBER(OFFSET('Hygiene Data'!$F$7,0,10*ROW('Hygiene Data'!F112))),'Data Summary'!DV118="Yes"),OFFSET('Hygiene Data'!$F$7,0,10*ROW('Hygiene Data'!F112)),NA())</f>
        <v>#N/A</v>
      </c>
      <c r="BH118" s="96" t="e">
        <f ca="true">+IF(AND(ISNUMBER(OFFSET('Hygiene Data'!$F$9,0,10*ROW('Hygiene Data'!F112))),'Data Summary'!DW118="Yes"),OFFSET('Hygiene Data'!$F$9,0,10*ROW('Hygiene Data'!F112)),NA())</f>
        <v>#N/A</v>
      </c>
      <c r="BI118" s="96" t="e">
        <f ca="true">+IF(AND(ISNUMBER(OFFSET('Hygiene Data'!$G$5,0,10*ROW('Hygiene Data'!G112))),'Data Summary'!DX118="Yes"),OFFSET('Hygiene Data'!$G$5,0,10*ROW('Hygiene Data'!G112)),NA())</f>
        <v>#N/A</v>
      </c>
      <c r="BJ118" s="96" t="e">
        <f ca="true">+IF(AND(ISNUMBER(OFFSET('Hygiene Data'!$G$7,0,10*ROW('Hygiene Data'!G112))),'Data Summary'!DY118="Yes"),OFFSET('Hygiene Data'!$G$7,0,10*ROW('Hygiene Data'!G112)),NA())</f>
        <v>#N/A</v>
      </c>
      <c r="BK118" s="96" t="e">
        <f ca="true">+IF(AND(ISNUMBER(OFFSET('Hygiene Data'!$G$9,0,10*ROW('Hygiene Data'!G112))),'Data Summary'!DZ118="Yes"),OFFSET('Hygiene Data'!$G$9,0,10*ROW('Hygiene Data'!G112)),NA())</f>
        <v>#N/A</v>
      </c>
      <c r="BL118" s="96" t="e">
        <f ca="true">+IF(AND(ISNUMBER(OFFSET('Hygiene Data'!$H$5,0,10*ROW('Hygiene Data'!H112))),'Data Summary'!EA118="Yes"),OFFSET('Hygiene Data'!$H$5,0,10*ROW('Hygiene Data'!H112)),NA())</f>
        <v>#N/A</v>
      </c>
      <c r="BM118" s="96" t="e">
        <f ca="true">+IF(AND(ISNUMBER(OFFSET('Hygiene Data'!$H$7,0,10*ROW('Hygiene Data'!H112))),'Data Summary'!EB118="Yes"),OFFSET('Hygiene Data'!$H$7,0,10*ROW('Hygiene Data'!H112)),NA())</f>
        <v>#N/A</v>
      </c>
      <c r="BN118" s="96" t="e">
        <f ca="true">+IF(AND(ISNUMBER(OFFSET('Hygiene Data'!$H$9,0,10*ROW('Hygiene Data'!H112))),'Data Summary'!EC118="Yes"),OFFSET('Hygiene Data'!$H$9,0,10*ROW('Hygiene Data'!H112)),NA())</f>
        <v>#N/A</v>
      </c>
      <c r="BO118" s="96" t="e">
        <f ca="true">+IF(AND(ISNUMBER(OFFSET('Hygiene Data'!$I$5,0,10*ROW('Hygiene Data'!I112))),'Data Summary'!ED118="Yes"),OFFSET('Hygiene Data'!$I$5,0,10*ROW('Hygiene Data'!I112)),NA())</f>
        <v>#N/A</v>
      </c>
      <c r="BP118" s="96" t="e">
        <f ca="true">+IF(AND(ISNUMBER(OFFSET('Hygiene Data'!$I$7,0,10*ROW('Hygiene Data'!I112))),'Data Summary'!EE118="Yes"),OFFSET('Hygiene Data'!$I$7,0,10*ROW('Hygiene Data'!I112)),NA())</f>
        <v>#N/A</v>
      </c>
      <c r="BQ118" s="96" t="e">
        <f ca="true">+IF(AND(ISNUMBER(OFFSET('Hygiene Data'!$I$9,0,10*ROW('Hygiene Data'!I112))),'Data Summary'!EF118="Yes"),OFFSET('Hygiene Data'!$I$9,0,10*ROW('Hygiene Data'!I112)),NA())</f>
        <v>#N/A</v>
      </c>
    </row>
    <row xmlns:x14ac="http://schemas.microsoft.com/office/spreadsheetml/2009/9/ac" r="119" x14ac:dyDescent="0.2">
      <c r="A119" s="331" t="e">
        <f ca="true">+RIGHT('Data Summary'!A119,LEN('Data Summary'!A119)-9)</f>
        <v>#VALUE!</v>
      </c>
      <c r="B119" s="37" t="str">
        <f ca="true">+IF(ISTEXT('Data Summary'!B119),'Data Summary'!B119,"")</f>
        <v/>
      </c>
      <c r="C119" s="330" t="e">
        <f ca="true">+VALUE('Data Summary'!C119)</f>
        <v>#VALUE!</v>
      </c>
      <c r="D119" s="94" t="e">
        <f ca="true">+IF(AND(ISNUMBER(OFFSET('Water Data'!$D$4,0,10*ROW('Water Data'!D113))),'Data Summary'!BS119="Yes"),100-OFFSET('Water Data'!$D$4,0,10*ROW('Water Data'!D113)),NA())</f>
        <v>#N/A</v>
      </c>
      <c r="E119" s="94" t="e">
        <f ca="true">+IF(AND(ISNUMBER(OFFSET('Water Data'!$D$6,0,10*ROW('Water Data'!D113))),'Data Summary'!BT119="Yes"),OFFSET('Water Data'!$D$6,0,10*ROW('Water Data'!D113)),NA())</f>
        <v>#N/A</v>
      </c>
      <c r="F119" s="94" t="e">
        <f ca="true">+IF(AND(ISNUMBER(OFFSET('Water Data'!$D$9,0,10*ROW('Water Data'!D113))),'Data Summary'!BU119="Yes"),OFFSET('Water Data'!$D$9,0,10*ROW('Water Data'!D113)),NA())</f>
        <v>#N/A</v>
      </c>
      <c r="G119" s="94" t="e">
        <f ca="true">+IF(AND(ISNUMBER(OFFSET('Water Data'!$E$4,0,10*ROW('Water Data'!E113))),'Data Summary'!BV119="Yes"),100-OFFSET('Water Data'!$E$4,0,10*ROW('Water Data'!E113)),NA())</f>
        <v>#N/A</v>
      </c>
      <c r="H119" s="94" t="e">
        <f ca="true">+IF(AND(ISNUMBER(OFFSET('Water Data'!$E$6,0,10*ROW('Water Data'!E113))),'Data Summary'!BW119="Yes"),OFFSET('Water Data'!$E$6,0,10*ROW('Water Data'!E113)),NA())</f>
        <v>#N/A</v>
      </c>
      <c r="I119" s="94" t="e">
        <f ca="true">+IF(AND(ISNUMBER(OFFSET('Water Data'!$E$9,0,10*ROW('Water Data'!E113))),'Data Summary'!BX119="Yes"),OFFSET('Water Data'!$E$9,0,10*ROW('Water Data'!E113)),NA())</f>
        <v>#N/A</v>
      </c>
      <c r="J119" s="94" t="e">
        <f ca="true">+IF(AND(ISNUMBER(OFFSET('Water Data'!$F$4,0,10*ROW('Water Data'!F113))),'Data Summary'!BY119="Yes"),100-OFFSET('Water Data'!$F$4,0,10*ROW('Water Data'!F113)),NA())</f>
        <v>#N/A</v>
      </c>
      <c r="K119" s="94" t="e">
        <f ca="true">+IF(AND(ISNUMBER(OFFSET('Water Data'!$F$6,0,10*ROW('Water Data'!F113))),'Data Summary'!BZ119="Yes"),OFFSET('Water Data'!$F$6,0,10*ROW('Water Data'!F113)),NA())</f>
        <v>#N/A</v>
      </c>
      <c r="L119" s="94" t="e">
        <f ca="true">+IF(AND(ISNUMBER(OFFSET('Water Data'!$F$9,0,10*ROW('Water Data'!F113))),'Data Summary'!CA119="Yes"),OFFSET('Water Data'!$F$9,0,10*ROW('Water Data'!F113)),NA())</f>
        <v>#N/A</v>
      </c>
      <c r="M119" s="94" t="e">
        <f ca="true">+IF(AND(ISNUMBER(OFFSET('Water Data'!$G$4,0,10*ROW('Water Data'!G113))),'Data Summary'!CB119="Yes"),100-OFFSET('Water Data'!$G$4,0,10*ROW('Water Data'!G113)),NA())</f>
        <v>#N/A</v>
      </c>
      <c r="N119" s="94" t="e">
        <f ca="true">+IF(AND(ISNUMBER(OFFSET('Water Data'!$G$6,0,10*ROW('Water Data'!G113))),'Data Summary'!CC119="Yes"),OFFSET('Water Data'!$G$6,0,10*ROW('Water Data'!G113)),NA())</f>
        <v>#N/A</v>
      </c>
      <c r="O119" s="94" t="e">
        <f ca="true">+IF(AND(ISNUMBER(OFFSET('Water Data'!$G$9,0,10*ROW('Water Data'!G113))),'Data Summary'!CD119="Yes"),OFFSET('Water Data'!$G$9,0,10*ROW('Water Data'!G113)),NA())</f>
        <v>#N/A</v>
      </c>
      <c r="P119" s="94" t="e">
        <f ca="true">+IF(AND(ISNUMBER(OFFSET('Water Data'!$H$4,0,10*ROW('Water Data'!H113))),'Data Summary'!CE119="Yes"),100-OFFSET('Water Data'!$H$4,0,10*ROW('Water Data'!H113)),NA())</f>
        <v>#N/A</v>
      </c>
      <c r="Q119" s="94" t="e">
        <f ca="true">+IF(AND(ISNUMBER(OFFSET('Water Data'!$H$6,0,10*ROW('Water Data'!H113))),'Data Summary'!CF119="Yes"),OFFSET('Water Data'!$H$6,0,10*ROW('Water Data'!H113)),NA())</f>
        <v>#N/A</v>
      </c>
      <c r="R119" s="94" t="e">
        <f ca="true">+IF(AND(ISNUMBER(OFFSET('Water Data'!$H$9,0,10*ROW('Water Data'!H113))),'Data Summary'!CG119="Yes"),OFFSET('Water Data'!$H$9,0,10*ROW('Water Data'!H113)),NA())</f>
        <v>#N/A</v>
      </c>
      <c r="S119" s="94" t="e">
        <f ca="true">+IF(AND(ISNUMBER(OFFSET('Water Data'!$I$4,0,10*ROW('Water Data'!I113))),'Data Summary'!CH119="Yes"),100-OFFSET('Water Data'!$I$4,0,10*ROW('Water Data'!I113)),NA())</f>
        <v>#N/A</v>
      </c>
      <c r="T119" s="94" t="e">
        <f ca="true">+IF(AND(ISNUMBER(OFFSET('Water Data'!$I$6,0,10*ROW('Water Data'!I113))),'Data Summary'!CI119="Yes"),OFFSET('Water Data'!$I$6,0,10*ROW('Water Data'!I113)),NA())</f>
        <v>#N/A</v>
      </c>
      <c r="U119" s="94" t="e">
        <f ca="true">+IF(AND(ISNUMBER(OFFSET('Water Data'!$I$9,0,10*ROW('Water Data'!I113))),'Data Summary'!CJ119="Yes"),OFFSET('Water Data'!$I$9,0,10*ROW('Water Data'!I113)),NA())</f>
        <v>#N/A</v>
      </c>
      <c r="V119" s="95" t="e">
        <f ca="true">+IF(AND(ISNUMBER(OFFSET('Sanitation Data'!$D$4,0,10*ROW('Sanitation Data'!D113))),'Data Summary'!CK119="Yes"),100-OFFSET('Sanitation Data'!$D$4,0,10*ROW('Sanitation Data'!D113)),NA())</f>
        <v>#N/A</v>
      </c>
      <c r="W119" s="95" t="e">
        <f ca="true">+IF(AND(ISNUMBER(OFFSET('Sanitation Data'!$D$6,0,10*ROW('Sanitation Data'!D113))),'Data Summary'!CL119="Yes"),OFFSET('Sanitation Data'!$D$6,0,10*ROW('Sanitation Data'!D113)),NA())</f>
        <v>#N/A</v>
      </c>
      <c r="X119" s="95" t="e">
        <f ca="true">+IF(AND(ISNUMBER(OFFSET('Sanitation Data'!$D$10,0,10*ROW('Sanitation Data'!D113))),'Data Summary'!CM119="Yes"),OFFSET('Sanitation Data'!$D$10,0,10*ROW('Sanitation Data'!D113)),NA())</f>
        <v>#N/A</v>
      </c>
      <c r="Y119" s="95" t="e">
        <f ca="true">+IF(AND(ISNUMBER(OFFSET('Sanitation Data'!$D$11,0,10*ROW('Sanitation Data'!D113))),'Data Summary'!CN119="Yes"),OFFSET('Sanitation Data'!$D$11,0,10*ROW('Sanitation Data'!D113)),NA())</f>
        <v>#N/A</v>
      </c>
      <c r="Z119" s="95" t="e">
        <f ca="true">+IF(AND(ISNUMBER(OFFSET('Sanitation Data'!$D$12,0,10*ROW('Sanitation Data'!D113))),'Data Summary'!CO119="Yes"),OFFSET('Sanitation Data'!$D$12,0,10*ROW('Sanitation Data'!D113)),NA())</f>
        <v>#N/A</v>
      </c>
      <c r="AA119" s="95" t="e">
        <f ca="true">+IF(AND(ISNUMBER(OFFSET('Sanitation Data'!$E$4,0,10*ROW('Sanitation Data'!E113))),'Data Summary'!CP119="Yes"),100-OFFSET('Sanitation Data'!$E$4,0,10*ROW('Sanitation Data'!E113)),NA())</f>
        <v>#N/A</v>
      </c>
      <c r="AB119" s="95" t="e">
        <f ca="true">+IF(AND(ISNUMBER(OFFSET('Sanitation Data'!$E$6,0,10*ROW('Sanitation Data'!E113))),'Data Summary'!CQ119="Yes"),OFFSET('Sanitation Data'!$E$6,0,10*ROW('Sanitation Data'!E113)),NA())</f>
        <v>#N/A</v>
      </c>
      <c r="AC119" s="95" t="e">
        <f ca="true">+IF(AND(ISNUMBER(OFFSET('Sanitation Data'!$E$10,0,10*ROW('Sanitation Data'!E113))),'Data Summary'!CR119="Yes"),OFFSET('Sanitation Data'!$E$10,0,10*ROW('Sanitation Data'!E113)),NA())</f>
        <v>#N/A</v>
      </c>
      <c r="AD119" s="95" t="e">
        <f ca="true">+IF(AND(ISNUMBER(OFFSET('Sanitation Data'!$E$11,0,10*ROW('Sanitation Data'!E113))),'Data Summary'!CS119="Yes"),OFFSET('Sanitation Data'!$E$11,0,10*ROW('Sanitation Data'!E113)),NA())</f>
        <v>#N/A</v>
      </c>
      <c r="AE119" s="95" t="e">
        <f ca="true">+IF(AND(ISNUMBER(OFFSET('Sanitation Data'!$E$12,0,10*ROW('Sanitation Data'!E113))),'Data Summary'!CT119="Yes"),OFFSET('Sanitation Data'!$E$12,0,10*ROW('Sanitation Data'!E113)),NA())</f>
        <v>#N/A</v>
      </c>
      <c r="AF119" s="95" t="e">
        <f ca="true">+IF(AND(ISNUMBER(OFFSET('Sanitation Data'!$F$4,0,10*ROW('Sanitation Data'!F113))),'Data Summary'!CU119="Yes"),100-OFFSET('Sanitation Data'!$F$4,0,10*ROW('Sanitation Data'!F113)),NA())</f>
        <v>#N/A</v>
      </c>
      <c r="AG119" s="95" t="e">
        <f ca="true">+IF(AND(ISNUMBER(OFFSET('Sanitation Data'!$F$6,0,10*ROW('Sanitation Data'!F113))),'Data Summary'!CV119="Yes"),OFFSET('Sanitation Data'!$F$6,0,10*ROW('Sanitation Data'!F113)),NA())</f>
        <v>#N/A</v>
      </c>
      <c r="AH119" s="95" t="e">
        <f ca="true">+IF(AND(ISNUMBER(OFFSET('Sanitation Data'!$F$10,0,10*ROW('Sanitation Data'!F113))),'Data Summary'!CW119="Yes"),OFFSET('Sanitation Data'!$F$10,0,10*ROW('Sanitation Data'!F113)),NA())</f>
        <v>#N/A</v>
      </c>
      <c r="AI119" s="95" t="e">
        <f ca="true">+IF(AND(ISNUMBER(OFFSET('Sanitation Data'!$F$11,0,10*ROW('Sanitation Data'!F113))),'Data Summary'!CX119="Yes"),OFFSET('Sanitation Data'!$F$11,0,10*ROW('Sanitation Data'!F113)),NA())</f>
        <v>#N/A</v>
      </c>
      <c r="AJ119" s="95" t="e">
        <f ca="true">+IF(AND(ISNUMBER(OFFSET('Sanitation Data'!$F$12,0,10*ROW('Sanitation Data'!F113))),'Data Summary'!CY119="Yes"),OFFSET('Sanitation Data'!$F$12,0,10*ROW('Sanitation Data'!F113)),NA())</f>
        <v>#N/A</v>
      </c>
      <c r="AK119" s="95" t="e">
        <f ca="true">+IF(AND(ISNUMBER(OFFSET('Sanitation Data'!$G$4,0,10*ROW('Sanitation Data'!G113))),'Data Summary'!CZ119="Yes"),100-OFFSET('Sanitation Data'!$G$4,0,10*ROW('Sanitation Data'!G113)),NA())</f>
        <v>#N/A</v>
      </c>
      <c r="AL119" s="95" t="e">
        <f ca="true">+IF(AND(ISNUMBER(OFFSET('Sanitation Data'!$G$6,0,10*ROW('Sanitation Data'!G113))),'Data Summary'!DA119="Yes"),OFFSET('Sanitation Data'!$G$6,0,10*ROW('Sanitation Data'!G113)),NA())</f>
        <v>#N/A</v>
      </c>
      <c r="AM119" s="95" t="e">
        <f ca="true">+IF(AND(ISNUMBER(OFFSET('Sanitation Data'!$G$10,0,10*ROW('Sanitation Data'!G113))),'Data Summary'!DB119="Yes"),OFFSET('Sanitation Data'!$G$10,0,10*ROW('Sanitation Data'!G113)),NA())</f>
        <v>#N/A</v>
      </c>
      <c r="AN119" s="95" t="e">
        <f ca="true">+IF(AND(ISNUMBER(OFFSET('Sanitation Data'!$G$11,0,10*ROW('Sanitation Data'!G113))),'Data Summary'!DC119="Yes"),OFFSET('Sanitation Data'!$G$11,0,10*ROW('Sanitation Data'!G113)),NA())</f>
        <v>#N/A</v>
      </c>
      <c r="AO119" s="95" t="e">
        <f ca="true">+IF(AND(ISNUMBER(OFFSET('Sanitation Data'!$G$12,0,10*ROW('Sanitation Data'!G113))),'Data Summary'!DD119="Yes"),OFFSET('Sanitation Data'!$G$12,0,10*ROW('Sanitation Data'!G113)),NA())</f>
        <v>#N/A</v>
      </c>
      <c r="AP119" s="95" t="e">
        <f ca="true">+IF(AND(ISNUMBER(OFFSET('Sanitation Data'!$H$4,0,10*ROW('Sanitation Data'!H113))),'Data Summary'!DE119="Yes"),100-OFFSET('Sanitation Data'!$H$4,0,10*ROW('Sanitation Data'!H113)),NA())</f>
        <v>#N/A</v>
      </c>
      <c r="AQ119" s="95" t="e">
        <f ca="true">+IF(AND(ISNUMBER(OFFSET('Sanitation Data'!$H$6,0,10*ROW('Sanitation Data'!H113))),'Data Summary'!DF119="Yes"),OFFSET('Sanitation Data'!$H$6,0,10*ROW('Sanitation Data'!H113)),NA())</f>
        <v>#N/A</v>
      </c>
      <c r="AR119" s="95" t="e">
        <f ca="true">+IF(AND(ISNUMBER(OFFSET('Sanitation Data'!$H$10,0,10*ROW('Sanitation Data'!H113))),'Data Summary'!DG119="Yes"),OFFSET('Sanitation Data'!$H$10,0,10*ROW('Sanitation Data'!H113)),NA())</f>
        <v>#N/A</v>
      </c>
      <c r="AS119" s="95" t="e">
        <f ca="true">+IF(AND(ISNUMBER(OFFSET('Sanitation Data'!$H$11,0,10*ROW('Sanitation Data'!H113))),'Data Summary'!DH119="Yes"),OFFSET('Sanitation Data'!$H$11,0,10*ROW('Sanitation Data'!H113)),NA())</f>
        <v>#N/A</v>
      </c>
      <c r="AT119" s="95" t="e">
        <f ca="true">+IF(AND(ISNUMBER(OFFSET('Sanitation Data'!$H$12,0,10*ROW('Sanitation Data'!H113))),'Data Summary'!DI119="Yes"),OFFSET('Sanitation Data'!$H$12,0,10*ROW('Sanitation Data'!H113)),NA())</f>
        <v>#N/A</v>
      </c>
      <c r="AU119" s="95" t="e">
        <f ca="true">+IF(AND(ISNUMBER(OFFSET('Sanitation Data'!$I$4,0,10*ROW('Sanitation Data'!I113))),'Data Summary'!DJ119="Yes"),100-OFFSET('Sanitation Data'!$I$4,0,10*ROW('Sanitation Data'!I113)),NA())</f>
        <v>#N/A</v>
      </c>
      <c r="AV119" s="95" t="e">
        <f ca="true">+IF(AND(ISNUMBER(OFFSET('Sanitation Data'!$I$6,0,10*ROW('Sanitation Data'!I113))),'Data Summary'!DK119="Yes"),OFFSET('Sanitation Data'!$I$6,0,10*ROW('Sanitation Data'!I113)),NA())</f>
        <v>#N/A</v>
      </c>
      <c r="AW119" s="95" t="e">
        <f ca="true">+IF(AND(ISNUMBER(OFFSET('Sanitation Data'!$I$10,0,10*ROW('Sanitation Data'!I113))),'Data Summary'!DL119="Yes"),OFFSET('Sanitation Data'!$I$10,0,10*ROW('Sanitation Data'!I113)),NA())</f>
        <v>#N/A</v>
      </c>
      <c r="AX119" s="95" t="e">
        <f ca="true">+IF(AND(ISNUMBER(OFFSET('Sanitation Data'!$I$11,0,10*ROW('Sanitation Data'!I113))),'Data Summary'!DM119="Yes"),OFFSET('Sanitation Data'!$I$11,0,10*ROW('Sanitation Data'!I113)),NA())</f>
        <v>#N/A</v>
      </c>
      <c r="AY119" s="95" t="e">
        <f ca="true">+IF(AND(ISNUMBER(OFFSET('Sanitation Data'!$I$12,0,10*ROW('Sanitation Data'!I113))),'Data Summary'!DN119="Yes"),OFFSET('Sanitation Data'!$I$12,0,10*ROW('Sanitation Data'!I113)),NA())</f>
        <v>#N/A</v>
      </c>
      <c r="AZ119" s="96" t="e">
        <f ca="true">+IF(AND(ISNUMBER(OFFSET('Hygiene Data'!$D$5,0,10*ROW('Hygiene Data'!D113))),'Data Summary'!DO119="Yes"),OFFSET('Hygiene Data'!$D$5,0,10*ROW('Hygiene Data'!D113)),NA())</f>
        <v>#N/A</v>
      </c>
      <c r="BA119" s="96" t="e">
        <f ca="true">+IF(AND(ISNUMBER(OFFSET('Hygiene Data'!$D$7,0,10*ROW('Hygiene Data'!D113))),'Data Summary'!DP119="Yes"),OFFSET('Hygiene Data'!$D$7,0,10*ROW('Hygiene Data'!D113)),NA())</f>
        <v>#N/A</v>
      </c>
      <c r="BB119" s="96" t="e">
        <f ca="true">+IF(AND(ISNUMBER(OFFSET('Hygiene Data'!$D$9,0,10*ROW('Hygiene Data'!D113))),'Data Summary'!DQ119="Yes"),OFFSET('Hygiene Data'!$D$9,0,10*ROW('Hygiene Data'!D113)),NA())</f>
        <v>#N/A</v>
      </c>
      <c r="BC119" s="96" t="e">
        <f ca="true">+IF(AND(ISNUMBER(OFFSET('Hygiene Data'!$E$5,0,10*ROW('Hygiene Data'!E113))),'Data Summary'!DR119="Yes"),OFFSET('Hygiene Data'!$E$5,0,10*ROW('Hygiene Data'!E113)),NA())</f>
        <v>#N/A</v>
      </c>
      <c r="BD119" s="96" t="e">
        <f ca="true">+IF(AND(ISNUMBER(OFFSET('Hygiene Data'!$E$7,0,10*ROW('Hygiene Data'!E113))),'Data Summary'!DS119="Yes"),OFFSET('Hygiene Data'!$E$7,0,10*ROW('Hygiene Data'!E113)),NA())</f>
        <v>#N/A</v>
      </c>
      <c r="BE119" s="96" t="e">
        <f ca="true">+IF(AND(ISNUMBER(OFFSET('Hygiene Data'!$E$9,0,10*ROW('Hygiene Data'!E113))),'Data Summary'!DT119="Yes"),OFFSET('Hygiene Data'!$E$9,0,10*ROW('Hygiene Data'!E113)),NA())</f>
        <v>#N/A</v>
      </c>
      <c r="BF119" s="96" t="e">
        <f ca="true">+IF(AND(ISNUMBER(OFFSET('Hygiene Data'!$F$5,0,10*ROW('Hygiene Data'!F113))),'Data Summary'!DU119="Yes"),OFFSET('Hygiene Data'!$F$5,0,10*ROW('Hygiene Data'!F113)),NA())</f>
        <v>#N/A</v>
      </c>
      <c r="BG119" s="96" t="e">
        <f ca="true">+IF(AND(ISNUMBER(OFFSET('Hygiene Data'!$F$7,0,10*ROW('Hygiene Data'!F113))),'Data Summary'!DV119="Yes"),OFFSET('Hygiene Data'!$F$7,0,10*ROW('Hygiene Data'!F113)),NA())</f>
        <v>#N/A</v>
      </c>
      <c r="BH119" s="96" t="e">
        <f ca="true">+IF(AND(ISNUMBER(OFFSET('Hygiene Data'!$F$9,0,10*ROW('Hygiene Data'!F113))),'Data Summary'!DW119="Yes"),OFFSET('Hygiene Data'!$F$9,0,10*ROW('Hygiene Data'!F113)),NA())</f>
        <v>#N/A</v>
      </c>
      <c r="BI119" s="96" t="e">
        <f ca="true">+IF(AND(ISNUMBER(OFFSET('Hygiene Data'!$G$5,0,10*ROW('Hygiene Data'!G113))),'Data Summary'!DX119="Yes"),OFFSET('Hygiene Data'!$G$5,0,10*ROW('Hygiene Data'!G113)),NA())</f>
        <v>#N/A</v>
      </c>
      <c r="BJ119" s="96" t="e">
        <f ca="true">+IF(AND(ISNUMBER(OFFSET('Hygiene Data'!$G$7,0,10*ROW('Hygiene Data'!G113))),'Data Summary'!DY119="Yes"),OFFSET('Hygiene Data'!$G$7,0,10*ROW('Hygiene Data'!G113)),NA())</f>
        <v>#N/A</v>
      </c>
      <c r="BK119" s="96" t="e">
        <f ca="true">+IF(AND(ISNUMBER(OFFSET('Hygiene Data'!$G$9,0,10*ROW('Hygiene Data'!G113))),'Data Summary'!DZ119="Yes"),OFFSET('Hygiene Data'!$G$9,0,10*ROW('Hygiene Data'!G113)),NA())</f>
        <v>#N/A</v>
      </c>
      <c r="BL119" s="96" t="e">
        <f ca="true">+IF(AND(ISNUMBER(OFFSET('Hygiene Data'!$H$5,0,10*ROW('Hygiene Data'!H113))),'Data Summary'!EA119="Yes"),OFFSET('Hygiene Data'!$H$5,0,10*ROW('Hygiene Data'!H113)),NA())</f>
        <v>#N/A</v>
      </c>
      <c r="BM119" s="96" t="e">
        <f ca="true">+IF(AND(ISNUMBER(OFFSET('Hygiene Data'!$H$7,0,10*ROW('Hygiene Data'!H113))),'Data Summary'!EB119="Yes"),OFFSET('Hygiene Data'!$H$7,0,10*ROW('Hygiene Data'!H113)),NA())</f>
        <v>#N/A</v>
      </c>
      <c r="BN119" s="96" t="e">
        <f ca="true">+IF(AND(ISNUMBER(OFFSET('Hygiene Data'!$H$9,0,10*ROW('Hygiene Data'!H113))),'Data Summary'!EC119="Yes"),OFFSET('Hygiene Data'!$H$9,0,10*ROW('Hygiene Data'!H113)),NA())</f>
        <v>#N/A</v>
      </c>
      <c r="BO119" s="96" t="e">
        <f ca="true">+IF(AND(ISNUMBER(OFFSET('Hygiene Data'!$I$5,0,10*ROW('Hygiene Data'!I113))),'Data Summary'!ED119="Yes"),OFFSET('Hygiene Data'!$I$5,0,10*ROW('Hygiene Data'!I113)),NA())</f>
        <v>#N/A</v>
      </c>
      <c r="BP119" s="96" t="e">
        <f ca="true">+IF(AND(ISNUMBER(OFFSET('Hygiene Data'!$I$7,0,10*ROW('Hygiene Data'!I113))),'Data Summary'!EE119="Yes"),OFFSET('Hygiene Data'!$I$7,0,10*ROW('Hygiene Data'!I113)),NA())</f>
        <v>#N/A</v>
      </c>
      <c r="BQ119" s="96" t="e">
        <f ca="true">+IF(AND(ISNUMBER(OFFSET('Hygiene Data'!$I$9,0,10*ROW('Hygiene Data'!I113))),'Data Summary'!EF119="Yes"),OFFSET('Hygiene Data'!$I$9,0,10*ROW('Hygiene Data'!I113)),NA())</f>
        <v>#N/A</v>
      </c>
    </row>
    <row xmlns:x14ac="http://schemas.microsoft.com/office/spreadsheetml/2009/9/ac" r="120" x14ac:dyDescent="0.2">
      <c r="A120" s="331" t="e">
        <f ca="true">+RIGHT('Data Summary'!A120,LEN('Data Summary'!A120)-9)</f>
        <v>#VALUE!</v>
      </c>
      <c r="B120" s="37" t="str">
        <f ca="true">+IF(ISTEXT('Data Summary'!B120),'Data Summary'!B120,"")</f>
        <v/>
      </c>
      <c r="C120" s="330" t="e">
        <f ca="true">+VALUE('Data Summary'!C120)</f>
        <v>#VALUE!</v>
      </c>
      <c r="D120" s="94" t="e">
        <f ca="true">+IF(AND(ISNUMBER(OFFSET('Water Data'!$D$4,0,10*ROW('Water Data'!D114))),'Data Summary'!BS120="Yes"),100-OFFSET('Water Data'!$D$4,0,10*ROW('Water Data'!D114)),NA())</f>
        <v>#N/A</v>
      </c>
      <c r="E120" s="94" t="e">
        <f ca="true">+IF(AND(ISNUMBER(OFFSET('Water Data'!$D$6,0,10*ROW('Water Data'!D114))),'Data Summary'!BT120="Yes"),OFFSET('Water Data'!$D$6,0,10*ROW('Water Data'!D114)),NA())</f>
        <v>#N/A</v>
      </c>
      <c r="F120" s="94" t="e">
        <f ca="true">+IF(AND(ISNUMBER(OFFSET('Water Data'!$D$9,0,10*ROW('Water Data'!D114))),'Data Summary'!BU120="Yes"),OFFSET('Water Data'!$D$9,0,10*ROW('Water Data'!D114)),NA())</f>
        <v>#N/A</v>
      </c>
      <c r="G120" s="94" t="e">
        <f ca="true">+IF(AND(ISNUMBER(OFFSET('Water Data'!$E$4,0,10*ROW('Water Data'!E114))),'Data Summary'!BV120="Yes"),100-OFFSET('Water Data'!$E$4,0,10*ROW('Water Data'!E114)),NA())</f>
        <v>#N/A</v>
      </c>
      <c r="H120" s="94" t="e">
        <f ca="true">+IF(AND(ISNUMBER(OFFSET('Water Data'!$E$6,0,10*ROW('Water Data'!E114))),'Data Summary'!BW120="Yes"),OFFSET('Water Data'!$E$6,0,10*ROW('Water Data'!E114)),NA())</f>
        <v>#N/A</v>
      </c>
      <c r="I120" s="94" t="e">
        <f ca="true">+IF(AND(ISNUMBER(OFFSET('Water Data'!$E$9,0,10*ROW('Water Data'!E114))),'Data Summary'!BX120="Yes"),OFFSET('Water Data'!$E$9,0,10*ROW('Water Data'!E114)),NA())</f>
        <v>#N/A</v>
      </c>
      <c r="J120" s="94" t="e">
        <f ca="true">+IF(AND(ISNUMBER(OFFSET('Water Data'!$F$4,0,10*ROW('Water Data'!F114))),'Data Summary'!BY120="Yes"),100-OFFSET('Water Data'!$F$4,0,10*ROW('Water Data'!F114)),NA())</f>
        <v>#N/A</v>
      </c>
      <c r="K120" s="94" t="e">
        <f ca="true">+IF(AND(ISNUMBER(OFFSET('Water Data'!$F$6,0,10*ROW('Water Data'!F114))),'Data Summary'!BZ120="Yes"),OFFSET('Water Data'!$F$6,0,10*ROW('Water Data'!F114)),NA())</f>
        <v>#N/A</v>
      </c>
      <c r="L120" s="94" t="e">
        <f ca="true">+IF(AND(ISNUMBER(OFFSET('Water Data'!$F$9,0,10*ROW('Water Data'!F114))),'Data Summary'!CA120="Yes"),OFFSET('Water Data'!$F$9,0,10*ROW('Water Data'!F114)),NA())</f>
        <v>#N/A</v>
      </c>
      <c r="M120" s="94" t="e">
        <f ca="true">+IF(AND(ISNUMBER(OFFSET('Water Data'!$G$4,0,10*ROW('Water Data'!G114))),'Data Summary'!CB120="Yes"),100-OFFSET('Water Data'!$G$4,0,10*ROW('Water Data'!G114)),NA())</f>
        <v>#N/A</v>
      </c>
      <c r="N120" s="94" t="e">
        <f ca="true">+IF(AND(ISNUMBER(OFFSET('Water Data'!$G$6,0,10*ROW('Water Data'!G114))),'Data Summary'!CC120="Yes"),OFFSET('Water Data'!$G$6,0,10*ROW('Water Data'!G114)),NA())</f>
        <v>#N/A</v>
      </c>
      <c r="O120" s="94" t="e">
        <f ca="true">+IF(AND(ISNUMBER(OFFSET('Water Data'!$G$9,0,10*ROW('Water Data'!G114))),'Data Summary'!CD120="Yes"),OFFSET('Water Data'!$G$9,0,10*ROW('Water Data'!G114)),NA())</f>
        <v>#N/A</v>
      </c>
      <c r="P120" s="94" t="e">
        <f ca="true">+IF(AND(ISNUMBER(OFFSET('Water Data'!$H$4,0,10*ROW('Water Data'!H114))),'Data Summary'!CE120="Yes"),100-OFFSET('Water Data'!$H$4,0,10*ROW('Water Data'!H114)),NA())</f>
        <v>#N/A</v>
      </c>
      <c r="Q120" s="94" t="e">
        <f ca="true">+IF(AND(ISNUMBER(OFFSET('Water Data'!$H$6,0,10*ROW('Water Data'!H114))),'Data Summary'!CF120="Yes"),OFFSET('Water Data'!$H$6,0,10*ROW('Water Data'!H114)),NA())</f>
        <v>#N/A</v>
      </c>
      <c r="R120" s="94" t="e">
        <f ca="true">+IF(AND(ISNUMBER(OFFSET('Water Data'!$H$9,0,10*ROW('Water Data'!H114))),'Data Summary'!CG120="Yes"),OFFSET('Water Data'!$H$9,0,10*ROW('Water Data'!H114)),NA())</f>
        <v>#N/A</v>
      </c>
      <c r="S120" s="94" t="e">
        <f ca="true">+IF(AND(ISNUMBER(OFFSET('Water Data'!$I$4,0,10*ROW('Water Data'!I114))),'Data Summary'!CH120="Yes"),100-OFFSET('Water Data'!$I$4,0,10*ROW('Water Data'!I114)),NA())</f>
        <v>#N/A</v>
      </c>
      <c r="T120" s="94" t="e">
        <f ca="true">+IF(AND(ISNUMBER(OFFSET('Water Data'!$I$6,0,10*ROW('Water Data'!I114))),'Data Summary'!CI120="Yes"),OFFSET('Water Data'!$I$6,0,10*ROW('Water Data'!I114)),NA())</f>
        <v>#N/A</v>
      </c>
      <c r="U120" s="94" t="e">
        <f ca="true">+IF(AND(ISNUMBER(OFFSET('Water Data'!$I$9,0,10*ROW('Water Data'!I114))),'Data Summary'!CJ120="Yes"),OFFSET('Water Data'!$I$9,0,10*ROW('Water Data'!I114)),NA())</f>
        <v>#N/A</v>
      </c>
      <c r="V120" s="95" t="e">
        <f ca="true">+IF(AND(ISNUMBER(OFFSET('Sanitation Data'!$D$4,0,10*ROW('Sanitation Data'!D114))),'Data Summary'!CK120="Yes"),100-OFFSET('Sanitation Data'!$D$4,0,10*ROW('Sanitation Data'!D114)),NA())</f>
        <v>#N/A</v>
      </c>
      <c r="W120" s="95" t="e">
        <f ca="true">+IF(AND(ISNUMBER(OFFSET('Sanitation Data'!$D$6,0,10*ROW('Sanitation Data'!D114))),'Data Summary'!CL120="Yes"),OFFSET('Sanitation Data'!$D$6,0,10*ROW('Sanitation Data'!D114)),NA())</f>
        <v>#N/A</v>
      </c>
      <c r="X120" s="95" t="e">
        <f ca="true">+IF(AND(ISNUMBER(OFFSET('Sanitation Data'!$D$10,0,10*ROW('Sanitation Data'!D114))),'Data Summary'!CM120="Yes"),OFFSET('Sanitation Data'!$D$10,0,10*ROW('Sanitation Data'!D114)),NA())</f>
        <v>#N/A</v>
      </c>
      <c r="Y120" s="95" t="e">
        <f ca="true">+IF(AND(ISNUMBER(OFFSET('Sanitation Data'!$D$11,0,10*ROW('Sanitation Data'!D114))),'Data Summary'!CN120="Yes"),OFFSET('Sanitation Data'!$D$11,0,10*ROW('Sanitation Data'!D114)),NA())</f>
        <v>#N/A</v>
      </c>
      <c r="Z120" s="95" t="e">
        <f ca="true">+IF(AND(ISNUMBER(OFFSET('Sanitation Data'!$D$12,0,10*ROW('Sanitation Data'!D114))),'Data Summary'!CO120="Yes"),OFFSET('Sanitation Data'!$D$12,0,10*ROW('Sanitation Data'!D114)),NA())</f>
        <v>#N/A</v>
      </c>
      <c r="AA120" s="95" t="e">
        <f ca="true">+IF(AND(ISNUMBER(OFFSET('Sanitation Data'!$E$4,0,10*ROW('Sanitation Data'!E114))),'Data Summary'!CP120="Yes"),100-OFFSET('Sanitation Data'!$E$4,0,10*ROW('Sanitation Data'!E114)),NA())</f>
        <v>#N/A</v>
      </c>
      <c r="AB120" s="95" t="e">
        <f ca="true">+IF(AND(ISNUMBER(OFFSET('Sanitation Data'!$E$6,0,10*ROW('Sanitation Data'!E114))),'Data Summary'!CQ120="Yes"),OFFSET('Sanitation Data'!$E$6,0,10*ROW('Sanitation Data'!E114)),NA())</f>
        <v>#N/A</v>
      </c>
      <c r="AC120" s="95" t="e">
        <f ca="true">+IF(AND(ISNUMBER(OFFSET('Sanitation Data'!$E$10,0,10*ROW('Sanitation Data'!E114))),'Data Summary'!CR120="Yes"),OFFSET('Sanitation Data'!$E$10,0,10*ROW('Sanitation Data'!E114)),NA())</f>
        <v>#N/A</v>
      </c>
      <c r="AD120" s="95" t="e">
        <f ca="true">+IF(AND(ISNUMBER(OFFSET('Sanitation Data'!$E$11,0,10*ROW('Sanitation Data'!E114))),'Data Summary'!CS120="Yes"),OFFSET('Sanitation Data'!$E$11,0,10*ROW('Sanitation Data'!E114)),NA())</f>
        <v>#N/A</v>
      </c>
      <c r="AE120" s="95" t="e">
        <f ca="true">+IF(AND(ISNUMBER(OFFSET('Sanitation Data'!$E$12,0,10*ROW('Sanitation Data'!E114))),'Data Summary'!CT120="Yes"),OFFSET('Sanitation Data'!$E$12,0,10*ROW('Sanitation Data'!E114)),NA())</f>
        <v>#N/A</v>
      </c>
      <c r="AF120" s="95" t="e">
        <f ca="true">+IF(AND(ISNUMBER(OFFSET('Sanitation Data'!$F$4,0,10*ROW('Sanitation Data'!F114))),'Data Summary'!CU120="Yes"),100-OFFSET('Sanitation Data'!$F$4,0,10*ROW('Sanitation Data'!F114)),NA())</f>
        <v>#N/A</v>
      </c>
      <c r="AG120" s="95" t="e">
        <f ca="true">+IF(AND(ISNUMBER(OFFSET('Sanitation Data'!$F$6,0,10*ROW('Sanitation Data'!F114))),'Data Summary'!CV120="Yes"),OFFSET('Sanitation Data'!$F$6,0,10*ROW('Sanitation Data'!F114)),NA())</f>
        <v>#N/A</v>
      </c>
      <c r="AH120" s="95" t="e">
        <f ca="true">+IF(AND(ISNUMBER(OFFSET('Sanitation Data'!$F$10,0,10*ROW('Sanitation Data'!F114))),'Data Summary'!CW120="Yes"),OFFSET('Sanitation Data'!$F$10,0,10*ROW('Sanitation Data'!F114)),NA())</f>
        <v>#N/A</v>
      </c>
      <c r="AI120" s="95" t="e">
        <f ca="true">+IF(AND(ISNUMBER(OFFSET('Sanitation Data'!$F$11,0,10*ROW('Sanitation Data'!F114))),'Data Summary'!CX120="Yes"),OFFSET('Sanitation Data'!$F$11,0,10*ROW('Sanitation Data'!F114)),NA())</f>
        <v>#N/A</v>
      </c>
      <c r="AJ120" s="95" t="e">
        <f ca="true">+IF(AND(ISNUMBER(OFFSET('Sanitation Data'!$F$12,0,10*ROW('Sanitation Data'!F114))),'Data Summary'!CY120="Yes"),OFFSET('Sanitation Data'!$F$12,0,10*ROW('Sanitation Data'!F114)),NA())</f>
        <v>#N/A</v>
      </c>
      <c r="AK120" s="95" t="e">
        <f ca="true">+IF(AND(ISNUMBER(OFFSET('Sanitation Data'!$G$4,0,10*ROW('Sanitation Data'!G114))),'Data Summary'!CZ120="Yes"),100-OFFSET('Sanitation Data'!$G$4,0,10*ROW('Sanitation Data'!G114)),NA())</f>
        <v>#N/A</v>
      </c>
      <c r="AL120" s="95" t="e">
        <f ca="true">+IF(AND(ISNUMBER(OFFSET('Sanitation Data'!$G$6,0,10*ROW('Sanitation Data'!G114))),'Data Summary'!DA120="Yes"),OFFSET('Sanitation Data'!$G$6,0,10*ROW('Sanitation Data'!G114)),NA())</f>
        <v>#N/A</v>
      </c>
      <c r="AM120" s="95" t="e">
        <f ca="true">+IF(AND(ISNUMBER(OFFSET('Sanitation Data'!$G$10,0,10*ROW('Sanitation Data'!G114))),'Data Summary'!DB120="Yes"),OFFSET('Sanitation Data'!$G$10,0,10*ROW('Sanitation Data'!G114)),NA())</f>
        <v>#N/A</v>
      </c>
      <c r="AN120" s="95" t="e">
        <f ca="true">+IF(AND(ISNUMBER(OFFSET('Sanitation Data'!$G$11,0,10*ROW('Sanitation Data'!G114))),'Data Summary'!DC120="Yes"),OFFSET('Sanitation Data'!$G$11,0,10*ROW('Sanitation Data'!G114)),NA())</f>
        <v>#N/A</v>
      </c>
      <c r="AO120" s="95" t="e">
        <f ca="true">+IF(AND(ISNUMBER(OFFSET('Sanitation Data'!$G$12,0,10*ROW('Sanitation Data'!G114))),'Data Summary'!DD120="Yes"),OFFSET('Sanitation Data'!$G$12,0,10*ROW('Sanitation Data'!G114)),NA())</f>
        <v>#N/A</v>
      </c>
      <c r="AP120" s="95" t="e">
        <f ca="true">+IF(AND(ISNUMBER(OFFSET('Sanitation Data'!$H$4,0,10*ROW('Sanitation Data'!H114))),'Data Summary'!DE120="Yes"),100-OFFSET('Sanitation Data'!$H$4,0,10*ROW('Sanitation Data'!H114)),NA())</f>
        <v>#N/A</v>
      </c>
      <c r="AQ120" s="95" t="e">
        <f ca="true">+IF(AND(ISNUMBER(OFFSET('Sanitation Data'!$H$6,0,10*ROW('Sanitation Data'!H114))),'Data Summary'!DF120="Yes"),OFFSET('Sanitation Data'!$H$6,0,10*ROW('Sanitation Data'!H114)),NA())</f>
        <v>#N/A</v>
      </c>
      <c r="AR120" s="95" t="e">
        <f ca="true">+IF(AND(ISNUMBER(OFFSET('Sanitation Data'!$H$10,0,10*ROW('Sanitation Data'!H114))),'Data Summary'!DG120="Yes"),OFFSET('Sanitation Data'!$H$10,0,10*ROW('Sanitation Data'!H114)),NA())</f>
        <v>#N/A</v>
      </c>
      <c r="AS120" s="95" t="e">
        <f ca="true">+IF(AND(ISNUMBER(OFFSET('Sanitation Data'!$H$11,0,10*ROW('Sanitation Data'!H114))),'Data Summary'!DH120="Yes"),OFFSET('Sanitation Data'!$H$11,0,10*ROW('Sanitation Data'!H114)),NA())</f>
        <v>#N/A</v>
      </c>
      <c r="AT120" s="95" t="e">
        <f ca="true">+IF(AND(ISNUMBER(OFFSET('Sanitation Data'!$H$12,0,10*ROW('Sanitation Data'!H114))),'Data Summary'!DI120="Yes"),OFFSET('Sanitation Data'!$H$12,0,10*ROW('Sanitation Data'!H114)),NA())</f>
        <v>#N/A</v>
      </c>
      <c r="AU120" s="95" t="e">
        <f ca="true">+IF(AND(ISNUMBER(OFFSET('Sanitation Data'!$I$4,0,10*ROW('Sanitation Data'!I114))),'Data Summary'!DJ120="Yes"),100-OFFSET('Sanitation Data'!$I$4,0,10*ROW('Sanitation Data'!I114)),NA())</f>
        <v>#N/A</v>
      </c>
      <c r="AV120" s="95" t="e">
        <f ca="true">+IF(AND(ISNUMBER(OFFSET('Sanitation Data'!$I$6,0,10*ROW('Sanitation Data'!I114))),'Data Summary'!DK120="Yes"),OFFSET('Sanitation Data'!$I$6,0,10*ROW('Sanitation Data'!I114)),NA())</f>
        <v>#N/A</v>
      </c>
      <c r="AW120" s="95" t="e">
        <f ca="true">+IF(AND(ISNUMBER(OFFSET('Sanitation Data'!$I$10,0,10*ROW('Sanitation Data'!I114))),'Data Summary'!DL120="Yes"),OFFSET('Sanitation Data'!$I$10,0,10*ROW('Sanitation Data'!I114)),NA())</f>
        <v>#N/A</v>
      </c>
      <c r="AX120" s="95" t="e">
        <f ca="true">+IF(AND(ISNUMBER(OFFSET('Sanitation Data'!$I$11,0,10*ROW('Sanitation Data'!I114))),'Data Summary'!DM120="Yes"),OFFSET('Sanitation Data'!$I$11,0,10*ROW('Sanitation Data'!I114)),NA())</f>
        <v>#N/A</v>
      </c>
      <c r="AY120" s="95" t="e">
        <f ca="true">+IF(AND(ISNUMBER(OFFSET('Sanitation Data'!$I$12,0,10*ROW('Sanitation Data'!I114))),'Data Summary'!DN120="Yes"),OFFSET('Sanitation Data'!$I$12,0,10*ROW('Sanitation Data'!I114)),NA())</f>
        <v>#N/A</v>
      </c>
      <c r="AZ120" s="96" t="e">
        <f ca="true">+IF(AND(ISNUMBER(OFFSET('Hygiene Data'!$D$5,0,10*ROW('Hygiene Data'!D114))),'Data Summary'!DO120="Yes"),OFFSET('Hygiene Data'!$D$5,0,10*ROW('Hygiene Data'!D114)),NA())</f>
        <v>#N/A</v>
      </c>
      <c r="BA120" s="96" t="e">
        <f ca="true">+IF(AND(ISNUMBER(OFFSET('Hygiene Data'!$D$7,0,10*ROW('Hygiene Data'!D114))),'Data Summary'!DP120="Yes"),OFFSET('Hygiene Data'!$D$7,0,10*ROW('Hygiene Data'!D114)),NA())</f>
        <v>#N/A</v>
      </c>
      <c r="BB120" s="96" t="e">
        <f ca="true">+IF(AND(ISNUMBER(OFFSET('Hygiene Data'!$D$9,0,10*ROW('Hygiene Data'!D114))),'Data Summary'!DQ120="Yes"),OFFSET('Hygiene Data'!$D$9,0,10*ROW('Hygiene Data'!D114)),NA())</f>
        <v>#N/A</v>
      </c>
      <c r="BC120" s="96" t="e">
        <f ca="true">+IF(AND(ISNUMBER(OFFSET('Hygiene Data'!$E$5,0,10*ROW('Hygiene Data'!E114))),'Data Summary'!DR120="Yes"),OFFSET('Hygiene Data'!$E$5,0,10*ROW('Hygiene Data'!E114)),NA())</f>
        <v>#N/A</v>
      </c>
      <c r="BD120" s="96" t="e">
        <f ca="true">+IF(AND(ISNUMBER(OFFSET('Hygiene Data'!$E$7,0,10*ROW('Hygiene Data'!E114))),'Data Summary'!DS120="Yes"),OFFSET('Hygiene Data'!$E$7,0,10*ROW('Hygiene Data'!E114)),NA())</f>
        <v>#N/A</v>
      </c>
      <c r="BE120" s="96" t="e">
        <f ca="true">+IF(AND(ISNUMBER(OFFSET('Hygiene Data'!$E$9,0,10*ROW('Hygiene Data'!E114))),'Data Summary'!DT120="Yes"),OFFSET('Hygiene Data'!$E$9,0,10*ROW('Hygiene Data'!E114)),NA())</f>
        <v>#N/A</v>
      </c>
      <c r="BF120" s="96" t="e">
        <f ca="true">+IF(AND(ISNUMBER(OFFSET('Hygiene Data'!$F$5,0,10*ROW('Hygiene Data'!F114))),'Data Summary'!DU120="Yes"),OFFSET('Hygiene Data'!$F$5,0,10*ROW('Hygiene Data'!F114)),NA())</f>
        <v>#N/A</v>
      </c>
      <c r="BG120" s="96" t="e">
        <f ca="true">+IF(AND(ISNUMBER(OFFSET('Hygiene Data'!$F$7,0,10*ROW('Hygiene Data'!F114))),'Data Summary'!DV120="Yes"),OFFSET('Hygiene Data'!$F$7,0,10*ROW('Hygiene Data'!F114)),NA())</f>
        <v>#N/A</v>
      </c>
      <c r="BH120" s="96" t="e">
        <f ca="true">+IF(AND(ISNUMBER(OFFSET('Hygiene Data'!$F$9,0,10*ROW('Hygiene Data'!F114))),'Data Summary'!DW120="Yes"),OFFSET('Hygiene Data'!$F$9,0,10*ROW('Hygiene Data'!F114)),NA())</f>
        <v>#N/A</v>
      </c>
      <c r="BI120" s="96" t="e">
        <f ca="true">+IF(AND(ISNUMBER(OFFSET('Hygiene Data'!$G$5,0,10*ROW('Hygiene Data'!G114))),'Data Summary'!DX120="Yes"),OFFSET('Hygiene Data'!$G$5,0,10*ROW('Hygiene Data'!G114)),NA())</f>
        <v>#N/A</v>
      </c>
      <c r="BJ120" s="96" t="e">
        <f ca="true">+IF(AND(ISNUMBER(OFFSET('Hygiene Data'!$G$7,0,10*ROW('Hygiene Data'!G114))),'Data Summary'!DY120="Yes"),OFFSET('Hygiene Data'!$G$7,0,10*ROW('Hygiene Data'!G114)),NA())</f>
        <v>#N/A</v>
      </c>
      <c r="BK120" s="96" t="e">
        <f ca="true">+IF(AND(ISNUMBER(OFFSET('Hygiene Data'!$G$9,0,10*ROW('Hygiene Data'!G114))),'Data Summary'!DZ120="Yes"),OFFSET('Hygiene Data'!$G$9,0,10*ROW('Hygiene Data'!G114)),NA())</f>
        <v>#N/A</v>
      </c>
      <c r="BL120" s="96" t="e">
        <f ca="true">+IF(AND(ISNUMBER(OFFSET('Hygiene Data'!$H$5,0,10*ROW('Hygiene Data'!H114))),'Data Summary'!EA120="Yes"),OFFSET('Hygiene Data'!$H$5,0,10*ROW('Hygiene Data'!H114)),NA())</f>
        <v>#N/A</v>
      </c>
      <c r="BM120" s="96" t="e">
        <f ca="true">+IF(AND(ISNUMBER(OFFSET('Hygiene Data'!$H$7,0,10*ROW('Hygiene Data'!H114))),'Data Summary'!EB120="Yes"),OFFSET('Hygiene Data'!$H$7,0,10*ROW('Hygiene Data'!H114)),NA())</f>
        <v>#N/A</v>
      </c>
      <c r="BN120" s="96" t="e">
        <f ca="true">+IF(AND(ISNUMBER(OFFSET('Hygiene Data'!$H$9,0,10*ROW('Hygiene Data'!H114))),'Data Summary'!EC120="Yes"),OFFSET('Hygiene Data'!$H$9,0,10*ROW('Hygiene Data'!H114)),NA())</f>
        <v>#N/A</v>
      </c>
      <c r="BO120" s="96" t="e">
        <f ca="true">+IF(AND(ISNUMBER(OFFSET('Hygiene Data'!$I$5,0,10*ROW('Hygiene Data'!I114))),'Data Summary'!ED120="Yes"),OFFSET('Hygiene Data'!$I$5,0,10*ROW('Hygiene Data'!I114)),NA())</f>
        <v>#N/A</v>
      </c>
      <c r="BP120" s="96" t="e">
        <f ca="true">+IF(AND(ISNUMBER(OFFSET('Hygiene Data'!$I$7,0,10*ROW('Hygiene Data'!I114))),'Data Summary'!EE120="Yes"),OFFSET('Hygiene Data'!$I$7,0,10*ROW('Hygiene Data'!I114)),NA())</f>
        <v>#N/A</v>
      </c>
      <c r="BQ120" s="96" t="e">
        <f ca="true">+IF(AND(ISNUMBER(OFFSET('Hygiene Data'!$I$9,0,10*ROW('Hygiene Data'!I114))),'Data Summary'!EF120="Yes"),OFFSET('Hygiene Data'!$I$9,0,10*ROW('Hygiene Data'!I114)),NA())</f>
        <v>#N/A</v>
      </c>
    </row>
    <row xmlns:x14ac="http://schemas.microsoft.com/office/spreadsheetml/2009/9/ac" r="121" x14ac:dyDescent="0.2">
      <c r="A121" s="331" t="e">
        <f ca="true">+RIGHT('Data Summary'!A121,LEN('Data Summary'!A121)-9)</f>
        <v>#VALUE!</v>
      </c>
      <c r="B121" s="37" t="str">
        <f ca="true">+IF(ISTEXT('Data Summary'!B121),'Data Summary'!B121,"")</f>
        <v/>
      </c>
      <c r="C121" s="330" t="e">
        <f ca="true">+VALUE('Data Summary'!C121)</f>
        <v>#VALUE!</v>
      </c>
      <c r="D121" s="94" t="e">
        <f ca="true">+IF(AND(ISNUMBER(OFFSET('Water Data'!$D$4,0,10*ROW('Water Data'!D115))),'Data Summary'!BS121="Yes"),100-OFFSET('Water Data'!$D$4,0,10*ROW('Water Data'!D115)),NA())</f>
        <v>#N/A</v>
      </c>
      <c r="E121" s="94" t="e">
        <f ca="true">+IF(AND(ISNUMBER(OFFSET('Water Data'!$D$6,0,10*ROW('Water Data'!D115))),'Data Summary'!BT121="Yes"),OFFSET('Water Data'!$D$6,0,10*ROW('Water Data'!D115)),NA())</f>
        <v>#N/A</v>
      </c>
      <c r="F121" s="94" t="e">
        <f ca="true">+IF(AND(ISNUMBER(OFFSET('Water Data'!$D$9,0,10*ROW('Water Data'!D115))),'Data Summary'!BU121="Yes"),OFFSET('Water Data'!$D$9,0,10*ROW('Water Data'!D115)),NA())</f>
        <v>#N/A</v>
      </c>
      <c r="G121" s="94" t="e">
        <f ca="true">+IF(AND(ISNUMBER(OFFSET('Water Data'!$E$4,0,10*ROW('Water Data'!E115))),'Data Summary'!BV121="Yes"),100-OFFSET('Water Data'!$E$4,0,10*ROW('Water Data'!E115)),NA())</f>
        <v>#N/A</v>
      </c>
      <c r="H121" s="94" t="e">
        <f ca="true">+IF(AND(ISNUMBER(OFFSET('Water Data'!$E$6,0,10*ROW('Water Data'!E115))),'Data Summary'!BW121="Yes"),OFFSET('Water Data'!$E$6,0,10*ROW('Water Data'!E115)),NA())</f>
        <v>#N/A</v>
      </c>
      <c r="I121" s="94" t="e">
        <f ca="true">+IF(AND(ISNUMBER(OFFSET('Water Data'!$E$9,0,10*ROW('Water Data'!E115))),'Data Summary'!BX121="Yes"),OFFSET('Water Data'!$E$9,0,10*ROW('Water Data'!E115)),NA())</f>
        <v>#N/A</v>
      </c>
      <c r="J121" s="94" t="e">
        <f ca="true">+IF(AND(ISNUMBER(OFFSET('Water Data'!$F$4,0,10*ROW('Water Data'!F115))),'Data Summary'!BY121="Yes"),100-OFFSET('Water Data'!$F$4,0,10*ROW('Water Data'!F115)),NA())</f>
        <v>#N/A</v>
      </c>
      <c r="K121" s="94" t="e">
        <f ca="true">+IF(AND(ISNUMBER(OFFSET('Water Data'!$F$6,0,10*ROW('Water Data'!F115))),'Data Summary'!BZ121="Yes"),OFFSET('Water Data'!$F$6,0,10*ROW('Water Data'!F115)),NA())</f>
        <v>#N/A</v>
      </c>
      <c r="L121" s="94" t="e">
        <f ca="true">+IF(AND(ISNUMBER(OFFSET('Water Data'!$F$9,0,10*ROW('Water Data'!F115))),'Data Summary'!CA121="Yes"),OFFSET('Water Data'!$F$9,0,10*ROW('Water Data'!F115)),NA())</f>
        <v>#N/A</v>
      </c>
      <c r="M121" s="94" t="e">
        <f ca="true">+IF(AND(ISNUMBER(OFFSET('Water Data'!$G$4,0,10*ROW('Water Data'!G115))),'Data Summary'!CB121="Yes"),100-OFFSET('Water Data'!$G$4,0,10*ROW('Water Data'!G115)),NA())</f>
        <v>#N/A</v>
      </c>
      <c r="N121" s="94" t="e">
        <f ca="true">+IF(AND(ISNUMBER(OFFSET('Water Data'!$G$6,0,10*ROW('Water Data'!G115))),'Data Summary'!CC121="Yes"),OFFSET('Water Data'!$G$6,0,10*ROW('Water Data'!G115)),NA())</f>
        <v>#N/A</v>
      </c>
      <c r="O121" s="94" t="e">
        <f ca="true">+IF(AND(ISNUMBER(OFFSET('Water Data'!$G$9,0,10*ROW('Water Data'!G115))),'Data Summary'!CD121="Yes"),OFFSET('Water Data'!$G$9,0,10*ROW('Water Data'!G115)),NA())</f>
        <v>#N/A</v>
      </c>
      <c r="P121" s="94" t="e">
        <f ca="true">+IF(AND(ISNUMBER(OFFSET('Water Data'!$H$4,0,10*ROW('Water Data'!H115))),'Data Summary'!CE121="Yes"),100-OFFSET('Water Data'!$H$4,0,10*ROW('Water Data'!H115)),NA())</f>
        <v>#N/A</v>
      </c>
      <c r="Q121" s="94" t="e">
        <f ca="true">+IF(AND(ISNUMBER(OFFSET('Water Data'!$H$6,0,10*ROW('Water Data'!H115))),'Data Summary'!CF121="Yes"),OFFSET('Water Data'!$H$6,0,10*ROW('Water Data'!H115)),NA())</f>
        <v>#N/A</v>
      </c>
      <c r="R121" s="94" t="e">
        <f ca="true">+IF(AND(ISNUMBER(OFFSET('Water Data'!$H$9,0,10*ROW('Water Data'!H115))),'Data Summary'!CG121="Yes"),OFFSET('Water Data'!$H$9,0,10*ROW('Water Data'!H115)),NA())</f>
        <v>#N/A</v>
      </c>
      <c r="S121" s="94" t="e">
        <f ca="true">+IF(AND(ISNUMBER(OFFSET('Water Data'!$I$4,0,10*ROW('Water Data'!I115))),'Data Summary'!CH121="Yes"),100-OFFSET('Water Data'!$I$4,0,10*ROW('Water Data'!I115)),NA())</f>
        <v>#N/A</v>
      </c>
      <c r="T121" s="94" t="e">
        <f ca="true">+IF(AND(ISNUMBER(OFFSET('Water Data'!$I$6,0,10*ROW('Water Data'!I115))),'Data Summary'!CI121="Yes"),OFFSET('Water Data'!$I$6,0,10*ROW('Water Data'!I115)),NA())</f>
        <v>#N/A</v>
      </c>
      <c r="U121" s="94" t="e">
        <f ca="true">+IF(AND(ISNUMBER(OFFSET('Water Data'!$I$9,0,10*ROW('Water Data'!I115))),'Data Summary'!CJ121="Yes"),OFFSET('Water Data'!$I$9,0,10*ROW('Water Data'!I115)),NA())</f>
        <v>#N/A</v>
      </c>
      <c r="V121" s="95" t="e">
        <f ca="true">+IF(AND(ISNUMBER(OFFSET('Sanitation Data'!$D$4,0,10*ROW('Sanitation Data'!D115))),'Data Summary'!CK121="Yes"),100-OFFSET('Sanitation Data'!$D$4,0,10*ROW('Sanitation Data'!D115)),NA())</f>
        <v>#N/A</v>
      </c>
      <c r="W121" s="95" t="e">
        <f ca="true">+IF(AND(ISNUMBER(OFFSET('Sanitation Data'!$D$6,0,10*ROW('Sanitation Data'!D115))),'Data Summary'!CL121="Yes"),OFFSET('Sanitation Data'!$D$6,0,10*ROW('Sanitation Data'!D115)),NA())</f>
        <v>#N/A</v>
      </c>
      <c r="X121" s="95" t="e">
        <f ca="true">+IF(AND(ISNUMBER(OFFSET('Sanitation Data'!$D$10,0,10*ROW('Sanitation Data'!D115))),'Data Summary'!CM121="Yes"),OFFSET('Sanitation Data'!$D$10,0,10*ROW('Sanitation Data'!D115)),NA())</f>
        <v>#N/A</v>
      </c>
      <c r="Y121" s="95" t="e">
        <f ca="true">+IF(AND(ISNUMBER(OFFSET('Sanitation Data'!$D$11,0,10*ROW('Sanitation Data'!D115))),'Data Summary'!CN121="Yes"),OFFSET('Sanitation Data'!$D$11,0,10*ROW('Sanitation Data'!D115)),NA())</f>
        <v>#N/A</v>
      </c>
      <c r="Z121" s="95" t="e">
        <f ca="true">+IF(AND(ISNUMBER(OFFSET('Sanitation Data'!$D$12,0,10*ROW('Sanitation Data'!D115))),'Data Summary'!CO121="Yes"),OFFSET('Sanitation Data'!$D$12,0,10*ROW('Sanitation Data'!D115)),NA())</f>
        <v>#N/A</v>
      </c>
      <c r="AA121" s="95" t="e">
        <f ca="true">+IF(AND(ISNUMBER(OFFSET('Sanitation Data'!$E$4,0,10*ROW('Sanitation Data'!E115))),'Data Summary'!CP121="Yes"),100-OFFSET('Sanitation Data'!$E$4,0,10*ROW('Sanitation Data'!E115)),NA())</f>
        <v>#N/A</v>
      </c>
      <c r="AB121" s="95" t="e">
        <f ca="true">+IF(AND(ISNUMBER(OFFSET('Sanitation Data'!$E$6,0,10*ROW('Sanitation Data'!E115))),'Data Summary'!CQ121="Yes"),OFFSET('Sanitation Data'!$E$6,0,10*ROW('Sanitation Data'!E115)),NA())</f>
        <v>#N/A</v>
      </c>
      <c r="AC121" s="95" t="e">
        <f ca="true">+IF(AND(ISNUMBER(OFFSET('Sanitation Data'!$E$10,0,10*ROW('Sanitation Data'!E115))),'Data Summary'!CR121="Yes"),OFFSET('Sanitation Data'!$E$10,0,10*ROW('Sanitation Data'!E115)),NA())</f>
        <v>#N/A</v>
      </c>
      <c r="AD121" s="95" t="e">
        <f ca="true">+IF(AND(ISNUMBER(OFFSET('Sanitation Data'!$E$11,0,10*ROW('Sanitation Data'!E115))),'Data Summary'!CS121="Yes"),OFFSET('Sanitation Data'!$E$11,0,10*ROW('Sanitation Data'!E115)),NA())</f>
        <v>#N/A</v>
      </c>
      <c r="AE121" s="95" t="e">
        <f ca="true">+IF(AND(ISNUMBER(OFFSET('Sanitation Data'!$E$12,0,10*ROW('Sanitation Data'!E115))),'Data Summary'!CT121="Yes"),OFFSET('Sanitation Data'!$E$12,0,10*ROW('Sanitation Data'!E115)),NA())</f>
        <v>#N/A</v>
      </c>
      <c r="AF121" s="95" t="e">
        <f ca="true">+IF(AND(ISNUMBER(OFFSET('Sanitation Data'!$F$4,0,10*ROW('Sanitation Data'!F115))),'Data Summary'!CU121="Yes"),100-OFFSET('Sanitation Data'!$F$4,0,10*ROW('Sanitation Data'!F115)),NA())</f>
        <v>#N/A</v>
      </c>
      <c r="AG121" s="95" t="e">
        <f ca="true">+IF(AND(ISNUMBER(OFFSET('Sanitation Data'!$F$6,0,10*ROW('Sanitation Data'!F115))),'Data Summary'!CV121="Yes"),OFFSET('Sanitation Data'!$F$6,0,10*ROW('Sanitation Data'!F115)),NA())</f>
        <v>#N/A</v>
      </c>
      <c r="AH121" s="95" t="e">
        <f ca="true">+IF(AND(ISNUMBER(OFFSET('Sanitation Data'!$F$10,0,10*ROW('Sanitation Data'!F115))),'Data Summary'!CW121="Yes"),OFFSET('Sanitation Data'!$F$10,0,10*ROW('Sanitation Data'!F115)),NA())</f>
        <v>#N/A</v>
      </c>
      <c r="AI121" s="95" t="e">
        <f ca="true">+IF(AND(ISNUMBER(OFFSET('Sanitation Data'!$F$11,0,10*ROW('Sanitation Data'!F115))),'Data Summary'!CX121="Yes"),OFFSET('Sanitation Data'!$F$11,0,10*ROW('Sanitation Data'!F115)),NA())</f>
        <v>#N/A</v>
      </c>
      <c r="AJ121" s="95" t="e">
        <f ca="true">+IF(AND(ISNUMBER(OFFSET('Sanitation Data'!$F$12,0,10*ROW('Sanitation Data'!F115))),'Data Summary'!CY121="Yes"),OFFSET('Sanitation Data'!$F$12,0,10*ROW('Sanitation Data'!F115)),NA())</f>
        <v>#N/A</v>
      </c>
      <c r="AK121" s="95" t="e">
        <f ca="true">+IF(AND(ISNUMBER(OFFSET('Sanitation Data'!$G$4,0,10*ROW('Sanitation Data'!G115))),'Data Summary'!CZ121="Yes"),100-OFFSET('Sanitation Data'!$G$4,0,10*ROW('Sanitation Data'!G115)),NA())</f>
        <v>#N/A</v>
      </c>
      <c r="AL121" s="95" t="e">
        <f ca="true">+IF(AND(ISNUMBER(OFFSET('Sanitation Data'!$G$6,0,10*ROW('Sanitation Data'!G115))),'Data Summary'!DA121="Yes"),OFFSET('Sanitation Data'!$G$6,0,10*ROW('Sanitation Data'!G115)),NA())</f>
        <v>#N/A</v>
      </c>
      <c r="AM121" s="95" t="e">
        <f ca="true">+IF(AND(ISNUMBER(OFFSET('Sanitation Data'!$G$10,0,10*ROW('Sanitation Data'!G115))),'Data Summary'!DB121="Yes"),OFFSET('Sanitation Data'!$G$10,0,10*ROW('Sanitation Data'!G115)),NA())</f>
        <v>#N/A</v>
      </c>
      <c r="AN121" s="95" t="e">
        <f ca="true">+IF(AND(ISNUMBER(OFFSET('Sanitation Data'!$G$11,0,10*ROW('Sanitation Data'!G115))),'Data Summary'!DC121="Yes"),OFFSET('Sanitation Data'!$G$11,0,10*ROW('Sanitation Data'!G115)),NA())</f>
        <v>#N/A</v>
      </c>
      <c r="AO121" s="95" t="e">
        <f ca="true">+IF(AND(ISNUMBER(OFFSET('Sanitation Data'!$G$12,0,10*ROW('Sanitation Data'!G115))),'Data Summary'!DD121="Yes"),OFFSET('Sanitation Data'!$G$12,0,10*ROW('Sanitation Data'!G115)),NA())</f>
        <v>#N/A</v>
      </c>
      <c r="AP121" s="95" t="e">
        <f ca="true">+IF(AND(ISNUMBER(OFFSET('Sanitation Data'!$H$4,0,10*ROW('Sanitation Data'!H115))),'Data Summary'!DE121="Yes"),100-OFFSET('Sanitation Data'!$H$4,0,10*ROW('Sanitation Data'!H115)),NA())</f>
        <v>#N/A</v>
      </c>
      <c r="AQ121" s="95" t="e">
        <f ca="true">+IF(AND(ISNUMBER(OFFSET('Sanitation Data'!$H$6,0,10*ROW('Sanitation Data'!H115))),'Data Summary'!DF121="Yes"),OFFSET('Sanitation Data'!$H$6,0,10*ROW('Sanitation Data'!H115)),NA())</f>
        <v>#N/A</v>
      </c>
      <c r="AR121" s="95" t="e">
        <f ca="true">+IF(AND(ISNUMBER(OFFSET('Sanitation Data'!$H$10,0,10*ROW('Sanitation Data'!H115))),'Data Summary'!DG121="Yes"),OFFSET('Sanitation Data'!$H$10,0,10*ROW('Sanitation Data'!H115)),NA())</f>
        <v>#N/A</v>
      </c>
      <c r="AS121" s="95" t="e">
        <f ca="true">+IF(AND(ISNUMBER(OFFSET('Sanitation Data'!$H$11,0,10*ROW('Sanitation Data'!H115))),'Data Summary'!DH121="Yes"),OFFSET('Sanitation Data'!$H$11,0,10*ROW('Sanitation Data'!H115)),NA())</f>
        <v>#N/A</v>
      </c>
      <c r="AT121" s="95" t="e">
        <f ca="true">+IF(AND(ISNUMBER(OFFSET('Sanitation Data'!$H$12,0,10*ROW('Sanitation Data'!H115))),'Data Summary'!DI121="Yes"),OFFSET('Sanitation Data'!$H$12,0,10*ROW('Sanitation Data'!H115)),NA())</f>
        <v>#N/A</v>
      </c>
      <c r="AU121" s="95" t="e">
        <f ca="true">+IF(AND(ISNUMBER(OFFSET('Sanitation Data'!$I$4,0,10*ROW('Sanitation Data'!I115))),'Data Summary'!DJ121="Yes"),100-OFFSET('Sanitation Data'!$I$4,0,10*ROW('Sanitation Data'!I115)),NA())</f>
        <v>#N/A</v>
      </c>
      <c r="AV121" s="95" t="e">
        <f ca="true">+IF(AND(ISNUMBER(OFFSET('Sanitation Data'!$I$6,0,10*ROW('Sanitation Data'!I115))),'Data Summary'!DK121="Yes"),OFFSET('Sanitation Data'!$I$6,0,10*ROW('Sanitation Data'!I115)),NA())</f>
        <v>#N/A</v>
      </c>
      <c r="AW121" s="95" t="e">
        <f ca="true">+IF(AND(ISNUMBER(OFFSET('Sanitation Data'!$I$10,0,10*ROW('Sanitation Data'!I115))),'Data Summary'!DL121="Yes"),OFFSET('Sanitation Data'!$I$10,0,10*ROW('Sanitation Data'!I115)),NA())</f>
        <v>#N/A</v>
      </c>
      <c r="AX121" s="95" t="e">
        <f ca="true">+IF(AND(ISNUMBER(OFFSET('Sanitation Data'!$I$11,0,10*ROW('Sanitation Data'!I115))),'Data Summary'!DM121="Yes"),OFFSET('Sanitation Data'!$I$11,0,10*ROW('Sanitation Data'!I115)),NA())</f>
        <v>#N/A</v>
      </c>
      <c r="AY121" s="95" t="e">
        <f ca="true">+IF(AND(ISNUMBER(OFFSET('Sanitation Data'!$I$12,0,10*ROW('Sanitation Data'!I115))),'Data Summary'!DN121="Yes"),OFFSET('Sanitation Data'!$I$12,0,10*ROW('Sanitation Data'!I115)),NA())</f>
        <v>#N/A</v>
      </c>
      <c r="AZ121" s="96" t="e">
        <f ca="true">+IF(AND(ISNUMBER(OFFSET('Hygiene Data'!$D$5,0,10*ROW('Hygiene Data'!D115))),'Data Summary'!DO121="Yes"),OFFSET('Hygiene Data'!$D$5,0,10*ROW('Hygiene Data'!D115)),NA())</f>
        <v>#N/A</v>
      </c>
      <c r="BA121" s="96" t="e">
        <f ca="true">+IF(AND(ISNUMBER(OFFSET('Hygiene Data'!$D$7,0,10*ROW('Hygiene Data'!D115))),'Data Summary'!DP121="Yes"),OFFSET('Hygiene Data'!$D$7,0,10*ROW('Hygiene Data'!D115)),NA())</f>
        <v>#N/A</v>
      </c>
      <c r="BB121" s="96" t="e">
        <f ca="true">+IF(AND(ISNUMBER(OFFSET('Hygiene Data'!$D$9,0,10*ROW('Hygiene Data'!D115))),'Data Summary'!DQ121="Yes"),OFFSET('Hygiene Data'!$D$9,0,10*ROW('Hygiene Data'!D115)),NA())</f>
        <v>#N/A</v>
      </c>
      <c r="BC121" s="96" t="e">
        <f ca="true">+IF(AND(ISNUMBER(OFFSET('Hygiene Data'!$E$5,0,10*ROW('Hygiene Data'!E115))),'Data Summary'!DR121="Yes"),OFFSET('Hygiene Data'!$E$5,0,10*ROW('Hygiene Data'!E115)),NA())</f>
        <v>#N/A</v>
      </c>
      <c r="BD121" s="96" t="e">
        <f ca="true">+IF(AND(ISNUMBER(OFFSET('Hygiene Data'!$E$7,0,10*ROW('Hygiene Data'!E115))),'Data Summary'!DS121="Yes"),OFFSET('Hygiene Data'!$E$7,0,10*ROW('Hygiene Data'!E115)),NA())</f>
        <v>#N/A</v>
      </c>
      <c r="BE121" s="96" t="e">
        <f ca="true">+IF(AND(ISNUMBER(OFFSET('Hygiene Data'!$E$9,0,10*ROW('Hygiene Data'!E115))),'Data Summary'!DT121="Yes"),OFFSET('Hygiene Data'!$E$9,0,10*ROW('Hygiene Data'!E115)),NA())</f>
        <v>#N/A</v>
      </c>
      <c r="BF121" s="96" t="e">
        <f ca="true">+IF(AND(ISNUMBER(OFFSET('Hygiene Data'!$F$5,0,10*ROW('Hygiene Data'!F115))),'Data Summary'!DU121="Yes"),OFFSET('Hygiene Data'!$F$5,0,10*ROW('Hygiene Data'!F115)),NA())</f>
        <v>#N/A</v>
      </c>
      <c r="BG121" s="96" t="e">
        <f ca="true">+IF(AND(ISNUMBER(OFFSET('Hygiene Data'!$F$7,0,10*ROW('Hygiene Data'!F115))),'Data Summary'!DV121="Yes"),OFFSET('Hygiene Data'!$F$7,0,10*ROW('Hygiene Data'!F115)),NA())</f>
        <v>#N/A</v>
      </c>
      <c r="BH121" s="96" t="e">
        <f ca="true">+IF(AND(ISNUMBER(OFFSET('Hygiene Data'!$F$9,0,10*ROW('Hygiene Data'!F115))),'Data Summary'!DW121="Yes"),OFFSET('Hygiene Data'!$F$9,0,10*ROW('Hygiene Data'!F115)),NA())</f>
        <v>#N/A</v>
      </c>
      <c r="BI121" s="96" t="e">
        <f ca="true">+IF(AND(ISNUMBER(OFFSET('Hygiene Data'!$G$5,0,10*ROW('Hygiene Data'!G115))),'Data Summary'!DX121="Yes"),OFFSET('Hygiene Data'!$G$5,0,10*ROW('Hygiene Data'!G115)),NA())</f>
        <v>#N/A</v>
      </c>
      <c r="BJ121" s="96" t="e">
        <f ca="true">+IF(AND(ISNUMBER(OFFSET('Hygiene Data'!$G$7,0,10*ROW('Hygiene Data'!G115))),'Data Summary'!DY121="Yes"),OFFSET('Hygiene Data'!$G$7,0,10*ROW('Hygiene Data'!G115)),NA())</f>
        <v>#N/A</v>
      </c>
      <c r="BK121" s="96" t="e">
        <f ca="true">+IF(AND(ISNUMBER(OFFSET('Hygiene Data'!$G$9,0,10*ROW('Hygiene Data'!G115))),'Data Summary'!DZ121="Yes"),OFFSET('Hygiene Data'!$G$9,0,10*ROW('Hygiene Data'!G115)),NA())</f>
        <v>#N/A</v>
      </c>
      <c r="BL121" s="96" t="e">
        <f ca="true">+IF(AND(ISNUMBER(OFFSET('Hygiene Data'!$H$5,0,10*ROW('Hygiene Data'!H115))),'Data Summary'!EA121="Yes"),OFFSET('Hygiene Data'!$H$5,0,10*ROW('Hygiene Data'!H115)),NA())</f>
        <v>#N/A</v>
      </c>
      <c r="BM121" s="96" t="e">
        <f ca="true">+IF(AND(ISNUMBER(OFFSET('Hygiene Data'!$H$7,0,10*ROW('Hygiene Data'!H115))),'Data Summary'!EB121="Yes"),OFFSET('Hygiene Data'!$H$7,0,10*ROW('Hygiene Data'!H115)),NA())</f>
        <v>#N/A</v>
      </c>
      <c r="BN121" s="96" t="e">
        <f ca="true">+IF(AND(ISNUMBER(OFFSET('Hygiene Data'!$H$9,0,10*ROW('Hygiene Data'!H115))),'Data Summary'!EC121="Yes"),OFFSET('Hygiene Data'!$H$9,0,10*ROW('Hygiene Data'!H115)),NA())</f>
        <v>#N/A</v>
      </c>
      <c r="BO121" s="96" t="e">
        <f ca="true">+IF(AND(ISNUMBER(OFFSET('Hygiene Data'!$I$5,0,10*ROW('Hygiene Data'!I115))),'Data Summary'!ED121="Yes"),OFFSET('Hygiene Data'!$I$5,0,10*ROW('Hygiene Data'!I115)),NA())</f>
        <v>#N/A</v>
      </c>
      <c r="BP121" s="96" t="e">
        <f ca="true">+IF(AND(ISNUMBER(OFFSET('Hygiene Data'!$I$7,0,10*ROW('Hygiene Data'!I115))),'Data Summary'!EE121="Yes"),OFFSET('Hygiene Data'!$I$7,0,10*ROW('Hygiene Data'!I115)),NA())</f>
        <v>#N/A</v>
      </c>
      <c r="BQ121" s="96" t="e">
        <f ca="true">+IF(AND(ISNUMBER(OFFSET('Hygiene Data'!$I$9,0,10*ROW('Hygiene Data'!I115))),'Data Summary'!EF121="Yes"),OFFSET('Hygiene Data'!$I$9,0,10*ROW('Hygiene Data'!I115)),NA())</f>
        <v>#N/A</v>
      </c>
    </row>
    <row xmlns:x14ac="http://schemas.microsoft.com/office/spreadsheetml/2009/9/ac" r="122" x14ac:dyDescent="0.2">
      <c r="A122" s="331" t="e">
        <f ca="true">+RIGHT('Data Summary'!A122,LEN('Data Summary'!A122)-9)</f>
        <v>#VALUE!</v>
      </c>
      <c r="B122" s="37" t="str">
        <f ca="true">+IF(ISTEXT('Data Summary'!B122),'Data Summary'!B122,"")</f>
        <v/>
      </c>
      <c r="C122" s="330" t="e">
        <f ca="true">+VALUE('Data Summary'!C122)</f>
        <v>#VALUE!</v>
      </c>
      <c r="D122" s="94" t="e">
        <f ca="true">+IF(AND(ISNUMBER(OFFSET('Water Data'!$D$4,0,10*ROW('Water Data'!D116))),'Data Summary'!BS122="Yes"),100-OFFSET('Water Data'!$D$4,0,10*ROW('Water Data'!D116)),NA())</f>
        <v>#N/A</v>
      </c>
      <c r="E122" s="94" t="e">
        <f ca="true">+IF(AND(ISNUMBER(OFFSET('Water Data'!$D$6,0,10*ROW('Water Data'!D116))),'Data Summary'!BT122="Yes"),OFFSET('Water Data'!$D$6,0,10*ROW('Water Data'!D116)),NA())</f>
        <v>#N/A</v>
      </c>
      <c r="F122" s="94" t="e">
        <f ca="true">+IF(AND(ISNUMBER(OFFSET('Water Data'!$D$9,0,10*ROW('Water Data'!D116))),'Data Summary'!BU122="Yes"),OFFSET('Water Data'!$D$9,0,10*ROW('Water Data'!D116)),NA())</f>
        <v>#N/A</v>
      </c>
      <c r="G122" s="94" t="e">
        <f ca="true">+IF(AND(ISNUMBER(OFFSET('Water Data'!$E$4,0,10*ROW('Water Data'!E116))),'Data Summary'!BV122="Yes"),100-OFFSET('Water Data'!$E$4,0,10*ROW('Water Data'!E116)),NA())</f>
        <v>#N/A</v>
      </c>
      <c r="H122" s="94" t="e">
        <f ca="true">+IF(AND(ISNUMBER(OFFSET('Water Data'!$E$6,0,10*ROW('Water Data'!E116))),'Data Summary'!BW122="Yes"),OFFSET('Water Data'!$E$6,0,10*ROW('Water Data'!E116)),NA())</f>
        <v>#N/A</v>
      </c>
      <c r="I122" s="94" t="e">
        <f ca="true">+IF(AND(ISNUMBER(OFFSET('Water Data'!$E$9,0,10*ROW('Water Data'!E116))),'Data Summary'!BX122="Yes"),OFFSET('Water Data'!$E$9,0,10*ROW('Water Data'!E116)),NA())</f>
        <v>#N/A</v>
      </c>
      <c r="J122" s="94" t="e">
        <f ca="true">+IF(AND(ISNUMBER(OFFSET('Water Data'!$F$4,0,10*ROW('Water Data'!F116))),'Data Summary'!BY122="Yes"),100-OFFSET('Water Data'!$F$4,0,10*ROW('Water Data'!F116)),NA())</f>
        <v>#N/A</v>
      </c>
      <c r="K122" s="94" t="e">
        <f ca="true">+IF(AND(ISNUMBER(OFFSET('Water Data'!$F$6,0,10*ROW('Water Data'!F116))),'Data Summary'!BZ122="Yes"),OFFSET('Water Data'!$F$6,0,10*ROW('Water Data'!F116)),NA())</f>
        <v>#N/A</v>
      </c>
      <c r="L122" s="94" t="e">
        <f ca="true">+IF(AND(ISNUMBER(OFFSET('Water Data'!$F$9,0,10*ROW('Water Data'!F116))),'Data Summary'!CA122="Yes"),OFFSET('Water Data'!$F$9,0,10*ROW('Water Data'!F116)),NA())</f>
        <v>#N/A</v>
      </c>
      <c r="M122" s="94" t="e">
        <f ca="true">+IF(AND(ISNUMBER(OFFSET('Water Data'!$G$4,0,10*ROW('Water Data'!G116))),'Data Summary'!CB122="Yes"),100-OFFSET('Water Data'!$G$4,0,10*ROW('Water Data'!G116)),NA())</f>
        <v>#N/A</v>
      </c>
      <c r="N122" s="94" t="e">
        <f ca="true">+IF(AND(ISNUMBER(OFFSET('Water Data'!$G$6,0,10*ROW('Water Data'!G116))),'Data Summary'!CC122="Yes"),OFFSET('Water Data'!$G$6,0,10*ROW('Water Data'!G116)),NA())</f>
        <v>#N/A</v>
      </c>
      <c r="O122" s="94" t="e">
        <f ca="true">+IF(AND(ISNUMBER(OFFSET('Water Data'!$G$9,0,10*ROW('Water Data'!G116))),'Data Summary'!CD122="Yes"),OFFSET('Water Data'!$G$9,0,10*ROW('Water Data'!G116)),NA())</f>
        <v>#N/A</v>
      </c>
      <c r="P122" s="94" t="e">
        <f ca="true">+IF(AND(ISNUMBER(OFFSET('Water Data'!$H$4,0,10*ROW('Water Data'!H116))),'Data Summary'!CE122="Yes"),100-OFFSET('Water Data'!$H$4,0,10*ROW('Water Data'!H116)),NA())</f>
        <v>#N/A</v>
      </c>
      <c r="Q122" s="94" t="e">
        <f ca="true">+IF(AND(ISNUMBER(OFFSET('Water Data'!$H$6,0,10*ROW('Water Data'!H116))),'Data Summary'!CF122="Yes"),OFFSET('Water Data'!$H$6,0,10*ROW('Water Data'!H116)),NA())</f>
        <v>#N/A</v>
      </c>
      <c r="R122" s="94" t="e">
        <f ca="true">+IF(AND(ISNUMBER(OFFSET('Water Data'!$H$9,0,10*ROW('Water Data'!H116))),'Data Summary'!CG122="Yes"),OFFSET('Water Data'!$H$9,0,10*ROW('Water Data'!H116)),NA())</f>
        <v>#N/A</v>
      </c>
      <c r="S122" s="94" t="e">
        <f ca="true">+IF(AND(ISNUMBER(OFFSET('Water Data'!$I$4,0,10*ROW('Water Data'!I116))),'Data Summary'!CH122="Yes"),100-OFFSET('Water Data'!$I$4,0,10*ROW('Water Data'!I116)),NA())</f>
        <v>#N/A</v>
      </c>
      <c r="T122" s="94" t="e">
        <f ca="true">+IF(AND(ISNUMBER(OFFSET('Water Data'!$I$6,0,10*ROW('Water Data'!I116))),'Data Summary'!CI122="Yes"),OFFSET('Water Data'!$I$6,0,10*ROW('Water Data'!I116)),NA())</f>
        <v>#N/A</v>
      </c>
      <c r="U122" s="94" t="e">
        <f ca="true">+IF(AND(ISNUMBER(OFFSET('Water Data'!$I$9,0,10*ROW('Water Data'!I116))),'Data Summary'!CJ122="Yes"),OFFSET('Water Data'!$I$9,0,10*ROW('Water Data'!I116)),NA())</f>
        <v>#N/A</v>
      </c>
      <c r="V122" s="95" t="e">
        <f ca="true">+IF(AND(ISNUMBER(OFFSET('Sanitation Data'!$D$4,0,10*ROW('Sanitation Data'!D116))),'Data Summary'!CK122="Yes"),100-OFFSET('Sanitation Data'!$D$4,0,10*ROW('Sanitation Data'!D116)),NA())</f>
        <v>#N/A</v>
      </c>
      <c r="W122" s="95" t="e">
        <f ca="true">+IF(AND(ISNUMBER(OFFSET('Sanitation Data'!$D$6,0,10*ROW('Sanitation Data'!D116))),'Data Summary'!CL122="Yes"),OFFSET('Sanitation Data'!$D$6,0,10*ROW('Sanitation Data'!D116)),NA())</f>
        <v>#N/A</v>
      </c>
      <c r="X122" s="95" t="e">
        <f ca="true">+IF(AND(ISNUMBER(OFFSET('Sanitation Data'!$D$10,0,10*ROW('Sanitation Data'!D116))),'Data Summary'!CM122="Yes"),OFFSET('Sanitation Data'!$D$10,0,10*ROW('Sanitation Data'!D116)),NA())</f>
        <v>#N/A</v>
      </c>
      <c r="Y122" s="95" t="e">
        <f ca="true">+IF(AND(ISNUMBER(OFFSET('Sanitation Data'!$D$11,0,10*ROW('Sanitation Data'!D116))),'Data Summary'!CN122="Yes"),OFFSET('Sanitation Data'!$D$11,0,10*ROW('Sanitation Data'!D116)),NA())</f>
        <v>#N/A</v>
      </c>
      <c r="Z122" s="95" t="e">
        <f ca="true">+IF(AND(ISNUMBER(OFFSET('Sanitation Data'!$D$12,0,10*ROW('Sanitation Data'!D116))),'Data Summary'!CO122="Yes"),OFFSET('Sanitation Data'!$D$12,0,10*ROW('Sanitation Data'!D116)),NA())</f>
        <v>#N/A</v>
      </c>
      <c r="AA122" s="95" t="e">
        <f ca="true">+IF(AND(ISNUMBER(OFFSET('Sanitation Data'!$E$4,0,10*ROW('Sanitation Data'!E116))),'Data Summary'!CP122="Yes"),100-OFFSET('Sanitation Data'!$E$4,0,10*ROW('Sanitation Data'!E116)),NA())</f>
        <v>#N/A</v>
      </c>
      <c r="AB122" s="95" t="e">
        <f ca="true">+IF(AND(ISNUMBER(OFFSET('Sanitation Data'!$E$6,0,10*ROW('Sanitation Data'!E116))),'Data Summary'!CQ122="Yes"),OFFSET('Sanitation Data'!$E$6,0,10*ROW('Sanitation Data'!E116)),NA())</f>
        <v>#N/A</v>
      </c>
      <c r="AC122" s="95" t="e">
        <f ca="true">+IF(AND(ISNUMBER(OFFSET('Sanitation Data'!$E$10,0,10*ROW('Sanitation Data'!E116))),'Data Summary'!CR122="Yes"),OFFSET('Sanitation Data'!$E$10,0,10*ROW('Sanitation Data'!E116)),NA())</f>
        <v>#N/A</v>
      </c>
      <c r="AD122" s="95" t="e">
        <f ca="true">+IF(AND(ISNUMBER(OFFSET('Sanitation Data'!$E$11,0,10*ROW('Sanitation Data'!E116))),'Data Summary'!CS122="Yes"),OFFSET('Sanitation Data'!$E$11,0,10*ROW('Sanitation Data'!E116)),NA())</f>
        <v>#N/A</v>
      </c>
      <c r="AE122" s="95" t="e">
        <f ca="true">+IF(AND(ISNUMBER(OFFSET('Sanitation Data'!$E$12,0,10*ROW('Sanitation Data'!E116))),'Data Summary'!CT122="Yes"),OFFSET('Sanitation Data'!$E$12,0,10*ROW('Sanitation Data'!E116)),NA())</f>
        <v>#N/A</v>
      </c>
      <c r="AF122" s="95" t="e">
        <f ca="true">+IF(AND(ISNUMBER(OFFSET('Sanitation Data'!$F$4,0,10*ROW('Sanitation Data'!F116))),'Data Summary'!CU122="Yes"),100-OFFSET('Sanitation Data'!$F$4,0,10*ROW('Sanitation Data'!F116)),NA())</f>
        <v>#N/A</v>
      </c>
      <c r="AG122" s="95" t="e">
        <f ca="true">+IF(AND(ISNUMBER(OFFSET('Sanitation Data'!$F$6,0,10*ROW('Sanitation Data'!F116))),'Data Summary'!CV122="Yes"),OFFSET('Sanitation Data'!$F$6,0,10*ROW('Sanitation Data'!F116)),NA())</f>
        <v>#N/A</v>
      </c>
      <c r="AH122" s="95" t="e">
        <f ca="true">+IF(AND(ISNUMBER(OFFSET('Sanitation Data'!$F$10,0,10*ROW('Sanitation Data'!F116))),'Data Summary'!CW122="Yes"),OFFSET('Sanitation Data'!$F$10,0,10*ROW('Sanitation Data'!F116)),NA())</f>
        <v>#N/A</v>
      </c>
      <c r="AI122" s="95" t="e">
        <f ca="true">+IF(AND(ISNUMBER(OFFSET('Sanitation Data'!$F$11,0,10*ROW('Sanitation Data'!F116))),'Data Summary'!CX122="Yes"),OFFSET('Sanitation Data'!$F$11,0,10*ROW('Sanitation Data'!F116)),NA())</f>
        <v>#N/A</v>
      </c>
      <c r="AJ122" s="95" t="e">
        <f ca="true">+IF(AND(ISNUMBER(OFFSET('Sanitation Data'!$F$12,0,10*ROW('Sanitation Data'!F116))),'Data Summary'!CY122="Yes"),OFFSET('Sanitation Data'!$F$12,0,10*ROW('Sanitation Data'!F116)),NA())</f>
        <v>#N/A</v>
      </c>
      <c r="AK122" s="95" t="e">
        <f ca="true">+IF(AND(ISNUMBER(OFFSET('Sanitation Data'!$G$4,0,10*ROW('Sanitation Data'!G116))),'Data Summary'!CZ122="Yes"),100-OFFSET('Sanitation Data'!$G$4,0,10*ROW('Sanitation Data'!G116)),NA())</f>
        <v>#N/A</v>
      </c>
      <c r="AL122" s="95" t="e">
        <f ca="true">+IF(AND(ISNUMBER(OFFSET('Sanitation Data'!$G$6,0,10*ROW('Sanitation Data'!G116))),'Data Summary'!DA122="Yes"),OFFSET('Sanitation Data'!$G$6,0,10*ROW('Sanitation Data'!G116)),NA())</f>
        <v>#N/A</v>
      </c>
      <c r="AM122" s="95" t="e">
        <f ca="true">+IF(AND(ISNUMBER(OFFSET('Sanitation Data'!$G$10,0,10*ROW('Sanitation Data'!G116))),'Data Summary'!DB122="Yes"),OFFSET('Sanitation Data'!$G$10,0,10*ROW('Sanitation Data'!G116)),NA())</f>
        <v>#N/A</v>
      </c>
      <c r="AN122" s="95" t="e">
        <f ca="true">+IF(AND(ISNUMBER(OFFSET('Sanitation Data'!$G$11,0,10*ROW('Sanitation Data'!G116))),'Data Summary'!DC122="Yes"),OFFSET('Sanitation Data'!$G$11,0,10*ROW('Sanitation Data'!G116)),NA())</f>
        <v>#N/A</v>
      </c>
      <c r="AO122" s="95" t="e">
        <f ca="true">+IF(AND(ISNUMBER(OFFSET('Sanitation Data'!$G$12,0,10*ROW('Sanitation Data'!G116))),'Data Summary'!DD122="Yes"),OFFSET('Sanitation Data'!$G$12,0,10*ROW('Sanitation Data'!G116)),NA())</f>
        <v>#N/A</v>
      </c>
      <c r="AP122" s="95" t="e">
        <f ca="true">+IF(AND(ISNUMBER(OFFSET('Sanitation Data'!$H$4,0,10*ROW('Sanitation Data'!H116))),'Data Summary'!DE122="Yes"),100-OFFSET('Sanitation Data'!$H$4,0,10*ROW('Sanitation Data'!H116)),NA())</f>
        <v>#N/A</v>
      </c>
      <c r="AQ122" s="95" t="e">
        <f ca="true">+IF(AND(ISNUMBER(OFFSET('Sanitation Data'!$H$6,0,10*ROW('Sanitation Data'!H116))),'Data Summary'!DF122="Yes"),OFFSET('Sanitation Data'!$H$6,0,10*ROW('Sanitation Data'!H116)),NA())</f>
        <v>#N/A</v>
      </c>
      <c r="AR122" s="95" t="e">
        <f ca="true">+IF(AND(ISNUMBER(OFFSET('Sanitation Data'!$H$10,0,10*ROW('Sanitation Data'!H116))),'Data Summary'!DG122="Yes"),OFFSET('Sanitation Data'!$H$10,0,10*ROW('Sanitation Data'!H116)),NA())</f>
        <v>#N/A</v>
      </c>
      <c r="AS122" s="95" t="e">
        <f ca="true">+IF(AND(ISNUMBER(OFFSET('Sanitation Data'!$H$11,0,10*ROW('Sanitation Data'!H116))),'Data Summary'!DH122="Yes"),OFFSET('Sanitation Data'!$H$11,0,10*ROW('Sanitation Data'!H116)),NA())</f>
        <v>#N/A</v>
      </c>
      <c r="AT122" s="95" t="e">
        <f ca="true">+IF(AND(ISNUMBER(OFFSET('Sanitation Data'!$H$12,0,10*ROW('Sanitation Data'!H116))),'Data Summary'!DI122="Yes"),OFFSET('Sanitation Data'!$H$12,0,10*ROW('Sanitation Data'!H116)),NA())</f>
        <v>#N/A</v>
      </c>
      <c r="AU122" s="95" t="e">
        <f ca="true">+IF(AND(ISNUMBER(OFFSET('Sanitation Data'!$I$4,0,10*ROW('Sanitation Data'!I116))),'Data Summary'!DJ122="Yes"),100-OFFSET('Sanitation Data'!$I$4,0,10*ROW('Sanitation Data'!I116)),NA())</f>
        <v>#N/A</v>
      </c>
      <c r="AV122" s="95" t="e">
        <f ca="true">+IF(AND(ISNUMBER(OFFSET('Sanitation Data'!$I$6,0,10*ROW('Sanitation Data'!I116))),'Data Summary'!DK122="Yes"),OFFSET('Sanitation Data'!$I$6,0,10*ROW('Sanitation Data'!I116)),NA())</f>
        <v>#N/A</v>
      </c>
      <c r="AW122" s="95" t="e">
        <f ca="true">+IF(AND(ISNUMBER(OFFSET('Sanitation Data'!$I$10,0,10*ROW('Sanitation Data'!I116))),'Data Summary'!DL122="Yes"),OFFSET('Sanitation Data'!$I$10,0,10*ROW('Sanitation Data'!I116)),NA())</f>
        <v>#N/A</v>
      </c>
      <c r="AX122" s="95" t="e">
        <f ca="true">+IF(AND(ISNUMBER(OFFSET('Sanitation Data'!$I$11,0,10*ROW('Sanitation Data'!I116))),'Data Summary'!DM122="Yes"),OFFSET('Sanitation Data'!$I$11,0,10*ROW('Sanitation Data'!I116)),NA())</f>
        <v>#N/A</v>
      </c>
      <c r="AY122" s="95" t="e">
        <f ca="true">+IF(AND(ISNUMBER(OFFSET('Sanitation Data'!$I$12,0,10*ROW('Sanitation Data'!I116))),'Data Summary'!DN122="Yes"),OFFSET('Sanitation Data'!$I$12,0,10*ROW('Sanitation Data'!I116)),NA())</f>
        <v>#N/A</v>
      </c>
      <c r="AZ122" s="96" t="e">
        <f ca="true">+IF(AND(ISNUMBER(OFFSET('Hygiene Data'!$D$5,0,10*ROW('Hygiene Data'!D116))),'Data Summary'!DO122="Yes"),OFFSET('Hygiene Data'!$D$5,0,10*ROW('Hygiene Data'!D116)),NA())</f>
        <v>#N/A</v>
      </c>
      <c r="BA122" s="96" t="e">
        <f ca="true">+IF(AND(ISNUMBER(OFFSET('Hygiene Data'!$D$7,0,10*ROW('Hygiene Data'!D116))),'Data Summary'!DP122="Yes"),OFFSET('Hygiene Data'!$D$7,0,10*ROW('Hygiene Data'!D116)),NA())</f>
        <v>#N/A</v>
      </c>
      <c r="BB122" s="96" t="e">
        <f ca="true">+IF(AND(ISNUMBER(OFFSET('Hygiene Data'!$D$9,0,10*ROW('Hygiene Data'!D116))),'Data Summary'!DQ122="Yes"),OFFSET('Hygiene Data'!$D$9,0,10*ROW('Hygiene Data'!D116)),NA())</f>
        <v>#N/A</v>
      </c>
      <c r="BC122" s="96" t="e">
        <f ca="true">+IF(AND(ISNUMBER(OFFSET('Hygiene Data'!$E$5,0,10*ROW('Hygiene Data'!E116))),'Data Summary'!DR122="Yes"),OFFSET('Hygiene Data'!$E$5,0,10*ROW('Hygiene Data'!E116)),NA())</f>
        <v>#N/A</v>
      </c>
      <c r="BD122" s="96" t="e">
        <f ca="true">+IF(AND(ISNUMBER(OFFSET('Hygiene Data'!$E$7,0,10*ROW('Hygiene Data'!E116))),'Data Summary'!DS122="Yes"),OFFSET('Hygiene Data'!$E$7,0,10*ROW('Hygiene Data'!E116)),NA())</f>
        <v>#N/A</v>
      </c>
      <c r="BE122" s="96" t="e">
        <f ca="true">+IF(AND(ISNUMBER(OFFSET('Hygiene Data'!$E$9,0,10*ROW('Hygiene Data'!E116))),'Data Summary'!DT122="Yes"),OFFSET('Hygiene Data'!$E$9,0,10*ROW('Hygiene Data'!E116)),NA())</f>
        <v>#N/A</v>
      </c>
      <c r="BF122" s="96" t="e">
        <f ca="true">+IF(AND(ISNUMBER(OFFSET('Hygiene Data'!$F$5,0,10*ROW('Hygiene Data'!F116))),'Data Summary'!DU122="Yes"),OFFSET('Hygiene Data'!$F$5,0,10*ROW('Hygiene Data'!F116)),NA())</f>
        <v>#N/A</v>
      </c>
      <c r="BG122" s="96" t="e">
        <f ca="true">+IF(AND(ISNUMBER(OFFSET('Hygiene Data'!$F$7,0,10*ROW('Hygiene Data'!F116))),'Data Summary'!DV122="Yes"),OFFSET('Hygiene Data'!$F$7,0,10*ROW('Hygiene Data'!F116)),NA())</f>
        <v>#N/A</v>
      </c>
      <c r="BH122" s="96" t="e">
        <f ca="true">+IF(AND(ISNUMBER(OFFSET('Hygiene Data'!$F$9,0,10*ROW('Hygiene Data'!F116))),'Data Summary'!DW122="Yes"),OFFSET('Hygiene Data'!$F$9,0,10*ROW('Hygiene Data'!F116)),NA())</f>
        <v>#N/A</v>
      </c>
      <c r="BI122" s="96" t="e">
        <f ca="true">+IF(AND(ISNUMBER(OFFSET('Hygiene Data'!$G$5,0,10*ROW('Hygiene Data'!G116))),'Data Summary'!DX122="Yes"),OFFSET('Hygiene Data'!$G$5,0,10*ROW('Hygiene Data'!G116)),NA())</f>
        <v>#N/A</v>
      </c>
      <c r="BJ122" s="96" t="e">
        <f ca="true">+IF(AND(ISNUMBER(OFFSET('Hygiene Data'!$G$7,0,10*ROW('Hygiene Data'!G116))),'Data Summary'!DY122="Yes"),OFFSET('Hygiene Data'!$G$7,0,10*ROW('Hygiene Data'!G116)),NA())</f>
        <v>#N/A</v>
      </c>
      <c r="BK122" s="96" t="e">
        <f ca="true">+IF(AND(ISNUMBER(OFFSET('Hygiene Data'!$G$9,0,10*ROW('Hygiene Data'!G116))),'Data Summary'!DZ122="Yes"),OFFSET('Hygiene Data'!$G$9,0,10*ROW('Hygiene Data'!G116)),NA())</f>
        <v>#N/A</v>
      </c>
      <c r="BL122" s="96" t="e">
        <f ca="true">+IF(AND(ISNUMBER(OFFSET('Hygiene Data'!$H$5,0,10*ROW('Hygiene Data'!H116))),'Data Summary'!EA122="Yes"),OFFSET('Hygiene Data'!$H$5,0,10*ROW('Hygiene Data'!H116)),NA())</f>
        <v>#N/A</v>
      </c>
      <c r="BM122" s="96" t="e">
        <f ca="true">+IF(AND(ISNUMBER(OFFSET('Hygiene Data'!$H$7,0,10*ROW('Hygiene Data'!H116))),'Data Summary'!EB122="Yes"),OFFSET('Hygiene Data'!$H$7,0,10*ROW('Hygiene Data'!H116)),NA())</f>
        <v>#N/A</v>
      </c>
      <c r="BN122" s="96" t="e">
        <f ca="true">+IF(AND(ISNUMBER(OFFSET('Hygiene Data'!$H$9,0,10*ROW('Hygiene Data'!H116))),'Data Summary'!EC122="Yes"),OFFSET('Hygiene Data'!$H$9,0,10*ROW('Hygiene Data'!H116)),NA())</f>
        <v>#N/A</v>
      </c>
      <c r="BO122" s="96" t="e">
        <f ca="true">+IF(AND(ISNUMBER(OFFSET('Hygiene Data'!$I$5,0,10*ROW('Hygiene Data'!I116))),'Data Summary'!ED122="Yes"),OFFSET('Hygiene Data'!$I$5,0,10*ROW('Hygiene Data'!I116)),NA())</f>
        <v>#N/A</v>
      </c>
      <c r="BP122" s="96" t="e">
        <f ca="true">+IF(AND(ISNUMBER(OFFSET('Hygiene Data'!$I$7,0,10*ROW('Hygiene Data'!I116))),'Data Summary'!EE122="Yes"),OFFSET('Hygiene Data'!$I$7,0,10*ROW('Hygiene Data'!I116)),NA())</f>
        <v>#N/A</v>
      </c>
      <c r="BQ122" s="96" t="e">
        <f ca="true">+IF(AND(ISNUMBER(OFFSET('Hygiene Data'!$I$9,0,10*ROW('Hygiene Data'!I116))),'Data Summary'!EF122="Yes"),OFFSET('Hygiene Data'!$I$9,0,10*ROW('Hygiene Data'!I116)),NA())</f>
        <v>#N/A</v>
      </c>
    </row>
    <row xmlns:x14ac="http://schemas.microsoft.com/office/spreadsheetml/2009/9/ac" r="123" x14ac:dyDescent="0.2">
      <c r="A123" s="331" t="e">
        <f ca="true">+RIGHT('Data Summary'!A123,LEN('Data Summary'!A123)-9)</f>
        <v>#VALUE!</v>
      </c>
      <c r="B123" s="37" t="str">
        <f ca="true">+IF(ISTEXT('Data Summary'!B123),'Data Summary'!B123,"")</f>
        <v/>
      </c>
      <c r="C123" s="330" t="e">
        <f ca="true">+VALUE('Data Summary'!C123)</f>
        <v>#VALUE!</v>
      </c>
      <c r="D123" s="94" t="e">
        <f ca="true">+IF(AND(ISNUMBER(OFFSET('Water Data'!$D$4,0,10*ROW('Water Data'!D117))),'Data Summary'!BS123="Yes"),100-OFFSET('Water Data'!$D$4,0,10*ROW('Water Data'!D117)),NA())</f>
        <v>#N/A</v>
      </c>
      <c r="E123" s="94" t="e">
        <f ca="true">+IF(AND(ISNUMBER(OFFSET('Water Data'!$D$6,0,10*ROW('Water Data'!D117))),'Data Summary'!BT123="Yes"),OFFSET('Water Data'!$D$6,0,10*ROW('Water Data'!D117)),NA())</f>
        <v>#N/A</v>
      </c>
      <c r="F123" s="94" t="e">
        <f ca="true">+IF(AND(ISNUMBER(OFFSET('Water Data'!$D$9,0,10*ROW('Water Data'!D117))),'Data Summary'!BU123="Yes"),OFFSET('Water Data'!$D$9,0,10*ROW('Water Data'!D117)),NA())</f>
        <v>#N/A</v>
      </c>
      <c r="G123" s="94" t="e">
        <f ca="true">+IF(AND(ISNUMBER(OFFSET('Water Data'!$E$4,0,10*ROW('Water Data'!E117))),'Data Summary'!BV123="Yes"),100-OFFSET('Water Data'!$E$4,0,10*ROW('Water Data'!E117)),NA())</f>
        <v>#N/A</v>
      </c>
      <c r="H123" s="94" t="e">
        <f ca="true">+IF(AND(ISNUMBER(OFFSET('Water Data'!$E$6,0,10*ROW('Water Data'!E117))),'Data Summary'!BW123="Yes"),OFFSET('Water Data'!$E$6,0,10*ROW('Water Data'!E117)),NA())</f>
        <v>#N/A</v>
      </c>
      <c r="I123" s="94" t="e">
        <f ca="true">+IF(AND(ISNUMBER(OFFSET('Water Data'!$E$9,0,10*ROW('Water Data'!E117))),'Data Summary'!BX123="Yes"),OFFSET('Water Data'!$E$9,0,10*ROW('Water Data'!E117)),NA())</f>
        <v>#N/A</v>
      </c>
      <c r="J123" s="94" t="e">
        <f ca="true">+IF(AND(ISNUMBER(OFFSET('Water Data'!$F$4,0,10*ROW('Water Data'!F117))),'Data Summary'!BY123="Yes"),100-OFFSET('Water Data'!$F$4,0,10*ROW('Water Data'!F117)),NA())</f>
        <v>#N/A</v>
      </c>
      <c r="K123" s="94" t="e">
        <f ca="true">+IF(AND(ISNUMBER(OFFSET('Water Data'!$F$6,0,10*ROW('Water Data'!F117))),'Data Summary'!BZ123="Yes"),OFFSET('Water Data'!$F$6,0,10*ROW('Water Data'!F117)),NA())</f>
        <v>#N/A</v>
      </c>
      <c r="L123" s="94" t="e">
        <f ca="true">+IF(AND(ISNUMBER(OFFSET('Water Data'!$F$9,0,10*ROW('Water Data'!F117))),'Data Summary'!CA123="Yes"),OFFSET('Water Data'!$F$9,0,10*ROW('Water Data'!F117)),NA())</f>
        <v>#N/A</v>
      </c>
      <c r="M123" s="94" t="e">
        <f ca="true">+IF(AND(ISNUMBER(OFFSET('Water Data'!$G$4,0,10*ROW('Water Data'!G117))),'Data Summary'!CB123="Yes"),100-OFFSET('Water Data'!$G$4,0,10*ROW('Water Data'!G117)),NA())</f>
        <v>#N/A</v>
      </c>
      <c r="N123" s="94" t="e">
        <f ca="true">+IF(AND(ISNUMBER(OFFSET('Water Data'!$G$6,0,10*ROW('Water Data'!G117))),'Data Summary'!CC123="Yes"),OFFSET('Water Data'!$G$6,0,10*ROW('Water Data'!G117)),NA())</f>
        <v>#N/A</v>
      </c>
      <c r="O123" s="94" t="e">
        <f ca="true">+IF(AND(ISNUMBER(OFFSET('Water Data'!$G$9,0,10*ROW('Water Data'!G117))),'Data Summary'!CD123="Yes"),OFFSET('Water Data'!$G$9,0,10*ROW('Water Data'!G117)),NA())</f>
        <v>#N/A</v>
      </c>
      <c r="P123" s="94" t="e">
        <f ca="true">+IF(AND(ISNUMBER(OFFSET('Water Data'!$H$4,0,10*ROW('Water Data'!H117))),'Data Summary'!CE123="Yes"),100-OFFSET('Water Data'!$H$4,0,10*ROW('Water Data'!H117)),NA())</f>
        <v>#N/A</v>
      </c>
      <c r="Q123" s="94" t="e">
        <f ca="true">+IF(AND(ISNUMBER(OFFSET('Water Data'!$H$6,0,10*ROW('Water Data'!H117))),'Data Summary'!CF123="Yes"),OFFSET('Water Data'!$H$6,0,10*ROW('Water Data'!H117)),NA())</f>
        <v>#N/A</v>
      </c>
      <c r="R123" s="94" t="e">
        <f ca="true">+IF(AND(ISNUMBER(OFFSET('Water Data'!$H$9,0,10*ROW('Water Data'!H117))),'Data Summary'!CG123="Yes"),OFFSET('Water Data'!$H$9,0,10*ROW('Water Data'!H117)),NA())</f>
        <v>#N/A</v>
      </c>
      <c r="S123" s="94" t="e">
        <f ca="true">+IF(AND(ISNUMBER(OFFSET('Water Data'!$I$4,0,10*ROW('Water Data'!I117))),'Data Summary'!CH123="Yes"),100-OFFSET('Water Data'!$I$4,0,10*ROW('Water Data'!I117)),NA())</f>
        <v>#N/A</v>
      </c>
      <c r="T123" s="94" t="e">
        <f ca="true">+IF(AND(ISNUMBER(OFFSET('Water Data'!$I$6,0,10*ROW('Water Data'!I117))),'Data Summary'!CI123="Yes"),OFFSET('Water Data'!$I$6,0,10*ROW('Water Data'!I117)),NA())</f>
        <v>#N/A</v>
      </c>
      <c r="U123" s="94" t="e">
        <f ca="true">+IF(AND(ISNUMBER(OFFSET('Water Data'!$I$9,0,10*ROW('Water Data'!I117))),'Data Summary'!CJ123="Yes"),OFFSET('Water Data'!$I$9,0,10*ROW('Water Data'!I117)),NA())</f>
        <v>#N/A</v>
      </c>
      <c r="V123" s="95" t="e">
        <f ca="true">+IF(AND(ISNUMBER(OFFSET('Sanitation Data'!$D$4,0,10*ROW('Sanitation Data'!D117))),'Data Summary'!CK123="Yes"),100-OFFSET('Sanitation Data'!$D$4,0,10*ROW('Sanitation Data'!D117)),NA())</f>
        <v>#N/A</v>
      </c>
      <c r="W123" s="95" t="e">
        <f ca="true">+IF(AND(ISNUMBER(OFFSET('Sanitation Data'!$D$6,0,10*ROW('Sanitation Data'!D117))),'Data Summary'!CL123="Yes"),OFFSET('Sanitation Data'!$D$6,0,10*ROW('Sanitation Data'!D117)),NA())</f>
        <v>#N/A</v>
      </c>
      <c r="X123" s="95" t="e">
        <f ca="true">+IF(AND(ISNUMBER(OFFSET('Sanitation Data'!$D$10,0,10*ROW('Sanitation Data'!D117))),'Data Summary'!CM123="Yes"),OFFSET('Sanitation Data'!$D$10,0,10*ROW('Sanitation Data'!D117)),NA())</f>
        <v>#N/A</v>
      </c>
      <c r="Y123" s="95" t="e">
        <f ca="true">+IF(AND(ISNUMBER(OFFSET('Sanitation Data'!$D$11,0,10*ROW('Sanitation Data'!D117))),'Data Summary'!CN123="Yes"),OFFSET('Sanitation Data'!$D$11,0,10*ROW('Sanitation Data'!D117)),NA())</f>
        <v>#N/A</v>
      </c>
      <c r="Z123" s="95" t="e">
        <f ca="true">+IF(AND(ISNUMBER(OFFSET('Sanitation Data'!$D$12,0,10*ROW('Sanitation Data'!D117))),'Data Summary'!CO123="Yes"),OFFSET('Sanitation Data'!$D$12,0,10*ROW('Sanitation Data'!D117)),NA())</f>
        <v>#N/A</v>
      </c>
      <c r="AA123" s="95" t="e">
        <f ca="true">+IF(AND(ISNUMBER(OFFSET('Sanitation Data'!$E$4,0,10*ROW('Sanitation Data'!E117))),'Data Summary'!CP123="Yes"),100-OFFSET('Sanitation Data'!$E$4,0,10*ROW('Sanitation Data'!E117)),NA())</f>
        <v>#N/A</v>
      </c>
      <c r="AB123" s="95" t="e">
        <f ca="true">+IF(AND(ISNUMBER(OFFSET('Sanitation Data'!$E$6,0,10*ROW('Sanitation Data'!E117))),'Data Summary'!CQ123="Yes"),OFFSET('Sanitation Data'!$E$6,0,10*ROW('Sanitation Data'!E117)),NA())</f>
        <v>#N/A</v>
      </c>
      <c r="AC123" s="95" t="e">
        <f ca="true">+IF(AND(ISNUMBER(OFFSET('Sanitation Data'!$E$10,0,10*ROW('Sanitation Data'!E117))),'Data Summary'!CR123="Yes"),OFFSET('Sanitation Data'!$E$10,0,10*ROW('Sanitation Data'!E117)),NA())</f>
        <v>#N/A</v>
      </c>
      <c r="AD123" s="95" t="e">
        <f ca="true">+IF(AND(ISNUMBER(OFFSET('Sanitation Data'!$E$11,0,10*ROW('Sanitation Data'!E117))),'Data Summary'!CS123="Yes"),OFFSET('Sanitation Data'!$E$11,0,10*ROW('Sanitation Data'!E117)),NA())</f>
        <v>#N/A</v>
      </c>
      <c r="AE123" s="95" t="e">
        <f ca="true">+IF(AND(ISNUMBER(OFFSET('Sanitation Data'!$E$12,0,10*ROW('Sanitation Data'!E117))),'Data Summary'!CT123="Yes"),OFFSET('Sanitation Data'!$E$12,0,10*ROW('Sanitation Data'!E117)),NA())</f>
        <v>#N/A</v>
      </c>
      <c r="AF123" s="95" t="e">
        <f ca="true">+IF(AND(ISNUMBER(OFFSET('Sanitation Data'!$F$4,0,10*ROW('Sanitation Data'!F117))),'Data Summary'!CU123="Yes"),100-OFFSET('Sanitation Data'!$F$4,0,10*ROW('Sanitation Data'!F117)),NA())</f>
        <v>#N/A</v>
      </c>
      <c r="AG123" s="95" t="e">
        <f ca="true">+IF(AND(ISNUMBER(OFFSET('Sanitation Data'!$F$6,0,10*ROW('Sanitation Data'!F117))),'Data Summary'!CV123="Yes"),OFFSET('Sanitation Data'!$F$6,0,10*ROW('Sanitation Data'!F117)),NA())</f>
        <v>#N/A</v>
      </c>
      <c r="AH123" s="95" t="e">
        <f ca="true">+IF(AND(ISNUMBER(OFFSET('Sanitation Data'!$F$10,0,10*ROW('Sanitation Data'!F117))),'Data Summary'!CW123="Yes"),OFFSET('Sanitation Data'!$F$10,0,10*ROW('Sanitation Data'!F117)),NA())</f>
        <v>#N/A</v>
      </c>
      <c r="AI123" s="95" t="e">
        <f ca="true">+IF(AND(ISNUMBER(OFFSET('Sanitation Data'!$F$11,0,10*ROW('Sanitation Data'!F117))),'Data Summary'!CX123="Yes"),OFFSET('Sanitation Data'!$F$11,0,10*ROW('Sanitation Data'!F117)),NA())</f>
        <v>#N/A</v>
      </c>
      <c r="AJ123" s="95" t="e">
        <f ca="true">+IF(AND(ISNUMBER(OFFSET('Sanitation Data'!$F$12,0,10*ROW('Sanitation Data'!F117))),'Data Summary'!CY123="Yes"),OFFSET('Sanitation Data'!$F$12,0,10*ROW('Sanitation Data'!F117)),NA())</f>
        <v>#N/A</v>
      </c>
      <c r="AK123" s="95" t="e">
        <f ca="true">+IF(AND(ISNUMBER(OFFSET('Sanitation Data'!$G$4,0,10*ROW('Sanitation Data'!G117))),'Data Summary'!CZ123="Yes"),100-OFFSET('Sanitation Data'!$G$4,0,10*ROW('Sanitation Data'!G117)),NA())</f>
        <v>#N/A</v>
      </c>
      <c r="AL123" s="95" t="e">
        <f ca="true">+IF(AND(ISNUMBER(OFFSET('Sanitation Data'!$G$6,0,10*ROW('Sanitation Data'!G117))),'Data Summary'!DA123="Yes"),OFFSET('Sanitation Data'!$G$6,0,10*ROW('Sanitation Data'!G117)),NA())</f>
        <v>#N/A</v>
      </c>
      <c r="AM123" s="95" t="e">
        <f ca="true">+IF(AND(ISNUMBER(OFFSET('Sanitation Data'!$G$10,0,10*ROW('Sanitation Data'!G117))),'Data Summary'!DB123="Yes"),OFFSET('Sanitation Data'!$G$10,0,10*ROW('Sanitation Data'!G117)),NA())</f>
        <v>#N/A</v>
      </c>
      <c r="AN123" s="95" t="e">
        <f ca="true">+IF(AND(ISNUMBER(OFFSET('Sanitation Data'!$G$11,0,10*ROW('Sanitation Data'!G117))),'Data Summary'!DC123="Yes"),OFFSET('Sanitation Data'!$G$11,0,10*ROW('Sanitation Data'!G117)),NA())</f>
        <v>#N/A</v>
      </c>
      <c r="AO123" s="95" t="e">
        <f ca="true">+IF(AND(ISNUMBER(OFFSET('Sanitation Data'!$G$12,0,10*ROW('Sanitation Data'!G117))),'Data Summary'!DD123="Yes"),OFFSET('Sanitation Data'!$G$12,0,10*ROW('Sanitation Data'!G117)),NA())</f>
        <v>#N/A</v>
      </c>
      <c r="AP123" s="95" t="e">
        <f ca="true">+IF(AND(ISNUMBER(OFFSET('Sanitation Data'!$H$4,0,10*ROW('Sanitation Data'!H117))),'Data Summary'!DE123="Yes"),100-OFFSET('Sanitation Data'!$H$4,0,10*ROW('Sanitation Data'!H117)),NA())</f>
        <v>#N/A</v>
      </c>
      <c r="AQ123" s="95" t="e">
        <f ca="true">+IF(AND(ISNUMBER(OFFSET('Sanitation Data'!$H$6,0,10*ROW('Sanitation Data'!H117))),'Data Summary'!DF123="Yes"),OFFSET('Sanitation Data'!$H$6,0,10*ROW('Sanitation Data'!H117)),NA())</f>
        <v>#N/A</v>
      </c>
      <c r="AR123" s="95" t="e">
        <f ca="true">+IF(AND(ISNUMBER(OFFSET('Sanitation Data'!$H$10,0,10*ROW('Sanitation Data'!H117))),'Data Summary'!DG123="Yes"),OFFSET('Sanitation Data'!$H$10,0,10*ROW('Sanitation Data'!H117)),NA())</f>
        <v>#N/A</v>
      </c>
      <c r="AS123" s="95" t="e">
        <f ca="true">+IF(AND(ISNUMBER(OFFSET('Sanitation Data'!$H$11,0,10*ROW('Sanitation Data'!H117))),'Data Summary'!DH123="Yes"),OFFSET('Sanitation Data'!$H$11,0,10*ROW('Sanitation Data'!H117)),NA())</f>
        <v>#N/A</v>
      </c>
      <c r="AT123" s="95" t="e">
        <f ca="true">+IF(AND(ISNUMBER(OFFSET('Sanitation Data'!$H$12,0,10*ROW('Sanitation Data'!H117))),'Data Summary'!DI123="Yes"),OFFSET('Sanitation Data'!$H$12,0,10*ROW('Sanitation Data'!H117)),NA())</f>
        <v>#N/A</v>
      </c>
      <c r="AU123" s="95" t="e">
        <f ca="true">+IF(AND(ISNUMBER(OFFSET('Sanitation Data'!$I$4,0,10*ROW('Sanitation Data'!I117))),'Data Summary'!DJ123="Yes"),100-OFFSET('Sanitation Data'!$I$4,0,10*ROW('Sanitation Data'!I117)),NA())</f>
        <v>#N/A</v>
      </c>
      <c r="AV123" s="95" t="e">
        <f ca="true">+IF(AND(ISNUMBER(OFFSET('Sanitation Data'!$I$6,0,10*ROW('Sanitation Data'!I117))),'Data Summary'!DK123="Yes"),OFFSET('Sanitation Data'!$I$6,0,10*ROW('Sanitation Data'!I117)),NA())</f>
        <v>#N/A</v>
      </c>
      <c r="AW123" s="95" t="e">
        <f ca="true">+IF(AND(ISNUMBER(OFFSET('Sanitation Data'!$I$10,0,10*ROW('Sanitation Data'!I117))),'Data Summary'!DL123="Yes"),OFFSET('Sanitation Data'!$I$10,0,10*ROW('Sanitation Data'!I117)),NA())</f>
        <v>#N/A</v>
      </c>
      <c r="AX123" s="95" t="e">
        <f ca="true">+IF(AND(ISNUMBER(OFFSET('Sanitation Data'!$I$11,0,10*ROW('Sanitation Data'!I117))),'Data Summary'!DM123="Yes"),OFFSET('Sanitation Data'!$I$11,0,10*ROW('Sanitation Data'!I117)),NA())</f>
        <v>#N/A</v>
      </c>
      <c r="AY123" s="95" t="e">
        <f ca="true">+IF(AND(ISNUMBER(OFFSET('Sanitation Data'!$I$12,0,10*ROW('Sanitation Data'!I117))),'Data Summary'!DN123="Yes"),OFFSET('Sanitation Data'!$I$12,0,10*ROW('Sanitation Data'!I117)),NA())</f>
        <v>#N/A</v>
      </c>
      <c r="AZ123" s="96" t="e">
        <f ca="true">+IF(AND(ISNUMBER(OFFSET('Hygiene Data'!$D$5,0,10*ROW('Hygiene Data'!D117))),'Data Summary'!DO123="Yes"),OFFSET('Hygiene Data'!$D$5,0,10*ROW('Hygiene Data'!D117)),NA())</f>
        <v>#N/A</v>
      </c>
      <c r="BA123" s="96" t="e">
        <f ca="true">+IF(AND(ISNUMBER(OFFSET('Hygiene Data'!$D$7,0,10*ROW('Hygiene Data'!D117))),'Data Summary'!DP123="Yes"),OFFSET('Hygiene Data'!$D$7,0,10*ROW('Hygiene Data'!D117)),NA())</f>
        <v>#N/A</v>
      </c>
      <c r="BB123" s="96" t="e">
        <f ca="true">+IF(AND(ISNUMBER(OFFSET('Hygiene Data'!$D$9,0,10*ROW('Hygiene Data'!D117))),'Data Summary'!DQ123="Yes"),OFFSET('Hygiene Data'!$D$9,0,10*ROW('Hygiene Data'!D117)),NA())</f>
        <v>#N/A</v>
      </c>
      <c r="BC123" s="96" t="e">
        <f ca="true">+IF(AND(ISNUMBER(OFFSET('Hygiene Data'!$E$5,0,10*ROW('Hygiene Data'!E117))),'Data Summary'!DR123="Yes"),OFFSET('Hygiene Data'!$E$5,0,10*ROW('Hygiene Data'!E117)),NA())</f>
        <v>#N/A</v>
      </c>
      <c r="BD123" s="96" t="e">
        <f ca="true">+IF(AND(ISNUMBER(OFFSET('Hygiene Data'!$E$7,0,10*ROW('Hygiene Data'!E117))),'Data Summary'!DS123="Yes"),OFFSET('Hygiene Data'!$E$7,0,10*ROW('Hygiene Data'!E117)),NA())</f>
        <v>#N/A</v>
      </c>
      <c r="BE123" s="96" t="e">
        <f ca="true">+IF(AND(ISNUMBER(OFFSET('Hygiene Data'!$E$9,0,10*ROW('Hygiene Data'!E117))),'Data Summary'!DT123="Yes"),OFFSET('Hygiene Data'!$E$9,0,10*ROW('Hygiene Data'!E117)),NA())</f>
        <v>#N/A</v>
      </c>
      <c r="BF123" s="96" t="e">
        <f ca="true">+IF(AND(ISNUMBER(OFFSET('Hygiene Data'!$F$5,0,10*ROW('Hygiene Data'!F117))),'Data Summary'!DU123="Yes"),OFFSET('Hygiene Data'!$F$5,0,10*ROW('Hygiene Data'!F117)),NA())</f>
        <v>#N/A</v>
      </c>
      <c r="BG123" s="96" t="e">
        <f ca="true">+IF(AND(ISNUMBER(OFFSET('Hygiene Data'!$F$7,0,10*ROW('Hygiene Data'!F117))),'Data Summary'!DV123="Yes"),OFFSET('Hygiene Data'!$F$7,0,10*ROW('Hygiene Data'!F117)),NA())</f>
        <v>#N/A</v>
      </c>
      <c r="BH123" s="96" t="e">
        <f ca="true">+IF(AND(ISNUMBER(OFFSET('Hygiene Data'!$F$9,0,10*ROW('Hygiene Data'!F117))),'Data Summary'!DW123="Yes"),OFFSET('Hygiene Data'!$F$9,0,10*ROW('Hygiene Data'!F117)),NA())</f>
        <v>#N/A</v>
      </c>
      <c r="BI123" s="96" t="e">
        <f ca="true">+IF(AND(ISNUMBER(OFFSET('Hygiene Data'!$G$5,0,10*ROW('Hygiene Data'!G117))),'Data Summary'!DX123="Yes"),OFFSET('Hygiene Data'!$G$5,0,10*ROW('Hygiene Data'!G117)),NA())</f>
        <v>#N/A</v>
      </c>
      <c r="BJ123" s="96" t="e">
        <f ca="true">+IF(AND(ISNUMBER(OFFSET('Hygiene Data'!$G$7,0,10*ROW('Hygiene Data'!G117))),'Data Summary'!DY123="Yes"),OFFSET('Hygiene Data'!$G$7,0,10*ROW('Hygiene Data'!G117)),NA())</f>
        <v>#N/A</v>
      </c>
      <c r="BK123" s="96" t="e">
        <f ca="true">+IF(AND(ISNUMBER(OFFSET('Hygiene Data'!$G$9,0,10*ROW('Hygiene Data'!G117))),'Data Summary'!DZ123="Yes"),OFFSET('Hygiene Data'!$G$9,0,10*ROW('Hygiene Data'!G117)),NA())</f>
        <v>#N/A</v>
      </c>
      <c r="BL123" s="96" t="e">
        <f ca="true">+IF(AND(ISNUMBER(OFFSET('Hygiene Data'!$H$5,0,10*ROW('Hygiene Data'!H117))),'Data Summary'!EA123="Yes"),OFFSET('Hygiene Data'!$H$5,0,10*ROW('Hygiene Data'!H117)),NA())</f>
        <v>#N/A</v>
      </c>
      <c r="BM123" s="96" t="e">
        <f ca="true">+IF(AND(ISNUMBER(OFFSET('Hygiene Data'!$H$7,0,10*ROW('Hygiene Data'!H117))),'Data Summary'!EB123="Yes"),OFFSET('Hygiene Data'!$H$7,0,10*ROW('Hygiene Data'!H117)),NA())</f>
        <v>#N/A</v>
      </c>
      <c r="BN123" s="96" t="e">
        <f ca="true">+IF(AND(ISNUMBER(OFFSET('Hygiene Data'!$H$9,0,10*ROW('Hygiene Data'!H117))),'Data Summary'!EC123="Yes"),OFFSET('Hygiene Data'!$H$9,0,10*ROW('Hygiene Data'!H117)),NA())</f>
        <v>#N/A</v>
      </c>
      <c r="BO123" s="96" t="e">
        <f ca="true">+IF(AND(ISNUMBER(OFFSET('Hygiene Data'!$I$5,0,10*ROW('Hygiene Data'!I117))),'Data Summary'!ED123="Yes"),OFFSET('Hygiene Data'!$I$5,0,10*ROW('Hygiene Data'!I117)),NA())</f>
        <v>#N/A</v>
      </c>
      <c r="BP123" s="96" t="e">
        <f ca="true">+IF(AND(ISNUMBER(OFFSET('Hygiene Data'!$I$7,0,10*ROW('Hygiene Data'!I117))),'Data Summary'!EE123="Yes"),OFFSET('Hygiene Data'!$I$7,0,10*ROW('Hygiene Data'!I117)),NA())</f>
        <v>#N/A</v>
      </c>
      <c r="BQ123" s="96" t="e">
        <f ca="true">+IF(AND(ISNUMBER(OFFSET('Hygiene Data'!$I$9,0,10*ROW('Hygiene Data'!I117))),'Data Summary'!EF123="Yes"),OFFSET('Hygiene Data'!$I$9,0,10*ROW('Hygiene Data'!I117)),NA())</f>
        <v>#N/A</v>
      </c>
    </row>
    <row xmlns:x14ac="http://schemas.microsoft.com/office/spreadsheetml/2009/9/ac" r="124" x14ac:dyDescent="0.2">
      <c r="A124" s="331" t="e">
        <f ca="true">+RIGHT('Data Summary'!A124,LEN('Data Summary'!A124)-9)</f>
        <v>#VALUE!</v>
      </c>
      <c r="B124" s="37" t="str">
        <f ca="true">+IF(ISTEXT('Data Summary'!B124),'Data Summary'!B124,"")</f>
        <v/>
      </c>
      <c r="C124" s="330" t="e">
        <f ca="true">+VALUE('Data Summary'!C124)</f>
        <v>#VALUE!</v>
      </c>
      <c r="D124" s="94" t="e">
        <f ca="true">+IF(AND(ISNUMBER(OFFSET('Water Data'!$D$4,0,10*ROW('Water Data'!D118))),'Data Summary'!BS124="Yes"),100-OFFSET('Water Data'!$D$4,0,10*ROW('Water Data'!D118)),NA())</f>
        <v>#N/A</v>
      </c>
      <c r="E124" s="94" t="e">
        <f ca="true">+IF(AND(ISNUMBER(OFFSET('Water Data'!$D$6,0,10*ROW('Water Data'!D118))),'Data Summary'!BT124="Yes"),OFFSET('Water Data'!$D$6,0,10*ROW('Water Data'!D118)),NA())</f>
        <v>#N/A</v>
      </c>
      <c r="F124" s="94" t="e">
        <f ca="true">+IF(AND(ISNUMBER(OFFSET('Water Data'!$D$9,0,10*ROW('Water Data'!D118))),'Data Summary'!BU124="Yes"),OFFSET('Water Data'!$D$9,0,10*ROW('Water Data'!D118)),NA())</f>
        <v>#N/A</v>
      </c>
      <c r="G124" s="94" t="e">
        <f ca="true">+IF(AND(ISNUMBER(OFFSET('Water Data'!$E$4,0,10*ROW('Water Data'!E118))),'Data Summary'!BV124="Yes"),100-OFFSET('Water Data'!$E$4,0,10*ROW('Water Data'!E118)),NA())</f>
        <v>#N/A</v>
      </c>
      <c r="H124" s="94" t="e">
        <f ca="true">+IF(AND(ISNUMBER(OFFSET('Water Data'!$E$6,0,10*ROW('Water Data'!E118))),'Data Summary'!BW124="Yes"),OFFSET('Water Data'!$E$6,0,10*ROW('Water Data'!E118)),NA())</f>
        <v>#N/A</v>
      </c>
      <c r="I124" s="94" t="e">
        <f ca="true">+IF(AND(ISNUMBER(OFFSET('Water Data'!$E$9,0,10*ROW('Water Data'!E118))),'Data Summary'!BX124="Yes"),OFFSET('Water Data'!$E$9,0,10*ROW('Water Data'!E118)),NA())</f>
        <v>#N/A</v>
      </c>
      <c r="J124" s="94" t="e">
        <f ca="true">+IF(AND(ISNUMBER(OFFSET('Water Data'!$F$4,0,10*ROW('Water Data'!F118))),'Data Summary'!BY124="Yes"),100-OFFSET('Water Data'!$F$4,0,10*ROW('Water Data'!F118)),NA())</f>
        <v>#N/A</v>
      </c>
      <c r="K124" s="94" t="e">
        <f ca="true">+IF(AND(ISNUMBER(OFFSET('Water Data'!$F$6,0,10*ROW('Water Data'!F118))),'Data Summary'!BZ124="Yes"),OFFSET('Water Data'!$F$6,0,10*ROW('Water Data'!F118)),NA())</f>
        <v>#N/A</v>
      </c>
      <c r="L124" s="94" t="e">
        <f ca="true">+IF(AND(ISNUMBER(OFFSET('Water Data'!$F$9,0,10*ROW('Water Data'!F118))),'Data Summary'!CA124="Yes"),OFFSET('Water Data'!$F$9,0,10*ROW('Water Data'!F118)),NA())</f>
        <v>#N/A</v>
      </c>
      <c r="M124" s="94" t="e">
        <f ca="true">+IF(AND(ISNUMBER(OFFSET('Water Data'!$G$4,0,10*ROW('Water Data'!G118))),'Data Summary'!CB124="Yes"),100-OFFSET('Water Data'!$G$4,0,10*ROW('Water Data'!G118)),NA())</f>
        <v>#N/A</v>
      </c>
      <c r="N124" s="94" t="e">
        <f ca="true">+IF(AND(ISNUMBER(OFFSET('Water Data'!$G$6,0,10*ROW('Water Data'!G118))),'Data Summary'!CC124="Yes"),OFFSET('Water Data'!$G$6,0,10*ROW('Water Data'!G118)),NA())</f>
        <v>#N/A</v>
      </c>
      <c r="O124" s="94" t="e">
        <f ca="true">+IF(AND(ISNUMBER(OFFSET('Water Data'!$G$9,0,10*ROW('Water Data'!G118))),'Data Summary'!CD124="Yes"),OFFSET('Water Data'!$G$9,0,10*ROW('Water Data'!G118)),NA())</f>
        <v>#N/A</v>
      </c>
      <c r="P124" s="94" t="e">
        <f ca="true">+IF(AND(ISNUMBER(OFFSET('Water Data'!$H$4,0,10*ROW('Water Data'!H118))),'Data Summary'!CE124="Yes"),100-OFFSET('Water Data'!$H$4,0,10*ROW('Water Data'!H118)),NA())</f>
        <v>#N/A</v>
      </c>
      <c r="Q124" s="94" t="e">
        <f ca="true">+IF(AND(ISNUMBER(OFFSET('Water Data'!$H$6,0,10*ROW('Water Data'!H118))),'Data Summary'!CF124="Yes"),OFFSET('Water Data'!$H$6,0,10*ROW('Water Data'!H118)),NA())</f>
        <v>#N/A</v>
      </c>
      <c r="R124" s="94" t="e">
        <f ca="true">+IF(AND(ISNUMBER(OFFSET('Water Data'!$H$9,0,10*ROW('Water Data'!H118))),'Data Summary'!CG124="Yes"),OFFSET('Water Data'!$H$9,0,10*ROW('Water Data'!H118)),NA())</f>
        <v>#N/A</v>
      </c>
      <c r="S124" s="94" t="e">
        <f ca="true">+IF(AND(ISNUMBER(OFFSET('Water Data'!$I$4,0,10*ROW('Water Data'!I118))),'Data Summary'!CH124="Yes"),100-OFFSET('Water Data'!$I$4,0,10*ROW('Water Data'!I118)),NA())</f>
        <v>#N/A</v>
      </c>
      <c r="T124" s="94" t="e">
        <f ca="true">+IF(AND(ISNUMBER(OFFSET('Water Data'!$I$6,0,10*ROW('Water Data'!I118))),'Data Summary'!CI124="Yes"),OFFSET('Water Data'!$I$6,0,10*ROW('Water Data'!I118)),NA())</f>
        <v>#N/A</v>
      </c>
      <c r="U124" s="94" t="e">
        <f ca="true">+IF(AND(ISNUMBER(OFFSET('Water Data'!$I$9,0,10*ROW('Water Data'!I118))),'Data Summary'!CJ124="Yes"),OFFSET('Water Data'!$I$9,0,10*ROW('Water Data'!I118)),NA())</f>
        <v>#N/A</v>
      </c>
      <c r="V124" s="95" t="e">
        <f ca="true">+IF(AND(ISNUMBER(OFFSET('Sanitation Data'!$D$4,0,10*ROW('Sanitation Data'!D118))),'Data Summary'!CK124="Yes"),100-OFFSET('Sanitation Data'!$D$4,0,10*ROW('Sanitation Data'!D118)),NA())</f>
        <v>#N/A</v>
      </c>
      <c r="W124" s="95" t="e">
        <f ca="true">+IF(AND(ISNUMBER(OFFSET('Sanitation Data'!$D$6,0,10*ROW('Sanitation Data'!D118))),'Data Summary'!CL124="Yes"),OFFSET('Sanitation Data'!$D$6,0,10*ROW('Sanitation Data'!D118)),NA())</f>
        <v>#N/A</v>
      </c>
      <c r="X124" s="95" t="e">
        <f ca="true">+IF(AND(ISNUMBER(OFFSET('Sanitation Data'!$D$10,0,10*ROW('Sanitation Data'!D118))),'Data Summary'!CM124="Yes"),OFFSET('Sanitation Data'!$D$10,0,10*ROW('Sanitation Data'!D118)),NA())</f>
        <v>#N/A</v>
      </c>
      <c r="Y124" s="95" t="e">
        <f ca="true">+IF(AND(ISNUMBER(OFFSET('Sanitation Data'!$D$11,0,10*ROW('Sanitation Data'!D118))),'Data Summary'!CN124="Yes"),OFFSET('Sanitation Data'!$D$11,0,10*ROW('Sanitation Data'!D118)),NA())</f>
        <v>#N/A</v>
      </c>
      <c r="Z124" s="95" t="e">
        <f ca="true">+IF(AND(ISNUMBER(OFFSET('Sanitation Data'!$D$12,0,10*ROW('Sanitation Data'!D118))),'Data Summary'!CO124="Yes"),OFFSET('Sanitation Data'!$D$12,0,10*ROW('Sanitation Data'!D118)),NA())</f>
        <v>#N/A</v>
      </c>
      <c r="AA124" s="95" t="e">
        <f ca="true">+IF(AND(ISNUMBER(OFFSET('Sanitation Data'!$E$4,0,10*ROW('Sanitation Data'!E118))),'Data Summary'!CP124="Yes"),100-OFFSET('Sanitation Data'!$E$4,0,10*ROW('Sanitation Data'!E118)),NA())</f>
        <v>#N/A</v>
      </c>
      <c r="AB124" s="95" t="e">
        <f ca="true">+IF(AND(ISNUMBER(OFFSET('Sanitation Data'!$E$6,0,10*ROW('Sanitation Data'!E118))),'Data Summary'!CQ124="Yes"),OFFSET('Sanitation Data'!$E$6,0,10*ROW('Sanitation Data'!E118)),NA())</f>
        <v>#N/A</v>
      </c>
      <c r="AC124" s="95" t="e">
        <f ca="true">+IF(AND(ISNUMBER(OFFSET('Sanitation Data'!$E$10,0,10*ROW('Sanitation Data'!E118))),'Data Summary'!CR124="Yes"),OFFSET('Sanitation Data'!$E$10,0,10*ROW('Sanitation Data'!E118)),NA())</f>
        <v>#N/A</v>
      </c>
      <c r="AD124" s="95" t="e">
        <f ca="true">+IF(AND(ISNUMBER(OFFSET('Sanitation Data'!$E$11,0,10*ROW('Sanitation Data'!E118))),'Data Summary'!CS124="Yes"),OFFSET('Sanitation Data'!$E$11,0,10*ROW('Sanitation Data'!E118)),NA())</f>
        <v>#N/A</v>
      </c>
      <c r="AE124" s="95" t="e">
        <f ca="true">+IF(AND(ISNUMBER(OFFSET('Sanitation Data'!$E$12,0,10*ROW('Sanitation Data'!E118))),'Data Summary'!CT124="Yes"),OFFSET('Sanitation Data'!$E$12,0,10*ROW('Sanitation Data'!E118)),NA())</f>
        <v>#N/A</v>
      </c>
      <c r="AF124" s="95" t="e">
        <f ca="true">+IF(AND(ISNUMBER(OFFSET('Sanitation Data'!$F$4,0,10*ROW('Sanitation Data'!F118))),'Data Summary'!CU124="Yes"),100-OFFSET('Sanitation Data'!$F$4,0,10*ROW('Sanitation Data'!F118)),NA())</f>
        <v>#N/A</v>
      </c>
      <c r="AG124" s="95" t="e">
        <f ca="true">+IF(AND(ISNUMBER(OFFSET('Sanitation Data'!$F$6,0,10*ROW('Sanitation Data'!F118))),'Data Summary'!CV124="Yes"),OFFSET('Sanitation Data'!$F$6,0,10*ROW('Sanitation Data'!F118)),NA())</f>
        <v>#N/A</v>
      </c>
      <c r="AH124" s="95" t="e">
        <f ca="true">+IF(AND(ISNUMBER(OFFSET('Sanitation Data'!$F$10,0,10*ROW('Sanitation Data'!F118))),'Data Summary'!CW124="Yes"),OFFSET('Sanitation Data'!$F$10,0,10*ROW('Sanitation Data'!F118)),NA())</f>
        <v>#N/A</v>
      </c>
      <c r="AI124" s="95" t="e">
        <f ca="true">+IF(AND(ISNUMBER(OFFSET('Sanitation Data'!$F$11,0,10*ROW('Sanitation Data'!F118))),'Data Summary'!CX124="Yes"),OFFSET('Sanitation Data'!$F$11,0,10*ROW('Sanitation Data'!F118)),NA())</f>
        <v>#N/A</v>
      </c>
      <c r="AJ124" s="95" t="e">
        <f ca="true">+IF(AND(ISNUMBER(OFFSET('Sanitation Data'!$F$12,0,10*ROW('Sanitation Data'!F118))),'Data Summary'!CY124="Yes"),OFFSET('Sanitation Data'!$F$12,0,10*ROW('Sanitation Data'!F118)),NA())</f>
        <v>#N/A</v>
      </c>
      <c r="AK124" s="95" t="e">
        <f ca="true">+IF(AND(ISNUMBER(OFFSET('Sanitation Data'!$G$4,0,10*ROW('Sanitation Data'!G118))),'Data Summary'!CZ124="Yes"),100-OFFSET('Sanitation Data'!$G$4,0,10*ROW('Sanitation Data'!G118)),NA())</f>
        <v>#N/A</v>
      </c>
      <c r="AL124" s="95" t="e">
        <f ca="true">+IF(AND(ISNUMBER(OFFSET('Sanitation Data'!$G$6,0,10*ROW('Sanitation Data'!G118))),'Data Summary'!DA124="Yes"),OFFSET('Sanitation Data'!$G$6,0,10*ROW('Sanitation Data'!G118)),NA())</f>
        <v>#N/A</v>
      </c>
      <c r="AM124" s="95" t="e">
        <f ca="true">+IF(AND(ISNUMBER(OFFSET('Sanitation Data'!$G$10,0,10*ROW('Sanitation Data'!G118))),'Data Summary'!DB124="Yes"),OFFSET('Sanitation Data'!$G$10,0,10*ROW('Sanitation Data'!G118)),NA())</f>
        <v>#N/A</v>
      </c>
      <c r="AN124" s="95" t="e">
        <f ca="true">+IF(AND(ISNUMBER(OFFSET('Sanitation Data'!$G$11,0,10*ROW('Sanitation Data'!G118))),'Data Summary'!DC124="Yes"),OFFSET('Sanitation Data'!$G$11,0,10*ROW('Sanitation Data'!G118)),NA())</f>
        <v>#N/A</v>
      </c>
      <c r="AO124" s="95" t="e">
        <f ca="true">+IF(AND(ISNUMBER(OFFSET('Sanitation Data'!$G$12,0,10*ROW('Sanitation Data'!G118))),'Data Summary'!DD124="Yes"),OFFSET('Sanitation Data'!$G$12,0,10*ROW('Sanitation Data'!G118)),NA())</f>
        <v>#N/A</v>
      </c>
      <c r="AP124" s="95" t="e">
        <f ca="true">+IF(AND(ISNUMBER(OFFSET('Sanitation Data'!$H$4,0,10*ROW('Sanitation Data'!H118))),'Data Summary'!DE124="Yes"),100-OFFSET('Sanitation Data'!$H$4,0,10*ROW('Sanitation Data'!H118)),NA())</f>
        <v>#N/A</v>
      </c>
      <c r="AQ124" s="95" t="e">
        <f ca="true">+IF(AND(ISNUMBER(OFFSET('Sanitation Data'!$H$6,0,10*ROW('Sanitation Data'!H118))),'Data Summary'!DF124="Yes"),OFFSET('Sanitation Data'!$H$6,0,10*ROW('Sanitation Data'!H118)),NA())</f>
        <v>#N/A</v>
      </c>
      <c r="AR124" s="95" t="e">
        <f ca="true">+IF(AND(ISNUMBER(OFFSET('Sanitation Data'!$H$10,0,10*ROW('Sanitation Data'!H118))),'Data Summary'!DG124="Yes"),OFFSET('Sanitation Data'!$H$10,0,10*ROW('Sanitation Data'!H118)),NA())</f>
        <v>#N/A</v>
      </c>
      <c r="AS124" s="95" t="e">
        <f ca="true">+IF(AND(ISNUMBER(OFFSET('Sanitation Data'!$H$11,0,10*ROW('Sanitation Data'!H118))),'Data Summary'!DH124="Yes"),OFFSET('Sanitation Data'!$H$11,0,10*ROW('Sanitation Data'!H118)),NA())</f>
        <v>#N/A</v>
      </c>
      <c r="AT124" s="95" t="e">
        <f ca="true">+IF(AND(ISNUMBER(OFFSET('Sanitation Data'!$H$12,0,10*ROW('Sanitation Data'!H118))),'Data Summary'!DI124="Yes"),OFFSET('Sanitation Data'!$H$12,0,10*ROW('Sanitation Data'!H118)),NA())</f>
        <v>#N/A</v>
      </c>
      <c r="AU124" s="95" t="e">
        <f ca="true">+IF(AND(ISNUMBER(OFFSET('Sanitation Data'!$I$4,0,10*ROW('Sanitation Data'!I118))),'Data Summary'!DJ124="Yes"),100-OFFSET('Sanitation Data'!$I$4,0,10*ROW('Sanitation Data'!I118)),NA())</f>
        <v>#N/A</v>
      </c>
      <c r="AV124" s="95" t="e">
        <f ca="true">+IF(AND(ISNUMBER(OFFSET('Sanitation Data'!$I$6,0,10*ROW('Sanitation Data'!I118))),'Data Summary'!DK124="Yes"),OFFSET('Sanitation Data'!$I$6,0,10*ROW('Sanitation Data'!I118)),NA())</f>
        <v>#N/A</v>
      </c>
      <c r="AW124" s="95" t="e">
        <f ca="true">+IF(AND(ISNUMBER(OFFSET('Sanitation Data'!$I$10,0,10*ROW('Sanitation Data'!I118))),'Data Summary'!DL124="Yes"),OFFSET('Sanitation Data'!$I$10,0,10*ROW('Sanitation Data'!I118)),NA())</f>
        <v>#N/A</v>
      </c>
      <c r="AX124" s="95" t="e">
        <f ca="true">+IF(AND(ISNUMBER(OFFSET('Sanitation Data'!$I$11,0,10*ROW('Sanitation Data'!I118))),'Data Summary'!DM124="Yes"),OFFSET('Sanitation Data'!$I$11,0,10*ROW('Sanitation Data'!I118)),NA())</f>
        <v>#N/A</v>
      </c>
      <c r="AY124" s="95" t="e">
        <f ca="true">+IF(AND(ISNUMBER(OFFSET('Sanitation Data'!$I$12,0,10*ROW('Sanitation Data'!I118))),'Data Summary'!DN124="Yes"),OFFSET('Sanitation Data'!$I$12,0,10*ROW('Sanitation Data'!I118)),NA())</f>
        <v>#N/A</v>
      </c>
      <c r="AZ124" s="96" t="e">
        <f ca="true">+IF(AND(ISNUMBER(OFFSET('Hygiene Data'!$D$5,0,10*ROW('Hygiene Data'!D118))),'Data Summary'!DO124="Yes"),OFFSET('Hygiene Data'!$D$5,0,10*ROW('Hygiene Data'!D118)),NA())</f>
        <v>#N/A</v>
      </c>
      <c r="BA124" s="96" t="e">
        <f ca="true">+IF(AND(ISNUMBER(OFFSET('Hygiene Data'!$D$7,0,10*ROW('Hygiene Data'!D118))),'Data Summary'!DP124="Yes"),OFFSET('Hygiene Data'!$D$7,0,10*ROW('Hygiene Data'!D118)),NA())</f>
        <v>#N/A</v>
      </c>
      <c r="BB124" s="96" t="e">
        <f ca="true">+IF(AND(ISNUMBER(OFFSET('Hygiene Data'!$D$9,0,10*ROW('Hygiene Data'!D118))),'Data Summary'!DQ124="Yes"),OFFSET('Hygiene Data'!$D$9,0,10*ROW('Hygiene Data'!D118)),NA())</f>
        <v>#N/A</v>
      </c>
      <c r="BC124" s="96" t="e">
        <f ca="true">+IF(AND(ISNUMBER(OFFSET('Hygiene Data'!$E$5,0,10*ROW('Hygiene Data'!E118))),'Data Summary'!DR124="Yes"),OFFSET('Hygiene Data'!$E$5,0,10*ROW('Hygiene Data'!E118)),NA())</f>
        <v>#N/A</v>
      </c>
      <c r="BD124" s="96" t="e">
        <f ca="true">+IF(AND(ISNUMBER(OFFSET('Hygiene Data'!$E$7,0,10*ROW('Hygiene Data'!E118))),'Data Summary'!DS124="Yes"),OFFSET('Hygiene Data'!$E$7,0,10*ROW('Hygiene Data'!E118)),NA())</f>
        <v>#N/A</v>
      </c>
      <c r="BE124" s="96" t="e">
        <f ca="true">+IF(AND(ISNUMBER(OFFSET('Hygiene Data'!$E$9,0,10*ROW('Hygiene Data'!E118))),'Data Summary'!DT124="Yes"),OFFSET('Hygiene Data'!$E$9,0,10*ROW('Hygiene Data'!E118)),NA())</f>
        <v>#N/A</v>
      </c>
      <c r="BF124" s="96" t="e">
        <f ca="true">+IF(AND(ISNUMBER(OFFSET('Hygiene Data'!$F$5,0,10*ROW('Hygiene Data'!F118))),'Data Summary'!DU124="Yes"),OFFSET('Hygiene Data'!$F$5,0,10*ROW('Hygiene Data'!F118)),NA())</f>
        <v>#N/A</v>
      </c>
      <c r="BG124" s="96" t="e">
        <f ca="true">+IF(AND(ISNUMBER(OFFSET('Hygiene Data'!$F$7,0,10*ROW('Hygiene Data'!F118))),'Data Summary'!DV124="Yes"),OFFSET('Hygiene Data'!$F$7,0,10*ROW('Hygiene Data'!F118)),NA())</f>
        <v>#N/A</v>
      </c>
      <c r="BH124" s="96" t="e">
        <f ca="true">+IF(AND(ISNUMBER(OFFSET('Hygiene Data'!$F$9,0,10*ROW('Hygiene Data'!F118))),'Data Summary'!DW124="Yes"),OFFSET('Hygiene Data'!$F$9,0,10*ROW('Hygiene Data'!F118)),NA())</f>
        <v>#N/A</v>
      </c>
      <c r="BI124" s="96" t="e">
        <f ca="true">+IF(AND(ISNUMBER(OFFSET('Hygiene Data'!$G$5,0,10*ROW('Hygiene Data'!G118))),'Data Summary'!DX124="Yes"),OFFSET('Hygiene Data'!$G$5,0,10*ROW('Hygiene Data'!G118)),NA())</f>
        <v>#N/A</v>
      </c>
      <c r="BJ124" s="96" t="e">
        <f ca="true">+IF(AND(ISNUMBER(OFFSET('Hygiene Data'!$G$7,0,10*ROW('Hygiene Data'!G118))),'Data Summary'!DY124="Yes"),OFFSET('Hygiene Data'!$G$7,0,10*ROW('Hygiene Data'!G118)),NA())</f>
        <v>#N/A</v>
      </c>
      <c r="BK124" s="96" t="e">
        <f ca="true">+IF(AND(ISNUMBER(OFFSET('Hygiene Data'!$G$9,0,10*ROW('Hygiene Data'!G118))),'Data Summary'!DZ124="Yes"),OFFSET('Hygiene Data'!$G$9,0,10*ROW('Hygiene Data'!G118)),NA())</f>
        <v>#N/A</v>
      </c>
      <c r="BL124" s="96" t="e">
        <f ca="true">+IF(AND(ISNUMBER(OFFSET('Hygiene Data'!$H$5,0,10*ROW('Hygiene Data'!H118))),'Data Summary'!EA124="Yes"),OFFSET('Hygiene Data'!$H$5,0,10*ROW('Hygiene Data'!H118)),NA())</f>
        <v>#N/A</v>
      </c>
      <c r="BM124" s="96" t="e">
        <f ca="true">+IF(AND(ISNUMBER(OFFSET('Hygiene Data'!$H$7,0,10*ROW('Hygiene Data'!H118))),'Data Summary'!EB124="Yes"),OFFSET('Hygiene Data'!$H$7,0,10*ROW('Hygiene Data'!H118)),NA())</f>
        <v>#N/A</v>
      </c>
      <c r="BN124" s="96" t="e">
        <f ca="true">+IF(AND(ISNUMBER(OFFSET('Hygiene Data'!$H$9,0,10*ROW('Hygiene Data'!H118))),'Data Summary'!EC124="Yes"),OFFSET('Hygiene Data'!$H$9,0,10*ROW('Hygiene Data'!H118)),NA())</f>
        <v>#N/A</v>
      </c>
      <c r="BO124" s="96" t="e">
        <f ca="true">+IF(AND(ISNUMBER(OFFSET('Hygiene Data'!$I$5,0,10*ROW('Hygiene Data'!I118))),'Data Summary'!ED124="Yes"),OFFSET('Hygiene Data'!$I$5,0,10*ROW('Hygiene Data'!I118)),NA())</f>
        <v>#N/A</v>
      </c>
      <c r="BP124" s="96" t="e">
        <f ca="true">+IF(AND(ISNUMBER(OFFSET('Hygiene Data'!$I$7,0,10*ROW('Hygiene Data'!I118))),'Data Summary'!EE124="Yes"),OFFSET('Hygiene Data'!$I$7,0,10*ROW('Hygiene Data'!I118)),NA())</f>
        <v>#N/A</v>
      </c>
      <c r="BQ124" s="96" t="e">
        <f ca="true">+IF(AND(ISNUMBER(OFFSET('Hygiene Data'!$I$9,0,10*ROW('Hygiene Data'!I118))),'Data Summary'!EF124="Yes"),OFFSET('Hygiene Data'!$I$9,0,10*ROW('Hygiene Data'!I118)),NA())</f>
        <v>#N/A</v>
      </c>
    </row>
    <row xmlns:x14ac="http://schemas.microsoft.com/office/spreadsheetml/2009/9/ac" r="125" x14ac:dyDescent="0.2">
      <c r="A125" s="331" t="e">
        <f ca="true">+RIGHT('Data Summary'!A125,LEN('Data Summary'!A125)-9)</f>
        <v>#VALUE!</v>
      </c>
      <c r="B125" s="37" t="str">
        <f ca="true">+IF(ISTEXT('Data Summary'!B125),'Data Summary'!B125,"")</f>
        <v/>
      </c>
      <c r="C125" s="330" t="e">
        <f ca="true">+VALUE('Data Summary'!C125)</f>
        <v>#VALUE!</v>
      </c>
      <c r="D125" s="94" t="e">
        <f ca="true">+IF(AND(ISNUMBER(OFFSET('Water Data'!$D$4,0,10*ROW('Water Data'!D119))),'Data Summary'!BS125="Yes"),100-OFFSET('Water Data'!$D$4,0,10*ROW('Water Data'!D119)),NA())</f>
        <v>#N/A</v>
      </c>
      <c r="E125" s="94" t="e">
        <f ca="true">+IF(AND(ISNUMBER(OFFSET('Water Data'!$D$6,0,10*ROW('Water Data'!D119))),'Data Summary'!BT125="Yes"),OFFSET('Water Data'!$D$6,0,10*ROW('Water Data'!D119)),NA())</f>
        <v>#N/A</v>
      </c>
      <c r="F125" s="94" t="e">
        <f ca="true">+IF(AND(ISNUMBER(OFFSET('Water Data'!$D$9,0,10*ROW('Water Data'!D119))),'Data Summary'!BU125="Yes"),OFFSET('Water Data'!$D$9,0,10*ROW('Water Data'!D119)),NA())</f>
        <v>#N/A</v>
      </c>
      <c r="G125" s="94" t="e">
        <f ca="true">+IF(AND(ISNUMBER(OFFSET('Water Data'!$E$4,0,10*ROW('Water Data'!E119))),'Data Summary'!BV125="Yes"),100-OFFSET('Water Data'!$E$4,0,10*ROW('Water Data'!E119)),NA())</f>
        <v>#N/A</v>
      </c>
      <c r="H125" s="94" t="e">
        <f ca="true">+IF(AND(ISNUMBER(OFFSET('Water Data'!$E$6,0,10*ROW('Water Data'!E119))),'Data Summary'!BW125="Yes"),OFFSET('Water Data'!$E$6,0,10*ROW('Water Data'!E119)),NA())</f>
        <v>#N/A</v>
      </c>
      <c r="I125" s="94" t="e">
        <f ca="true">+IF(AND(ISNUMBER(OFFSET('Water Data'!$E$9,0,10*ROW('Water Data'!E119))),'Data Summary'!BX125="Yes"),OFFSET('Water Data'!$E$9,0,10*ROW('Water Data'!E119)),NA())</f>
        <v>#N/A</v>
      </c>
      <c r="J125" s="94" t="e">
        <f ca="true">+IF(AND(ISNUMBER(OFFSET('Water Data'!$F$4,0,10*ROW('Water Data'!F119))),'Data Summary'!BY125="Yes"),100-OFFSET('Water Data'!$F$4,0,10*ROW('Water Data'!F119)),NA())</f>
        <v>#N/A</v>
      </c>
      <c r="K125" s="94" t="e">
        <f ca="true">+IF(AND(ISNUMBER(OFFSET('Water Data'!$F$6,0,10*ROW('Water Data'!F119))),'Data Summary'!BZ125="Yes"),OFFSET('Water Data'!$F$6,0,10*ROW('Water Data'!F119)),NA())</f>
        <v>#N/A</v>
      </c>
      <c r="L125" s="94" t="e">
        <f ca="true">+IF(AND(ISNUMBER(OFFSET('Water Data'!$F$9,0,10*ROW('Water Data'!F119))),'Data Summary'!CA125="Yes"),OFFSET('Water Data'!$F$9,0,10*ROW('Water Data'!F119)),NA())</f>
        <v>#N/A</v>
      </c>
      <c r="M125" s="94" t="e">
        <f ca="true">+IF(AND(ISNUMBER(OFFSET('Water Data'!$G$4,0,10*ROW('Water Data'!G119))),'Data Summary'!CB125="Yes"),100-OFFSET('Water Data'!$G$4,0,10*ROW('Water Data'!G119)),NA())</f>
        <v>#N/A</v>
      </c>
      <c r="N125" s="94" t="e">
        <f ca="true">+IF(AND(ISNUMBER(OFFSET('Water Data'!$G$6,0,10*ROW('Water Data'!G119))),'Data Summary'!CC125="Yes"),OFFSET('Water Data'!$G$6,0,10*ROW('Water Data'!G119)),NA())</f>
        <v>#N/A</v>
      </c>
      <c r="O125" s="94" t="e">
        <f ca="true">+IF(AND(ISNUMBER(OFFSET('Water Data'!$G$9,0,10*ROW('Water Data'!G119))),'Data Summary'!CD125="Yes"),OFFSET('Water Data'!$G$9,0,10*ROW('Water Data'!G119)),NA())</f>
        <v>#N/A</v>
      </c>
      <c r="P125" s="94" t="e">
        <f ca="true">+IF(AND(ISNUMBER(OFFSET('Water Data'!$H$4,0,10*ROW('Water Data'!H119))),'Data Summary'!CE125="Yes"),100-OFFSET('Water Data'!$H$4,0,10*ROW('Water Data'!H119)),NA())</f>
        <v>#N/A</v>
      </c>
      <c r="Q125" s="94" t="e">
        <f ca="true">+IF(AND(ISNUMBER(OFFSET('Water Data'!$H$6,0,10*ROW('Water Data'!H119))),'Data Summary'!CF125="Yes"),OFFSET('Water Data'!$H$6,0,10*ROW('Water Data'!H119)),NA())</f>
        <v>#N/A</v>
      </c>
      <c r="R125" s="94" t="e">
        <f ca="true">+IF(AND(ISNUMBER(OFFSET('Water Data'!$H$9,0,10*ROW('Water Data'!H119))),'Data Summary'!CG125="Yes"),OFFSET('Water Data'!$H$9,0,10*ROW('Water Data'!H119)),NA())</f>
        <v>#N/A</v>
      </c>
      <c r="S125" s="94" t="e">
        <f ca="true">+IF(AND(ISNUMBER(OFFSET('Water Data'!$I$4,0,10*ROW('Water Data'!I119))),'Data Summary'!CH125="Yes"),100-OFFSET('Water Data'!$I$4,0,10*ROW('Water Data'!I119)),NA())</f>
        <v>#N/A</v>
      </c>
      <c r="T125" s="94" t="e">
        <f ca="true">+IF(AND(ISNUMBER(OFFSET('Water Data'!$I$6,0,10*ROW('Water Data'!I119))),'Data Summary'!CI125="Yes"),OFFSET('Water Data'!$I$6,0,10*ROW('Water Data'!I119)),NA())</f>
        <v>#N/A</v>
      </c>
      <c r="U125" s="94" t="e">
        <f ca="true">+IF(AND(ISNUMBER(OFFSET('Water Data'!$I$9,0,10*ROW('Water Data'!I119))),'Data Summary'!CJ125="Yes"),OFFSET('Water Data'!$I$9,0,10*ROW('Water Data'!I119)),NA())</f>
        <v>#N/A</v>
      </c>
      <c r="V125" s="95" t="e">
        <f ca="true">+IF(AND(ISNUMBER(OFFSET('Sanitation Data'!$D$4,0,10*ROW('Sanitation Data'!D119))),'Data Summary'!CK125="Yes"),100-OFFSET('Sanitation Data'!$D$4,0,10*ROW('Sanitation Data'!D119)),NA())</f>
        <v>#N/A</v>
      </c>
      <c r="W125" s="95" t="e">
        <f ca="true">+IF(AND(ISNUMBER(OFFSET('Sanitation Data'!$D$6,0,10*ROW('Sanitation Data'!D119))),'Data Summary'!CL125="Yes"),OFFSET('Sanitation Data'!$D$6,0,10*ROW('Sanitation Data'!D119)),NA())</f>
        <v>#N/A</v>
      </c>
      <c r="X125" s="95" t="e">
        <f ca="true">+IF(AND(ISNUMBER(OFFSET('Sanitation Data'!$D$10,0,10*ROW('Sanitation Data'!D119))),'Data Summary'!CM125="Yes"),OFFSET('Sanitation Data'!$D$10,0,10*ROW('Sanitation Data'!D119)),NA())</f>
        <v>#N/A</v>
      </c>
      <c r="Y125" s="95" t="e">
        <f ca="true">+IF(AND(ISNUMBER(OFFSET('Sanitation Data'!$D$11,0,10*ROW('Sanitation Data'!D119))),'Data Summary'!CN125="Yes"),OFFSET('Sanitation Data'!$D$11,0,10*ROW('Sanitation Data'!D119)),NA())</f>
        <v>#N/A</v>
      </c>
      <c r="Z125" s="95" t="e">
        <f ca="true">+IF(AND(ISNUMBER(OFFSET('Sanitation Data'!$D$12,0,10*ROW('Sanitation Data'!D119))),'Data Summary'!CO125="Yes"),OFFSET('Sanitation Data'!$D$12,0,10*ROW('Sanitation Data'!D119)),NA())</f>
        <v>#N/A</v>
      </c>
      <c r="AA125" s="95" t="e">
        <f ca="true">+IF(AND(ISNUMBER(OFFSET('Sanitation Data'!$E$4,0,10*ROW('Sanitation Data'!E119))),'Data Summary'!CP125="Yes"),100-OFFSET('Sanitation Data'!$E$4,0,10*ROW('Sanitation Data'!E119)),NA())</f>
        <v>#N/A</v>
      </c>
      <c r="AB125" s="95" t="e">
        <f ca="true">+IF(AND(ISNUMBER(OFFSET('Sanitation Data'!$E$6,0,10*ROW('Sanitation Data'!E119))),'Data Summary'!CQ125="Yes"),OFFSET('Sanitation Data'!$E$6,0,10*ROW('Sanitation Data'!E119)),NA())</f>
        <v>#N/A</v>
      </c>
      <c r="AC125" s="95" t="e">
        <f ca="true">+IF(AND(ISNUMBER(OFFSET('Sanitation Data'!$E$10,0,10*ROW('Sanitation Data'!E119))),'Data Summary'!CR125="Yes"),OFFSET('Sanitation Data'!$E$10,0,10*ROW('Sanitation Data'!E119)),NA())</f>
        <v>#N/A</v>
      </c>
      <c r="AD125" s="95" t="e">
        <f ca="true">+IF(AND(ISNUMBER(OFFSET('Sanitation Data'!$E$11,0,10*ROW('Sanitation Data'!E119))),'Data Summary'!CS125="Yes"),OFFSET('Sanitation Data'!$E$11,0,10*ROW('Sanitation Data'!E119)),NA())</f>
        <v>#N/A</v>
      </c>
      <c r="AE125" s="95" t="e">
        <f ca="true">+IF(AND(ISNUMBER(OFFSET('Sanitation Data'!$E$12,0,10*ROW('Sanitation Data'!E119))),'Data Summary'!CT125="Yes"),OFFSET('Sanitation Data'!$E$12,0,10*ROW('Sanitation Data'!E119)),NA())</f>
        <v>#N/A</v>
      </c>
      <c r="AF125" s="95" t="e">
        <f ca="true">+IF(AND(ISNUMBER(OFFSET('Sanitation Data'!$F$4,0,10*ROW('Sanitation Data'!F119))),'Data Summary'!CU125="Yes"),100-OFFSET('Sanitation Data'!$F$4,0,10*ROW('Sanitation Data'!F119)),NA())</f>
        <v>#N/A</v>
      </c>
      <c r="AG125" s="95" t="e">
        <f ca="true">+IF(AND(ISNUMBER(OFFSET('Sanitation Data'!$F$6,0,10*ROW('Sanitation Data'!F119))),'Data Summary'!CV125="Yes"),OFFSET('Sanitation Data'!$F$6,0,10*ROW('Sanitation Data'!F119)),NA())</f>
        <v>#N/A</v>
      </c>
      <c r="AH125" s="95" t="e">
        <f ca="true">+IF(AND(ISNUMBER(OFFSET('Sanitation Data'!$F$10,0,10*ROW('Sanitation Data'!F119))),'Data Summary'!CW125="Yes"),OFFSET('Sanitation Data'!$F$10,0,10*ROW('Sanitation Data'!F119)),NA())</f>
        <v>#N/A</v>
      </c>
      <c r="AI125" s="95" t="e">
        <f ca="true">+IF(AND(ISNUMBER(OFFSET('Sanitation Data'!$F$11,0,10*ROW('Sanitation Data'!F119))),'Data Summary'!CX125="Yes"),OFFSET('Sanitation Data'!$F$11,0,10*ROW('Sanitation Data'!F119)),NA())</f>
        <v>#N/A</v>
      </c>
      <c r="AJ125" s="95" t="e">
        <f ca="true">+IF(AND(ISNUMBER(OFFSET('Sanitation Data'!$F$12,0,10*ROW('Sanitation Data'!F119))),'Data Summary'!CY125="Yes"),OFFSET('Sanitation Data'!$F$12,0,10*ROW('Sanitation Data'!F119)),NA())</f>
        <v>#N/A</v>
      </c>
      <c r="AK125" s="95" t="e">
        <f ca="true">+IF(AND(ISNUMBER(OFFSET('Sanitation Data'!$G$4,0,10*ROW('Sanitation Data'!G119))),'Data Summary'!CZ125="Yes"),100-OFFSET('Sanitation Data'!$G$4,0,10*ROW('Sanitation Data'!G119)),NA())</f>
        <v>#N/A</v>
      </c>
      <c r="AL125" s="95" t="e">
        <f ca="true">+IF(AND(ISNUMBER(OFFSET('Sanitation Data'!$G$6,0,10*ROW('Sanitation Data'!G119))),'Data Summary'!DA125="Yes"),OFFSET('Sanitation Data'!$G$6,0,10*ROW('Sanitation Data'!G119)),NA())</f>
        <v>#N/A</v>
      </c>
      <c r="AM125" s="95" t="e">
        <f ca="true">+IF(AND(ISNUMBER(OFFSET('Sanitation Data'!$G$10,0,10*ROW('Sanitation Data'!G119))),'Data Summary'!DB125="Yes"),OFFSET('Sanitation Data'!$G$10,0,10*ROW('Sanitation Data'!G119)),NA())</f>
        <v>#N/A</v>
      </c>
      <c r="AN125" s="95" t="e">
        <f ca="true">+IF(AND(ISNUMBER(OFFSET('Sanitation Data'!$G$11,0,10*ROW('Sanitation Data'!G119))),'Data Summary'!DC125="Yes"),OFFSET('Sanitation Data'!$G$11,0,10*ROW('Sanitation Data'!G119)),NA())</f>
        <v>#N/A</v>
      </c>
      <c r="AO125" s="95" t="e">
        <f ca="true">+IF(AND(ISNUMBER(OFFSET('Sanitation Data'!$G$12,0,10*ROW('Sanitation Data'!G119))),'Data Summary'!DD125="Yes"),OFFSET('Sanitation Data'!$G$12,0,10*ROW('Sanitation Data'!G119)),NA())</f>
        <v>#N/A</v>
      </c>
      <c r="AP125" s="95" t="e">
        <f ca="true">+IF(AND(ISNUMBER(OFFSET('Sanitation Data'!$H$4,0,10*ROW('Sanitation Data'!H119))),'Data Summary'!DE125="Yes"),100-OFFSET('Sanitation Data'!$H$4,0,10*ROW('Sanitation Data'!H119)),NA())</f>
        <v>#N/A</v>
      </c>
      <c r="AQ125" s="95" t="e">
        <f ca="true">+IF(AND(ISNUMBER(OFFSET('Sanitation Data'!$H$6,0,10*ROW('Sanitation Data'!H119))),'Data Summary'!DF125="Yes"),OFFSET('Sanitation Data'!$H$6,0,10*ROW('Sanitation Data'!H119)),NA())</f>
        <v>#N/A</v>
      </c>
      <c r="AR125" s="95" t="e">
        <f ca="true">+IF(AND(ISNUMBER(OFFSET('Sanitation Data'!$H$10,0,10*ROW('Sanitation Data'!H119))),'Data Summary'!DG125="Yes"),OFFSET('Sanitation Data'!$H$10,0,10*ROW('Sanitation Data'!H119)),NA())</f>
        <v>#N/A</v>
      </c>
      <c r="AS125" s="95" t="e">
        <f ca="true">+IF(AND(ISNUMBER(OFFSET('Sanitation Data'!$H$11,0,10*ROW('Sanitation Data'!H119))),'Data Summary'!DH125="Yes"),OFFSET('Sanitation Data'!$H$11,0,10*ROW('Sanitation Data'!H119)),NA())</f>
        <v>#N/A</v>
      </c>
      <c r="AT125" s="95" t="e">
        <f ca="true">+IF(AND(ISNUMBER(OFFSET('Sanitation Data'!$H$12,0,10*ROW('Sanitation Data'!H119))),'Data Summary'!DI125="Yes"),OFFSET('Sanitation Data'!$H$12,0,10*ROW('Sanitation Data'!H119)),NA())</f>
        <v>#N/A</v>
      </c>
      <c r="AU125" s="95" t="e">
        <f ca="true">+IF(AND(ISNUMBER(OFFSET('Sanitation Data'!$I$4,0,10*ROW('Sanitation Data'!I119))),'Data Summary'!DJ125="Yes"),100-OFFSET('Sanitation Data'!$I$4,0,10*ROW('Sanitation Data'!I119)),NA())</f>
        <v>#N/A</v>
      </c>
      <c r="AV125" s="95" t="e">
        <f ca="true">+IF(AND(ISNUMBER(OFFSET('Sanitation Data'!$I$6,0,10*ROW('Sanitation Data'!I119))),'Data Summary'!DK125="Yes"),OFFSET('Sanitation Data'!$I$6,0,10*ROW('Sanitation Data'!I119)),NA())</f>
        <v>#N/A</v>
      </c>
      <c r="AW125" s="95" t="e">
        <f ca="true">+IF(AND(ISNUMBER(OFFSET('Sanitation Data'!$I$10,0,10*ROW('Sanitation Data'!I119))),'Data Summary'!DL125="Yes"),OFFSET('Sanitation Data'!$I$10,0,10*ROW('Sanitation Data'!I119)),NA())</f>
        <v>#N/A</v>
      </c>
      <c r="AX125" s="95" t="e">
        <f ca="true">+IF(AND(ISNUMBER(OFFSET('Sanitation Data'!$I$11,0,10*ROW('Sanitation Data'!I119))),'Data Summary'!DM125="Yes"),OFFSET('Sanitation Data'!$I$11,0,10*ROW('Sanitation Data'!I119)),NA())</f>
        <v>#N/A</v>
      </c>
      <c r="AY125" s="95" t="e">
        <f ca="true">+IF(AND(ISNUMBER(OFFSET('Sanitation Data'!$I$12,0,10*ROW('Sanitation Data'!I119))),'Data Summary'!DN125="Yes"),OFFSET('Sanitation Data'!$I$12,0,10*ROW('Sanitation Data'!I119)),NA())</f>
        <v>#N/A</v>
      </c>
      <c r="AZ125" s="96" t="e">
        <f ca="true">+IF(AND(ISNUMBER(OFFSET('Hygiene Data'!$D$5,0,10*ROW('Hygiene Data'!D119))),'Data Summary'!DO125="Yes"),OFFSET('Hygiene Data'!$D$5,0,10*ROW('Hygiene Data'!D119)),NA())</f>
        <v>#N/A</v>
      </c>
      <c r="BA125" s="96" t="e">
        <f ca="true">+IF(AND(ISNUMBER(OFFSET('Hygiene Data'!$D$7,0,10*ROW('Hygiene Data'!D119))),'Data Summary'!DP125="Yes"),OFFSET('Hygiene Data'!$D$7,0,10*ROW('Hygiene Data'!D119)),NA())</f>
        <v>#N/A</v>
      </c>
      <c r="BB125" s="96" t="e">
        <f ca="true">+IF(AND(ISNUMBER(OFFSET('Hygiene Data'!$D$9,0,10*ROW('Hygiene Data'!D119))),'Data Summary'!DQ125="Yes"),OFFSET('Hygiene Data'!$D$9,0,10*ROW('Hygiene Data'!D119)),NA())</f>
        <v>#N/A</v>
      </c>
      <c r="BC125" s="96" t="e">
        <f ca="true">+IF(AND(ISNUMBER(OFFSET('Hygiene Data'!$E$5,0,10*ROW('Hygiene Data'!E119))),'Data Summary'!DR125="Yes"),OFFSET('Hygiene Data'!$E$5,0,10*ROW('Hygiene Data'!E119)),NA())</f>
        <v>#N/A</v>
      </c>
      <c r="BD125" s="96" t="e">
        <f ca="true">+IF(AND(ISNUMBER(OFFSET('Hygiene Data'!$E$7,0,10*ROW('Hygiene Data'!E119))),'Data Summary'!DS125="Yes"),OFFSET('Hygiene Data'!$E$7,0,10*ROW('Hygiene Data'!E119)),NA())</f>
        <v>#N/A</v>
      </c>
      <c r="BE125" s="96" t="e">
        <f ca="true">+IF(AND(ISNUMBER(OFFSET('Hygiene Data'!$E$9,0,10*ROW('Hygiene Data'!E119))),'Data Summary'!DT125="Yes"),OFFSET('Hygiene Data'!$E$9,0,10*ROW('Hygiene Data'!E119)),NA())</f>
        <v>#N/A</v>
      </c>
      <c r="BF125" s="96" t="e">
        <f ca="true">+IF(AND(ISNUMBER(OFFSET('Hygiene Data'!$F$5,0,10*ROW('Hygiene Data'!F119))),'Data Summary'!DU125="Yes"),OFFSET('Hygiene Data'!$F$5,0,10*ROW('Hygiene Data'!F119)),NA())</f>
        <v>#N/A</v>
      </c>
      <c r="BG125" s="96" t="e">
        <f ca="true">+IF(AND(ISNUMBER(OFFSET('Hygiene Data'!$F$7,0,10*ROW('Hygiene Data'!F119))),'Data Summary'!DV125="Yes"),OFFSET('Hygiene Data'!$F$7,0,10*ROW('Hygiene Data'!F119)),NA())</f>
        <v>#N/A</v>
      </c>
      <c r="BH125" s="96" t="e">
        <f ca="true">+IF(AND(ISNUMBER(OFFSET('Hygiene Data'!$F$9,0,10*ROW('Hygiene Data'!F119))),'Data Summary'!DW125="Yes"),OFFSET('Hygiene Data'!$F$9,0,10*ROW('Hygiene Data'!F119)),NA())</f>
        <v>#N/A</v>
      </c>
      <c r="BI125" s="96" t="e">
        <f ca="true">+IF(AND(ISNUMBER(OFFSET('Hygiene Data'!$G$5,0,10*ROW('Hygiene Data'!G119))),'Data Summary'!DX125="Yes"),OFFSET('Hygiene Data'!$G$5,0,10*ROW('Hygiene Data'!G119)),NA())</f>
        <v>#N/A</v>
      </c>
      <c r="BJ125" s="96" t="e">
        <f ca="true">+IF(AND(ISNUMBER(OFFSET('Hygiene Data'!$G$7,0,10*ROW('Hygiene Data'!G119))),'Data Summary'!DY125="Yes"),OFFSET('Hygiene Data'!$G$7,0,10*ROW('Hygiene Data'!G119)),NA())</f>
        <v>#N/A</v>
      </c>
      <c r="BK125" s="96" t="e">
        <f ca="true">+IF(AND(ISNUMBER(OFFSET('Hygiene Data'!$G$9,0,10*ROW('Hygiene Data'!G119))),'Data Summary'!DZ125="Yes"),OFFSET('Hygiene Data'!$G$9,0,10*ROW('Hygiene Data'!G119)),NA())</f>
        <v>#N/A</v>
      </c>
      <c r="BL125" s="96" t="e">
        <f ca="true">+IF(AND(ISNUMBER(OFFSET('Hygiene Data'!$H$5,0,10*ROW('Hygiene Data'!H119))),'Data Summary'!EA125="Yes"),OFFSET('Hygiene Data'!$H$5,0,10*ROW('Hygiene Data'!H119)),NA())</f>
        <v>#N/A</v>
      </c>
      <c r="BM125" s="96" t="e">
        <f ca="true">+IF(AND(ISNUMBER(OFFSET('Hygiene Data'!$H$7,0,10*ROW('Hygiene Data'!H119))),'Data Summary'!EB125="Yes"),OFFSET('Hygiene Data'!$H$7,0,10*ROW('Hygiene Data'!H119)),NA())</f>
        <v>#N/A</v>
      </c>
      <c r="BN125" s="96" t="e">
        <f ca="true">+IF(AND(ISNUMBER(OFFSET('Hygiene Data'!$H$9,0,10*ROW('Hygiene Data'!H119))),'Data Summary'!EC125="Yes"),OFFSET('Hygiene Data'!$H$9,0,10*ROW('Hygiene Data'!H119)),NA())</f>
        <v>#N/A</v>
      </c>
      <c r="BO125" s="96" t="e">
        <f ca="true">+IF(AND(ISNUMBER(OFFSET('Hygiene Data'!$I$5,0,10*ROW('Hygiene Data'!I119))),'Data Summary'!ED125="Yes"),OFFSET('Hygiene Data'!$I$5,0,10*ROW('Hygiene Data'!I119)),NA())</f>
        <v>#N/A</v>
      </c>
      <c r="BP125" s="96" t="e">
        <f ca="true">+IF(AND(ISNUMBER(OFFSET('Hygiene Data'!$I$7,0,10*ROW('Hygiene Data'!I119))),'Data Summary'!EE125="Yes"),OFFSET('Hygiene Data'!$I$7,0,10*ROW('Hygiene Data'!I119)),NA())</f>
        <v>#N/A</v>
      </c>
      <c r="BQ125" s="96" t="e">
        <f ca="true">+IF(AND(ISNUMBER(OFFSET('Hygiene Data'!$I$9,0,10*ROW('Hygiene Data'!I119))),'Data Summary'!EF125="Yes"),OFFSET('Hygiene Data'!$I$9,0,10*ROW('Hygiene Data'!I119)),NA())</f>
        <v>#N/A</v>
      </c>
    </row>
    <row xmlns:x14ac="http://schemas.microsoft.com/office/spreadsheetml/2009/9/ac" r="126" x14ac:dyDescent="0.2">
      <c r="A126" s="331" t="e">
        <f ca="true">+RIGHT('Data Summary'!A126,LEN('Data Summary'!A126)-9)</f>
        <v>#VALUE!</v>
      </c>
      <c r="B126" s="37" t="str">
        <f ca="true">+IF(ISTEXT('Data Summary'!B126),'Data Summary'!B126,"")</f>
        <v/>
      </c>
      <c r="C126" s="330" t="e">
        <f ca="true">+VALUE('Data Summary'!C126)</f>
        <v>#VALUE!</v>
      </c>
      <c r="D126" s="94" t="e">
        <f ca="true">+IF(AND(ISNUMBER(OFFSET('Water Data'!$D$4,0,10*ROW('Water Data'!D120))),'Data Summary'!BS126="Yes"),100-OFFSET('Water Data'!$D$4,0,10*ROW('Water Data'!D120)),NA())</f>
        <v>#N/A</v>
      </c>
      <c r="E126" s="94" t="e">
        <f ca="true">+IF(AND(ISNUMBER(OFFSET('Water Data'!$D$6,0,10*ROW('Water Data'!D120))),'Data Summary'!BT126="Yes"),OFFSET('Water Data'!$D$6,0,10*ROW('Water Data'!D120)),NA())</f>
        <v>#N/A</v>
      </c>
      <c r="F126" s="94" t="e">
        <f ca="true">+IF(AND(ISNUMBER(OFFSET('Water Data'!$D$9,0,10*ROW('Water Data'!D120))),'Data Summary'!BU126="Yes"),OFFSET('Water Data'!$D$9,0,10*ROW('Water Data'!D120)),NA())</f>
        <v>#N/A</v>
      </c>
      <c r="G126" s="94" t="e">
        <f ca="true">+IF(AND(ISNUMBER(OFFSET('Water Data'!$E$4,0,10*ROW('Water Data'!E120))),'Data Summary'!BV126="Yes"),100-OFFSET('Water Data'!$E$4,0,10*ROW('Water Data'!E120)),NA())</f>
        <v>#N/A</v>
      </c>
      <c r="H126" s="94" t="e">
        <f ca="true">+IF(AND(ISNUMBER(OFFSET('Water Data'!$E$6,0,10*ROW('Water Data'!E120))),'Data Summary'!BW126="Yes"),OFFSET('Water Data'!$E$6,0,10*ROW('Water Data'!E120)),NA())</f>
        <v>#N/A</v>
      </c>
      <c r="I126" s="94" t="e">
        <f ca="true">+IF(AND(ISNUMBER(OFFSET('Water Data'!$E$9,0,10*ROW('Water Data'!E120))),'Data Summary'!BX126="Yes"),OFFSET('Water Data'!$E$9,0,10*ROW('Water Data'!E120)),NA())</f>
        <v>#N/A</v>
      </c>
      <c r="J126" s="94" t="e">
        <f ca="true">+IF(AND(ISNUMBER(OFFSET('Water Data'!$F$4,0,10*ROW('Water Data'!F120))),'Data Summary'!BY126="Yes"),100-OFFSET('Water Data'!$F$4,0,10*ROW('Water Data'!F120)),NA())</f>
        <v>#N/A</v>
      </c>
      <c r="K126" s="94" t="e">
        <f ca="true">+IF(AND(ISNUMBER(OFFSET('Water Data'!$F$6,0,10*ROW('Water Data'!F120))),'Data Summary'!BZ126="Yes"),OFFSET('Water Data'!$F$6,0,10*ROW('Water Data'!F120)),NA())</f>
        <v>#N/A</v>
      </c>
      <c r="L126" s="94" t="e">
        <f ca="true">+IF(AND(ISNUMBER(OFFSET('Water Data'!$F$9,0,10*ROW('Water Data'!F120))),'Data Summary'!CA126="Yes"),OFFSET('Water Data'!$F$9,0,10*ROW('Water Data'!F120)),NA())</f>
        <v>#N/A</v>
      </c>
      <c r="M126" s="94" t="e">
        <f ca="true">+IF(AND(ISNUMBER(OFFSET('Water Data'!$G$4,0,10*ROW('Water Data'!G120))),'Data Summary'!CB126="Yes"),100-OFFSET('Water Data'!$G$4,0,10*ROW('Water Data'!G120)),NA())</f>
        <v>#N/A</v>
      </c>
      <c r="N126" s="94" t="e">
        <f ca="true">+IF(AND(ISNUMBER(OFFSET('Water Data'!$G$6,0,10*ROW('Water Data'!G120))),'Data Summary'!CC126="Yes"),OFFSET('Water Data'!$G$6,0,10*ROW('Water Data'!G120)),NA())</f>
        <v>#N/A</v>
      </c>
      <c r="O126" s="94" t="e">
        <f ca="true">+IF(AND(ISNUMBER(OFFSET('Water Data'!$G$9,0,10*ROW('Water Data'!G120))),'Data Summary'!CD126="Yes"),OFFSET('Water Data'!$G$9,0,10*ROW('Water Data'!G120)),NA())</f>
        <v>#N/A</v>
      </c>
      <c r="P126" s="94" t="e">
        <f ca="true">+IF(AND(ISNUMBER(OFFSET('Water Data'!$H$4,0,10*ROW('Water Data'!H120))),'Data Summary'!CE126="Yes"),100-OFFSET('Water Data'!$H$4,0,10*ROW('Water Data'!H120)),NA())</f>
        <v>#N/A</v>
      </c>
      <c r="Q126" s="94" t="e">
        <f ca="true">+IF(AND(ISNUMBER(OFFSET('Water Data'!$H$6,0,10*ROW('Water Data'!H120))),'Data Summary'!CF126="Yes"),OFFSET('Water Data'!$H$6,0,10*ROW('Water Data'!H120)),NA())</f>
        <v>#N/A</v>
      </c>
      <c r="R126" s="94" t="e">
        <f ca="true">+IF(AND(ISNUMBER(OFFSET('Water Data'!$H$9,0,10*ROW('Water Data'!H120))),'Data Summary'!CG126="Yes"),OFFSET('Water Data'!$H$9,0,10*ROW('Water Data'!H120)),NA())</f>
        <v>#N/A</v>
      </c>
      <c r="S126" s="94" t="e">
        <f ca="true">+IF(AND(ISNUMBER(OFFSET('Water Data'!$I$4,0,10*ROW('Water Data'!I120))),'Data Summary'!CH126="Yes"),100-OFFSET('Water Data'!$I$4,0,10*ROW('Water Data'!I120)),NA())</f>
        <v>#N/A</v>
      </c>
      <c r="T126" s="94" t="e">
        <f ca="true">+IF(AND(ISNUMBER(OFFSET('Water Data'!$I$6,0,10*ROW('Water Data'!I120))),'Data Summary'!CI126="Yes"),OFFSET('Water Data'!$I$6,0,10*ROW('Water Data'!I120)),NA())</f>
        <v>#N/A</v>
      </c>
      <c r="U126" s="94" t="e">
        <f ca="true">+IF(AND(ISNUMBER(OFFSET('Water Data'!$I$9,0,10*ROW('Water Data'!I120))),'Data Summary'!CJ126="Yes"),OFFSET('Water Data'!$I$9,0,10*ROW('Water Data'!I120)),NA())</f>
        <v>#N/A</v>
      </c>
      <c r="V126" s="95" t="e">
        <f ca="true">+IF(AND(ISNUMBER(OFFSET('Sanitation Data'!$D$4,0,10*ROW('Sanitation Data'!D120))),'Data Summary'!CK126="Yes"),100-OFFSET('Sanitation Data'!$D$4,0,10*ROW('Sanitation Data'!D120)),NA())</f>
        <v>#N/A</v>
      </c>
      <c r="W126" s="95" t="e">
        <f ca="true">+IF(AND(ISNUMBER(OFFSET('Sanitation Data'!$D$6,0,10*ROW('Sanitation Data'!D120))),'Data Summary'!CL126="Yes"),OFFSET('Sanitation Data'!$D$6,0,10*ROW('Sanitation Data'!D120)),NA())</f>
        <v>#N/A</v>
      </c>
      <c r="X126" s="95" t="e">
        <f ca="true">+IF(AND(ISNUMBER(OFFSET('Sanitation Data'!$D$10,0,10*ROW('Sanitation Data'!D120))),'Data Summary'!CM126="Yes"),OFFSET('Sanitation Data'!$D$10,0,10*ROW('Sanitation Data'!D120)),NA())</f>
        <v>#N/A</v>
      </c>
      <c r="Y126" s="95" t="e">
        <f ca="true">+IF(AND(ISNUMBER(OFFSET('Sanitation Data'!$D$11,0,10*ROW('Sanitation Data'!D120))),'Data Summary'!CN126="Yes"),OFFSET('Sanitation Data'!$D$11,0,10*ROW('Sanitation Data'!D120)),NA())</f>
        <v>#N/A</v>
      </c>
      <c r="Z126" s="95" t="e">
        <f ca="true">+IF(AND(ISNUMBER(OFFSET('Sanitation Data'!$D$12,0,10*ROW('Sanitation Data'!D120))),'Data Summary'!CO126="Yes"),OFFSET('Sanitation Data'!$D$12,0,10*ROW('Sanitation Data'!D120)),NA())</f>
        <v>#N/A</v>
      </c>
      <c r="AA126" s="95" t="e">
        <f ca="true">+IF(AND(ISNUMBER(OFFSET('Sanitation Data'!$E$4,0,10*ROW('Sanitation Data'!E120))),'Data Summary'!CP126="Yes"),100-OFFSET('Sanitation Data'!$E$4,0,10*ROW('Sanitation Data'!E120)),NA())</f>
        <v>#N/A</v>
      </c>
      <c r="AB126" s="95" t="e">
        <f ca="true">+IF(AND(ISNUMBER(OFFSET('Sanitation Data'!$E$6,0,10*ROW('Sanitation Data'!E120))),'Data Summary'!CQ126="Yes"),OFFSET('Sanitation Data'!$E$6,0,10*ROW('Sanitation Data'!E120)),NA())</f>
        <v>#N/A</v>
      </c>
      <c r="AC126" s="95" t="e">
        <f ca="true">+IF(AND(ISNUMBER(OFFSET('Sanitation Data'!$E$10,0,10*ROW('Sanitation Data'!E120))),'Data Summary'!CR126="Yes"),OFFSET('Sanitation Data'!$E$10,0,10*ROW('Sanitation Data'!E120)),NA())</f>
        <v>#N/A</v>
      </c>
      <c r="AD126" s="95" t="e">
        <f ca="true">+IF(AND(ISNUMBER(OFFSET('Sanitation Data'!$E$11,0,10*ROW('Sanitation Data'!E120))),'Data Summary'!CS126="Yes"),OFFSET('Sanitation Data'!$E$11,0,10*ROW('Sanitation Data'!E120)),NA())</f>
        <v>#N/A</v>
      </c>
      <c r="AE126" s="95" t="e">
        <f ca="true">+IF(AND(ISNUMBER(OFFSET('Sanitation Data'!$E$12,0,10*ROW('Sanitation Data'!E120))),'Data Summary'!CT126="Yes"),OFFSET('Sanitation Data'!$E$12,0,10*ROW('Sanitation Data'!E120)),NA())</f>
        <v>#N/A</v>
      </c>
      <c r="AF126" s="95" t="e">
        <f ca="true">+IF(AND(ISNUMBER(OFFSET('Sanitation Data'!$F$4,0,10*ROW('Sanitation Data'!F120))),'Data Summary'!CU126="Yes"),100-OFFSET('Sanitation Data'!$F$4,0,10*ROW('Sanitation Data'!F120)),NA())</f>
        <v>#N/A</v>
      </c>
      <c r="AG126" s="95" t="e">
        <f ca="true">+IF(AND(ISNUMBER(OFFSET('Sanitation Data'!$F$6,0,10*ROW('Sanitation Data'!F120))),'Data Summary'!CV126="Yes"),OFFSET('Sanitation Data'!$F$6,0,10*ROW('Sanitation Data'!F120)),NA())</f>
        <v>#N/A</v>
      </c>
      <c r="AH126" s="95" t="e">
        <f ca="true">+IF(AND(ISNUMBER(OFFSET('Sanitation Data'!$F$10,0,10*ROW('Sanitation Data'!F120))),'Data Summary'!CW126="Yes"),OFFSET('Sanitation Data'!$F$10,0,10*ROW('Sanitation Data'!F120)),NA())</f>
        <v>#N/A</v>
      </c>
      <c r="AI126" s="95" t="e">
        <f ca="true">+IF(AND(ISNUMBER(OFFSET('Sanitation Data'!$F$11,0,10*ROW('Sanitation Data'!F120))),'Data Summary'!CX126="Yes"),OFFSET('Sanitation Data'!$F$11,0,10*ROW('Sanitation Data'!F120)),NA())</f>
        <v>#N/A</v>
      </c>
      <c r="AJ126" s="95" t="e">
        <f ca="true">+IF(AND(ISNUMBER(OFFSET('Sanitation Data'!$F$12,0,10*ROW('Sanitation Data'!F120))),'Data Summary'!CY126="Yes"),OFFSET('Sanitation Data'!$F$12,0,10*ROW('Sanitation Data'!F120)),NA())</f>
        <v>#N/A</v>
      </c>
      <c r="AK126" s="95" t="e">
        <f ca="true">+IF(AND(ISNUMBER(OFFSET('Sanitation Data'!$G$4,0,10*ROW('Sanitation Data'!G120))),'Data Summary'!CZ126="Yes"),100-OFFSET('Sanitation Data'!$G$4,0,10*ROW('Sanitation Data'!G120)),NA())</f>
        <v>#N/A</v>
      </c>
      <c r="AL126" s="95" t="e">
        <f ca="true">+IF(AND(ISNUMBER(OFFSET('Sanitation Data'!$G$6,0,10*ROW('Sanitation Data'!G120))),'Data Summary'!DA126="Yes"),OFFSET('Sanitation Data'!$G$6,0,10*ROW('Sanitation Data'!G120)),NA())</f>
        <v>#N/A</v>
      </c>
      <c r="AM126" s="95" t="e">
        <f ca="true">+IF(AND(ISNUMBER(OFFSET('Sanitation Data'!$G$10,0,10*ROW('Sanitation Data'!G120))),'Data Summary'!DB126="Yes"),OFFSET('Sanitation Data'!$G$10,0,10*ROW('Sanitation Data'!G120)),NA())</f>
        <v>#N/A</v>
      </c>
      <c r="AN126" s="95" t="e">
        <f ca="true">+IF(AND(ISNUMBER(OFFSET('Sanitation Data'!$G$11,0,10*ROW('Sanitation Data'!G120))),'Data Summary'!DC126="Yes"),OFFSET('Sanitation Data'!$G$11,0,10*ROW('Sanitation Data'!G120)),NA())</f>
        <v>#N/A</v>
      </c>
      <c r="AO126" s="95" t="e">
        <f ca="true">+IF(AND(ISNUMBER(OFFSET('Sanitation Data'!$G$12,0,10*ROW('Sanitation Data'!G120))),'Data Summary'!DD126="Yes"),OFFSET('Sanitation Data'!$G$12,0,10*ROW('Sanitation Data'!G120)),NA())</f>
        <v>#N/A</v>
      </c>
      <c r="AP126" s="95" t="e">
        <f ca="true">+IF(AND(ISNUMBER(OFFSET('Sanitation Data'!$H$4,0,10*ROW('Sanitation Data'!H120))),'Data Summary'!DE126="Yes"),100-OFFSET('Sanitation Data'!$H$4,0,10*ROW('Sanitation Data'!H120)),NA())</f>
        <v>#N/A</v>
      </c>
      <c r="AQ126" s="95" t="e">
        <f ca="true">+IF(AND(ISNUMBER(OFFSET('Sanitation Data'!$H$6,0,10*ROW('Sanitation Data'!H120))),'Data Summary'!DF126="Yes"),OFFSET('Sanitation Data'!$H$6,0,10*ROW('Sanitation Data'!H120)),NA())</f>
        <v>#N/A</v>
      </c>
      <c r="AR126" s="95" t="e">
        <f ca="true">+IF(AND(ISNUMBER(OFFSET('Sanitation Data'!$H$10,0,10*ROW('Sanitation Data'!H120))),'Data Summary'!DG126="Yes"),OFFSET('Sanitation Data'!$H$10,0,10*ROW('Sanitation Data'!H120)),NA())</f>
        <v>#N/A</v>
      </c>
      <c r="AS126" s="95" t="e">
        <f ca="true">+IF(AND(ISNUMBER(OFFSET('Sanitation Data'!$H$11,0,10*ROW('Sanitation Data'!H120))),'Data Summary'!DH126="Yes"),OFFSET('Sanitation Data'!$H$11,0,10*ROW('Sanitation Data'!H120)),NA())</f>
        <v>#N/A</v>
      </c>
      <c r="AT126" s="95" t="e">
        <f ca="true">+IF(AND(ISNUMBER(OFFSET('Sanitation Data'!$H$12,0,10*ROW('Sanitation Data'!H120))),'Data Summary'!DI126="Yes"),OFFSET('Sanitation Data'!$H$12,0,10*ROW('Sanitation Data'!H120)),NA())</f>
        <v>#N/A</v>
      </c>
      <c r="AU126" s="95" t="e">
        <f ca="true">+IF(AND(ISNUMBER(OFFSET('Sanitation Data'!$I$4,0,10*ROW('Sanitation Data'!I120))),'Data Summary'!DJ126="Yes"),100-OFFSET('Sanitation Data'!$I$4,0,10*ROW('Sanitation Data'!I120)),NA())</f>
        <v>#N/A</v>
      </c>
      <c r="AV126" s="95" t="e">
        <f ca="true">+IF(AND(ISNUMBER(OFFSET('Sanitation Data'!$I$6,0,10*ROW('Sanitation Data'!I120))),'Data Summary'!DK126="Yes"),OFFSET('Sanitation Data'!$I$6,0,10*ROW('Sanitation Data'!I120)),NA())</f>
        <v>#N/A</v>
      </c>
      <c r="AW126" s="95" t="e">
        <f ca="true">+IF(AND(ISNUMBER(OFFSET('Sanitation Data'!$I$10,0,10*ROW('Sanitation Data'!I120))),'Data Summary'!DL126="Yes"),OFFSET('Sanitation Data'!$I$10,0,10*ROW('Sanitation Data'!I120)),NA())</f>
        <v>#N/A</v>
      </c>
      <c r="AX126" s="95" t="e">
        <f ca="true">+IF(AND(ISNUMBER(OFFSET('Sanitation Data'!$I$11,0,10*ROW('Sanitation Data'!I120))),'Data Summary'!DM126="Yes"),OFFSET('Sanitation Data'!$I$11,0,10*ROW('Sanitation Data'!I120)),NA())</f>
        <v>#N/A</v>
      </c>
      <c r="AY126" s="95" t="e">
        <f ca="true">+IF(AND(ISNUMBER(OFFSET('Sanitation Data'!$I$12,0,10*ROW('Sanitation Data'!I120))),'Data Summary'!DN126="Yes"),OFFSET('Sanitation Data'!$I$12,0,10*ROW('Sanitation Data'!I120)),NA())</f>
        <v>#N/A</v>
      </c>
      <c r="AZ126" s="96" t="e">
        <f ca="true">+IF(AND(ISNUMBER(OFFSET('Hygiene Data'!$D$5,0,10*ROW('Hygiene Data'!D120))),'Data Summary'!DO126="Yes"),OFFSET('Hygiene Data'!$D$5,0,10*ROW('Hygiene Data'!D120)),NA())</f>
        <v>#N/A</v>
      </c>
      <c r="BA126" s="96" t="e">
        <f ca="true">+IF(AND(ISNUMBER(OFFSET('Hygiene Data'!$D$7,0,10*ROW('Hygiene Data'!D120))),'Data Summary'!DP126="Yes"),OFFSET('Hygiene Data'!$D$7,0,10*ROW('Hygiene Data'!D120)),NA())</f>
        <v>#N/A</v>
      </c>
      <c r="BB126" s="96" t="e">
        <f ca="true">+IF(AND(ISNUMBER(OFFSET('Hygiene Data'!$D$9,0,10*ROW('Hygiene Data'!D120))),'Data Summary'!DQ126="Yes"),OFFSET('Hygiene Data'!$D$9,0,10*ROW('Hygiene Data'!D120)),NA())</f>
        <v>#N/A</v>
      </c>
      <c r="BC126" s="96" t="e">
        <f ca="true">+IF(AND(ISNUMBER(OFFSET('Hygiene Data'!$E$5,0,10*ROW('Hygiene Data'!E120))),'Data Summary'!DR126="Yes"),OFFSET('Hygiene Data'!$E$5,0,10*ROW('Hygiene Data'!E120)),NA())</f>
        <v>#N/A</v>
      </c>
      <c r="BD126" s="96" t="e">
        <f ca="true">+IF(AND(ISNUMBER(OFFSET('Hygiene Data'!$E$7,0,10*ROW('Hygiene Data'!E120))),'Data Summary'!DS126="Yes"),OFFSET('Hygiene Data'!$E$7,0,10*ROW('Hygiene Data'!E120)),NA())</f>
        <v>#N/A</v>
      </c>
      <c r="BE126" s="96" t="e">
        <f ca="true">+IF(AND(ISNUMBER(OFFSET('Hygiene Data'!$E$9,0,10*ROW('Hygiene Data'!E120))),'Data Summary'!DT126="Yes"),OFFSET('Hygiene Data'!$E$9,0,10*ROW('Hygiene Data'!E120)),NA())</f>
        <v>#N/A</v>
      </c>
      <c r="BF126" s="96" t="e">
        <f ca="true">+IF(AND(ISNUMBER(OFFSET('Hygiene Data'!$F$5,0,10*ROW('Hygiene Data'!F120))),'Data Summary'!DU126="Yes"),OFFSET('Hygiene Data'!$F$5,0,10*ROW('Hygiene Data'!F120)),NA())</f>
        <v>#N/A</v>
      </c>
      <c r="BG126" s="96" t="e">
        <f ca="true">+IF(AND(ISNUMBER(OFFSET('Hygiene Data'!$F$7,0,10*ROW('Hygiene Data'!F120))),'Data Summary'!DV126="Yes"),OFFSET('Hygiene Data'!$F$7,0,10*ROW('Hygiene Data'!F120)),NA())</f>
        <v>#N/A</v>
      </c>
      <c r="BH126" s="96" t="e">
        <f ca="true">+IF(AND(ISNUMBER(OFFSET('Hygiene Data'!$F$9,0,10*ROW('Hygiene Data'!F120))),'Data Summary'!DW126="Yes"),OFFSET('Hygiene Data'!$F$9,0,10*ROW('Hygiene Data'!F120)),NA())</f>
        <v>#N/A</v>
      </c>
      <c r="BI126" s="96" t="e">
        <f ca="true">+IF(AND(ISNUMBER(OFFSET('Hygiene Data'!$G$5,0,10*ROW('Hygiene Data'!G120))),'Data Summary'!DX126="Yes"),OFFSET('Hygiene Data'!$G$5,0,10*ROW('Hygiene Data'!G120)),NA())</f>
        <v>#N/A</v>
      </c>
      <c r="BJ126" s="96" t="e">
        <f ca="true">+IF(AND(ISNUMBER(OFFSET('Hygiene Data'!$G$7,0,10*ROW('Hygiene Data'!G120))),'Data Summary'!DY126="Yes"),OFFSET('Hygiene Data'!$G$7,0,10*ROW('Hygiene Data'!G120)),NA())</f>
        <v>#N/A</v>
      </c>
      <c r="BK126" s="96" t="e">
        <f ca="true">+IF(AND(ISNUMBER(OFFSET('Hygiene Data'!$G$9,0,10*ROW('Hygiene Data'!G120))),'Data Summary'!DZ126="Yes"),OFFSET('Hygiene Data'!$G$9,0,10*ROW('Hygiene Data'!G120)),NA())</f>
        <v>#N/A</v>
      </c>
      <c r="BL126" s="96" t="e">
        <f ca="true">+IF(AND(ISNUMBER(OFFSET('Hygiene Data'!$H$5,0,10*ROW('Hygiene Data'!H120))),'Data Summary'!EA126="Yes"),OFFSET('Hygiene Data'!$H$5,0,10*ROW('Hygiene Data'!H120)),NA())</f>
        <v>#N/A</v>
      </c>
      <c r="BM126" s="96" t="e">
        <f ca="true">+IF(AND(ISNUMBER(OFFSET('Hygiene Data'!$H$7,0,10*ROW('Hygiene Data'!H120))),'Data Summary'!EB126="Yes"),OFFSET('Hygiene Data'!$H$7,0,10*ROW('Hygiene Data'!H120)),NA())</f>
        <v>#N/A</v>
      </c>
      <c r="BN126" s="96" t="e">
        <f ca="true">+IF(AND(ISNUMBER(OFFSET('Hygiene Data'!$H$9,0,10*ROW('Hygiene Data'!H120))),'Data Summary'!EC126="Yes"),OFFSET('Hygiene Data'!$H$9,0,10*ROW('Hygiene Data'!H120)),NA())</f>
        <v>#N/A</v>
      </c>
      <c r="BO126" s="96" t="e">
        <f ca="true">+IF(AND(ISNUMBER(OFFSET('Hygiene Data'!$I$5,0,10*ROW('Hygiene Data'!I120))),'Data Summary'!ED126="Yes"),OFFSET('Hygiene Data'!$I$5,0,10*ROW('Hygiene Data'!I120)),NA())</f>
        <v>#N/A</v>
      </c>
      <c r="BP126" s="96" t="e">
        <f ca="true">+IF(AND(ISNUMBER(OFFSET('Hygiene Data'!$I$7,0,10*ROW('Hygiene Data'!I120))),'Data Summary'!EE126="Yes"),OFFSET('Hygiene Data'!$I$7,0,10*ROW('Hygiene Data'!I120)),NA())</f>
        <v>#N/A</v>
      </c>
      <c r="BQ126" s="96" t="e">
        <f ca="true">+IF(AND(ISNUMBER(OFFSET('Hygiene Data'!$I$9,0,10*ROW('Hygiene Data'!I120))),'Data Summary'!EF126="Yes"),OFFSET('Hygiene Data'!$I$9,0,10*ROW('Hygiene Data'!I120)),NA())</f>
        <v>#N/A</v>
      </c>
    </row>
    <row xmlns:x14ac="http://schemas.microsoft.com/office/spreadsheetml/2009/9/ac" r="127" x14ac:dyDescent="0.2">
      <c r="A127" s="331" t="e">
        <f ca="true">+RIGHT('Data Summary'!A127,LEN('Data Summary'!A127)-9)</f>
        <v>#VALUE!</v>
      </c>
      <c r="B127" s="37" t="str">
        <f ca="true">+IF(ISTEXT('Data Summary'!B127),'Data Summary'!B127,"")</f>
        <v/>
      </c>
      <c r="C127" s="330" t="e">
        <f ca="true">+VALUE('Data Summary'!C127)</f>
        <v>#VALUE!</v>
      </c>
      <c r="D127" s="94" t="e">
        <f ca="true">+IF(AND(ISNUMBER(OFFSET('Water Data'!$D$4,0,10*ROW('Water Data'!D121))),'Data Summary'!BS127="Yes"),100-OFFSET('Water Data'!$D$4,0,10*ROW('Water Data'!D121)),NA())</f>
        <v>#N/A</v>
      </c>
      <c r="E127" s="94" t="e">
        <f ca="true">+IF(AND(ISNUMBER(OFFSET('Water Data'!$D$6,0,10*ROW('Water Data'!D121))),'Data Summary'!BT127="Yes"),OFFSET('Water Data'!$D$6,0,10*ROW('Water Data'!D121)),NA())</f>
        <v>#N/A</v>
      </c>
      <c r="F127" s="94" t="e">
        <f ca="true">+IF(AND(ISNUMBER(OFFSET('Water Data'!$D$9,0,10*ROW('Water Data'!D121))),'Data Summary'!BU127="Yes"),OFFSET('Water Data'!$D$9,0,10*ROW('Water Data'!D121)),NA())</f>
        <v>#N/A</v>
      </c>
      <c r="G127" s="94" t="e">
        <f ca="true">+IF(AND(ISNUMBER(OFFSET('Water Data'!$E$4,0,10*ROW('Water Data'!E121))),'Data Summary'!BV127="Yes"),100-OFFSET('Water Data'!$E$4,0,10*ROW('Water Data'!E121)),NA())</f>
        <v>#N/A</v>
      </c>
      <c r="H127" s="94" t="e">
        <f ca="true">+IF(AND(ISNUMBER(OFFSET('Water Data'!$E$6,0,10*ROW('Water Data'!E121))),'Data Summary'!BW127="Yes"),OFFSET('Water Data'!$E$6,0,10*ROW('Water Data'!E121)),NA())</f>
        <v>#N/A</v>
      </c>
      <c r="I127" s="94" t="e">
        <f ca="true">+IF(AND(ISNUMBER(OFFSET('Water Data'!$E$9,0,10*ROW('Water Data'!E121))),'Data Summary'!BX127="Yes"),OFFSET('Water Data'!$E$9,0,10*ROW('Water Data'!E121)),NA())</f>
        <v>#N/A</v>
      </c>
      <c r="J127" s="94" t="e">
        <f ca="true">+IF(AND(ISNUMBER(OFFSET('Water Data'!$F$4,0,10*ROW('Water Data'!F121))),'Data Summary'!BY127="Yes"),100-OFFSET('Water Data'!$F$4,0,10*ROW('Water Data'!F121)),NA())</f>
        <v>#N/A</v>
      </c>
      <c r="K127" s="94" t="e">
        <f ca="true">+IF(AND(ISNUMBER(OFFSET('Water Data'!$F$6,0,10*ROW('Water Data'!F121))),'Data Summary'!BZ127="Yes"),OFFSET('Water Data'!$F$6,0,10*ROW('Water Data'!F121)),NA())</f>
        <v>#N/A</v>
      </c>
      <c r="L127" s="94" t="e">
        <f ca="true">+IF(AND(ISNUMBER(OFFSET('Water Data'!$F$9,0,10*ROW('Water Data'!F121))),'Data Summary'!CA127="Yes"),OFFSET('Water Data'!$F$9,0,10*ROW('Water Data'!F121)),NA())</f>
        <v>#N/A</v>
      </c>
      <c r="M127" s="94" t="e">
        <f ca="true">+IF(AND(ISNUMBER(OFFSET('Water Data'!$G$4,0,10*ROW('Water Data'!G121))),'Data Summary'!CB127="Yes"),100-OFFSET('Water Data'!$G$4,0,10*ROW('Water Data'!G121)),NA())</f>
        <v>#N/A</v>
      </c>
      <c r="N127" s="94" t="e">
        <f ca="true">+IF(AND(ISNUMBER(OFFSET('Water Data'!$G$6,0,10*ROW('Water Data'!G121))),'Data Summary'!CC127="Yes"),OFFSET('Water Data'!$G$6,0,10*ROW('Water Data'!G121)),NA())</f>
        <v>#N/A</v>
      </c>
      <c r="O127" s="94" t="e">
        <f ca="true">+IF(AND(ISNUMBER(OFFSET('Water Data'!$G$9,0,10*ROW('Water Data'!G121))),'Data Summary'!CD127="Yes"),OFFSET('Water Data'!$G$9,0,10*ROW('Water Data'!G121)),NA())</f>
        <v>#N/A</v>
      </c>
      <c r="P127" s="94" t="e">
        <f ca="true">+IF(AND(ISNUMBER(OFFSET('Water Data'!$H$4,0,10*ROW('Water Data'!H121))),'Data Summary'!CE127="Yes"),100-OFFSET('Water Data'!$H$4,0,10*ROW('Water Data'!H121)),NA())</f>
        <v>#N/A</v>
      </c>
      <c r="Q127" s="94" t="e">
        <f ca="true">+IF(AND(ISNUMBER(OFFSET('Water Data'!$H$6,0,10*ROW('Water Data'!H121))),'Data Summary'!CF127="Yes"),OFFSET('Water Data'!$H$6,0,10*ROW('Water Data'!H121)),NA())</f>
        <v>#N/A</v>
      </c>
      <c r="R127" s="94" t="e">
        <f ca="true">+IF(AND(ISNUMBER(OFFSET('Water Data'!$H$9,0,10*ROW('Water Data'!H121))),'Data Summary'!CG127="Yes"),OFFSET('Water Data'!$H$9,0,10*ROW('Water Data'!H121)),NA())</f>
        <v>#N/A</v>
      </c>
      <c r="S127" s="94" t="e">
        <f ca="true">+IF(AND(ISNUMBER(OFFSET('Water Data'!$I$4,0,10*ROW('Water Data'!I121))),'Data Summary'!CH127="Yes"),100-OFFSET('Water Data'!$I$4,0,10*ROW('Water Data'!I121)),NA())</f>
        <v>#N/A</v>
      </c>
      <c r="T127" s="94" t="e">
        <f ca="true">+IF(AND(ISNUMBER(OFFSET('Water Data'!$I$6,0,10*ROW('Water Data'!I121))),'Data Summary'!CI127="Yes"),OFFSET('Water Data'!$I$6,0,10*ROW('Water Data'!I121)),NA())</f>
        <v>#N/A</v>
      </c>
      <c r="U127" s="94" t="e">
        <f ca="true">+IF(AND(ISNUMBER(OFFSET('Water Data'!$I$9,0,10*ROW('Water Data'!I121))),'Data Summary'!CJ127="Yes"),OFFSET('Water Data'!$I$9,0,10*ROW('Water Data'!I121)),NA())</f>
        <v>#N/A</v>
      </c>
      <c r="V127" s="95" t="e">
        <f ca="true">+IF(AND(ISNUMBER(OFFSET('Sanitation Data'!$D$4,0,10*ROW('Sanitation Data'!D121))),'Data Summary'!CK127="Yes"),100-OFFSET('Sanitation Data'!$D$4,0,10*ROW('Sanitation Data'!D121)),NA())</f>
        <v>#N/A</v>
      </c>
      <c r="W127" s="95" t="e">
        <f ca="true">+IF(AND(ISNUMBER(OFFSET('Sanitation Data'!$D$6,0,10*ROW('Sanitation Data'!D121))),'Data Summary'!CL127="Yes"),OFFSET('Sanitation Data'!$D$6,0,10*ROW('Sanitation Data'!D121)),NA())</f>
        <v>#N/A</v>
      </c>
      <c r="X127" s="95" t="e">
        <f ca="true">+IF(AND(ISNUMBER(OFFSET('Sanitation Data'!$D$10,0,10*ROW('Sanitation Data'!D121))),'Data Summary'!CM127="Yes"),OFFSET('Sanitation Data'!$D$10,0,10*ROW('Sanitation Data'!D121)),NA())</f>
        <v>#N/A</v>
      </c>
      <c r="Y127" s="95" t="e">
        <f ca="true">+IF(AND(ISNUMBER(OFFSET('Sanitation Data'!$D$11,0,10*ROW('Sanitation Data'!D121))),'Data Summary'!CN127="Yes"),OFFSET('Sanitation Data'!$D$11,0,10*ROW('Sanitation Data'!D121)),NA())</f>
        <v>#N/A</v>
      </c>
      <c r="Z127" s="95" t="e">
        <f ca="true">+IF(AND(ISNUMBER(OFFSET('Sanitation Data'!$D$12,0,10*ROW('Sanitation Data'!D121))),'Data Summary'!CO127="Yes"),OFFSET('Sanitation Data'!$D$12,0,10*ROW('Sanitation Data'!D121)),NA())</f>
        <v>#N/A</v>
      </c>
      <c r="AA127" s="95" t="e">
        <f ca="true">+IF(AND(ISNUMBER(OFFSET('Sanitation Data'!$E$4,0,10*ROW('Sanitation Data'!E121))),'Data Summary'!CP127="Yes"),100-OFFSET('Sanitation Data'!$E$4,0,10*ROW('Sanitation Data'!E121)),NA())</f>
        <v>#N/A</v>
      </c>
      <c r="AB127" s="95" t="e">
        <f ca="true">+IF(AND(ISNUMBER(OFFSET('Sanitation Data'!$E$6,0,10*ROW('Sanitation Data'!E121))),'Data Summary'!CQ127="Yes"),OFFSET('Sanitation Data'!$E$6,0,10*ROW('Sanitation Data'!E121)),NA())</f>
        <v>#N/A</v>
      </c>
      <c r="AC127" s="95" t="e">
        <f ca="true">+IF(AND(ISNUMBER(OFFSET('Sanitation Data'!$E$10,0,10*ROW('Sanitation Data'!E121))),'Data Summary'!CR127="Yes"),OFFSET('Sanitation Data'!$E$10,0,10*ROW('Sanitation Data'!E121)),NA())</f>
        <v>#N/A</v>
      </c>
      <c r="AD127" s="95" t="e">
        <f ca="true">+IF(AND(ISNUMBER(OFFSET('Sanitation Data'!$E$11,0,10*ROW('Sanitation Data'!E121))),'Data Summary'!CS127="Yes"),OFFSET('Sanitation Data'!$E$11,0,10*ROW('Sanitation Data'!E121)),NA())</f>
        <v>#N/A</v>
      </c>
      <c r="AE127" s="95" t="e">
        <f ca="true">+IF(AND(ISNUMBER(OFFSET('Sanitation Data'!$E$12,0,10*ROW('Sanitation Data'!E121))),'Data Summary'!CT127="Yes"),OFFSET('Sanitation Data'!$E$12,0,10*ROW('Sanitation Data'!E121)),NA())</f>
        <v>#N/A</v>
      </c>
      <c r="AF127" s="95" t="e">
        <f ca="true">+IF(AND(ISNUMBER(OFFSET('Sanitation Data'!$F$4,0,10*ROW('Sanitation Data'!F121))),'Data Summary'!CU127="Yes"),100-OFFSET('Sanitation Data'!$F$4,0,10*ROW('Sanitation Data'!F121)),NA())</f>
        <v>#N/A</v>
      </c>
      <c r="AG127" s="95" t="e">
        <f ca="true">+IF(AND(ISNUMBER(OFFSET('Sanitation Data'!$F$6,0,10*ROW('Sanitation Data'!F121))),'Data Summary'!CV127="Yes"),OFFSET('Sanitation Data'!$F$6,0,10*ROW('Sanitation Data'!F121)),NA())</f>
        <v>#N/A</v>
      </c>
      <c r="AH127" s="95" t="e">
        <f ca="true">+IF(AND(ISNUMBER(OFFSET('Sanitation Data'!$F$10,0,10*ROW('Sanitation Data'!F121))),'Data Summary'!CW127="Yes"),OFFSET('Sanitation Data'!$F$10,0,10*ROW('Sanitation Data'!F121)),NA())</f>
        <v>#N/A</v>
      </c>
      <c r="AI127" s="95" t="e">
        <f ca="true">+IF(AND(ISNUMBER(OFFSET('Sanitation Data'!$F$11,0,10*ROW('Sanitation Data'!F121))),'Data Summary'!CX127="Yes"),OFFSET('Sanitation Data'!$F$11,0,10*ROW('Sanitation Data'!F121)),NA())</f>
        <v>#N/A</v>
      </c>
      <c r="AJ127" s="95" t="e">
        <f ca="true">+IF(AND(ISNUMBER(OFFSET('Sanitation Data'!$F$12,0,10*ROW('Sanitation Data'!F121))),'Data Summary'!CY127="Yes"),OFFSET('Sanitation Data'!$F$12,0,10*ROW('Sanitation Data'!F121)),NA())</f>
        <v>#N/A</v>
      </c>
      <c r="AK127" s="95" t="e">
        <f ca="true">+IF(AND(ISNUMBER(OFFSET('Sanitation Data'!$G$4,0,10*ROW('Sanitation Data'!G121))),'Data Summary'!CZ127="Yes"),100-OFFSET('Sanitation Data'!$G$4,0,10*ROW('Sanitation Data'!G121)),NA())</f>
        <v>#N/A</v>
      </c>
      <c r="AL127" s="95" t="e">
        <f ca="true">+IF(AND(ISNUMBER(OFFSET('Sanitation Data'!$G$6,0,10*ROW('Sanitation Data'!G121))),'Data Summary'!DA127="Yes"),OFFSET('Sanitation Data'!$G$6,0,10*ROW('Sanitation Data'!G121)),NA())</f>
        <v>#N/A</v>
      </c>
      <c r="AM127" s="95" t="e">
        <f ca="true">+IF(AND(ISNUMBER(OFFSET('Sanitation Data'!$G$10,0,10*ROW('Sanitation Data'!G121))),'Data Summary'!DB127="Yes"),OFFSET('Sanitation Data'!$G$10,0,10*ROW('Sanitation Data'!G121)),NA())</f>
        <v>#N/A</v>
      </c>
      <c r="AN127" s="95" t="e">
        <f ca="true">+IF(AND(ISNUMBER(OFFSET('Sanitation Data'!$G$11,0,10*ROW('Sanitation Data'!G121))),'Data Summary'!DC127="Yes"),OFFSET('Sanitation Data'!$G$11,0,10*ROW('Sanitation Data'!G121)),NA())</f>
        <v>#N/A</v>
      </c>
      <c r="AO127" s="95" t="e">
        <f ca="true">+IF(AND(ISNUMBER(OFFSET('Sanitation Data'!$G$12,0,10*ROW('Sanitation Data'!G121))),'Data Summary'!DD127="Yes"),OFFSET('Sanitation Data'!$G$12,0,10*ROW('Sanitation Data'!G121)),NA())</f>
        <v>#N/A</v>
      </c>
      <c r="AP127" s="95" t="e">
        <f ca="true">+IF(AND(ISNUMBER(OFFSET('Sanitation Data'!$H$4,0,10*ROW('Sanitation Data'!H121))),'Data Summary'!DE127="Yes"),100-OFFSET('Sanitation Data'!$H$4,0,10*ROW('Sanitation Data'!H121)),NA())</f>
        <v>#N/A</v>
      </c>
      <c r="AQ127" s="95" t="e">
        <f ca="true">+IF(AND(ISNUMBER(OFFSET('Sanitation Data'!$H$6,0,10*ROW('Sanitation Data'!H121))),'Data Summary'!DF127="Yes"),OFFSET('Sanitation Data'!$H$6,0,10*ROW('Sanitation Data'!H121)),NA())</f>
        <v>#N/A</v>
      </c>
      <c r="AR127" s="95" t="e">
        <f ca="true">+IF(AND(ISNUMBER(OFFSET('Sanitation Data'!$H$10,0,10*ROW('Sanitation Data'!H121))),'Data Summary'!DG127="Yes"),OFFSET('Sanitation Data'!$H$10,0,10*ROW('Sanitation Data'!H121)),NA())</f>
        <v>#N/A</v>
      </c>
      <c r="AS127" s="95" t="e">
        <f ca="true">+IF(AND(ISNUMBER(OFFSET('Sanitation Data'!$H$11,0,10*ROW('Sanitation Data'!H121))),'Data Summary'!DH127="Yes"),OFFSET('Sanitation Data'!$H$11,0,10*ROW('Sanitation Data'!H121)),NA())</f>
        <v>#N/A</v>
      </c>
      <c r="AT127" s="95" t="e">
        <f ca="true">+IF(AND(ISNUMBER(OFFSET('Sanitation Data'!$H$12,0,10*ROW('Sanitation Data'!H121))),'Data Summary'!DI127="Yes"),OFFSET('Sanitation Data'!$H$12,0,10*ROW('Sanitation Data'!H121)),NA())</f>
        <v>#N/A</v>
      </c>
      <c r="AU127" s="95" t="e">
        <f ca="true">+IF(AND(ISNUMBER(OFFSET('Sanitation Data'!$I$4,0,10*ROW('Sanitation Data'!I121))),'Data Summary'!DJ127="Yes"),100-OFFSET('Sanitation Data'!$I$4,0,10*ROW('Sanitation Data'!I121)),NA())</f>
        <v>#N/A</v>
      </c>
      <c r="AV127" s="95" t="e">
        <f ca="true">+IF(AND(ISNUMBER(OFFSET('Sanitation Data'!$I$6,0,10*ROW('Sanitation Data'!I121))),'Data Summary'!DK127="Yes"),OFFSET('Sanitation Data'!$I$6,0,10*ROW('Sanitation Data'!I121)),NA())</f>
        <v>#N/A</v>
      </c>
      <c r="AW127" s="95" t="e">
        <f ca="true">+IF(AND(ISNUMBER(OFFSET('Sanitation Data'!$I$10,0,10*ROW('Sanitation Data'!I121))),'Data Summary'!DL127="Yes"),OFFSET('Sanitation Data'!$I$10,0,10*ROW('Sanitation Data'!I121)),NA())</f>
        <v>#N/A</v>
      </c>
      <c r="AX127" s="95" t="e">
        <f ca="true">+IF(AND(ISNUMBER(OFFSET('Sanitation Data'!$I$11,0,10*ROW('Sanitation Data'!I121))),'Data Summary'!DM127="Yes"),OFFSET('Sanitation Data'!$I$11,0,10*ROW('Sanitation Data'!I121)),NA())</f>
        <v>#N/A</v>
      </c>
      <c r="AY127" s="95" t="e">
        <f ca="true">+IF(AND(ISNUMBER(OFFSET('Sanitation Data'!$I$12,0,10*ROW('Sanitation Data'!I121))),'Data Summary'!DN127="Yes"),OFFSET('Sanitation Data'!$I$12,0,10*ROW('Sanitation Data'!I121)),NA())</f>
        <v>#N/A</v>
      </c>
      <c r="AZ127" s="96" t="e">
        <f ca="true">+IF(AND(ISNUMBER(OFFSET('Hygiene Data'!$D$5,0,10*ROW('Hygiene Data'!D121))),'Data Summary'!DO127="Yes"),OFFSET('Hygiene Data'!$D$5,0,10*ROW('Hygiene Data'!D121)),NA())</f>
        <v>#N/A</v>
      </c>
      <c r="BA127" s="96" t="e">
        <f ca="true">+IF(AND(ISNUMBER(OFFSET('Hygiene Data'!$D$7,0,10*ROW('Hygiene Data'!D121))),'Data Summary'!DP127="Yes"),OFFSET('Hygiene Data'!$D$7,0,10*ROW('Hygiene Data'!D121)),NA())</f>
        <v>#N/A</v>
      </c>
      <c r="BB127" s="96" t="e">
        <f ca="true">+IF(AND(ISNUMBER(OFFSET('Hygiene Data'!$D$9,0,10*ROW('Hygiene Data'!D121))),'Data Summary'!DQ127="Yes"),OFFSET('Hygiene Data'!$D$9,0,10*ROW('Hygiene Data'!D121)),NA())</f>
        <v>#N/A</v>
      </c>
      <c r="BC127" s="96" t="e">
        <f ca="true">+IF(AND(ISNUMBER(OFFSET('Hygiene Data'!$E$5,0,10*ROW('Hygiene Data'!E121))),'Data Summary'!DR127="Yes"),OFFSET('Hygiene Data'!$E$5,0,10*ROW('Hygiene Data'!E121)),NA())</f>
        <v>#N/A</v>
      </c>
      <c r="BD127" s="96" t="e">
        <f ca="true">+IF(AND(ISNUMBER(OFFSET('Hygiene Data'!$E$7,0,10*ROW('Hygiene Data'!E121))),'Data Summary'!DS127="Yes"),OFFSET('Hygiene Data'!$E$7,0,10*ROW('Hygiene Data'!E121)),NA())</f>
        <v>#N/A</v>
      </c>
      <c r="BE127" s="96" t="e">
        <f ca="true">+IF(AND(ISNUMBER(OFFSET('Hygiene Data'!$E$9,0,10*ROW('Hygiene Data'!E121))),'Data Summary'!DT127="Yes"),OFFSET('Hygiene Data'!$E$9,0,10*ROW('Hygiene Data'!E121)),NA())</f>
        <v>#N/A</v>
      </c>
      <c r="BF127" s="96" t="e">
        <f ca="true">+IF(AND(ISNUMBER(OFFSET('Hygiene Data'!$F$5,0,10*ROW('Hygiene Data'!F121))),'Data Summary'!DU127="Yes"),OFFSET('Hygiene Data'!$F$5,0,10*ROW('Hygiene Data'!F121)),NA())</f>
        <v>#N/A</v>
      </c>
      <c r="BG127" s="96" t="e">
        <f ca="true">+IF(AND(ISNUMBER(OFFSET('Hygiene Data'!$F$7,0,10*ROW('Hygiene Data'!F121))),'Data Summary'!DV127="Yes"),OFFSET('Hygiene Data'!$F$7,0,10*ROW('Hygiene Data'!F121)),NA())</f>
        <v>#N/A</v>
      </c>
      <c r="BH127" s="96" t="e">
        <f ca="true">+IF(AND(ISNUMBER(OFFSET('Hygiene Data'!$F$9,0,10*ROW('Hygiene Data'!F121))),'Data Summary'!DW127="Yes"),OFFSET('Hygiene Data'!$F$9,0,10*ROW('Hygiene Data'!F121)),NA())</f>
        <v>#N/A</v>
      </c>
      <c r="BI127" s="96" t="e">
        <f ca="true">+IF(AND(ISNUMBER(OFFSET('Hygiene Data'!$G$5,0,10*ROW('Hygiene Data'!G121))),'Data Summary'!DX127="Yes"),OFFSET('Hygiene Data'!$G$5,0,10*ROW('Hygiene Data'!G121)),NA())</f>
        <v>#N/A</v>
      </c>
      <c r="BJ127" s="96" t="e">
        <f ca="true">+IF(AND(ISNUMBER(OFFSET('Hygiene Data'!$G$7,0,10*ROW('Hygiene Data'!G121))),'Data Summary'!DY127="Yes"),OFFSET('Hygiene Data'!$G$7,0,10*ROW('Hygiene Data'!G121)),NA())</f>
        <v>#N/A</v>
      </c>
      <c r="BK127" s="96" t="e">
        <f ca="true">+IF(AND(ISNUMBER(OFFSET('Hygiene Data'!$G$9,0,10*ROW('Hygiene Data'!G121))),'Data Summary'!DZ127="Yes"),OFFSET('Hygiene Data'!$G$9,0,10*ROW('Hygiene Data'!G121)),NA())</f>
        <v>#N/A</v>
      </c>
      <c r="BL127" s="96" t="e">
        <f ca="true">+IF(AND(ISNUMBER(OFFSET('Hygiene Data'!$H$5,0,10*ROW('Hygiene Data'!H121))),'Data Summary'!EA127="Yes"),OFFSET('Hygiene Data'!$H$5,0,10*ROW('Hygiene Data'!H121)),NA())</f>
        <v>#N/A</v>
      </c>
      <c r="BM127" s="96" t="e">
        <f ca="true">+IF(AND(ISNUMBER(OFFSET('Hygiene Data'!$H$7,0,10*ROW('Hygiene Data'!H121))),'Data Summary'!EB127="Yes"),OFFSET('Hygiene Data'!$H$7,0,10*ROW('Hygiene Data'!H121)),NA())</f>
        <v>#N/A</v>
      </c>
      <c r="BN127" s="96" t="e">
        <f ca="true">+IF(AND(ISNUMBER(OFFSET('Hygiene Data'!$H$9,0,10*ROW('Hygiene Data'!H121))),'Data Summary'!EC127="Yes"),OFFSET('Hygiene Data'!$H$9,0,10*ROW('Hygiene Data'!H121)),NA())</f>
        <v>#N/A</v>
      </c>
      <c r="BO127" s="96" t="e">
        <f ca="true">+IF(AND(ISNUMBER(OFFSET('Hygiene Data'!$I$5,0,10*ROW('Hygiene Data'!I121))),'Data Summary'!ED127="Yes"),OFFSET('Hygiene Data'!$I$5,0,10*ROW('Hygiene Data'!I121)),NA())</f>
        <v>#N/A</v>
      </c>
      <c r="BP127" s="96" t="e">
        <f ca="true">+IF(AND(ISNUMBER(OFFSET('Hygiene Data'!$I$7,0,10*ROW('Hygiene Data'!I121))),'Data Summary'!EE127="Yes"),OFFSET('Hygiene Data'!$I$7,0,10*ROW('Hygiene Data'!I121)),NA())</f>
        <v>#N/A</v>
      </c>
      <c r="BQ127" s="96" t="e">
        <f ca="true">+IF(AND(ISNUMBER(OFFSET('Hygiene Data'!$I$9,0,10*ROW('Hygiene Data'!I121))),'Data Summary'!EF127="Yes"),OFFSET('Hygiene Data'!$I$9,0,10*ROW('Hygiene Data'!I121)),NA())</f>
        <v>#N/A</v>
      </c>
    </row>
    <row xmlns:x14ac="http://schemas.microsoft.com/office/spreadsheetml/2009/9/ac" r="128" x14ac:dyDescent="0.2">
      <c r="A128" s="331" t="e">
        <f ca="true">+RIGHT('Data Summary'!A128,LEN('Data Summary'!A128)-9)</f>
        <v>#VALUE!</v>
      </c>
      <c r="B128" s="37" t="str">
        <f ca="true">+IF(ISTEXT('Data Summary'!B128),'Data Summary'!B128,"")</f>
        <v/>
      </c>
      <c r="C128" s="330" t="e">
        <f ca="true">+VALUE('Data Summary'!C128)</f>
        <v>#VALUE!</v>
      </c>
      <c r="D128" s="94" t="e">
        <f ca="true">+IF(AND(ISNUMBER(OFFSET('Water Data'!$D$4,0,10*ROW('Water Data'!D122))),'Data Summary'!BS128="Yes"),100-OFFSET('Water Data'!$D$4,0,10*ROW('Water Data'!D122)),NA())</f>
        <v>#N/A</v>
      </c>
      <c r="E128" s="94" t="e">
        <f ca="true">+IF(AND(ISNUMBER(OFFSET('Water Data'!$D$6,0,10*ROW('Water Data'!D122))),'Data Summary'!BT128="Yes"),OFFSET('Water Data'!$D$6,0,10*ROW('Water Data'!D122)),NA())</f>
        <v>#N/A</v>
      </c>
      <c r="F128" s="94" t="e">
        <f ca="true">+IF(AND(ISNUMBER(OFFSET('Water Data'!$D$9,0,10*ROW('Water Data'!D122))),'Data Summary'!BU128="Yes"),OFFSET('Water Data'!$D$9,0,10*ROW('Water Data'!D122)),NA())</f>
        <v>#N/A</v>
      </c>
      <c r="G128" s="94" t="e">
        <f ca="true">+IF(AND(ISNUMBER(OFFSET('Water Data'!$E$4,0,10*ROW('Water Data'!E122))),'Data Summary'!BV128="Yes"),100-OFFSET('Water Data'!$E$4,0,10*ROW('Water Data'!E122)),NA())</f>
        <v>#N/A</v>
      </c>
      <c r="H128" s="94" t="e">
        <f ca="true">+IF(AND(ISNUMBER(OFFSET('Water Data'!$E$6,0,10*ROW('Water Data'!E122))),'Data Summary'!BW128="Yes"),OFFSET('Water Data'!$E$6,0,10*ROW('Water Data'!E122)),NA())</f>
        <v>#N/A</v>
      </c>
      <c r="I128" s="94" t="e">
        <f ca="true">+IF(AND(ISNUMBER(OFFSET('Water Data'!$E$9,0,10*ROW('Water Data'!E122))),'Data Summary'!BX128="Yes"),OFFSET('Water Data'!$E$9,0,10*ROW('Water Data'!E122)),NA())</f>
        <v>#N/A</v>
      </c>
      <c r="J128" s="94" t="e">
        <f ca="true">+IF(AND(ISNUMBER(OFFSET('Water Data'!$F$4,0,10*ROW('Water Data'!F122))),'Data Summary'!BY128="Yes"),100-OFFSET('Water Data'!$F$4,0,10*ROW('Water Data'!F122)),NA())</f>
        <v>#N/A</v>
      </c>
      <c r="K128" s="94" t="e">
        <f ca="true">+IF(AND(ISNUMBER(OFFSET('Water Data'!$F$6,0,10*ROW('Water Data'!F122))),'Data Summary'!BZ128="Yes"),OFFSET('Water Data'!$F$6,0,10*ROW('Water Data'!F122)),NA())</f>
        <v>#N/A</v>
      </c>
      <c r="L128" s="94" t="e">
        <f ca="true">+IF(AND(ISNUMBER(OFFSET('Water Data'!$F$9,0,10*ROW('Water Data'!F122))),'Data Summary'!CA128="Yes"),OFFSET('Water Data'!$F$9,0,10*ROW('Water Data'!F122)),NA())</f>
        <v>#N/A</v>
      </c>
      <c r="M128" s="94" t="e">
        <f ca="true">+IF(AND(ISNUMBER(OFFSET('Water Data'!$G$4,0,10*ROW('Water Data'!G122))),'Data Summary'!CB128="Yes"),100-OFFSET('Water Data'!$G$4,0,10*ROW('Water Data'!G122)),NA())</f>
        <v>#N/A</v>
      </c>
      <c r="N128" s="94" t="e">
        <f ca="true">+IF(AND(ISNUMBER(OFFSET('Water Data'!$G$6,0,10*ROW('Water Data'!G122))),'Data Summary'!CC128="Yes"),OFFSET('Water Data'!$G$6,0,10*ROW('Water Data'!G122)),NA())</f>
        <v>#N/A</v>
      </c>
      <c r="O128" s="94" t="e">
        <f ca="true">+IF(AND(ISNUMBER(OFFSET('Water Data'!$G$9,0,10*ROW('Water Data'!G122))),'Data Summary'!CD128="Yes"),OFFSET('Water Data'!$G$9,0,10*ROW('Water Data'!G122)),NA())</f>
        <v>#N/A</v>
      </c>
      <c r="P128" s="94" t="e">
        <f ca="true">+IF(AND(ISNUMBER(OFFSET('Water Data'!$H$4,0,10*ROW('Water Data'!H122))),'Data Summary'!CE128="Yes"),100-OFFSET('Water Data'!$H$4,0,10*ROW('Water Data'!H122)),NA())</f>
        <v>#N/A</v>
      </c>
      <c r="Q128" s="94" t="e">
        <f ca="true">+IF(AND(ISNUMBER(OFFSET('Water Data'!$H$6,0,10*ROW('Water Data'!H122))),'Data Summary'!CF128="Yes"),OFFSET('Water Data'!$H$6,0,10*ROW('Water Data'!H122)),NA())</f>
        <v>#N/A</v>
      </c>
      <c r="R128" s="94" t="e">
        <f ca="true">+IF(AND(ISNUMBER(OFFSET('Water Data'!$H$9,0,10*ROW('Water Data'!H122))),'Data Summary'!CG128="Yes"),OFFSET('Water Data'!$H$9,0,10*ROW('Water Data'!H122)),NA())</f>
        <v>#N/A</v>
      </c>
      <c r="S128" s="94" t="e">
        <f ca="true">+IF(AND(ISNUMBER(OFFSET('Water Data'!$I$4,0,10*ROW('Water Data'!I122))),'Data Summary'!CH128="Yes"),100-OFFSET('Water Data'!$I$4,0,10*ROW('Water Data'!I122)),NA())</f>
        <v>#N/A</v>
      </c>
      <c r="T128" s="94" t="e">
        <f ca="true">+IF(AND(ISNUMBER(OFFSET('Water Data'!$I$6,0,10*ROW('Water Data'!I122))),'Data Summary'!CI128="Yes"),OFFSET('Water Data'!$I$6,0,10*ROW('Water Data'!I122)),NA())</f>
        <v>#N/A</v>
      </c>
      <c r="U128" s="94" t="e">
        <f ca="true">+IF(AND(ISNUMBER(OFFSET('Water Data'!$I$9,0,10*ROW('Water Data'!I122))),'Data Summary'!CJ128="Yes"),OFFSET('Water Data'!$I$9,0,10*ROW('Water Data'!I122)),NA())</f>
        <v>#N/A</v>
      </c>
      <c r="V128" s="95" t="e">
        <f ca="true">+IF(AND(ISNUMBER(OFFSET('Sanitation Data'!$D$4,0,10*ROW('Sanitation Data'!D122))),'Data Summary'!CK128="Yes"),100-OFFSET('Sanitation Data'!$D$4,0,10*ROW('Sanitation Data'!D122)),NA())</f>
        <v>#N/A</v>
      </c>
      <c r="W128" s="95" t="e">
        <f ca="true">+IF(AND(ISNUMBER(OFFSET('Sanitation Data'!$D$6,0,10*ROW('Sanitation Data'!D122))),'Data Summary'!CL128="Yes"),OFFSET('Sanitation Data'!$D$6,0,10*ROW('Sanitation Data'!D122)),NA())</f>
        <v>#N/A</v>
      </c>
      <c r="X128" s="95" t="e">
        <f ca="true">+IF(AND(ISNUMBER(OFFSET('Sanitation Data'!$D$10,0,10*ROW('Sanitation Data'!D122))),'Data Summary'!CM128="Yes"),OFFSET('Sanitation Data'!$D$10,0,10*ROW('Sanitation Data'!D122)),NA())</f>
        <v>#N/A</v>
      </c>
      <c r="Y128" s="95" t="e">
        <f ca="true">+IF(AND(ISNUMBER(OFFSET('Sanitation Data'!$D$11,0,10*ROW('Sanitation Data'!D122))),'Data Summary'!CN128="Yes"),OFFSET('Sanitation Data'!$D$11,0,10*ROW('Sanitation Data'!D122)),NA())</f>
        <v>#N/A</v>
      </c>
      <c r="Z128" s="95" t="e">
        <f ca="true">+IF(AND(ISNUMBER(OFFSET('Sanitation Data'!$D$12,0,10*ROW('Sanitation Data'!D122))),'Data Summary'!CO128="Yes"),OFFSET('Sanitation Data'!$D$12,0,10*ROW('Sanitation Data'!D122)),NA())</f>
        <v>#N/A</v>
      </c>
      <c r="AA128" s="95" t="e">
        <f ca="true">+IF(AND(ISNUMBER(OFFSET('Sanitation Data'!$E$4,0,10*ROW('Sanitation Data'!E122))),'Data Summary'!CP128="Yes"),100-OFFSET('Sanitation Data'!$E$4,0,10*ROW('Sanitation Data'!E122)),NA())</f>
        <v>#N/A</v>
      </c>
      <c r="AB128" s="95" t="e">
        <f ca="true">+IF(AND(ISNUMBER(OFFSET('Sanitation Data'!$E$6,0,10*ROW('Sanitation Data'!E122))),'Data Summary'!CQ128="Yes"),OFFSET('Sanitation Data'!$E$6,0,10*ROW('Sanitation Data'!E122)),NA())</f>
        <v>#N/A</v>
      </c>
      <c r="AC128" s="95" t="e">
        <f ca="true">+IF(AND(ISNUMBER(OFFSET('Sanitation Data'!$E$10,0,10*ROW('Sanitation Data'!E122))),'Data Summary'!CR128="Yes"),OFFSET('Sanitation Data'!$E$10,0,10*ROW('Sanitation Data'!E122)),NA())</f>
        <v>#N/A</v>
      </c>
      <c r="AD128" s="95" t="e">
        <f ca="true">+IF(AND(ISNUMBER(OFFSET('Sanitation Data'!$E$11,0,10*ROW('Sanitation Data'!E122))),'Data Summary'!CS128="Yes"),OFFSET('Sanitation Data'!$E$11,0,10*ROW('Sanitation Data'!E122)),NA())</f>
        <v>#N/A</v>
      </c>
      <c r="AE128" s="95" t="e">
        <f ca="true">+IF(AND(ISNUMBER(OFFSET('Sanitation Data'!$E$12,0,10*ROW('Sanitation Data'!E122))),'Data Summary'!CT128="Yes"),OFFSET('Sanitation Data'!$E$12,0,10*ROW('Sanitation Data'!E122)),NA())</f>
        <v>#N/A</v>
      </c>
      <c r="AF128" s="95" t="e">
        <f ca="true">+IF(AND(ISNUMBER(OFFSET('Sanitation Data'!$F$4,0,10*ROW('Sanitation Data'!F122))),'Data Summary'!CU128="Yes"),100-OFFSET('Sanitation Data'!$F$4,0,10*ROW('Sanitation Data'!F122)),NA())</f>
        <v>#N/A</v>
      </c>
      <c r="AG128" s="95" t="e">
        <f ca="true">+IF(AND(ISNUMBER(OFFSET('Sanitation Data'!$F$6,0,10*ROW('Sanitation Data'!F122))),'Data Summary'!CV128="Yes"),OFFSET('Sanitation Data'!$F$6,0,10*ROW('Sanitation Data'!F122)),NA())</f>
        <v>#N/A</v>
      </c>
      <c r="AH128" s="95" t="e">
        <f ca="true">+IF(AND(ISNUMBER(OFFSET('Sanitation Data'!$F$10,0,10*ROW('Sanitation Data'!F122))),'Data Summary'!CW128="Yes"),OFFSET('Sanitation Data'!$F$10,0,10*ROW('Sanitation Data'!F122)),NA())</f>
        <v>#N/A</v>
      </c>
      <c r="AI128" s="95" t="e">
        <f ca="true">+IF(AND(ISNUMBER(OFFSET('Sanitation Data'!$F$11,0,10*ROW('Sanitation Data'!F122))),'Data Summary'!CX128="Yes"),OFFSET('Sanitation Data'!$F$11,0,10*ROW('Sanitation Data'!F122)),NA())</f>
        <v>#N/A</v>
      </c>
      <c r="AJ128" s="95" t="e">
        <f ca="true">+IF(AND(ISNUMBER(OFFSET('Sanitation Data'!$F$12,0,10*ROW('Sanitation Data'!F122))),'Data Summary'!CY128="Yes"),OFFSET('Sanitation Data'!$F$12,0,10*ROW('Sanitation Data'!F122)),NA())</f>
        <v>#N/A</v>
      </c>
      <c r="AK128" s="95" t="e">
        <f ca="true">+IF(AND(ISNUMBER(OFFSET('Sanitation Data'!$G$4,0,10*ROW('Sanitation Data'!G122))),'Data Summary'!CZ128="Yes"),100-OFFSET('Sanitation Data'!$G$4,0,10*ROW('Sanitation Data'!G122)),NA())</f>
        <v>#N/A</v>
      </c>
      <c r="AL128" s="95" t="e">
        <f ca="true">+IF(AND(ISNUMBER(OFFSET('Sanitation Data'!$G$6,0,10*ROW('Sanitation Data'!G122))),'Data Summary'!DA128="Yes"),OFFSET('Sanitation Data'!$G$6,0,10*ROW('Sanitation Data'!G122)),NA())</f>
        <v>#N/A</v>
      </c>
      <c r="AM128" s="95" t="e">
        <f ca="true">+IF(AND(ISNUMBER(OFFSET('Sanitation Data'!$G$10,0,10*ROW('Sanitation Data'!G122))),'Data Summary'!DB128="Yes"),OFFSET('Sanitation Data'!$G$10,0,10*ROW('Sanitation Data'!G122)),NA())</f>
        <v>#N/A</v>
      </c>
      <c r="AN128" s="95" t="e">
        <f ca="true">+IF(AND(ISNUMBER(OFFSET('Sanitation Data'!$G$11,0,10*ROW('Sanitation Data'!G122))),'Data Summary'!DC128="Yes"),OFFSET('Sanitation Data'!$G$11,0,10*ROW('Sanitation Data'!G122)),NA())</f>
        <v>#N/A</v>
      </c>
      <c r="AO128" s="95" t="e">
        <f ca="true">+IF(AND(ISNUMBER(OFFSET('Sanitation Data'!$G$12,0,10*ROW('Sanitation Data'!G122))),'Data Summary'!DD128="Yes"),OFFSET('Sanitation Data'!$G$12,0,10*ROW('Sanitation Data'!G122)),NA())</f>
        <v>#N/A</v>
      </c>
      <c r="AP128" s="95" t="e">
        <f ca="true">+IF(AND(ISNUMBER(OFFSET('Sanitation Data'!$H$4,0,10*ROW('Sanitation Data'!H122))),'Data Summary'!DE128="Yes"),100-OFFSET('Sanitation Data'!$H$4,0,10*ROW('Sanitation Data'!H122)),NA())</f>
        <v>#N/A</v>
      </c>
      <c r="AQ128" s="95" t="e">
        <f ca="true">+IF(AND(ISNUMBER(OFFSET('Sanitation Data'!$H$6,0,10*ROW('Sanitation Data'!H122))),'Data Summary'!DF128="Yes"),OFFSET('Sanitation Data'!$H$6,0,10*ROW('Sanitation Data'!H122)),NA())</f>
        <v>#N/A</v>
      </c>
      <c r="AR128" s="95" t="e">
        <f ca="true">+IF(AND(ISNUMBER(OFFSET('Sanitation Data'!$H$10,0,10*ROW('Sanitation Data'!H122))),'Data Summary'!DG128="Yes"),OFFSET('Sanitation Data'!$H$10,0,10*ROW('Sanitation Data'!H122)),NA())</f>
        <v>#N/A</v>
      </c>
      <c r="AS128" s="95" t="e">
        <f ca="true">+IF(AND(ISNUMBER(OFFSET('Sanitation Data'!$H$11,0,10*ROW('Sanitation Data'!H122))),'Data Summary'!DH128="Yes"),OFFSET('Sanitation Data'!$H$11,0,10*ROW('Sanitation Data'!H122)),NA())</f>
        <v>#N/A</v>
      </c>
      <c r="AT128" s="95" t="e">
        <f ca="true">+IF(AND(ISNUMBER(OFFSET('Sanitation Data'!$H$12,0,10*ROW('Sanitation Data'!H122))),'Data Summary'!DI128="Yes"),OFFSET('Sanitation Data'!$H$12,0,10*ROW('Sanitation Data'!H122)),NA())</f>
        <v>#N/A</v>
      </c>
      <c r="AU128" s="95" t="e">
        <f ca="true">+IF(AND(ISNUMBER(OFFSET('Sanitation Data'!$I$4,0,10*ROW('Sanitation Data'!I122))),'Data Summary'!DJ128="Yes"),100-OFFSET('Sanitation Data'!$I$4,0,10*ROW('Sanitation Data'!I122)),NA())</f>
        <v>#N/A</v>
      </c>
      <c r="AV128" s="95" t="e">
        <f ca="true">+IF(AND(ISNUMBER(OFFSET('Sanitation Data'!$I$6,0,10*ROW('Sanitation Data'!I122))),'Data Summary'!DK128="Yes"),OFFSET('Sanitation Data'!$I$6,0,10*ROW('Sanitation Data'!I122)),NA())</f>
        <v>#N/A</v>
      </c>
      <c r="AW128" s="95" t="e">
        <f ca="true">+IF(AND(ISNUMBER(OFFSET('Sanitation Data'!$I$10,0,10*ROW('Sanitation Data'!I122))),'Data Summary'!DL128="Yes"),OFFSET('Sanitation Data'!$I$10,0,10*ROW('Sanitation Data'!I122)),NA())</f>
        <v>#N/A</v>
      </c>
      <c r="AX128" s="95" t="e">
        <f ca="true">+IF(AND(ISNUMBER(OFFSET('Sanitation Data'!$I$11,0,10*ROW('Sanitation Data'!I122))),'Data Summary'!DM128="Yes"),OFFSET('Sanitation Data'!$I$11,0,10*ROW('Sanitation Data'!I122)),NA())</f>
        <v>#N/A</v>
      </c>
      <c r="AY128" s="95" t="e">
        <f ca="true">+IF(AND(ISNUMBER(OFFSET('Sanitation Data'!$I$12,0,10*ROW('Sanitation Data'!I122))),'Data Summary'!DN128="Yes"),OFFSET('Sanitation Data'!$I$12,0,10*ROW('Sanitation Data'!I122)),NA())</f>
        <v>#N/A</v>
      </c>
      <c r="AZ128" s="96" t="e">
        <f ca="true">+IF(AND(ISNUMBER(OFFSET('Hygiene Data'!$D$5,0,10*ROW('Hygiene Data'!D122))),'Data Summary'!DO128="Yes"),OFFSET('Hygiene Data'!$D$5,0,10*ROW('Hygiene Data'!D122)),NA())</f>
        <v>#N/A</v>
      </c>
      <c r="BA128" s="96" t="e">
        <f ca="true">+IF(AND(ISNUMBER(OFFSET('Hygiene Data'!$D$7,0,10*ROW('Hygiene Data'!D122))),'Data Summary'!DP128="Yes"),OFFSET('Hygiene Data'!$D$7,0,10*ROW('Hygiene Data'!D122)),NA())</f>
        <v>#N/A</v>
      </c>
      <c r="BB128" s="96" t="e">
        <f ca="true">+IF(AND(ISNUMBER(OFFSET('Hygiene Data'!$D$9,0,10*ROW('Hygiene Data'!D122))),'Data Summary'!DQ128="Yes"),OFFSET('Hygiene Data'!$D$9,0,10*ROW('Hygiene Data'!D122)),NA())</f>
        <v>#N/A</v>
      </c>
      <c r="BC128" s="96" t="e">
        <f ca="true">+IF(AND(ISNUMBER(OFFSET('Hygiene Data'!$E$5,0,10*ROW('Hygiene Data'!E122))),'Data Summary'!DR128="Yes"),OFFSET('Hygiene Data'!$E$5,0,10*ROW('Hygiene Data'!E122)),NA())</f>
        <v>#N/A</v>
      </c>
      <c r="BD128" s="96" t="e">
        <f ca="true">+IF(AND(ISNUMBER(OFFSET('Hygiene Data'!$E$7,0,10*ROW('Hygiene Data'!E122))),'Data Summary'!DS128="Yes"),OFFSET('Hygiene Data'!$E$7,0,10*ROW('Hygiene Data'!E122)),NA())</f>
        <v>#N/A</v>
      </c>
      <c r="BE128" s="96" t="e">
        <f ca="true">+IF(AND(ISNUMBER(OFFSET('Hygiene Data'!$E$9,0,10*ROW('Hygiene Data'!E122))),'Data Summary'!DT128="Yes"),OFFSET('Hygiene Data'!$E$9,0,10*ROW('Hygiene Data'!E122)),NA())</f>
        <v>#N/A</v>
      </c>
      <c r="BF128" s="96" t="e">
        <f ca="true">+IF(AND(ISNUMBER(OFFSET('Hygiene Data'!$F$5,0,10*ROW('Hygiene Data'!F122))),'Data Summary'!DU128="Yes"),OFFSET('Hygiene Data'!$F$5,0,10*ROW('Hygiene Data'!F122)),NA())</f>
        <v>#N/A</v>
      </c>
      <c r="BG128" s="96" t="e">
        <f ca="true">+IF(AND(ISNUMBER(OFFSET('Hygiene Data'!$F$7,0,10*ROW('Hygiene Data'!F122))),'Data Summary'!DV128="Yes"),OFFSET('Hygiene Data'!$F$7,0,10*ROW('Hygiene Data'!F122)),NA())</f>
        <v>#N/A</v>
      </c>
      <c r="BH128" s="96" t="e">
        <f ca="true">+IF(AND(ISNUMBER(OFFSET('Hygiene Data'!$F$9,0,10*ROW('Hygiene Data'!F122))),'Data Summary'!DW128="Yes"),OFFSET('Hygiene Data'!$F$9,0,10*ROW('Hygiene Data'!F122)),NA())</f>
        <v>#N/A</v>
      </c>
      <c r="BI128" s="96" t="e">
        <f ca="true">+IF(AND(ISNUMBER(OFFSET('Hygiene Data'!$G$5,0,10*ROW('Hygiene Data'!G122))),'Data Summary'!DX128="Yes"),OFFSET('Hygiene Data'!$G$5,0,10*ROW('Hygiene Data'!G122)),NA())</f>
        <v>#N/A</v>
      </c>
      <c r="BJ128" s="96" t="e">
        <f ca="true">+IF(AND(ISNUMBER(OFFSET('Hygiene Data'!$G$7,0,10*ROW('Hygiene Data'!G122))),'Data Summary'!DY128="Yes"),OFFSET('Hygiene Data'!$G$7,0,10*ROW('Hygiene Data'!G122)),NA())</f>
        <v>#N/A</v>
      </c>
      <c r="BK128" s="96" t="e">
        <f ca="true">+IF(AND(ISNUMBER(OFFSET('Hygiene Data'!$G$9,0,10*ROW('Hygiene Data'!G122))),'Data Summary'!DZ128="Yes"),OFFSET('Hygiene Data'!$G$9,0,10*ROW('Hygiene Data'!G122)),NA())</f>
        <v>#N/A</v>
      </c>
      <c r="BL128" s="96" t="e">
        <f ca="true">+IF(AND(ISNUMBER(OFFSET('Hygiene Data'!$H$5,0,10*ROW('Hygiene Data'!H122))),'Data Summary'!EA128="Yes"),OFFSET('Hygiene Data'!$H$5,0,10*ROW('Hygiene Data'!H122)),NA())</f>
        <v>#N/A</v>
      </c>
      <c r="BM128" s="96" t="e">
        <f ca="true">+IF(AND(ISNUMBER(OFFSET('Hygiene Data'!$H$7,0,10*ROW('Hygiene Data'!H122))),'Data Summary'!EB128="Yes"),OFFSET('Hygiene Data'!$H$7,0,10*ROW('Hygiene Data'!H122)),NA())</f>
        <v>#N/A</v>
      </c>
      <c r="BN128" s="96" t="e">
        <f ca="true">+IF(AND(ISNUMBER(OFFSET('Hygiene Data'!$H$9,0,10*ROW('Hygiene Data'!H122))),'Data Summary'!EC128="Yes"),OFFSET('Hygiene Data'!$H$9,0,10*ROW('Hygiene Data'!H122)),NA())</f>
        <v>#N/A</v>
      </c>
      <c r="BO128" s="96" t="e">
        <f ca="true">+IF(AND(ISNUMBER(OFFSET('Hygiene Data'!$I$5,0,10*ROW('Hygiene Data'!I122))),'Data Summary'!ED128="Yes"),OFFSET('Hygiene Data'!$I$5,0,10*ROW('Hygiene Data'!I122)),NA())</f>
        <v>#N/A</v>
      </c>
      <c r="BP128" s="96" t="e">
        <f ca="true">+IF(AND(ISNUMBER(OFFSET('Hygiene Data'!$I$7,0,10*ROW('Hygiene Data'!I122))),'Data Summary'!EE128="Yes"),OFFSET('Hygiene Data'!$I$7,0,10*ROW('Hygiene Data'!I122)),NA())</f>
        <v>#N/A</v>
      </c>
      <c r="BQ128" s="96" t="e">
        <f ca="true">+IF(AND(ISNUMBER(OFFSET('Hygiene Data'!$I$9,0,10*ROW('Hygiene Data'!I122))),'Data Summary'!EF128="Yes"),OFFSET('Hygiene Data'!$I$9,0,10*ROW('Hygiene Data'!I122)),NA())</f>
        <v>#N/A</v>
      </c>
    </row>
    <row xmlns:x14ac="http://schemas.microsoft.com/office/spreadsheetml/2009/9/ac" r="129" x14ac:dyDescent="0.2">
      <c r="A129" s="331" t="e">
        <f ca="true">+RIGHT('Data Summary'!A129,LEN('Data Summary'!A129)-9)</f>
        <v>#VALUE!</v>
      </c>
      <c r="B129" s="37" t="str">
        <f ca="true">+IF(ISTEXT('Data Summary'!B129),'Data Summary'!B129,"")</f>
        <v/>
      </c>
      <c r="C129" s="330" t="e">
        <f ca="true">+VALUE('Data Summary'!C129)</f>
        <v>#VALUE!</v>
      </c>
      <c r="D129" s="94" t="e">
        <f ca="true">+IF(AND(ISNUMBER(OFFSET('Water Data'!$D$4,0,10*ROW('Water Data'!D123))),'Data Summary'!BS129="Yes"),100-OFFSET('Water Data'!$D$4,0,10*ROW('Water Data'!D123)),NA())</f>
        <v>#N/A</v>
      </c>
      <c r="E129" s="94" t="e">
        <f ca="true">+IF(AND(ISNUMBER(OFFSET('Water Data'!$D$6,0,10*ROW('Water Data'!D123))),'Data Summary'!BT129="Yes"),OFFSET('Water Data'!$D$6,0,10*ROW('Water Data'!D123)),NA())</f>
        <v>#N/A</v>
      </c>
      <c r="F129" s="94" t="e">
        <f ca="true">+IF(AND(ISNUMBER(OFFSET('Water Data'!$D$9,0,10*ROW('Water Data'!D123))),'Data Summary'!BU129="Yes"),OFFSET('Water Data'!$D$9,0,10*ROW('Water Data'!D123)),NA())</f>
        <v>#N/A</v>
      </c>
      <c r="G129" s="94" t="e">
        <f ca="true">+IF(AND(ISNUMBER(OFFSET('Water Data'!$E$4,0,10*ROW('Water Data'!E123))),'Data Summary'!BV129="Yes"),100-OFFSET('Water Data'!$E$4,0,10*ROW('Water Data'!E123)),NA())</f>
        <v>#N/A</v>
      </c>
      <c r="H129" s="94" t="e">
        <f ca="true">+IF(AND(ISNUMBER(OFFSET('Water Data'!$E$6,0,10*ROW('Water Data'!E123))),'Data Summary'!BW129="Yes"),OFFSET('Water Data'!$E$6,0,10*ROW('Water Data'!E123)),NA())</f>
        <v>#N/A</v>
      </c>
      <c r="I129" s="94" t="e">
        <f ca="true">+IF(AND(ISNUMBER(OFFSET('Water Data'!$E$9,0,10*ROW('Water Data'!E123))),'Data Summary'!BX129="Yes"),OFFSET('Water Data'!$E$9,0,10*ROW('Water Data'!E123)),NA())</f>
        <v>#N/A</v>
      </c>
      <c r="J129" s="94" t="e">
        <f ca="true">+IF(AND(ISNUMBER(OFFSET('Water Data'!$F$4,0,10*ROW('Water Data'!F123))),'Data Summary'!BY129="Yes"),100-OFFSET('Water Data'!$F$4,0,10*ROW('Water Data'!F123)),NA())</f>
        <v>#N/A</v>
      </c>
      <c r="K129" s="94" t="e">
        <f ca="true">+IF(AND(ISNUMBER(OFFSET('Water Data'!$F$6,0,10*ROW('Water Data'!F123))),'Data Summary'!BZ129="Yes"),OFFSET('Water Data'!$F$6,0,10*ROW('Water Data'!F123)),NA())</f>
        <v>#N/A</v>
      </c>
      <c r="L129" s="94" t="e">
        <f ca="true">+IF(AND(ISNUMBER(OFFSET('Water Data'!$F$9,0,10*ROW('Water Data'!F123))),'Data Summary'!CA129="Yes"),OFFSET('Water Data'!$F$9,0,10*ROW('Water Data'!F123)),NA())</f>
        <v>#N/A</v>
      </c>
      <c r="M129" s="94" t="e">
        <f ca="true">+IF(AND(ISNUMBER(OFFSET('Water Data'!$G$4,0,10*ROW('Water Data'!G123))),'Data Summary'!CB129="Yes"),100-OFFSET('Water Data'!$G$4,0,10*ROW('Water Data'!G123)),NA())</f>
        <v>#N/A</v>
      </c>
      <c r="N129" s="94" t="e">
        <f ca="true">+IF(AND(ISNUMBER(OFFSET('Water Data'!$G$6,0,10*ROW('Water Data'!G123))),'Data Summary'!CC129="Yes"),OFFSET('Water Data'!$G$6,0,10*ROW('Water Data'!G123)),NA())</f>
        <v>#N/A</v>
      </c>
      <c r="O129" s="94" t="e">
        <f ca="true">+IF(AND(ISNUMBER(OFFSET('Water Data'!$G$9,0,10*ROW('Water Data'!G123))),'Data Summary'!CD129="Yes"),OFFSET('Water Data'!$G$9,0,10*ROW('Water Data'!G123)),NA())</f>
        <v>#N/A</v>
      </c>
      <c r="P129" s="94" t="e">
        <f ca="true">+IF(AND(ISNUMBER(OFFSET('Water Data'!$H$4,0,10*ROW('Water Data'!H123))),'Data Summary'!CE129="Yes"),100-OFFSET('Water Data'!$H$4,0,10*ROW('Water Data'!H123)),NA())</f>
        <v>#N/A</v>
      </c>
      <c r="Q129" s="94" t="e">
        <f ca="true">+IF(AND(ISNUMBER(OFFSET('Water Data'!$H$6,0,10*ROW('Water Data'!H123))),'Data Summary'!CF129="Yes"),OFFSET('Water Data'!$H$6,0,10*ROW('Water Data'!H123)),NA())</f>
        <v>#N/A</v>
      </c>
      <c r="R129" s="94" t="e">
        <f ca="true">+IF(AND(ISNUMBER(OFFSET('Water Data'!$H$9,0,10*ROW('Water Data'!H123))),'Data Summary'!CG129="Yes"),OFFSET('Water Data'!$H$9,0,10*ROW('Water Data'!H123)),NA())</f>
        <v>#N/A</v>
      </c>
      <c r="S129" s="94" t="e">
        <f ca="true">+IF(AND(ISNUMBER(OFFSET('Water Data'!$I$4,0,10*ROW('Water Data'!I123))),'Data Summary'!CH129="Yes"),100-OFFSET('Water Data'!$I$4,0,10*ROW('Water Data'!I123)),NA())</f>
        <v>#N/A</v>
      </c>
      <c r="T129" s="94" t="e">
        <f ca="true">+IF(AND(ISNUMBER(OFFSET('Water Data'!$I$6,0,10*ROW('Water Data'!I123))),'Data Summary'!CI129="Yes"),OFFSET('Water Data'!$I$6,0,10*ROW('Water Data'!I123)),NA())</f>
        <v>#N/A</v>
      </c>
      <c r="U129" s="94" t="e">
        <f ca="true">+IF(AND(ISNUMBER(OFFSET('Water Data'!$I$9,0,10*ROW('Water Data'!I123))),'Data Summary'!CJ129="Yes"),OFFSET('Water Data'!$I$9,0,10*ROW('Water Data'!I123)),NA())</f>
        <v>#N/A</v>
      </c>
      <c r="V129" s="95" t="e">
        <f ca="true">+IF(AND(ISNUMBER(OFFSET('Sanitation Data'!$D$4,0,10*ROW('Sanitation Data'!D123))),'Data Summary'!CK129="Yes"),100-OFFSET('Sanitation Data'!$D$4,0,10*ROW('Sanitation Data'!D123)),NA())</f>
        <v>#N/A</v>
      </c>
      <c r="W129" s="95" t="e">
        <f ca="true">+IF(AND(ISNUMBER(OFFSET('Sanitation Data'!$D$6,0,10*ROW('Sanitation Data'!D123))),'Data Summary'!CL129="Yes"),OFFSET('Sanitation Data'!$D$6,0,10*ROW('Sanitation Data'!D123)),NA())</f>
        <v>#N/A</v>
      </c>
      <c r="X129" s="95" t="e">
        <f ca="true">+IF(AND(ISNUMBER(OFFSET('Sanitation Data'!$D$10,0,10*ROW('Sanitation Data'!D123))),'Data Summary'!CM129="Yes"),OFFSET('Sanitation Data'!$D$10,0,10*ROW('Sanitation Data'!D123)),NA())</f>
        <v>#N/A</v>
      </c>
      <c r="Y129" s="95" t="e">
        <f ca="true">+IF(AND(ISNUMBER(OFFSET('Sanitation Data'!$D$11,0,10*ROW('Sanitation Data'!D123))),'Data Summary'!CN129="Yes"),OFFSET('Sanitation Data'!$D$11,0,10*ROW('Sanitation Data'!D123)),NA())</f>
        <v>#N/A</v>
      </c>
      <c r="Z129" s="95" t="e">
        <f ca="true">+IF(AND(ISNUMBER(OFFSET('Sanitation Data'!$D$12,0,10*ROW('Sanitation Data'!D123))),'Data Summary'!CO129="Yes"),OFFSET('Sanitation Data'!$D$12,0,10*ROW('Sanitation Data'!D123)),NA())</f>
        <v>#N/A</v>
      </c>
      <c r="AA129" s="95" t="e">
        <f ca="true">+IF(AND(ISNUMBER(OFFSET('Sanitation Data'!$E$4,0,10*ROW('Sanitation Data'!E123))),'Data Summary'!CP129="Yes"),100-OFFSET('Sanitation Data'!$E$4,0,10*ROW('Sanitation Data'!E123)),NA())</f>
        <v>#N/A</v>
      </c>
      <c r="AB129" s="95" t="e">
        <f ca="true">+IF(AND(ISNUMBER(OFFSET('Sanitation Data'!$E$6,0,10*ROW('Sanitation Data'!E123))),'Data Summary'!CQ129="Yes"),OFFSET('Sanitation Data'!$E$6,0,10*ROW('Sanitation Data'!E123)),NA())</f>
        <v>#N/A</v>
      </c>
      <c r="AC129" s="95" t="e">
        <f ca="true">+IF(AND(ISNUMBER(OFFSET('Sanitation Data'!$E$10,0,10*ROW('Sanitation Data'!E123))),'Data Summary'!CR129="Yes"),OFFSET('Sanitation Data'!$E$10,0,10*ROW('Sanitation Data'!E123)),NA())</f>
        <v>#N/A</v>
      </c>
      <c r="AD129" s="95" t="e">
        <f ca="true">+IF(AND(ISNUMBER(OFFSET('Sanitation Data'!$E$11,0,10*ROW('Sanitation Data'!E123))),'Data Summary'!CS129="Yes"),OFFSET('Sanitation Data'!$E$11,0,10*ROW('Sanitation Data'!E123)),NA())</f>
        <v>#N/A</v>
      </c>
      <c r="AE129" s="95" t="e">
        <f ca="true">+IF(AND(ISNUMBER(OFFSET('Sanitation Data'!$E$12,0,10*ROW('Sanitation Data'!E123))),'Data Summary'!CT129="Yes"),OFFSET('Sanitation Data'!$E$12,0,10*ROW('Sanitation Data'!E123)),NA())</f>
        <v>#N/A</v>
      </c>
      <c r="AF129" s="95" t="e">
        <f ca="true">+IF(AND(ISNUMBER(OFFSET('Sanitation Data'!$F$4,0,10*ROW('Sanitation Data'!F123))),'Data Summary'!CU129="Yes"),100-OFFSET('Sanitation Data'!$F$4,0,10*ROW('Sanitation Data'!F123)),NA())</f>
        <v>#N/A</v>
      </c>
      <c r="AG129" s="95" t="e">
        <f ca="true">+IF(AND(ISNUMBER(OFFSET('Sanitation Data'!$F$6,0,10*ROW('Sanitation Data'!F123))),'Data Summary'!CV129="Yes"),OFFSET('Sanitation Data'!$F$6,0,10*ROW('Sanitation Data'!F123)),NA())</f>
        <v>#N/A</v>
      </c>
      <c r="AH129" s="95" t="e">
        <f ca="true">+IF(AND(ISNUMBER(OFFSET('Sanitation Data'!$F$10,0,10*ROW('Sanitation Data'!F123))),'Data Summary'!CW129="Yes"),OFFSET('Sanitation Data'!$F$10,0,10*ROW('Sanitation Data'!F123)),NA())</f>
        <v>#N/A</v>
      </c>
      <c r="AI129" s="95" t="e">
        <f ca="true">+IF(AND(ISNUMBER(OFFSET('Sanitation Data'!$F$11,0,10*ROW('Sanitation Data'!F123))),'Data Summary'!CX129="Yes"),OFFSET('Sanitation Data'!$F$11,0,10*ROW('Sanitation Data'!F123)),NA())</f>
        <v>#N/A</v>
      </c>
      <c r="AJ129" s="95" t="e">
        <f ca="true">+IF(AND(ISNUMBER(OFFSET('Sanitation Data'!$F$12,0,10*ROW('Sanitation Data'!F123))),'Data Summary'!CY129="Yes"),OFFSET('Sanitation Data'!$F$12,0,10*ROW('Sanitation Data'!F123)),NA())</f>
        <v>#N/A</v>
      </c>
      <c r="AK129" s="95" t="e">
        <f ca="true">+IF(AND(ISNUMBER(OFFSET('Sanitation Data'!$G$4,0,10*ROW('Sanitation Data'!G123))),'Data Summary'!CZ129="Yes"),100-OFFSET('Sanitation Data'!$G$4,0,10*ROW('Sanitation Data'!G123)),NA())</f>
        <v>#N/A</v>
      </c>
      <c r="AL129" s="95" t="e">
        <f ca="true">+IF(AND(ISNUMBER(OFFSET('Sanitation Data'!$G$6,0,10*ROW('Sanitation Data'!G123))),'Data Summary'!DA129="Yes"),OFFSET('Sanitation Data'!$G$6,0,10*ROW('Sanitation Data'!G123)),NA())</f>
        <v>#N/A</v>
      </c>
      <c r="AM129" s="95" t="e">
        <f ca="true">+IF(AND(ISNUMBER(OFFSET('Sanitation Data'!$G$10,0,10*ROW('Sanitation Data'!G123))),'Data Summary'!DB129="Yes"),OFFSET('Sanitation Data'!$G$10,0,10*ROW('Sanitation Data'!G123)),NA())</f>
        <v>#N/A</v>
      </c>
      <c r="AN129" s="95" t="e">
        <f ca="true">+IF(AND(ISNUMBER(OFFSET('Sanitation Data'!$G$11,0,10*ROW('Sanitation Data'!G123))),'Data Summary'!DC129="Yes"),OFFSET('Sanitation Data'!$G$11,0,10*ROW('Sanitation Data'!G123)),NA())</f>
        <v>#N/A</v>
      </c>
      <c r="AO129" s="95" t="e">
        <f ca="true">+IF(AND(ISNUMBER(OFFSET('Sanitation Data'!$G$12,0,10*ROW('Sanitation Data'!G123))),'Data Summary'!DD129="Yes"),OFFSET('Sanitation Data'!$G$12,0,10*ROW('Sanitation Data'!G123)),NA())</f>
        <v>#N/A</v>
      </c>
      <c r="AP129" s="95" t="e">
        <f ca="true">+IF(AND(ISNUMBER(OFFSET('Sanitation Data'!$H$4,0,10*ROW('Sanitation Data'!H123))),'Data Summary'!DE129="Yes"),100-OFFSET('Sanitation Data'!$H$4,0,10*ROW('Sanitation Data'!H123)),NA())</f>
        <v>#N/A</v>
      </c>
      <c r="AQ129" s="95" t="e">
        <f ca="true">+IF(AND(ISNUMBER(OFFSET('Sanitation Data'!$H$6,0,10*ROW('Sanitation Data'!H123))),'Data Summary'!DF129="Yes"),OFFSET('Sanitation Data'!$H$6,0,10*ROW('Sanitation Data'!H123)),NA())</f>
        <v>#N/A</v>
      </c>
      <c r="AR129" s="95" t="e">
        <f ca="true">+IF(AND(ISNUMBER(OFFSET('Sanitation Data'!$H$10,0,10*ROW('Sanitation Data'!H123))),'Data Summary'!DG129="Yes"),OFFSET('Sanitation Data'!$H$10,0,10*ROW('Sanitation Data'!H123)),NA())</f>
        <v>#N/A</v>
      </c>
      <c r="AS129" s="95" t="e">
        <f ca="true">+IF(AND(ISNUMBER(OFFSET('Sanitation Data'!$H$11,0,10*ROW('Sanitation Data'!H123))),'Data Summary'!DH129="Yes"),OFFSET('Sanitation Data'!$H$11,0,10*ROW('Sanitation Data'!H123)),NA())</f>
        <v>#N/A</v>
      </c>
      <c r="AT129" s="95" t="e">
        <f ca="true">+IF(AND(ISNUMBER(OFFSET('Sanitation Data'!$H$12,0,10*ROW('Sanitation Data'!H123))),'Data Summary'!DI129="Yes"),OFFSET('Sanitation Data'!$H$12,0,10*ROW('Sanitation Data'!H123)),NA())</f>
        <v>#N/A</v>
      </c>
      <c r="AU129" s="95" t="e">
        <f ca="true">+IF(AND(ISNUMBER(OFFSET('Sanitation Data'!$I$4,0,10*ROW('Sanitation Data'!I123))),'Data Summary'!DJ129="Yes"),100-OFFSET('Sanitation Data'!$I$4,0,10*ROW('Sanitation Data'!I123)),NA())</f>
        <v>#N/A</v>
      </c>
      <c r="AV129" s="95" t="e">
        <f ca="true">+IF(AND(ISNUMBER(OFFSET('Sanitation Data'!$I$6,0,10*ROW('Sanitation Data'!I123))),'Data Summary'!DK129="Yes"),OFFSET('Sanitation Data'!$I$6,0,10*ROW('Sanitation Data'!I123)),NA())</f>
        <v>#N/A</v>
      </c>
      <c r="AW129" s="95" t="e">
        <f ca="true">+IF(AND(ISNUMBER(OFFSET('Sanitation Data'!$I$10,0,10*ROW('Sanitation Data'!I123))),'Data Summary'!DL129="Yes"),OFFSET('Sanitation Data'!$I$10,0,10*ROW('Sanitation Data'!I123)),NA())</f>
        <v>#N/A</v>
      </c>
      <c r="AX129" s="95" t="e">
        <f ca="true">+IF(AND(ISNUMBER(OFFSET('Sanitation Data'!$I$11,0,10*ROW('Sanitation Data'!I123))),'Data Summary'!DM129="Yes"),OFFSET('Sanitation Data'!$I$11,0,10*ROW('Sanitation Data'!I123)),NA())</f>
        <v>#N/A</v>
      </c>
      <c r="AY129" s="95" t="e">
        <f ca="true">+IF(AND(ISNUMBER(OFFSET('Sanitation Data'!$I$12,0,10*ROW('Sanitation Data'!I123))),'Data Summary'!DN129="Yes"),OFFSET('Sanitation Data'!$I$12,0,10*ROW('Sanitation Data'!I123)),NA())</f>
        <v>#N/A</v>
      </c>
      <c r="AZ129" s="96" t="e">
        <f ca="true">+IF(AND(ISNUMBER(OFFSET('Hygiene Data'!$D$5,0,10*ROW('Hygiene Data'!D123))),'Data Summary'!DO129="Yes"),OFFSET('Hygiene Data'!$D$5,0,10*ROW('Hygiene Data'!D123)),NA())</f>
        <v>#N/A</v>
      </c>
      <c r="BA129" s="96" t="e">
        <f ca="true">+IF(AND(ISNUMBER(OFFSET('Hygiene Data'!$D$7,0,10*ROW('Hygiene Data'!D123))),'Data Summary'!DP129="Yes"),OFFSET('Hygiene Data'!$D$7,0,10*ROW('Hygiene Data'!D123)),NA())</f>
        <v>#N/A</v>
      </c>
      <c r="BB129" s="96" t="e">
        <f ca="true">+IF(AND(ISNUMBER(OFFSET('Hygiene Data'!$D$9,0,10*ROW('Hygiene Data'!D123))),'Data Summary'!DQ129="Yes"),OFFSET('Hygiene Data'!$D$9,0,10*ROW('Hygiene Data'!D123)),NA())</f>
        <v>#N/A</v>
      </c>
      <c r="BC129" s="96" t="e">
        <f ca="true">+IF(AND(ISNUMBER(OFFSET('Hygiene Data'!$E$5,0,10*ROW('Hygiene Data'!E123))),'Data Summary'!DR129="Yes"),OFFSET('Hygiene Data'!$E$5,0,10*ROW('Hygiene Data'!E123)),NA())</f>
        <v>#N/A</v>
      </c>
      <c r="BD129" s="96" t="e">
        <f ca="true">+IF(AND(ISNUMBER(OFFSET('Hygiene Data'!$E$7,0,10*ROW('Hygiene Data'!E123))),'Data Summary'!DS129="Yes"),OFFSET('Hygiene Data'!$E$7,0,10*ROW('Hygiene Data'!E123)),NA())</f>
        <v>#N/A</v>
      </c>
      <c r="BE129" s="96" t="e">
        <f ca="true">+IF(AND(ISNUMBER(OFFSET('Hygiene Data'!$E$9,0,10*ROW('Hygiene Data'!E123))),'Data Summary'!DT129="Yes"),OFFSET('Hygiene Data'!$E$9,0,10*ROW('Hygiene Data'!E123)),NA())</f>
        <v>#N/A</v>
      </c>
      <c r="BF129" s="96" t="e">
        <f ca="true">+IF(AND(ISNUMBER(OFFSET('Hygiene Data'!$F$5,0,10*ROW('Hygiene Data'!F123))),'Data Summary'!DU129="Yes"),OFFSET('Hygiene Data'!$F$5,0,10*ROW('Hygiene Data'!F123)),NA())</f>
        <v>#N/A</v>
      </c>
      <c r="BG129" s="96" t="e">
        <f ca="true">+IF(AND(ISNUMBER(OFFSET('Hygiene Data'!$F$7,0,10*ROW('Hygiene Data'!F123))),'Data Summary'!DV129="Yes"),OFFSET('Hygiene Data'!$F$7,0,10*ROW('Hygiene Data'!F123)),NA())</f>
        <v>#N/A</v>
      </c>
      <c r="BH129" s="96" t="e">
        <f ca="true">+IF(AND(ISNUMBER(OFFSET('Hygiene Data'!$F$9,0,10*ROW('Hygiene Data'!F123))),'Data Summary'!DW129="Yes"),OFFSET('Hygiene Data'!$F$9,0,10*ROW('Hygiene Data'!F123)),NA())</f>
        <v>#N/A</v>
      </c>
      <c r="BI129" s="96" t="e">
        <f ca="true">+IF(AND(ISNUMBER(OFFSET('Hygiene Data'!$G$5,0,10*ROW('Hygiene Data'!G123))),'Data Summary'!DX129="Yes"),OFFSET('Hygiene Data'!$G$5,0,10*ROW('Hygiene Data'!G123)),NA())</f>
        <v>#N/A</v>
      </c>
      <c r="BJ129" s="96" t="e">
        <f ca="true">+IF(AND(ISNUMBER(OFFSET('Hygiene Data'!$G$7,0,10*ROW('Hygiene Data'!G123))),'Data Summary'!DY129="Yes"),OFFSET('Hygiene Data'!$G$7,0,10*ROW('Hygiene Data'!G123)),NA())</f>
        <v>#N/A</v>
      </c>
      <c r="BK129" s="96" t="e">
        <f ca="true">+IF(AND(ISNUMBER(OFFSET('Hygiene Data'!$G$9,0,10*ROW('Hygiene Data'!G123))),'Data Summary'!DZ129="Yes"),OFFSET('Hygiene Data'!$G$9,0,10*ROW('Hygiene Data'!G123)),NA())</f>
        <v>#N/A</v>
      </c>
      <c r="BL129" s="96" t="e">
        <f ca="true">+IF(AND(ISNUMBER(OFFSET('Hygiene Data'!$H$5,0,10*ROW('Hygiene Data'!H123))),'Data Summary'!EA129="Yes"),OFFSET('Hygiene Data'!$H$5,0,10*ROW('Hygiene Data'!H123)),NA())</f>
        <v>#N/A</v>
      </c>
      <c r="BM129" s="96" t="e">
        <f ca="true">+IF(AND(ISNUMBER(OFFSET('Hygiene Data'!$H$7,0,10*ROW('Hygiene Data'!H123))),'Data Summary'!EB129="Yes"),OFFSET('Hygiene Data'!$H$7,0,10*ROW('Hygiene Data'!H123)),NA())</f>
        <v>#N/A</v>
      </c>
      <c r="BN129" s="96" t="e">
        <f ca="true">+IF(AND(ISNUMBER(OFFSET('Hygiene Data'!$H$9,0,10*ROW('Hygiene Data'!H123))),'Data Summary'!EC129="Yes"),OFFSET('Hygiene Data'!$H$9,0,10*ROW('Hygiene Data'!H123)),NA())</f>
        <v>#N/A</v>
      </c>
      <c r="BO129" s="96" t="e">
        <f ca="true">+IF(AND(ISNUMBER(OFFSET('Hygiene Data'!$I$5,0,10*ROW('Hygiene Data'!I123))),'Data Summary'!ED129="Yes"),OFFSET('Hygiene Data'!$I$5,0,10*ROW('Hygiene Data'!I123)),NA())</f>
        <v>#N/A</v>
      </c>
      <c r="BP129" s="96" t="e">
        <f ca="true">+IF(AND(ISNUMBER(OFFSET('Hygiene Data'!$I$7,0,10*ROW('Hygiene Data'!I123))),'Data Summary'!EE129="Yes"),OFFSET('Hygiene Data'!$I$7,0,10*ROW('Hygiene Data'!I123)),NA())</f>
        <v>#N/A</v>
      </c>
      <c r="BQ129" s="96" t="e">
        <f ca="true">+IF(AND(ISNUMBER(OFFSET('Hygiene Data'!$I$9,0,10*ROW('Hygiene Data'!I123))),'Data Summary'!EF129="Yes"),OFFSET('Hygiene Data'!$I$9,0,10*ROW('Hygiene Data'!I123)),NA())</f>
        <v>#N/A</v>
      </c>
    </row>
    <row xmlns:x14ac="http://schemas.microsoft.com/office/spreadsheetml/2009/9/ac" r="130" x14ac:dyDescent="0.2">
      <c r="A130" s="331" t="e">
        <f ca="true">+RIGHT('Data Summary'!A130,LEN('Data Summary'!A130)-9)</f>
        <v>#VALUE!</v>
      </c>
      <c r="B130" s="37" t="str">
        <f ca="true">+IF(ISTEXT('Data Summary'!B130),'Data Summary'!B130,"")</f>
        <v/>
      </c>
      <c r="C130" s="330" t="e">
        <f ca="true">+VALUE('Data Summary'!C130)</f>
        <v>#VALUE!</v>
      </c>
      <c r="D130" s="94" t="e">
        <f ca="true">+IF(AND(ISNUMBER(OFFSET('Water Data'!$D$4,0,10*ROW('Water Data'!D124))),'Data Summary'!BS130="Yes"),100-OFFSET('Water Data'!$D$4,0,10*ROW('Water Data'!D124)),NA())</f>
        <v>#N/A</v>
      </c>
      <c r="E130" s="94" t="e">
        <f ca="true">+IF(AND(ISNUMBER(OFFSET('Water Data'!$D$6,0,10*ROW('Water Data'!D124))),'Data Summary'!BT130="Yes"),OFFSET('Water Data'!$D$6,0,10*ROW('Water Data'!D124)),NA())</f>
        <v>#N/A</v>
      </c>
      <c r="F130" s="94" t="e">
        <f ca="true">+IF(AND(ISNUMBER(OFFSET('Water Data'!$D$9,0,10*ROW('Water Data'!D124))),'Data Summary'!BU130="Yes"),OFFSET('Water Data'!$D$9,0,10*ROW('Water Data'!D124)),NA())</f>
        <v>#N/A</v>
      </c>
      <c r="G130" s="94" t="e">
        <f ca="true">+IF(AND(ISNUMBER(OFFSET('Water Data'!$E$4,0,10*ROW('Water Data'!E124))),'Data Summary'!BV130="Yes"),100-OFFSET('Water Data'!$E$4,0,10*ROW('Water Data'!E124)),NA())</f>
        <v>#N/A</v>
      </c>
      <c r="H130" s="94" t="e">
        <f ca="true">+IF(AND(ISNUMBER(OFFSET('Water Data'!$E$6,0,10*ROW('Water Data'!E124))),'Data Summary'!BW130="Yes"),OFFSET('Water Data'!$E$6,0,10*ROW('Water Data'!E124)),NA())</f>
        <v>#N/A</v>
      </c>
      <c r="I130" s="94" t="e">
        <f ca="true">+IF(AND(ISNUMBER(OFFSET('Water Data'!$E$9,0,10*ROW('Water Data'!E124))),'Data Summary'!BX130="Yes"),OFFSET('Water Data'!$E$9,0,10*ROW('Water Data'!E124)),NA())</f>
        <v>#N/A</v>
      </c>
      <c r="J130" s="94" t="e">
        <f ca="true">+IF(AND(ISNUMBER(OFFSET('Water Data'!$F$4,0,10*ROW('Water Data'!F124))),'Data Summary'!BY130="Yes"),100-OFFSET('Water Data'!$F$4,0,10*ROW('Water Data'!F124)),NA())</f>
        <v>#N/A</v>
      </c>
      <c r="K130" s="94" t="e">
        <f ca="true">+IF(AND(ISNUMBER(OFFSET('Water Data'!$F$6,0,10*ROW('Water Data'!F124))),'Data Summary'!BZ130="Yes"),OFFSET('Water Data'!$F$6,0,10*ROW('Water Data'!F124)),NA())</f>
        <v>#N/A</v>
      </c>
      <c r="L130" s="94" t="e">
        <f ca="true">+IF(AND(ISNUMBER(OFFSET('Water Data'!$F$9,0,10*ROW('Water Data'!F124))),'Data Summary'!CA130="Yes"),OFFSET('Water Data'!$F$9,0,10*ROW('Water Data'!F124)),NA())</f>
        <v>#N/A</v>
      </c>
      <c r="M130" s="94" t="e">
        <f ca="true">+IF(AND(ISNUMBER(OFFSET('Water Data'!$G$4,0,10*ROW('Water Data'!G124))),'Data Summary'!CB130="Yes"),100-OFFSET('Water Data'!$G$4,0,10*ROW('Water Data'!G124)),NA())</f>
        <v>#N/A</v>
      </c>
      <c r="N130" s="94" t="e">
        <f ca="true">+IF(AND(ISNUMBER(OFFSET('Water Data'!$G$6,0,10*ROW('Water Data'!G124))),'Data Summary'!CC130="Yes"),OFFSET('Water Data'!$G$6,0,10*ROW('Water Data'!G124)),NA())</f>
        <v>#N/A</v>
      </c>
      <c r="O130" s="94" t="e">
        <f ca="true">+IF(AND(ISNUMBER(OFFSET('Water Data'!$G$9,0,10*ROW('Water Data'!G124))),'Data Summary'!CD130="Yes"),OFFSET('Water Data'!$G$9,0,10*ROW('Water Data'!G124)),NA())</f>
        <v>#N/A</v>
      </c>
      <c r="P130" s="94" t="e">
        <f ca="true">+IF(AND(ISNUMBER(OFFSET('Water Data'!$H$4,0,10*ROW('Water Data'!H124))),'Data Summary'!CE130="Yes"),100-OFFSET('Water Data'!$H$4,0,10*ROW('Water Data'!H124)),NA())</f>
        <v>#N/A</v>
      </c>
      <c r="Q130" s="94" t="e">
        <f ca="true">+IF(AND(ISNUMBER(OFFSET('Water Data'!$H$6,0,10*ROW('Water Data'!H124))),'Data Summary'!CF130="Yes"),OFFSET('Water Data'!$H$6,0,10*ROW('Water Data'!H124)),NA())</f>
        <v>#N/A</v>
      </c>
      <c r="R130" s="94" t="e">
        <f ca="true">+IF(AND(ISNUMBER(OFFSET('Water Data'!$H$9,0,10*ROW('Water Data'!H124))),'Data Summary'!CG130="Yes"),OFFSET('Water Data'!$H$9,0,10*ROW('Water Data'!H124)),NA())</f>
        <v>#N/A</v>
      </c>
      <c r="S130" s="94" t="e">
        <f ca="true">+IF(AND(ISNUMBER(OFFSET('Water Data'!$I$4,0,10*ROW('Water Data'!I124))),'Data Summary'!CH130="Yes"),100-OFFSET('Water Data'!$I$4,0,10*ROW('Water Data'!I124)),NA())</f>
        <v>#N/A</v>
      </c>
      <c r="T130" s="94" t="e">
        <f ca="true">+IF(AND(ISNUMBER(OFFSET('Water Data'!$I$6,0,10*ROW('Water Data'!I124))),'Data Summary'!CI130="Yes"),OFFSET('Water Data'!$I$6,0,10*ROW('Water Data'!I124)),NA())</f>
        <v>#N/A</v>
      </c>
      <c r="U130" s="94" t="e">
        <f ca="true">+IF(AND(ISNUMBER(OFFSET('Water Data'!$I$9,0,10*ROW('Water Data'!I124))),'Data Summary'!CJ130="Yes"),OFFSET('Water Data'!$I$9,0,10*ROW('Water Data'!I124)),NA())</f>
        <v>#N/A</v>
      </c>
      <c r="V130" s="95" t="e">
        <f ca="true">+IF(AND(ISNUMBER(OFFSET('Sanitation Data'!$D$4,0,10*ROW('Sanitation Data'!D124))),'Data Summary'!CK130="Yes"),100-OFFSET('Sanitation Data'!$D$4,0,10*ROW('Sanitation Data'!D124)),NA())</f>
        <v>#N/A</v>
      </c>
      <c r="W130" s="95" t="e">
        <f ca="true">+IF(AND(ISNUMBER(OFFSET('Sanitation Data'!$D$6,0,10*ROW('Sanitation Data'!D124))),'Data Summary'!CL130="Yes"),OFFSET('Sanitation Data'!$D$6,0,10*ROW('Sanitation Data'!D124)),NA())</f>
        <v>#N/A</v>
      </c>
      <c r="X130" s="95" t="e">
        <f ca="true">+IF(AND(ISNUMBER(OFFSET('Sanitation Data'!$D$10,0,10*ROW('Sanitation Data'!D124))),'Data Summary'!CM130="Yes"),OFFSET('Sanitation Data'!$D$10,0,10*ROW('Sanitation Data'!D124)),NA())</f>
        <v>#N/A</v>
      </c>
      <c r="Y130" s="95" t="e">
        <f ca="true">+IF(AND(ISNUMBER(OFFSET('Sanitation Data'!$D$11,0,10*ROW('Sanitation Data'!D124))),'Data Summary'!CN130="Yes"),OFFSET('Sanitation Data'!$D$11,0,10*ROW('Sanitation Data'!D124)),NA())</f>
        <v>#N/A</v>
      </c>
      <c r="Z130" s="95" t="e">
        <f ca="true">+IF(AND(ISNUMBER(OFFSET('Sanitation Data'!$D$12,0,10*ROW('Sanitation Data'!D124))),'Data Summary'!CO130="Yes"),OFFSET('Sanitation Data'!$D$12,0,10*ROW('Sanitation Data'!D124)),NA())</f>
        <v>#N/A</v>
      </c>
      <c r="AA130" s="95" t="e">
        <f ca="true">+IF(AND(ISNUMBER(OFFSET('Sanitation Data'!$E$4,0,10*ROW('Sanitation Data'!E124))),'Data Summary'!CP130="Yes"),100-OFFSET('Sanitation Data'!$E$4,0,10*ROW('Sanitation Data'!E124)),NA())</f>
        <v>#N/A</v>
      </c>
      <c r="AB130" s="95" t="e">
        <f ca="true">+IF(AND(ISNUMBER(OFFSET('Sanitation Data'!$E$6,0,10*ROW('Sanitation Data'!E124))),'Data Summary'!CQ130="Yes"),OFFSET('Sanitation Data'!$E$6,0,10*ROW('Sanitation Data'!E124)),NA())</f>
        <v>#N/A</v>
      </c>
      <c r="AC130" s="95" t="e">
        <f ca="true">+IF(AND(ISNUMBER(OFFSET('Sanitation Data'!$E$10,0,10*ROW('Sanitation Data'!E124))),'Data Summary'!CR130="Yes"),OFFSET('Sanitation Data'!$E$10,0,10*ROW('Sanitation Data'!E124)),NA())</f>
        <v>#N/A</v>
      </c>
      <c r="AD130" s="95" t="e">
        <f ca="true">+IF(AND(ISNUMBER(OFFSET('Sanitation Data'!$E$11,0,10*ROW('Sanitation Data'!E124))),'Data Summary'!CS130="Yes"),OFFSET('Sanitation Data'!$E$11,0,10*ROW('Sanitation Data'!E124)),NA())</f>
        <v>#N/A</v>
      </c>
      <c r="AE130" s="95" t="e">
        <f ca="true">+IF(AND(ISNUMBER(OFFSET('Sanitation Data'!$E$12,0,10*ROW('Sanitation Data'!E124))),'Data Summary'!CT130="Yes"),OFFSET('Sanitation Data'!$E$12,0,10*ROW('Sanitation Data'!E124)),NA())</f>
        <v>#N/A</v>
      </c>
      <c r="AF130" s="95" t="e">
        <f ca="true">+IF(AND(ISNUMBER(OFFSET('Sanitation Data'!$F$4,0,10*ROW('Sanitation Data'!F124))),'Data Summary'!CU130="Yes"),100-OFFSET('Sanitation Data'!$F$4,0,10*ROW('Sanitation Data'!F124)),NA())</f>
        <v>#N/A</v>
      </c>
      <c r="AG130" s="95" t="e">
        <f ca="true">+IF(AND(ISNUMBER(OFFSET('Sanitation Data'!$F$6,0,10*ROW('Sanitation Data'!F124))),'Data Summary'!CV130="Yes"),OFFSET('Sanitation Data'!$F$6,0,10*ROW('Sanitation Data'!F124)),NA())</f>
        <v>#N/A</v>
      </c>
      <c r="AH130" s="95" t="e">
        <f ca="true">+IF(AND(ISNUMBER(OFFSET('Sanitation Data'!$F$10,0,10*ROW('Sanitation Data'!F124))),'Data Summary'!CW130="Yes"),OFFSET('Sanitation Data'!$F$10,0,10*ROW('Sanitation Data'!F124)),NA())</f>
        <v>#N/A</v>
      </c>
      <c r="AI130" s="95" t="e">
        <f ca="true">+IF(AND(ISNUMBER(OFFSET('Sanitation Data'!$F$11,0,10*ROW('Sanitation Data'!F124))),'Data Summary'!CX130="Yes"),OFFSET('Sanitation Data'!$F$11,0,10*ROW('Sanitation Data'!F124)),NA())</f>
        <v>#N/A</v>
      </c>
      <c r="AJ130" s="95" t="e">
        <f ca="true">+IF(AND(ISNUMBER(OFFSET('Sanitation Data'!$F$12,0,10*ROW('Sanitation Data'!F124))),'Data Summary'!CY130="Yes"),OFFSET('Sanitation Data'!$F$12,0,10*ROW('Sanitation Data'!F124)),NA())</f>
        <v>#N/A</v>
      </c>
      <c r="AK130" s="95" t="e">
        <f ca="true">+IF(AND(ISNUMBER(OFFSET('Sanitation Data'!$G$4,0,10*ROW('Sanitation Data'!G124))),'Data Summary'!CZ130="Yes"),100-OFFSET('Sanitation Data'!$G$4,0,10*ROW('Sanitation Data'!G124)),NA())</f>
        <v>#N/A</v>
      </c>
      <c r="AL130" s="95" t="e">
        <f ca="true">+IF(AND(ISNUMBER(OFFSET('Sanitation Data'!$G$6,0,10*ROW('Sanitation Data'!G124))),'Data Summary'!DA130="Yes"),OFFSET('Sanitation Data'!$G$6,0,10*ROW('Sanitation Data'!G124)),NA())</f>
        <v>#N/A</v>
      </c>
      <c r="AM130" s="95" t="e">
        <f ca="true">+IF(AND(ISNUMBER(OFFSET('Sanitation Data'!$G$10,0,10*ROW('Sanitation Data'!G124))),'Data Summary'!DB130="Yes"),OFFSET('Sanitation Data'!$G$10,0,10*ROW('Sanitation Data'!G124)),NA())</f>
        <v>#N/A</v>
      </c>
      <c r="AN130" s="95" t="e">
        <f ca="true">+IF(AND(ISNUMBER(OFFSET('Sanitation Data'!$G$11,0,10*ROW('Sanitation Data'!G124))),'Data Summary'!DC130="Yes"),OFFSET('Sanitation Data'!$G$11,0,10*ROW('Sanitation Data'!G124)),NA())</f>
        <v>#N/A</v>
      </c>
      <c r="AO130" s="95" t="e">
        <f ca="true">+IF(AND(ISNUMBER(OFFSET('Sanitation Data'!$G$12,0,10*ROW('Sanitation Data'!G124))),'Data Summary'!DD130="Yes"),OFFSET('Sanitation Data'!$G$12,0,10*ROW('Sanitation Data'!G124)),NA())</f>
        <v>#N/A</v>
      </c>
      <c r="AP130" s="95" t="e">
        <f ca="true">+IF(AND(ISNUMBER(OFFSET('Sanitation Data'!$H$4,0,10*ROW('Sanitation Data'!H124))),'Data Summary'!DE130="Yes"),100-OFFSET('Sanitation Data'!$H$4,0,10*ROW('Sanitation Data'!H124)),NA())</f>
        <v>#N/A</v>
      </c>
      <c r="AQ130" s="95" t="e">
        <f ca="true">+IF(AND(ISNUMBER(OFFSET('Sanitation Data'!$H$6,0,10*ROW('Sanitation Data'!H124))),'Data Summary'!DF130="Yes"),OFFSET('Sanitation Data'!$H$6,0,10*ROW('Sanitation Data'!H124)),NA())</f>
        <v>#N/A</v>
      </c>
      <c r="AR130" s="95" t="e">
        <f ca="true">+IF(AND(ISNUMBER(OFFSET('Sanitation Data'!$H$10,0,10*ROW('Sanitation Data'!H124))),'Data Summary'!DG130="Yes"),OFFSET('Sanitation Data'!$H$10,0,10*ROW('Sanitation Data'!H124)),NA())</f>
        <v>#N/A</v>
      </c>
      <c r="AS130" s="95" t="e">
        <f ca="true">+IF(AND(ISNUMBER(OFFSET('Sanitation Data'!$H$11,0,10*ROW('Sanitation Data'!H124))),'Data Summary'!DH130="Yes"),OFFSET('Sanitation Data'!$H$11,0,10*ROW('Sanitation Data'!H124)),NA())</f>
        <v>#N/A</v>
      </c>
      <c r="AT130" s="95" t="e">
        <f ca="true">+IF(AND(ISNUMBER(OFFSET('Sanitation Data'!$H$12,0,10*ROW('Sanitation Data'!H124))),'Data Summary'!DI130="Yes"),OFFSET('Sanitation Data'!$H$12,0,10*ROW('Sanitation Data'!H124)),NA())</f>
        <v>#N/A</v>
      </c>
      <c r="AU130" s="95" t="e">
        <f ca="true">+IF(AND(ISNUMBER(OFFSET('Sanitation Data'!$I$4,0,10*ROW('Sanitation Data'!I124))),'Data Summary'!DJ130="Yes"),100-OFFSET('Sanitation Data'!$I$4,0,10*ROW('Sanitation Data'!I124)),NA())</f>
        <v>#N/A</v>
      </c>
      <c r="AV130" s="95" t="e">
        <f ca="true">+IF(AND(ISNUMBER(OFFSET('Sanitation Data'!$I$6,0,10*ROW('Sanitation Data'!I124))),'Data Summary'!DK130="Yes"),OFFSET('Sanitation Data'!$I$6,0,10*ROW('Sanitation Data'!I124)),NA())</f>
        <v>#N/A</v>
      </c>
      <c r="AW130" s="95" t="e">
        <f ca="true">+IF(AND(ISNUMBER(OFFSET('Sanitation Data'!$I$10,0,10*ROW('Sanitation Data'!I124))),'Data Summary'!DL130="Yes"),OFFSET('Sanitation Data'!$I$10,0,10*ROW('Sanitation Data'!I124)),NA())</f>
        <v>#N/A</v>
      </c>
      <c r="AX130" s="95" t="e">
        <f ca="true">+IF(AND(ISNUMBER(OFFSET('Sanitation Data'!$I$11,0,10*ROW('Sanitation Data'!I124))),'Data Summary'!DM130="Yes"),OFFSET('Sanitation Data'!$I$11,0,10*ROW('Sanitation Data'!I124)),NA())</f>
        <v>#N/A</v>
      </c>
      <c r="AY130" s="95" t="e">
        <f ca="true">+IF(AND(ISNUMBER(OFFSET('Sanitation Data'!$I$12,0,10*ROW('Sanitation Data'!I124))),'Data Summary'!DN130="Yes"),OFFSET('Sanitation Data'!$I$12,0,10*ROW('Sanitation Data'!I124)),NA())</f>
        <v>#N/A</v>
      </c>
      <c r="AZ130" s="96" t="e">
        <f ca="true">+IF(AND(ISNUMBER(OFFSET('Hygiene Data'!$D$5,0,10*ROW('Hygiene Data'!D124))),'Data Summary'!DO130="Yes"),OFFSET('Hygiene Data'!$D$5,0,10*ROW('Hygiene Data'!D124)),NA())</f>
        <v>#N/A</v>
      </c>
      <c r="BA130" s="96" t="e">
        <f ca="true">+IF(AND(ISNUMBER(OFFSET('Hygiene Data'!$D$7,0,10*ROW('Hygiene Data'!D124))),'Data Summary'!DP130="Yes"),OFFSET('Hygiene Data'!$D$7,0,10*ROW('Hygiene Data'!D124)),NA())</f>
        <v>#N/A</v>
      </c>
      <c r="BB130" s="96" t="e">
        <f ca="true">+IF(AND(ISNUMBER(OFFSET('Hygiene Data'!$D$9,0,10*ROW('Hygiene Data'!D124))),'Data Summary'!DQ130="Yes"),OFFSET('Hygiene Data'!$D$9,0,10*ROW('Hygiene Data'!D124)),NA())</f>
        <v>#N/A</v>
      </c>
      <c r="BC130" s="96" t="e">
        <f ca="true">+IF(AND(ISNUMBER(OFFSET('Hygiene Data'!$E$5,0,10*ROW('Hygiene Data'!E124))),'Data Summary'!DR130="Yes"),OFFSET('Hygiene Data'!$E$5,0,10*ROW('Hygiene Data'!E124)),NA())</f>
        <v>#N/A</v>
      </c>
      <c r="BD130" s="96" t="e">
        <f ca="true">+IF(AND(ISNUMBER(OFFSET('Hygiene Data'!$E$7,0,10*ROW('Hygiene Data'!E124))),'Data Summary'!DS130="Yes"),OFFSET('Hygiene Data'!$E$7,0,10*ROW('Hygiene Data'!E124)),NA())</f>
        <v>#N/A</v>
      </c>
      <c r="BE130" s="96" t="e">
        <f ca="true">+IF(AND(ISNUMBER(OFFSET('Hygiene Data'!$E$9,0,10*ROW('Hygiene Data'!E124))),'Data Summary'!DT130="Yes"),OFFSET('Hygiene Data'!$E$9,0,10*ROW('Hygiene Data'!E124)),NA())</f>
        <v>#N/A</v>
      </c>
      <c r="BF130" s="96" t="e">
        <f ca="true">+IF(AND(ISNUMBER(OFFSET('Hygiene Data'!$F$5,0,10*ROW('Hygiene Data'!F124))),'Data Summary'!DU130="Yes"),OFFSET('Hygiene Data'!$F$5,0,10*ROW('Hygiene Data'!F124)),NA())</f>
        <v>#N/A</v>
      </c>
      <c r="BG130" s="96" t="e">
        <f ca="true">+IF(AND(ISNUMBER(OFFSET('Hygiene Data'!$F$7,0,10*ROW('Hygiene Data'!F124))),'Data Summary'!DV130="Yes"),OFFSET('Hygiene Data'!$F$7,0,10*ROW('Hygiene Data'!F124)),NA())</f>
        <v>#N/A</v>
      </c>
      <c r="BH130" s="96" t="e">
        <f ca="true">+IF(AND(ISNUMBER(OFFSET('Hygiene Data'!$F$9,0,10*ROW('Hygiene Data'!F124))),'Data Summary'!DW130="Yes"),OFFSET('Hygiene Data'!$F$9,0,10*ROW('Hygiene Data'!F124)),NA())</f>
        <v>#N/A</v>
      </c>
      <c r="BI130" s="96" t="e">
        <f ca="true">+IF(AND(ISNUMBER(OFFSET('Hygiene Data'!$G$5,0,10*ROW('Hygiene Data'!G124))),'Data Summary'!DX130="Yes"),OFFSET('Hygiene Data'!$G$5,0,10*ROW('Hygiene Data'!G124)),NA())</f>
        <v>#N/A</v>
      </c>
      <c r="BJ130" s="96" t="e">
        <f ca="true">+IF(AND(ISNUMBER(OFFSET('Hygiene Data'!$G$7,0,10*ROW('Hygiene Data'!G124))),'Data Summary'!DY130="Yes"),OFFSET('Hygiene Data'!$G$7,0,10*ROW('Hygiene Data'!G124)),NA())</f>
        <v>#N/A</v>
      </c>
      <c r="BK130" s="96" t="e">
        <f ca="true">+IF(AND(ISNUMBER(OFFSET('Hygiene Data'!$G$9,0,10*ROW('Hygiene Data'!G124))),'Data Summary'!DZ130="Yes"),OFFSET('Hygiene Data'!$G$9,0,10*ROW('Hygiene Data'!G124)),NA())</f>
        <v>#N/A</v>
      </c>
      <c r="BL130" s="96" t="e">
        <f ca="true">+IF(AND(ISNUMBER(OFFSET('Hygiene Data'!$H$5,0,10*ROW('Hygiene Data'!H124))),'Data Summary'!EA130="Yes"),OFFSET('Hygiene Data'!$H$5,0,10*ROW('Hygiene Data'!H124)),NA())</f>
        <v>#N/A</v>
      </c>
      <c r="BM130" s="96" t="e">
        <f ca="true">+IF(AND(ISNUMBER(OFFSET('Hygiene Data'!$H$7,0,10*ROW('Hygiene Data'!H124))),'Data Summary'!EB130="Yes"),OFFSET('Hygiene Data'!$H$7,0,10*ROW('Hygiene Data'!H124)),NA())</f>
        <v>#N/A</v>
      </c>
      <c r="BN130" s="96" t="e">
        <f ca="true">+IF(AND(ISNUMBER(OFFSET('Hygiene Data'!$H$9,0,10*ROW('Hygiene Data'!H124))),'Data Summary'!EC130="Yes"),OFFSET('Hygiene Data'!$H$9,0,10*ROW('Hygiene Data'!H124)),NA())</f>
        <v>#N/A</v>
      </c>
      <c r="BO130" s="96" t="e">
        <f ca="true">+IF(AND(ISNUMBER(OFFSET('Hygiene Data'!$I$5,0,10*ROW('Hygiene Data'!I124))),'Data Summary'!ED130="Yes"),OFFSET('Hygiene Data'!$I$5,0,10*ROW('Hygiene Data'!I124)),NA())</f>
        <v>#N/A</v>
      </c>
      <c r="BP130" s="96" t="e">
        <f ca="true">+IF(AND(ISNUMBER(OFFSET('Hygiene Data'!$I$7,0,10*ROW('Hygiene Data'!I124))),'Data Summary'!EE130="Yes"),OFFSET('Hygiene Data'!$I$7,0,10*ROW('Hygiene Data'!I124)),NA())</f>
        <v>#N/A</v>
      </c>
      <c r="BQ130" s="96" t="e">
        <f ca="true">+IF(AND(ISNUMBER(OFFSET('Hygiene Data'!$I$9,0,10*ROW('Hygiene Data'!I124))),'Data Summary'!EF130="Yes"),OFFSET('Hygiene Data'!$I$9,0,10*ROW('Hygiene Data'!I124)),NA())</f>
        <v>#N/A</v>
      </c>
    </row>
    <row xmlns:x14ac="http://schemas.microsoft.com/office/spreadsheetml/2009/9/ac" r="131" x14ac:dyDescent="0.2">
      <c r="A131" s="331" t="e">
        <f ca="true">+RIGHT('Data Summary'!A131,LEN('Data Summary'!A131)-9)</f>
        <v>#VALUE!</v>
      </c>
      <c r="B131" s="37" t="str">
        <f ca="true">+IF(ISTEXT('Data Summary'!B131),'Data Summary'!B131,"")</f>
        <v/>
      </c>
      <c r="C131" s="330" t="e">
        <f ca="true">+VALUE('Data Summary'!C131)</f>
        <v>#VALUE!</v>
      </c>
      <c r="D131" s="94" t="e">
        <f ca="true">+IF(AND(ISNUMBER(OFFSET('Water Data'!$D$4,0,10*ROW('Water Data'!D125))),'Data Summary'!BS131="Yes"),100-OFFSET('Water Data'!$D$4,0,10*ROW('Water Data'!D125)),NA())</f>
        <v>#N/A</v>
      </c>
      <c r="E131" s="94" t="e">
        <f ca="true">+IF(AND(ISNUMBER(OFFSET('Water Data'!$D$6,0,10*ROW('Water Data'!D125))),'Data Summary'!BT131="Yes"),OFFSET('Water Data'!$D$6,0,10*ROW('Water Data'!D125)),NA())</f>
        <v>#N/A</v>
      </c>
      <c r="F131" s="94" t="e">
        <f ca="true">+IF(AND(ISNUMBER(OFFSET('Water Data'!$D$9,0,10*ROW('Water Data'!D125))),'Data Summary'!BU131="Yes"),OFFSET('Water Data'!$D$9,0,10*ROW('Water Data'!D125)),NA())</f>
        <v>#N/A</v>
      </c>
      <c r="G131" s="94" t="e">
        <f ca="true">+IF(AND(ISNUMBER(OFFSET('Water Data'!$E$4,0,10*ROW('Water Data'!E125))),'Data Summary'!BV131="Yes"),100-OFFSET('Water Data'!$E$4,0,10*ROW('Water Data'!E125)),NA())</f>
        <v>#N/A</v>
      </c>
      <c r="H131" s="94" t="e">
        <f ca="true">+IF(AND(ISNUMBER(OFFSET('Water Data'!$E$6,0,10*ROW('Water Data'!E125))),'Data Summary'!BW131="Yes"),OFFSET('Water Data'!$E$6,0,10*ROW('Water Data'!E125)),NA())</f>
        <v>#N/A</v>
      </c>
      <c r="I131" s="94" t="e">
        <f ca="true">+IF(AND(ISNUMBER(OFFSET('Water Data'!$E$9,0,10*ROW('Water Data'!E125))),'Data Summary'!BX131="Yes"),OFFSET('Water Data'!$E$9,0,10*ROW('Water Data'!E125)),NA())</f>
        <v>#N/A</v>
      </c>
      <c r="J131" s="94" t="e">
        <f ca="true">+IF(AND(ISNUMBER(OFFSET('Water Data'!$F$4,0,10*ROW('Water Data'!F125))),'Data Summary'!BY131="Yes"),100-OFFSET('Water Data'!$F$4,0,10*ROW('Water Data'!F125)),NA())</f>
        <v>#N/A</v>
      </c>
      <c r="K131" s="94" t="e">
        <f ca="true">+IF(AND(ISNUMBER(OFFSET('Water Data'!$F$6,0,10*ROW('Water Data'!F125))),'Data Summary'!BZ131="Yes"),OFFSET('Water Data'!$F$6,0,10*ROW('Water Data'!F125)),NA())</f>
        <v>#N/A</v>
      </c>
      <c r="L131" s="94" t="e">
        <f ca="true">+IF(AND(ISNUMBER(OFFSET('Water Data'!$F$9,0,10*ROW('Water Data'!F125))),'Data Summary'!CA131="Yes"),OFFSET('Water Data'!$F$9,0,10*ROW('Water Data'!F125)),NA())</f>
        <v>#N/A</v>
      </c>
      <c r="M131" s="94" t="e">
        <f ca="true">+IF(AND(ISNUMBER(OFFSET('Water Data'!$G$4,0,10*ROW('Water Data'!G125))),'Data Summary'!CB131="Yes"),100-OFFSET('Water Data'!$G$4,0,10*ROW('Water Data'!G125)),NA())</f>
        <v>#N/A</v>
      </c>
      <c r="N131" s="94" t="e">
        <f ca="true">+IF(AND(ISNUMBER(OFFSET('Water Data'!$G$6,0,10*ROW('Water Data'!G125))),'Data Summary'!CC131="Yes"),OFFSET('Water Data'!$G$6,0,10*ROW('Water Data'!G125)),NA())</f>
        <v>#N/A</v>
      </c>
      <c r="O131" s="94" t="e">
        <f ca="true">+IF(AND(ISNUMBER(OFFSET('Water Data'!$G$9,0,10*ROW('Water Data'!G125))),'Data Summary'!CD131="Yes"),OFFSET('Water Data'!$G$9,0,10*ROW('Water Data'!G125)),NA())</f>
        <v>#N/A</v>
      </c>
      <c r="P131" s="94" t="e">
        <f ca="true">+IF(AND(ISNUMBER(OFFSET('Water Data'!$H$4,0,10*ROW('Water Data'!H125))),'Data Summary'!CE131="Yes"),100-OFFSET('Water Data'!$H$4,0,10*ROW('Water Data'!H125)),NA())</f>
        <v>#N/A</v>
      </c>
      <c r="Q131" s="94" t="e">
        <f ca="true">+IF(AND(ISNUMBER(OFFSET('Water Data'!$H$6,0,10*ROW('Water Data'!H125))),'Data Summary'!CF131="Yes"),OFFSET('Water Data'!$H$6,0,10*ROW('Water Data'!H125)),NA())</f>
        <v>#N/A</v>
      </c>
      <c r="R131" s="94" t="e">
        <f ca="true">+IF(AND(ISNUMBER(OFFSET('Water Data'!$H$9,0,10*ROW('Water Data'!H125))),'Data Summary'!CG131="Yes"),OFFSET('Water Data'!$H$9,0,10*ROW('Water Data'!H125)),NA())</f>
        <v>#N/A</v>
      </c>
      <c r="S131" s="94" t="e">
        <f ca="true">+IF(AND(ISNUMBER(OFFSET('Water Data'!$I$4,0,10*ROW('Water Data'!I125))),'Data Summary'!CH131="Yes"),100-OFFSET('Water Data'!$I$4,0,10*ROW('Water Data'!I125)),NA())</f>
        <v>#N/A</v>
      </c>
      <c r="T131" s="94" t="e">
        <f ca="true">+IF(AND(ISNUMBER(OFFSET('Water Data'!$I$6,0,10*ROW('Water Data'!I125))),'Data Summary'!CI131="Yes"),OFFSET('Water Data'!$I$6,0,10*ROW('Water Data'!I125)),NA())</f>
        <v>#N/A</v>
      </c>
      <c r="U131" s="94" t="e">
        <f ca="true">+IF(AND(ISNUMBER(OFFSET('Water Data'!$I$9,0,10*ROW('Water Data'!I125))),'Data Summary'!CJ131="Yes"),OFFSET('Water Data'!$I$9,0,10*ROW('Water Data'!I125)),NA())</f>
        <v>#N/A</v>
      </c>
      <c r="V131" s="95" t="e">
        <f ca="true">+IF(AND(ISNUMBER(OFFSET('Sanitation Data'!$D$4,0,10*ROW('Sanitation Data'!D125))),'Data Summary'!CK131="Yes"),100-OFFSET('Sanitation Data'!$D$4,0,10*ROW('Sanitation Data'!D125)),NA())</f>
        <v>#N/A</v>
      </c>
      <c r="W131" s="95" t="e">
        <f ca="true">+IF(AND(ISNUMBER(OFFSET('Sanitation Data'!$D$6,0,10*ROW('Sanitation Data'!D125))),'Data Summary'!CL131="Yes"),OFFSET('Sanitation Data'!$D$6,0,10*ROW('Sanitation Data'!D125)),NA())</f>
        <v>#N/A</v>
      </c>
      <c r="X131" s="95" t="e">
        <f ca="true">+IF(AND(ISNUMBER(OFFSET('Sanitation Data'!$D$10,0,10*ROW('Sanitation Data'!D125))),'Data Summary'!CM131="Yes"),OFFSET('Sanitation Data'!$D$10,0,10*ROW('Sanitation Data'!D125)),NA())</f>
        <v>#N/A</v>
      </c>
      <c r="Y131" s="95" t="e">
        <f ca="true">+IF(AND(ISNUMBER(OFFSET('Sanitation Data'!$D$11,0,10*ROW('Sanitation Data'!D125))),'Data Summary'!CN131="Yes"),OFFSET('Sanitation Data'!$D$11,0,10*ROW('Sanitation Data'!D125)),NA())</f>
        <v>#N/A</v>
      </c>
      <c r="Z131" s="95" t="e">
        <f ca="true">+IF(AND(ISNUMBER(OFFSET('Sanitation Data'!$D$12,0,10*ROW('Sanitation Data'!D125))),'Data Summary'!CO131="Yes"),OFFSET('Sanitation Data'!$D$12,0,10*ROW('Sanitation Data'!D125)),NA())</f>
        <v>#N/A</v>
      </c>
      <c r="AA131" s="95" t="e">
        <f ca="true">+IF(AND(ISNUMBER(OFFSET('Sanitation Data'!$E$4,0,10*ROW('Sanitation Data'!E125))),'Data Summary'!CP131="Yes"),100-OFFSET('Sanitation Data'!$E$4,0,10*ROW('Sanitation Data'!E125)),NA())</f>
        <v>#N/A</v>
      </c>
      <c r="AB131" s="95" t="e">
        <f ca="true">+IF(AND(ISNUMBER(OFFSET('Sanitation Data'!$E$6,0,10*ROW('Sanitation Data'!E125))),'Data Summary'!CQ131="Yes"),OFFSET('Sanitation Data'!$E$6,0,10*ROW('Sanitation Data'!E125)),NA())</f>
        <v>#N/A</v>
      </c>
      <c r="AC131" s="95" t="e">
        <f ca="true">+IF(AND(ISNUMBER(OFFSET('Sanitation Data'!$E$10,0,10*ROW('Sanitation Data'!E125))),'Data Summary'!CR131="Yes"),OFFSET('Sanitation Data'!$E$10,0,10*ROW('Sanitation Data'!E125)),NA())</f>
        <v>#N/A</v>
      </c>
      <c r="AD131" s="95" t="e">
        <f ca="true">+IF(AND(ISNUMBER(OFFSET('Sanitation Data'!$E$11,0,10*ROW('Sanitation Data'!E125))),'Data Summary'!CS131="Yes"),OFFSET('Sanitation Data'!$E$11,0,10*ROW('Sanitation Data'!E125)),NA())</f>
        <v>#N/A</v>
      </c>
      <c r="AE131" s="95" t="e">
        <f ca="true">+IF(AND(ISNUMBER(OFFSET('Sanitation Data'!$E$12,0,10*ROW('Sanitation Data'!E125))),'Data Summary'!CT131="Yes"),OFFSET('Sanitation Data'!$E$12,0,10*ROW('Sanitation Data'!E125)),NA())</f>
        <v>#N/A</v>
      </c>
      <c r="AF131" s="95" t="e">
        <f ca="true">+IF(AND(ISNUMBER(OFFSET('Sanitation Data'!$F$4,0,10*ROW('Sanitation Data'!F125))),'Data Summary'!CU131="Yes"),100-OFFSET('Sanitation Data'!$F$4,0,10*ROW('Sanitation Data'!F125)),NA())</f>
        <v>#N/A</v>
      </c>
      <c r="AG131" s="95" t="e">
        <f ca="true">+IF(AND(ISNUMBER(OFFSET('Sanitation Data'!$F$6,0,10*ROW('Sanitation Data'!F125))),'Data Summary'!CV131="Yes"),OFFSET('Sanitation Data'!$F$6,0,10*ROW('Sanitation Data'!F125)),NA())</f>
        <v>#N/A</v>
      </c>
      <c r="AH131" s="95" t="e">
        <f ca="true">+IF(AND(ISNUMBER(OFFSET('Sanitation Data'!$F$10,0,10*ROW('Sanitation Data'!F125))),'Data Summary'!CW131="Yes"),OFFSET('Sanitation Data'!$F$10,0,10*ROW('Sanitation Data'!F125)),NA())</f>
        <v>#N/A</v>
      </c>
      <c r="AI131" s="95" t="e">
        <f ca="true">+IF(AND(ISNUMBER(OFFSET('Sanitation Data'!$F$11,0,10*ROW('Sanitation Data'!F125))),'Data Summary'!CX131="Yes"),OFFSET('Sanitation Data'!$F$11,0,10*ROW('Sanitation Data'!F125)),NA())</f>
        <v>#N/A</v>
      </c>
      <c r="AJ131" s="95" t="e">
        <f ca="true">+IF(AND(ISNUMBER(OFFSET('Sanitation Data'!$F$12,0,10*ROW('Sanitation Data'!F125))),'Data Summary'!CY131="Yes"),OFFSET('Sanitation Data'!$F$12,0,10*ROW('Sanitation Data'!F125)),NA())</f>
        <v>#N/A</v>
      </c>
      <c r="AK131" s="95" t="e">
        <f ca="true">+IF(AND(ISNUMBER(OFFSET('Sanitation Data'!$G$4,0,10*ROW('Sanitation Data'!G125))),'Data Summary'!CZ131="Yes"),100-OFFSET('Sanitation Data'!$G$4,0,10*ROW('Sanitation Data'!G125)),NA())</f>
        <v>#N/A</v>
      </c>
      <c r="AL131" s="95" t="e">
        <f ca="true">+IF(AND(ISNUMBER(OFFSET('Sanitation Data'!$G$6,0,10*ROW('Sanitation Data'!G125))),'Data Summary'!DA131="Yes"),OFFSET('Sanitation Data'!$G$6,0,10*ROW('Sanitation Data'!G125)),NA())</f>
        <v>#N/A</v>
      </c>
      <c r="AM131" s="95" t="e">
        <f ca="true">+IF(AND(ISNUMBER(OFFSET('Sanitation Data'!$G$10,0,10*ROW('Sanitation Data'!G125))),'Data Summary'!DB131="Yes"),OFFSET('Sanitation Data'!$G$10,0,10*ROW('Sanitation Data'!G125)),NA())</f>
        <v>#N/A</v>
      </c>
      <c r="AN131" s="95" t="e">
        <f ca="true">+IF(AND(ISNUMBER(OFFSET('Sanitation Data'!$G$11,0,10*ROW('Sanitation Data'!G125))),'Data Summary'!DC131="Yes"),OFFSET('Sanitation Data'!$G$11,0,10*ROW('Sanitation Data'!G125)),NA())</f>
        <v>#N/A</v>
      </c>
      <c r="AO131" s="95" t="e">
        <f ca="true">+IF(AND(ISNUMBER(OFFSET('Sanitation Data'!$G$12,0,10*ROW('Sanitation Data'!G125))),'Data Summary'!DD131="Yes"),OFFSET('Sanitation Data'!$G$12,0,10*ROW('Sanitation Data'!G125)),NA())</f>
        <v>#N/A</v>
      </c>
      <c r="AP131" s="95" t="e">
        <f ca="true">+IF(AND(ISNUMBER(OFFSET('Sanitation Data'!$H$4,0,10*ROW('Sanitation Data'!H125))),'Data Summary'!DE131="Yes"),100-OFFSET('Sanitation Data'!$H$4,0,10*ROW('Sanitation Data'!H125)),NA())</f>
        <v>#N/A</v>
      </c>
      <c r="AQ131" s="95" t="e">
        <f ca="true">+IF(AND(ISNUMBER(OFFSET('Sanitation Data'!$H$6,0,10*ROW('Sanitation Data'!H125))),'Data Summary'!DF131="Yes"),OFFSET('Sanitation Data'!$H$6,0,10*ROW('Sanitation Data'!H125)),NA())</f>
        <v>#N/A</v>
      </c>
      <c r="AR131" s="95" t="e">
        <f ca="true">+IF(AND(ISNUMBER(OFFSET('Sanitation Data'!$H$10,0,10*ROW('Sanitation Data'!H125))),'Data Summary'!DG131="Yes"),OFFSET('Sanitation Data'!$H$10,0,10*ROW('Sanitation Data'!H125)),NA())</f>
        <v>#N/A</v>
      </c>
      <c r="AS131" s="95" t="e">
        <f ca="true">+IF(AND(ISNUMBER(OFFSET('Sanitation Data'!$H$11,0,10*ROW('Sanitation Data'!H125))),'Data Summary'!DH131="Yes"),OFFSET('Sanitation Data'!$H$11,0,10*ROW('Sanitation Data'!H125)),NA())</f>
        <v>#N/A</v>
      </c>
      <c r="AT131" s="95" t="e">
        <f ca="true">+IF(AND(ISNUMBER(OFFSET('Sanitation Data'!$H$12,0,10*ROW('Sanitation Data'!H125))),'Data Summary'!DI131="Yes"),OFFSET('Sanitation Data'!$H$12,0,10*ROW('Sanitation Data'!H125)),NA())</f>
        <v>#N/A</v>
      </c>
      <c r="AU131" s="95" t="e">
        <f ca="true">+IF(AND(ISNUMBER(OFFSET('Sanitation Data'!$I$4,0,10*ROW('Sanitation Data'!I125))),'Data Summary'!DJ131="Yes"),100-OFFSET('Sanitation Data'!$I$4,0,10*ROW('Sanitation Data'!I125)),NA())</f>
        <v>#N/A</v>
      </c>
      <c r="AV131" s="95" t="e">
        <f ca="true">+IF(AND(ISNUMBER(OFFSET('Sanitation Data'!$I$6,0,10*ROW('Sanitation Data'!I125))),'Data Summary'!DK131="Yes"),OFFSET('Sanitation Data'!$I$6,0,10*ROW('Sanitation Data'!I125)),NA())</f>
        <v>#N/A</v>
      </c>
      <c r="AW131" s="95" t="e">
        <f ca="true">+IF(AND(ISNUMBER(OFFSET('Sanitation Data'!$I$10,0,10*ROW('Sanitation Data'!I125))),'Data Summary'!DL131="Yes"),OFFSET('Sanitation Data'!$I$10,0,10*ROW('Sanitation Data'!I125)),NA())</f>
        <v>#N/A</v>
      </c>
      <c r="AX131" s="95" t="e">
        <f ca="true">+IF(AND(ISNUMBER(OFFSET('Sanitation Data'!$I$11,0,10*ROW('Sanitation Data'!I125))),'Data Summary'!DM131="Yes"),OFFSET('Sanitation Data'!$I$11,0,10*ROW('Sanitation Data'!I125)),NA())</f>
        <v>#N/A</v>
      </c>
      <c r="AY131" s="95" t="e">
        <f ca="true">+IF(AND(ISNUMBER(OFFSET('Sanitation Data'!$I$12,0,10*ROW('Sanitation Data'!I125))),'Data Summary'!DN131="Yes"),OFFSET('Sanitation Data'!$I$12,0,10*ROW('Sanitation Data'!I125)),NA())</f>
        <v>#N/A</v>
      </c>
      <c r="AZ131" s="96" t="e">
        <f ca="true">+IF(AND(ISNUMBER(OFFSET('Hygiene Data'!$D$5,0,10*ROW('Hygiene Data'!D125))),'Data Summary'!DO131="Yes"),OFFSET('Hygiene Data'!$D$5,0,10*ROW('Hygiene Data'!D125)),NA())</f>
        <v>#N/A</v>
      </c>
      <c r="BA131" s="96" t="e">
        <f ca="true">+IF(AND(ISNUMBER(OFFSET('Hygiene Data'!$D$7,0,10*ROW('Hygiene Data'!D125))),'Data Summary'!DP131="Yes"),OFFSET('Hygiene Data'!$D$7,0,10*ROW('Hygiene Data'!D125)),NA())</f>
        <v>#N/A</v>
      </c>
      <c r="BB131" s="96" t="e">
        <f ca="true">+IF(AND(ISNUMBER(OFFSET('Hygiene Data'!$D$9,0,10*ROW('Hygiene Data'!D125))),'Data Summary'!DQ131="Yes"),OFFSET('Hygiene Data'!$D$9,0,10*ROW('Hygiene Data'!D125)),NA())</f>
        <v>#N/A</v>
      </c>
      <c r="BC131" s="96" t="e">
        <f ca="true">+IF(AND(ISNUMBER(OFFSET('Hygiene Data'!$E$5,0,10*ROW('Hygiene Data'!E125))),'Data Summary'!DR131="Yes"),OFFSET('Hygiene Data'!$E$5,0,10*ROW('Hygiene Data'!E125)),NA())</f>
        <v>#N/A</v>
      </c>
      <c r="BD131" s="96" t="e">
        <f ca="true">+IF(AND(ISNUMBER(OFFSET('Hygiene Data'!$E$7,0,10*ROW('Hygiene Data'!E125))),'Data Summary'!DS131="Yes"),OFFSET('Hygiene Data'!$E$7,0,10*ROW('Hygiene Data'!E125)),NA())</f>
        <v>#N/A</v>
      </c>
      <c r="BE131" s="96" t="e">
        <f ca="true">+IF(AND(ISNUMBER(OFFSET('Hygiene Data'!$E$9,0,10*ROW('Hygiene Data'!E125))),'Data Summary'!DT131="Yes"),OFFSET('Hygiene Data'!$E$9,0,10*ROW('Hygiene Data'!E125)),NA())</f>
        <v>#N/A</v>
      </c>
      <c r="BF131" s="96" t="e">
        <f ca="true">+IF(AND(ISNUMBER(OFFSET('Hygiene Data'!$F$5,0,10*ROW('Hygiene Data'!F125))),'Data Summary'!DU131="Yes"),OFFSET('Hygiene Data'!$F$5,0,10*ROW('Hygiene Data'!F125)),NA())</f>
        <v>#N/A</v>
      </c>
      <c r="BG131" s="96" t="e">
        <f ca="true">+IF(AND(ISNUMBER(OFFSET('Hygiene Data'!$F$7,0,10*ROW('Hygiene Data'!F125))),'Data Summary'!DV131="Yes"),OFFSET('Hygiene Data'!$F$7,0,10*ROW('Hygiene Data'!F125)),NA())</f>
        <v>#N/A</v>
      </c>
      <c r="BH131" s="96" t="e">
        <f ca="true">+IF(AND(ISNUMBER(OFFSET('Hygiene Data'!$F$9,0,10*ROW('Hygiene Data'!F125))),'Data Summary'!DW131="Yes"),OFFSET('Hygiene Data'!$F$9,0,10*ROW('Hygiene Data'!F125)),NA())</f>
        <v>#N/A</v>
      </c>
      <c r="BI131" s="96" t="e">
        <f ca="true">+IF(AND(ISNUMBER(OFFSET('Hygiene Data'!$G$5,0,10*ROW('Hygiene Data'!G125))),'Data Summary'!DX131="Yes"),OFFSET('Hygiene Data'!$G$5,0,10*ROW('Hygiene Data'!G125)),NA())</f>
        <v>#N/A</v>
      </c>
      <c r="BJ131" s="96" t="e">
        <f ca="true">+IF(AND(ISNUMBER(OFFSET('Hygiene Data'!$G$7,0,10*ROW('Hygiene Data'!G125))),'Data Summary'!DY131="Yes"),OFFSET('Hygiene Data'!$G$7,0,10*ROW('Hygiene Data'!G125)),NA())</f>
        <v>#N/A</v>
      </c>
      <c r="BK131" s="96" t="e">
        <f ca="true">+IF(AND(ISNUMBER(OFFSET('Hygiene Data'!$G$9,0,10*ROW('Hygiene Data'!G125))),'Data Summary'!DZ131="Yes"),OFFSET('Hygiene Data'!$G$9,0,10*ROW('Hygiene Data'!G125)),NA())</f>
        <v>#N/A</v>
      </c>
      <c r="BL131" s="96" t="e">
        <f ca="true">+IF(AND(ISNUMBER(OFFSET('Hygiene Data'!$H$5,0,10*ROW('Hygiene Data'!H125))),'Data Summary'!EA131="Yes"),OFFSET('Hygiene Data'!$H$5,0,10*ROW('Hygiene Data'!H125)),NA())</f>
        <v>#N/A</v>
      </c>
      <c r="BM131" s="96" t="e">
        <f ca="true">+IF(AND(ISNUMBER(OFFSET('Hygiene Data'!$H$7,0,10*ROW('Hygiene Data'!H125))),'Data Summary'!EB131="Yes"),OFFSET('Hygiene Data'!$H$7,0,10*ROW('Hygiene Data'!H125)),NA())</f>
        <v>#N/A</v>
      </c>
      <c r="BN131" s="96" t="e">
        <f ca="true">+IF(AND(ISNUMBER(OFFSET('Hygiene Data'!$H$9,0,10*ROW('Hygiene Data'!H125))),'Data Summary'!EC131="Yes"),OFFSET('Hygiene Data'!$H$9,0,10*ROW('Hygiene Data'!H125)),NA())</f>
        <v>#N/A</v>
      </c>
      <c r="BO131" s="96" t="e">
        <f ca="true">+IF(AND(ISNUMBER(OFFSET('Hygiene Data'!$I$5,0,10*ROW('Hygiene Data'!I125))),'Data Summary'!ED131="Yes"),OFFSET('Hygiene Data'!$I$5,0,10*ROW('Hygiene Data'!I125)),NA())</f>
        <v>#N/A</v>
      </c>
      <c r="BP131" s="96" t="e">
        <f ca="true">+IF(AND(ISNUMBER(OFFSET('Hygiene Data'!$I$7,0,10*ROW('Hygiene Data'!I125))),'Data Summary'!EE131="Yes"),OFFSET('Hygiene Data'!$I$7,0,10*ROW('Hygiene Data'!I125)),NA())</f>
        <v>#N/A</v>
      </c>
      <c r="BQ131" s="96" t="e">
        <f ca="true">+IF(AND(ISNUMBER(OFFSET('Hygiene Data'!$I$9,0,10*ROW('Hygiene Data'!I125))),'Data Summary'!EF131="Yes"),OFFSET('Hygiene Data'!$I$9,0,10*ROW('Hygiene Data'!I125)),NA())</f>
        <v>#N/A</v>
      </c>
    </row>
    <row xmlns:x14ac="http://schemas.microsoft.com/office/spreadsheetml/2009/9/ac" r="132" x14ac:dyDescent="0.2">
      <c r="A132" s="331" t="e">
        <f ca="true">+RIGHT('Data Summary'!A132,LEN('Data Summary'!A132)-9)</f>
        <v>#VALUE!</v>
      </c>
      <c r="B132" s="37" t="str">
        <f ca="true">+IF(ISTEXT('Data Summary'!B132),'Data Summary'!B132,"")</f>
        <v/>
      </c>
      <c r="C132" s="330" t="e">
        <f ca="true">+VALUE('Data Summary'!C132)</f>
        <v>#VALUE!</v>
      </c>
      <c r="D132" s="94" t="e">
        <f ca="true">+IF(AND(ISNUMBER(OFFSET('Water Data'!$D$4,0,10*ROW('Water Data'!D126))),'Data Summary'!BS132="Yes"),100-OFFSET('Water Data'!$D$4,0,10*ROW('Water Data'!D126)),NA())</f>
        <v>#N/A</v>
      </c>
      <c r="E132" s="94" t="e">
        <f ca="true">+IF(AND(ISNUMBER(OFFSET('Water Data'!$D$6,0,10*ROW('Water Data'!D126))),'Data Summary'!BT132="Yes"),OFFSET('Water Data'!$D$6,0,10*ROW('Water Data'!D126)),NA())</f>
        <v>#N/A</v>
      </c>
      <c r="F132" s="94" t="e">
        <f ca="true">+IF(AND(ISNUMBER(OFFSET('Water Data'!$D$9,0,10*ROW('Water Data'!D126))),'Data Summary'!BU132="Yes"),OFFSET('Water Data'!$D$9,0,10*ROW('Water Data'!D126)),NA())</f>
        <v>#N/A</v>
      </c>
      <c r="G132" s="94" t="e">
        <f ca="true">+IF(AND(ISNUMBER(OFFSET('Water Data'!$E$4,0,10*ROW('Water Data'!E126))),'Data Summary'!BV132="Yes"),100-OFFSET('Water Data'!$E$4,0,10*ROW('Water Data'!E126)),NA())</f>
        <v>#N/A</v>
      </c>
      <c r="H132" s="94" t="e">
        <f ca="true">+IF(AND(ISNUMBER(OFFSET('Water Data'!$E$6,0,10*ROW('Water Data'!E126))),'Data Summary'!BW132="Yes"),OFFSET('Water Data'!$E$6,0,10*ROW('Water Data'!E126)),NA())</f>
        <v>#N/A</v>
      </c>
      <c r="I132" s="94" t="e">
        <f ca="true">+IF(AND(ISNUMBER(OFFSET('Water Data'!$E$9,0,10*ROW('Water Data'!E126))),'Data Summary'!BX132="Yes"),OFFSET('Water Data'!$E$9,0,10*ROW('Water Data'!E126)),NA())</f>
        <v>#N/A</v>
      </c>
      <c r="J132" s="94" t="e">
        <f ca="true">+IF(AND(ISNUMBER(OFFSET('Water Data'!$F$4,0,10*ROW('Water Data'!F126))),'Data Summary'!BY132="Yes"),100-OFFSET('Water Data'!$F$4,0,10*ROW('Water Data'!F126)),NA())</f>
        <v>#N/A</v>
      </c>
      <c r="K132" s="94" t="e">
        <f ca="true">+IF(AND(ISNUMBER(OFFSET('Water Data'!$F$6,0,10*ROW('Water Data'!F126))),'Data Summary'!BZ132="Yes"),OFFSET('Water Data'!$F$6,0,10*ROW('Water Data'!F126)),NA())</f>
        <v>#N/A</v>
      </c>
      <c r="L132" s="94" t="e">
        <f ca="true">+IF(AND(ISNUMBER(OFFSET('Water Data'!$F$9,0,10*ROW('Water Data'!F126))),'Data Summary'!CA132="Yes"),OFFSET('Water Data'!$F$9,0,10*ROW('Water Data'!F126)),NA())</f>
        <v>#N/A</v>
      </c>
      <c r="M132" s="94" t="e">
        <f ca="true">+IF(AND(ISNUMBER(OFFSET('Water Data'!$G$4,0,10*ROW('Water Data'!G126))),'Data Summary'!CB132="Yes"),100-OFFSET('Water Data'!$G$4,0,10*ROW('Water Data'!G126)),NA())</f>
        <v>#N/A</v>
      </c>
      <c r="N132" s="94" t="e">
        <f ca="true">+IF(AND(ISNUMBER(OFFSET('Water Data'!$G$6,0,10*ROW('Water Data'!G126))),'Data Summary'!CC132="Yes"),OFFSET('Water Data'!$G$6,0,10*ROW('Water Data'!G126)),NA())</f>
        <v>#N/A</v>
      </c>
      <c r="O132" s="94" t="e">
        <f ca="true">+IF(AND(ISNUMBER(OFFSET('Water Data'!$G$9,0,10*ROW('Water Data'!G126))),'Data Summary'!CD132="Yes"),OFFSET('Water Data'!$G$9,0,10*ROW('Water Data'!G126)),NA())</f>
        <v>#N/A</v>
      </c>
      <c r="P132" s="94" t="e">
        <f ca="true">+IF(AND(ISNUMBER(OFFSET('Water Data'!$H$4,0,10*ROW('Water Data'!H126))),'Data Summary'!CE132="Yes"),100-OFFSET('Water Data'!$H$4,0,10*ROW('Water Data'!H126)),NA())</f>
        <v>#N/A</v>
      </c>
      <c r="Q132" s="94" t="e">
        <f ca="true">+IF(AND(ISNUMBER(OFFSET('Water Data'!$H$6,0,10*ROW('Water Data'!H126))),'Data Summary'!CF132="Yes"),OFFSET('Water Data'!$H$6,0,10*ROW('Water Data'!H126)),NA())</f>
        <v>#N/A</v>
      </c>
      <c r="R132" s="94" t="e">
        <f ca="true">+IF(AND(ISNUMBER(OFFSET('Water Data'!$H$9,0,10*ROW('Water Data'!H126))),'Data Summary'!CG132="Yes"),OFFSET('Water Data'!$H$9,0,10*ROW('Water Data'!H126)),NA())</f>
        <v>#N/A</v>
      </c>
      <c r="S132" s="94" t="e">
        <f ca="true">+IF(AND(ISNUMBER(OFFSET('Water Data'!$I$4,0,10*ROW('Water Data'!I126))),'Data Summary'!CH132="Yes"),100-OFFSET('Water Data'!$I$4,0,10*ROW('Water Data'!I126)),NA())</f>
        <v>#N/A</v>
      </c>
      <c r="T132" s="94" t="e">
        <f ca="true">+IF(AND(ISNUMBER(OFFSET('Water Data'!$I$6,0,10*ROW('Water Data'!I126))),'Data Summary'!CI132="Yes"),OFFSET('Water Data'!$I$6,0,10*ROW('Water Data'!I126)),NA())</f>
        <v>#N/A</v>
      </c>
      <c r="U132" s="94" t="e">
        <f ca="true">+IF(AND(ISNUMBER(OFFSET('Water Data'!$I$9,0,10*ROW('Water Data'!I126))),'Data Summary'!CJ132="Yes"),OFFSET('Water Data'!$I$9,0,10*ROW('Water Data'!I126)),NA())</f>
        <v>#N/A</v>
      </c>
      <c r="V132" s="95" t="e">
        <f ca="true">+IF(AND(ISNUMBER(OFFSET('Sanitation Data'!$D$4,0,10*ROW('Sanitation Data'!D126))),'Data Summary'!CK132="Yes"),100-OFFSET('Sanitation Data'!$D$4,0,10*ROW('Sanitation Data'!D126)),NA())</f>
        <v>#N/A</v>
      </c>
      <c r="W132" s="95" t="e">
        <f ca="true">+IF(AND(ISNUMBER(OFFSET('Sanitation Data'!$D$6,0,10*ROW('Sanitation Data'!D126))),'Data Summary'!CL132="Yes"),OFFSET('Sanitation Data'!$D$6,0,10*ROW('Sanitation Data'!D126)),NA())</f>
        <v>#N/A</v>
      </c>
      <c r="X132" s="95" t="e">
        <f ca="true">+IF(AND(ISNUMBER(OFFSET('Sanitation Data'!$D$10,0,10*ROW('Sanitation Data'!D126))),'Data Summary'!CM132="Yes"),OFFSET('Sanitation Data'!$D$10,0,10*ROW('Sanitation Data'!D126)),NA())</f>
        <v>#N/A</v>
      </c>
      <c r="Y132" s="95" t="e">
        <f ca="true">+IF(AND(ISNUMBER(OFFSET('Sanitation Data'!$D$11,0,10*ROW('Sanitation Data'!D126))),'Data Summary'!CN132="Yes"),OFFSET('Sanitation Data'!$D$11,0,10*ROW('Sanitation Data'!D126)),NA())</f>
        <v>#N/A</v>
      </c>
      <c r="Z132" s="95" t="e">
        <f ca="true">+IF(AND(ISNUMBER(OFFSET('Sanitation Data'!$D$12,0,10*ROW('Sanitation Data'!D126))),'Data Summary'!CO132="Yes"),OFFSET('Sanitation Data'!$D$12,0,10*ROW('Sanitation Data'!D126)),NA())</f>
        <v>#N/A</v>
      </c>
      <c r="AA132" s="95" t="e">
        <f ca="true">+IF(AND(ISNUMBER(OFFSET('Sanitation Data'!$E$4,0,10*ROW('Sanitation Data'!E126))),'Data Summary'!CP132="Yes"),100-OFFSET('Sanitation Data'!$E$4,0,10*ROW('Sanitation Data'!E126)),NA())</f>
        <v>#N/A</v>
      </c>
      <c r="AB132" s="95" t="e">
        <f ca="true">+IF(AND(ISNUMBER(OFFSET('Sanitation Data'!$E$6,0,10*ROW('Sanitation Data'!E126))),'Data Summary'!CQ132="Yes"),OFFSET('Sanitation Data'!$E$6,0,10*ROW('Sanitation Data'!E126)),NA())</f>
        <v>#N/A</v>
      </c>
      <c r="AC132" s="95" t="e">
        <f ca="true">+IF(AND(ISNUMBER(OFFSET('Sanitation Data'!$E$10,0,10*ROW('Sanitation Data'!E126))),'Data Summary'!CR132="Yes"),OFFSET('Sanitation Data'!$E$10,0,10*ROW('Sanitation Data'!E126)),NA())</f>
        <v>#N/A</v>
      </c>
      <c r="AD132" s="95" t="e">
        <f ca="true">+IF(AND(ISNUMBER(OFFSET('Sanitation Data'!$E$11,0,10*ROW('Sanitation Data'!E126))),'Data Summary'!CS132="Yes"),OFFSET('Sanitation Data'!$E$11,0,10*ROW('Sanitation Data'!E126)),NA())</f>
        <v>#N/A</v>
      </c>
      <c r="AE132" s="95" t="e">
        <f ca="true">+IF(AND(ISNUMBER(OFFSET('Sanitation Data'!$E$12,0,10*ROW('Sanitation Data'!E126))),'Data Summary'!CT132="Yes"),OFFSET('Sanitation Data'!$E$12,0,10*ROW('Sanitation Data'!E126)),NA())</f>
        <v>#N/A</v>
      </c>
      <c r="AF132" s="95" t="e">
        <f ca="true">+IF(AND(ISNUMBER(OFFSET('Sanitation Data'!$F$4,0,10*ROW('Sanitation Data'!F126))),'Data Summary'!CU132="Yes"),100-OFFSET('Sanitation Data'!$F$4,0,10*ROW('Sanitation Data'!F126)),NA())</f>
        <v>#N/A</v>
      </c>
      <c r="AG132" s="95" t="e">
        <f ca="true">+IF(AND(ISNUMBER(OFFSET('Sanitation Data'!$F$6,0,10*ROW('Sanitation Data'!F126))),'Data Summary'!CV132="Yes"),OFFSET('Sanitation Data'!$F$6,0,10*ROW('Sanitation Data'!F126)),NA())</f>
        <v>#N/A</v>
      </c>
      <c r="AH132" s="95" t="e">
        <f ca="true">+IF(AND(ISNUMBER(OFFSET('Sanitation Data'!$F$10,0,10*ROW('Sanitation Data'!F126))),'Data Summary'!CW132="Yes"),OFFSET('Sanitation Data'!$F$10,0,10*ROW('Sanitation Data'!F126)),NA())</f>
        <v>#N/A</v>
      </c>
      <c r="AI132" s="95" t="e">
        <f ca="true">+IF(AND(ISNUMBER(OFFSET('Sanitation Data'!$F$11,0,10*ROW('Sanitation Data'!F126))),'Data Summary'!CX132="Yes"),OFFSET('Sanitation Data'!$F$11,0,10*ROW('Sanitation Data'!F126)),NA())</f>
        <v>#N/A</v>
      </c>
      <c r="AJ132" s="95" t="e">
        <f ca="true">+IF(AND(ISNUMBER(OFFSET('Sanitation Data'!$F$12,0,10*ROW('Sanitation Data'!F126))),'Data Summary'!CY132="Yes"),OFFSET('Sanitation Data'!$F$12,0,10*ROW('Sanitation Data'!F126)),NA())</f>
        <v>#N/A</v>
      </c>
      <c r="AK132" s="95" t="e">
        <f ca="true">+IF(AND(ISNUMBER(OFFSET('Sanitation Data'!$G$4,0,10*ROW('Sanitation Data'!G126))),'Data Summary'!CZ132="Yes"),100-OFFSET('Sanitation Data'!$G$4,0,10*ROW('Sanitation Data'!G126)),NA())</f>
        <v>#N/A</v>
      </c>
      <c r="AL132" s="95" t="e">
        <f ca="true">+IF(AND(ISNUMBER(OFFSET('Sanitation Data'!$G$6,0,10*ROW('Sanitation Data'!G126))),'Data Summary'!DA132="Yes"),OFFSET('Sanitation Data'!$G$6,0,10*ROW('Sanitation Data'!G126)),NA())</f>
        <v>#N/A</v>
      </c>
      <c r="AM132" s="95" t="e">
        <f ca="true">+IF(AND(ISNUMBER(OFFSET('Sanitation Data'!$G$10,0,10*ROW('Sanitation Data'!G126))),'Data Summary'!DB132="Yes"),OFFSET('Sanitation Data'!$G$10,0,10*ROW('Sanitation Data'!G126)),NA())</f>
        <v>#N/A</v>
      </c>
      <c r="AN132" s="95" t="e">
        <f ca="true">+IF(AND(ISNUMBER(OFFSET('Sanitation Data'!$G$11,0,10*ROW('Sanitation Data'!G126))),'Data Summary'!DC132="Yes"),OFFSET('Sanitation Data'!$G$11,0,10*ROW('Sanitation Data'!G126)),NA())</f>
        <v>#N/A</v>
      </c>
      <c r="AO132" s="95" t="e">
        <f ca="true">+IF(AND(ISNUMBER(OFFSET('Sanitation Data'!$G$12,0,10*ROW('Sanitation Data'!G126))),'Data Summary'!DD132="Yes"),OFFSET('Sanitation Data'!$G$12,0,10*ROW('Sanitation Data'!G126)),NA())</f>
        <v>#N/A</v>
      </c>
      <c r="AP132" s="95" t="e">
        <f ca="true">+IF(AND(ISNUMBER(OFFSET('Sanitation Data'!$H$4,0,10*ROW('Sanitation Data'!H126))),'Data Summary'!DE132="Yes"),100-OFFSET('Sanitation Data'!$H$4,0,10*ROW('Sanitation Data'!H126)),NA())</f>
        <v>#N/A</v>
      </c>
      <c r="AQ132" s="95" t="e">
        <f ca="true">+IF(AND(ISNUMBER(OFFSET('Sanitation Data'!$H$6,0,10*ROW('Sanitation Data'!H126))),'Data Summary'!DF132="Yes"),OFFSET('Sanitation Data'!$H$6,0,10*ROW('Sanitation Data'!H126)),NA())</f>
        <v>#N/A</v>
      </c>
      <c r="AR132" s="95" t="e">
        <f ca="true">+IF(AND(ISNUMBER(OFFSET('Sanitation Data'!$H$10,0,10*ROW('Sanitation Data'!H126))),'Data Summary'!DG132="Yes"),OFFSET('Sanitation Data'!$H$10,0,10*ROW('Sanitation Data'!H126)),NA())</f>
        <v>#N/A</v>
      </c>
      <c r="AS132" s="95" t="e">
        <f ca="true">+IF(AND(ISNUMBER(OFFSET('Sanitation Data'!$H$11,0,10*ROW('Sanitation Data'!H126))),'Data Summary'!DH132="Yes"),OFFSET('Sanitation Data'!$H$11,0,10*ROW('Sanitation Data'!H126)),NA())</f>
        <v>#N/A</v>
      </c>
      <c r="AT132" s="95" t="e">
        <f ca="true">+IF(AND(ISNUMBER(OFFSET('Sanitation Data'!$H$12,0,10*ROW('Sanitation Data'!H126))),'Data Summary'!DI132="Yes"),OFFSET('Sanitation Data'!$H$12,0,10*ROW('Sanitation Data'!H126)),NA())</f>
        <v>#N/A</v>
      </c>
      <c r="AU132" s="95" t="e">
        <f ca="true">+IF(AND(ISNUMBER(OFFSET('Sanitation Data'!$I$4,0,10*ROW('Sanitation Data'!I126))),'Data Summary'!DJ132="Yes"),100-OFFSET('Sanitation Data'!$I$4,0,10*ROW('Sanitation Data'!I126)),NA())</f>
        <v>#N/A</v>
      </c>
      <c r="AV132" s="95" t="e">
        <f ca="true">+IF(AND(ISNUMBER(OFFSET('Sanitation Data'!$I$6,0,10*ROW('Sanitation Data'!I126))),'Data Summary'!DK132="Yes"),OFFSET('Sanitation Data'!$I$6,0,10*ROW('Sanitation Data'!I126)),NA())</f>
        <v>#N/A</v>
      </c>
      <c r="AW132" s="95" t="e">
        <f ca="true">+IF(AND(ISNUMBER(OFFSET('Sanitation Data'!$I$10,0,10*ROW('Sanitation Data'!I126))),'Data Summary'!DL132="Yes"),OFFSET('Sanitation Data'!$I$10,0,10*ROW('Sanitation Data'!I126)),NA())</f>
        <v>#N/A</v>
      </c>
      <c r="AX132" s="95" t="e">
        <f ca="true">+IF(AND(ISNUMBER(OFFSET('Sanitation Data'!$I$11,0,10*ROW('Sanitation Data'!I126))),'Data Summary'!DM132="Yes"),OFFSET('Sanitation Data'!$I$11,0,10*ROW('Sanitation Data'!I126)),NA())</f>
        <v>#N/A</v>
      </c>
      <c r="AY132" s="95" t="e">
        <f ca="true">+IF(AND(ISNUMBER(OFFSET('Sanitation Data'!$I$12,0,10*ROW('Sanitation Data'!I126))),'Data Summary'!DN132="Yes"),OFFSET('Sanitation Data'!$I$12,0,10*ROW('Sanitation Data'!I126)),NA())</f>
        <v>#N/A</v>
      </c>
      <c r="AZ132" s="96" t="e">
        <f ca="true">+IF(AND(ISNUMBER(OFFSET('Hygiene Data'!$D$5,0,10*ROW('Hygiene Data'!D126))),'Data Summary'!DO132="Yes"),OFFSET('Hygiene Data'!$D$5,0,10*ROW('Hygiene Data'!D126)),NA())</f>
        <v>#N/A</v>
      </c>
      <c r="BA132" s="96" t="e">
        <f ca="true">+IF(AND(ISNUMBER(OFFSET('Hygiene Data'!$D$7,0,10*ROW('Hygiene Data'!D126))),'Data Summary'!DP132="Yes"),OFFSET('Hygiene Data'!$D$7,0,10*ROW('Hygiene Data'!D126)),NA())</f>
        <v>#N/A</v>
      </c>
      <c r="BB132" s="96" t="e">
        <f ca="true">+IF(AND(ISNUMBER(OFFSET('Hygiene Data'!$D$9,0,10*ROW('Hygiene Data'!D126))),'Data Summary'!DQ132="Yes"),OFFSET('Hygiene Data'!$D$9,0,10*ROW('Hygiene Data'!D126)),NA())</f>
        <v>#N/A</v>
      </c>
      <c r="BC132" s="96" t="e">
        <f ca="true">+IF(AND(ISNUMBER(OFFSET('Hygiene Data'!$E$5,0,10*ROW('Hygiene Data'!E126))),'Data Summary'!DR132="Yes"),OFFSET('Hygiene Data'!$E$5,0,10*ROW('Hygiene Data'!E126)),NA())</f>
        <v>#N/A</v>
      </c>
      <c r="BD132" s="96" t="e">
        <f ca="true">+IF(AND(ISNUMBER(OFFSET('Hygiene Data'!$E$7,0,10*ROW('Hygiene Data'!E126))),'Data Summary'!DS132="Yes"),OFFSET('Hygiene Data'!$E$7,0,10*ROW('Hygiene Data'!E126)),NA())</f>
        <v>#N/A</v>
      </c>
      <c r="BE132" s="96" t="e">
        <f ca="true">+IF(AND(ISNUMBER(OFFSET('Hygiene Data'!$E$9,0,10*ROW('Hygiene Data'!E126))),'Data Summary'!DT132="Yes"),OFFSET('Hygiene Data'!$E$9,0,10*ROW('Hygiene Data'!E126)),NA())</f>
        <v>#N/A</v>
      </c>
      <c r="BF132" s="96" t="e">
        <f ca="true">+IF(AND(ISNUMBER(OFFSET('Hygiene Data'!$F$5,0,10*ROW('Hygiene Data'!F126))),'Data Summary'!DU132="Yes"),OFFSET('Hygiene Data'!$F$5,0,10*ROW('Hygiene Data'!F126)),NA())</f>
        <v>#N/A</v>
      </c>
      <c r="BG132" s="96" t="e">
        <f ca="true">+IF(AND(ISNUMBER(OFFSET('Hygiene Data'!$F$7,0,10*ROW('Hygiene Data'!F126))),'Data Summary'!DV132="Yes"),OFFSET('Hygiene Data'!$F$7,0,10*ROW('Hygiene Data'!F126)),NA())</f>
        <v>#N/A</v>
      </c>
      <c r="BH132" s="96" t="e">
        <f ca="true">+IF(AND(ISNUMBER(OFFSET('Hygiene Data'!$F$9,0,10*ROW('Hygiene Data'!F126))),'Data Summary'!DW132="Yes"),OFFSET('Hygiene Data'!$F$9,0,10*ROW('Hygiene Data'!F126)),NA())</f>
        <v>#N/A</v>
      </c>
      <c r="BI132" s="96" t="e">
        <f ca="true">+IF(AND(ISNUMBER(OFFSET('Hygiene Data'!$G$5,0,10*ROW('Hygiene Data'!G126))),'Data Summary'!DX132="Yes"),OFFSET('Hygiene Data'!$G$5,0,10*ROW('Hygiene Data'!G126)),NA())</f>
        <v>#N/A</v>
      </c>
      <c r="BJ132" s="96" t="e">
        <f ca="true">+IF(AND(ISNUMBER(OFFSET('Hygiene Data'!$G$7,0,10*ROW('Hygiene Data'!G126))),'Data Summary'!DY132="Yes"),OFFSET('Hygiene Data'!$G$7,0,10*ROW('Hygiene Data'!G126)),NA())</f>
        <v>#N/A</v>
      </c>
      <c r="BK132" s="96" t="e">
        <f ca="true">+IF(AND(ISNUMBER(OFFSET('Hygiene Data'!$G$9,0,10*ROW('Hygiene Data'!G126))),'Data Summary'!DZ132="Yes"),OFFSET('Hygiene Data'!$G$9,0,10*ROW('Hygiene Data'!G126)),NA())</f>
        <v>#N/A</v>
      </c>
      <c r="BL132" s="96" t="e">
        <f ca="true">+IF(AND(ISNUMBER(OFFSET('Hygiene Data'!$H$5,0,10*ROW('Hygiene Data'!H126))),'Data Summary'!EA132="Yes"),OFFSET('Hygiene Data'!$H$5,0,10*ROW('Hygiene Data'!H126)),NA())</f>
        <v>#N/A</v>
      </c>
      <c r="BM132" s="96" t="e">
        <f ca="true">+IF(AND(ISNUMBER(OFFSET('Hygiene Data'!$H$7,0,10*ROW('Hygiene Data'!H126))),'Data Summary'!EB132="Yes"),OFFSET('Hygiene Data'!$H$7,0,10*ROW('Hygiene Data'!H126)),NA())</f>
        <v>#N/A</v>
      </c>
      <c r="BN132" s="96" t="e">
        <f ca="true">+IF(AND(ISNUMBER(OFFSET('Hygiene Data'!$H$9,0,10*ROW('Hygiene Data'!H126))),'Data Summary'!EC132="Yes"),OFFSET('Hygiene Data'!$H$9,0,10*ROW('Hygiene Data'!H126)),NA())</f>
        <v>#N/A</v>
      </c>
      <c r="BO132" s="96" t="e">
        <f ca="true">+IF(AND(ISNUMBER(OFFSET('Hygiene Data'!$I$5,0,10*ROW('Hygiene Data'!I126))),'Data Summary'!ED132="Yes"),OFFSET('Hygiene Data'!$I$5,0,10*ROW('Hygiene Data'!I126)),NA())</f>
        <v>#N/A</v>
      </c>
      <c r="BP132" s="96" t="e">
        <f ca="true">+IF(AND(ISNUMBER(OFFSET('Hygiene Data'!$I$7,0,10*ROW('Hygiene Data'!I126))),'Data Summary'!EE132="Yes"),OFFSET('Hygiene Data'!$I$7,0,10*ROW('Hygiene Data'!I126)),NA())</f>
        <v>#N/A</v>
      </c>
      <c r="BQ132" s="96" t="e">
        <f ca="true">+IF(AND(ISNUMBER(OFFSET('Hygiene Data'!$I$9,0,10*ROW('Hygiene Data'!I126))),'Data Summary'!EF132="Yes"),OFFSET('Hygiene Data'!$I$9,0,10*ROW('Hygiene Data'!I126)),NA())</f>
        <v>#N/A</v>
      </c>
    </row>
    <row xmlns:x14ac="http://schemas.microsoft.com/office/spreadsheetml/2009/9/ac" r="133" x14ac:dyDescent="0.2">
      <c r="A133" s="331" t="e">
        <f ca="true">+RIGHT('Data Summary'!A133,LEN('Data Summary'!A133)-9)</f>
        <v>#VALUE!</v>
      </c>
      <c r="B133" s="37" t="str">
        <f ca="true">+IF(ISTEXT('Data Summary'!B133),'Data Summary'!B133,"")</f>
        <v/>
      </c>
      <c r="C133" s="330" t="e">
        <f ca="true">+VALUE('Data Summary'!C133)</f>
        <v>#VALUE!</v>
      </c>
      <c r="D133" s="94" t="e">
        <f ca="true">+IF(AND(ISNUMBER(OFFSET('Water Data'!$D$4,0,10*ROW('Water Data'!D127))),'Data Summary'!BS133="Yes"),100-OFFSET('Water Data'!$D$4,0,10*ROW('Water Data'!D127)),NA())</f>
        <v>#N/A</v>
      </c>
      <c r="E133" s="94" t="e">
        <f ca="true">+IF(AND(ISNUMBER(OFFSET('Water Data'!$D$6,0,10*ROW('Water Data'!D127))),'Data Summary'!BT133="Yes"),OFFSET('Water Data'!$D$6,0,10*ROW('Water Data'!D127)),NA())</f>
        <v>#N/A</v>
      </c>
      <c r="F133" s="94" t="e">
        <f ca="true">+IF(AND(ISNUMBER(OFFSET('Water Data'!$D$9,0,10*ROW('Water Data'!D127))),'Data Summary'!BU133="Yes"),OFFSET('Water Data'!$D$9,0,10*ROW('Water Data'!D127)),NA())</f>
        <v>#N/A</v>
      </c>
      <c r="G133" s="94" t="e">
        <f ca="true">+IF(AND(ISNUMBER(OFFSET('Water Data'!$E$4,0,10*ROW('Water Data'!E127))),'Data Summary'!BV133="Yes"),100-OFFSET('Water Data'!$E$4,0,10*ROW('Water Data'!E127)),NA())</f>
        <v>#N/A</v>
      </c>
      <c r="H133" s="94" t="e">
        <f ca="true">+IF(AND(ISNUMBER(OFFSET('Water Data'!$E$6,0,10*ROW('Water Data'!E127))),'Data Summary'!BW133="Yes"),OFFSET('Water Data'!$E$6,0,10*ROW('Water Data'!E127)),NA())</f>
        <v>#N/A</v>
      </c>
      <c r="I133" s="94" t="e">
        <f ca="true">+IF(AND(ISNUMBER(OFFSET('Water Data'!$E$9,0,10*ROW('Water Data'!E127))),'Data Summary'!BX133="Yes"),OFFSET('Water Data'!$E$9,0,10*ROW('Water Data'!E127)),NA())</f>
        <v>#N/A</v>
      </c>
      <c r="J133" s="94" t="e">
        <f ca="true">+IF(AND(ISNUMBER(OFFSET('Water Data'!$F$4,0,10*ROW('Water Data'!F127))),'Data Summary'!BY133="Yes"),100-OFFSET('Water Data'!$F$4,0,10*ROW('Water Data'!F127)),NA())</f>
        <v>#N/A</v>
      </c>
      <c r="K133" s="94" t="e">
        <f ca="true">+IF(AND(ISNUMBER(OFFSET('Water Data'!$F$6,0,10*ROW('Water Data'!F127))),'Data Summary'!BZ133="Yes"),OFFSET('Water Data'!$F$6,0,10*ROW('Water Data'!F127)),NA())</f>
        <v>#N/A</v>
      </c>
      <c r="L133" s="94" t="e">
        <f ca="true">+IF(AND(ISNUMBER(OFFSET('Water Data'!$F$9,0,10*ROW('Water Data'!F127))),'Data Summary'!CA133="Yes"),OFFSET('Water Data'!$F$9,0,10*ROW('Water Data'!F127)),NA())</f>
        <v>#N/A</v>
      </c>
      <c r="M133" s="94" t="e">
        <f ca="true">+IF(AND(ISNUMBER(OFFSET('Water Data'!$G$4,0,10*ROW('Water Data'!G127))),'Data Summary'!CB133="Yes"),100-OFFSET('Water Data'!$G$4,0,10*ROW('Water Data'!G127)),NA())</f>
        <v>#N/A</v>
      </c>
      <c r="N133" s="94" t="e">
        <f ca="true">+IF(AND(ISNUMBER(OFFSET('Water Data'!$G$6,0,10*ROW('Water Data'!G127))),'Data Summary'!CC133="Yes"),OFFSET('Water Data'!$G$6,0,10*ROW('Water Data'!G127)),NA())</f>
        <v>#N/A</v>
      </c>
      <c r="O133" s="94" t="e">
        <f ca="true">+IF(AND(ISNUMBER(OFFSET('Water Data'!$G$9,0,10*ROW('Water Data'!G127))),'Data Summary'!CD133="Yes"),OFFSET('Water Data'!$G$9,0,10*ROW('Water Data'!G127)),NA())</f>
        <v>#N/A</v>
      </c>
      <c r="P133" s="94" t="e">
        <f ca="true">+IF(AND(ISNUMBER(OFFSET('Water Data'!$H$4,0,10*ROW('Water Data'!H127))),'Data Summary'!CE133="Yes"),100-OFFSET('Water Data'!$H$4,0,10*ROW('Water Data'!H127)),NA())</f>
        <v>#N/A</v>
      </c>
      <c r="Q133" s="94" t="e">
        <f ca="true">+IF(AND(ISNUMBER(OFFSET('Water Data'!$H$6,0,10*ROW('Water Data'!H127))),'Data Summary'!CF133="Yes"),OFFSET('Water Data'!$H$6,0,10*ROW('Water Data'!H127)),NA())</f>
        <v>#N/A</v>
      </c>
      <c r="R133" s="94" t="e">
        <f ca="true">+IF(AND(ISNUMBER(OFFSET('Water Data'!$H$9,0,10*ROW('Water Data'!H127))),'Data Summary'!CG133="Yes"),OFFSET('Water Data'!$H$9,0,10*ROW('Water Data'!H127)),NA())</f>
        <v>#N/A</v>
      </c>
      <c r="S133" s="94" t="e">
        <f ca="true">+IF(AND(ISNUMBER(OFFSET('Water Data'!$I$4,0,10*ROW('Water Data'!I127))),'Data Summary'!CH133="Yes"),100-OFFSET('Water Data'!$I$4,0,10*ROW('Water Data'!I127)),NA())</f>
        <v>#N/A</v>
      </c>
      <c r="T133" s="94" t="e">
        <f ca="true">+IF(AND(ISNUMBER(OFFSET('Water Data'!$I$6,0,10*ROW('Water Data'!I127))),'Data Summary'!CI133="Yes"),OFFSET('Water Data'!$I$6,0,10*ROW('Water Data'!I127)),NA())</f>
        <v>#N/A</v>
      </c>
      <c r="U133" s="94" t="e">
        <f ca="true">+IF(AND(ISNUMBER(OFFSET('Water Data'!$I$9,0,10*ROW('Water Data'!I127))),'Data Summary'!CJ133="Yes"),OFFSET('Water Data'!$I$9,0,10*ROW('Water Data'!I127)),NA())</f>
        <v>#N/A</v>
      </c>
      <c r="V133" s="95" t="e">
        <f ca="true">+IF(AND(ISNUMBER(OFFSET('Sanitation Data'!$D$4,0,10*ROW('Sanitation Data'!D127))),'Data Summary'!CK133="Yes"),100-OFFSET('Sanitation Data'!$D$4,0,10*ROW('Sanitation Data'!D127)),NA())</f>
        <v>#N/A</v>
      </c>
      <c r="W133" s="95" t="e">
        <f ca="true">+IF(AND(ISNUMBER(OFFSET('Sanitation Data'!$D$6,0,10*ROW('Sanitation Data'!D127))),'Data Summary'!CL133="Yes"),OFFSET('Sanitation Data'!$D$6,0,10*ROW('Sanitation Data'!D127)),NA())</f>
        <v>#N/A</v>
      </c>
      <c r="X133" s="95" t="e">
        <f ca="true">+IF(AND(ISNUMBER(OFFSET('Sanitation Data'!$D$10,0,10*ROW('Sanitation Data'!D127))),'Data Summary'!CM133="Yes"),OFFSET('Sanitation Data'!$D$10,0,10*ROW('Sanitation Data'!D127)),NA())</f>
        <v>#N/A</v>
      </c>
      <c r="Y133" s="95" t="e">
        <f ca="true">+IF(AND(ISNUMBER(OFFSET('Sanitation Data'!$D$11,0,10*ROW('Sanitation Data'!D127))),'Data Summary'!CN133="Yes"),OFFSET('Sanitation Data'!$D$11,0,10*ROW('Sanitation Data'!D127)),NA())</f>
        <v>#N/A</v>
      </c>
      <c r="Z133" s="95" t="e">
        <f ca="true">+IF(AND(ISNUMBER(OFFSET('Sanitation Data'!$D$12,0,10*ROW('Sanitation Data'!D127))),'Data Summary'!CO133="Yes"),OFFSET('Sanitation Data'!$D$12,0,10*ROW('Sanitation Data'!D127)),NA())</f>
        <v>#N/A</v>
      </c>
      <c r="AA133" s="95" t="e">
        <f ca="true">+IF(AND(ISNUMBER(OFFSET('Sanitation Data'!$E$4,0,10*ROW('Sanitation Data'!E127))),'Data Summary'!CP133="Yes"),100-OFFSET('Sanitation Data'!$E$4,0,10*ROW('Sanitation Data'!E127)),NA())</f>
        <v>#N/A</v>
      </c>
      <c r="AB133" s="95" t="e">
        <f ca="true">+IF(AND(ISNUMBER(OFFSET('Sanitation Data'!$E$6,0,10*ROW('Sanitation Data'!E127))),'Data Summary'!CQ133="Yes"),OFFSET('Sanitation Data'!$E$6,0,10*ROW('Sanitation Data'!E127)),NA())</f>
        <v>#N/A</v>
      </c>
      <c r="AC133" s="95" t="e">
        <f ca="true">+IF(AND(ISNUMBER(OFFSET('Sanitation Data'!$E$10,0,10*ROW('Sanitation Data'!E127))),'Data Summary'!CR133="Yes"),OFFSET('Sanitation Data'!$E$10,0,10*ROW('Sanitation Data'!E127)),NA())</f>
        <v>#N/A</v>
      </c>
      <c r="AD133" s="95" t="e">
        <f ca="true">+IF(AND(ISNUMBER(OFFSET('Sanitation Data'!$E$11,0,10*ROW('Sanitation Data'!E127))),'Data Summary'!CS133="Yes"),OFFSET('Sanitation Data'!$E$11,0,10*ROW('Sanitation Data'!E127)),NA())</f>
        <v>#N/A</v>
      </c>
      <c r="AE133" s="95" t="e">
        <f ca="true">+IF(AND(ISNUMBER(OFFSET('Sanitation Data'!$E$12,0,10*ROW('Sanitation Data'!E127))),'Data Summary'!CT133="Yes"),OFFSET('Sanitation Data'!$E$12,0,10*ROW('Sanitation Data'!E127)),NA())</f>
        <v>#N/A</v>
      </c>
      <c r="AF133" s="95" t="e">
        <f ca="true">+IF(AND(ISNUMBER(OFFSET('Sanitation Data'!$F$4,0,10*ROW('Sanitation Data'!F127))),'Data Summary'!CU133="Yes"),100-OFFSET('Sanitation Data'!$F$4,0,10*ROW('Sanitation Data'!F127)),NA())</f>
        <v>#N/A</v>
      </c>
      <c r="AG133" s="95" t="e">
        <f ca="true">+IF(AND(ISNUMBER(OFFSET('Sanitation Data'!$F$6,0,10*ROW('Sanitation Data'!F127))),'Data Summary'!CV133="Yes"),OFFSET('Sanitation Data'!$F$6,0,10*ROW('Sanitation Data'!F127)),NA())</f>
        <v>#N/A</v>
      </c>
      <c r="AH133" s="95" t="e">
        <f ca="true">+IF(AND(ISNUMBER(OFFSET('Sanitation Data'!$F$10,0,10*ROW('Sanitation Data'!F127))),'Data Summary'!CW133="Yes"),OFFSET('Sanitation Data'!$F$10,0,10*ROW('Sanitation Data'!F127)),NA())</f>
        <v>#N/A</v>
      </c>
      <c r="AI133" s="95" t="e">
        <f ca="true">+IF(AND(ISNUMBER(OFFSET('Sanitation Data'!$F$11,0,10*ROW('Sanitation Data'!F127))),'Data Summary'!CX133="Yes"),OFFSET('Sanitation Data'!$F$11,0,10*ROW('Sanitation Data'!F127)),NA())</f>
        <v>#N/A</v>
      </c>
      <c r="AJ133" s="95" t="e">
        <f ca="true">+IF(AND(ISNUMBER(OFFSET('Sanitation Data'!$F$12,0,10*ROW('Sanitation Data'!F127))),'Data Summary'!CY133="Yes"),OFFSET('Sanitation Data'!$F$12,0,10*ROW('Sanitation Data'!F127)),NA())</f>
        <v>#N/A</v>
      </c>
      <c r="AK133" s="95" t="e">
        <f ca="true">+IF(AND(ISNUMBER(OFFSET('Sanitation Data'!$G$4,0,10*ROW('Sanitation Data'!G127))),'Data Summary'!CZ133="Yes"),100-OFFSET('Sanitation Data'!$G$4,0,10*ROW('Sanitation Data'!G127)),NA())</f>
        <v>#N/A</v>
      </c>
      <c r="AL133" s="95" t="e">
        <f ca="true">+IF(AND(ISNUMBER(OFFSET('Sanitation Data'!$G$6,0,10*ROW('Sanitation Data'!G127))),'Data Summary'!DA133="Yes"),OFFSET('Sanitation Data'!$G$6,0,10*ROW('Sanitation Data'!G127)),NA())</f>
        <v>#N/A</v>
      </c>
      <c r="AM133" s="95" t="e">
        <f ca="true">+IF(AND(ISNUMBER(OFFSET('Sanitation Data'!$G$10,0,10*ROW('Sanitation Data'!G127))),'Data Summary'!DB133="Yes"),OFFSET('Sanitation Data'!$G$10,0,10*ROW('Sanitation Data'!G127)),NA())</f>
        <v>#N/A</v>
      </c>
      <c r="AN133" s="95" t="e">
        <f ca="true">+IF(AND(ISNUMBER(OFFSET('Sanitation Data'!$G$11,0,10*ROW('Sanitation Data'!G127))),'Data Summary'!DC133="Yes"),OFFSET('Sanitation Data'!$G$11,0,10*ROW('Sanitation Data'!G127)),NA())</f>
        <v>#N/A</v>
      </c>
      <c r="AO133" s="95" t="e">
        <f ca="true">+IF(AND(ISNUMBER(OFFSET('Sanitation Data'!$G$12,0,10*ROW('Sanitation Data'!G127))),'Data Summary'!DD133="Yes"),OFFSET('Sanitation Data'!$G$12,0,10*ROW('Sanitation Data'!G127)),NA())</f>
        <v>#N/A</v>
      </c>
      <c r="AP133" s="95" t="e">
        <f ca="true">+IF(AND(ISNUMBER(OFFSET('Sanitation Data'!$H$4,0,10*ROW('Sanitation Data'!H127))),'Data Summary'!DE133="Yes"),100-OFFSET('Sanitation Data'!$H$4,0,10*ROW('Sanitation Data'!H127)),NA())</f>
        <v>#N/A</v>
      </c>
      <c r="AQ133" s="95" t="e">
        <f ca="true">+IF(AND(ISNUMBER(OFFSET('Sanitation Data'!$H$6,0,10*ROW('Sanitation Data'!H127))),'Data Summary'!DF133="Yes"),OFFSET('Sanitation Data'!$H$6,0,10*ROW('Sanitation Data'!H127)),NA())</f>
        <v>#N/A</v>
      </c>
      <c r="AR133" s="95" t="e">
        <f ca="true">+IF(AND(ISNUMBER(OFFSET('Sanitation Data'!$H$10,0,10*ROW('Sanitation Data'!H127))),'Data Summary'!DG133="Yes"),OFFSET('Sanitation Data'!$H$10,0,10*ROW('Sanitation Data'!H127)),NA())</f>
        <v>#N/A</v>
      </c>
      <c r="AS133" s="95" t="e">
        <f ca="true">+IF(AND(ISNUMBER(OFFSET('Sanitation Data'!$H$11,0,10*ROW('Sanitation Data'!H127))),'Data Summary'!DH133="Yes"),OFFSET('Sanitation Data'!$H$11,0,10*ROW('Sanitation Data'!H127)),NA())</f>
        <v>#N/A</v>
      </c>
      <c r="AT133" s="95" t="e">
        <f ca="true">+IF(AND(ISNUMBER(OFFSET('Sanitation Data'!$H$12,0,10*ROW('Sanitation Data'!H127))),'Data Summary'!DI133="Yes"),OFFSET('Sanitation Data'!$H$12,0,10*ROW('Sanitation Data'!H127)),NA())</f>
        <v>#N/A</v>
      </c>
      <c r="AU133" s="95" t="e">
        <f ca="true">+IF(AND(ISNUMBER(OFFSET('Sanitation Data'!$I$4,0,10*ROW('Sanitation Data'!I127))),'Data Summary'!DJ133="Yes"),100-OFFSET('Sanitation Data'!$I$4,0,10*ROW('Sanitation Data'!I127)),NA())</f>
        <v>#N/A</v>
      </c>
      <c r="AV133" s="95" t="e">
        <f ca="true">+IF(AND(ISNUMBER(OFFSET('Sanitation Data'!$I$6,0,10*ROW('Sanitation Data'!I127))),'Data Summary'!DK133="Yes"),OFFSET('Sanitation Data'!$I$6,0,10*ROW('Sanitation Data'!I127)),NA())</f>
        <v>#N/A</v>
      </c>
      <c r="AW133" s="95" t="e">
        <f ca="true">+IF(AND(ISNUMBER(OFFSET('Sanitation Data'!$I$10,0,10*ROW('Sanitation Data'!I127))),'Data Summary'!DL133="Yes"),OFFSET('Sanitation Data'!$I$10,0,10*ROW('Sanitation Data'!I127)),NA())</f>
        <v>#N/A</v>
      </c>
      <c r="AX133" s="95" t="e">
        <f ca="true">+IF(AND(ISNUMBER(OFFSET('Sanitation Data'!$I$11,0,10*ROW('Sanitation Data'!I127))),'Data Summary'!DM133="Yes"),OFFSET('Sanitation Data'!$I$11,0,10*ROW('Sanitation Data'!I127)),NA())</f>
        <v>#N/A</v>
      </c>
      <c r="AY133" s="95" t="e">
        <f ca="true">+IF(AND(ISNUMBER(OFFSET('Sanitation Data'!$I$12,0,10*ROW('Sanitation Data'!I127))),'Data Summary'!DN133="Yes"),OFFSET('Sanitation Data'!$I$12,0,10*ROW('Sanitation Data'!I127)),NA())</f>
        <v>#N/A</v>
      </c>
      <c r="AZ133" s="96" t="e">
        <f ca="true">+IF(AND(ISNUMBER(OFFSET('Hygiene Data'!$D$5,0,10*ROW('Hygiene Data'!D127))),'Data Summary'!DO133="Yes"),OFFSET('Hygiene Data'!$D$5,0,10*ROW('Hygiene Data'!D127)),NA())</f>
        <v>#N/A</v>
      </c>
      <c r="BA133" s="96" t="e">
        <f ca="true">+IF(AND(ISNUMBER(OFFSET('Hygiene Data'!$D$7,0,10*ROW('Hygiene Data'!D127))),'Data Summary'!DP133="Yes"),OFFSET('Hygiene Data'!$D$7,0,10*ROW('Hygiene Data'!D127)),NA())</f>
        <v>#N/A</v>
      </c>
      <c r="BB133" s="96" t="e">
        <f ca="true">+IF(AND(ISNUMBER(OFFSET('Hygiene Data'!$D$9,0,10*ROW('Hygiene Data'!D127))),'Data Summary'!DQ133="Yes"),OFFSET('Hygiene Data'!$D$9,0,10*ROW('Hygiene Data'!D127)),NA())</f>
        <v>#N/A</v>
      </c>
      <c r="BC133" s="96" t="e">
        <f ca="true">+IF(AND(ISNUMBER(OFFSET('Hygiene Data'!$E$5,0,10*ROW('Hygiene Data'!E127))),'Data Summary'!DR133="Yes"),OFFSET('Hygiene Data'!$E$5,0,10*ROW('Hygiene Data'!E127)),NA())</f>
        <v>#N/A</v>
      </c>
      <c r="BD133" s="96" t="e">
        <f ca="true">+IF(AND(ISNUMBER(OFFSET('Hygiene Data'!$E$7,0,10*ROW('Hygiene Data'!E127))),'Data Summary'!DS133="Yes"),OFFSET('Hygiene Data'!$E$7,0,10*ROW('Hygiene Data'!E127)),NA())</f>
        <v>#N/A</v>
      </c>
      <c r="BE133" s="96" t="e">
        <f ca="true">+IF(AND(ISNUMBER(OFFSET('Hygiene Data'!$E$9,0,10*ROW('Hygiene Data'!E127))),'Data Summary'!DT133="Yes"),OFFSET('Hygiene Data'!$E$9,0,10*ROW('Hygiene Data'!E127)),NA())</f>
        <v>#N/A</v>
      </c>
      <c r="BF133" s="96" t="e">
        <f ca="true">+IF(AND(ISNUMBER(OFFSET('Hygiene Data'!$F$5,0,10*ROW('Hygiene Data'!F127))),'Data Summary'!DU133="Yes"),OFFSET('Hygiene Data'!$F$5,0,10*ROW('Hygiene Data'!F127)),NA())</f>
        <v>#N/A</v>
      </c>
      <c r="BG133" s="96" t="e">
        <f ca="true">+IF(AND(ISNUMBER(OFFSET('Hygiene Data'!$F$7,0,10*ROW('Hygiene Data'!F127))),'Data Summary'!DV133="Yes"),OFFSET('Hygiene Data'!$F$7,0,10*ROW('Hygiene Data'!F127)),NA())</f>
        <v>#N/A</v>
      </c>
      <c r="BH133" s="96" t="e">
        <f ca="true">+IF(AND(ISNUMBER(OFFSET('Hygiene Data'!$F$9,0,10*ROW('Hygiene Data'!F127))),'Data Summary'!DW133="Yes"),OFFSET('Hygiene Data'!$F$9,0,10*ROW('Hygiene Data'!F127)),NA())</f>
        <v>#N/A</v>
      </c>
      <c r="BI133" s="96" t="e">
        <f ca="true">+IF(AND(ISNUMBER(OFFSET('Hygiene Data'!$G$5,0,10*ROW('Hygiene Data'!G127))),'Data Summary'!DX133="Yes"),OFFSET('Hygiene Data'!$G$5,0,10*ROW('Hygiene Data'!G127)),NA())</f>
        <v>#N/A</v>
      </c>
      <c r="BJ133" s="96" t="e">
        <f ca="true">+IF(AND(ISNUMBER(OFFSET('Hygiene Data'!$G$7,0,10*ROW('Hygiene Data'!G127))),'Data Summary'!DY133="Yes"),OFFSET('Hygiene Data'!$G$7,0,10*ROW('Hygiene Data'!G127)),NA())</f>
        <v>#N/A</v>
      </c>
      <c r="BK133" s="96" t="e">
        <f ca="true">+IF(AND(ISNUMBER(OFFSET('Hygiene Data'!$G$9,0,10*ROW('Hygiene Data'!G127))),'Data Summary'!DZ133="Yes"),OFFSET('Hygiene Data'!$G$9,0,10*ROW('Hygiene Data'!G127)),NA())</f>
        <v>#N/A</v>
      </c>
      <c r="BL133" s="96" t="e">
        <f ca="true">+IF(AND(ISNUMBER(OFFSET('Hygiene Data'!$H$5,0,10*ROW('Hygiene Data'!H127))),'Data Summary'!EA133="Yes"),OFFSET('Hygiene Data'!$H$5,0,10*ROW('Hygiene Data'!H127)),NA())</f>
        <v>#N/A</v>
      </c>
      <c r="BM133" s="96" t="e">
        <f ca="true">+IF(AND(ISNUMBER(OFFSET('Hygiene Data'!$H$7,0,10*ROW('Hygiene Data'!H127))),'Data Summary'!EB133="Yes"),OFFSET('Hygiene Data'!$H$7,0,10*ROW('Hygiene Data'!H127)),NA())</f>
        <v>#N/A</v>
      </c>
      <c r="BN133" s="96" t="e">
        <f ca="true">+IF(AND(ISNUMBER(OFFSET('Hygiene Data'!$H$9,0,10*ROW('Hygiene Data'!H127))),'Data Summary'!EC133="Yes"),OFFSET('Hygiene Data'!$H$9,0,10*ROW('Hygiene Data'!H127)),NA())</f>
        <v>#N/A</v>
      </c>
      <c r="BO133" s="96" t="e">
        <f ca="true">+IF(AND(ISNUMBER(OFFSET('Hygiene Data'!$I$5,0,10*ROW('Hygiene Data'!I127))),'Data Summary'!ED133="Yes"),OFFSET('Hygiene Data'!$I$5,0,10*ROW('Hygiene Data'!I127)),NA())</f>
        <v>#N/A</v>
      </c>
      <c r="BP133" s="96" t="e">
        <f ca="true">+IF(AND(ISNUMBER(OFFSET('Hygiene Data'!$I$7,0,10*ROW('Hygiene Data'!I127))),'Data Summary'!EE133="Yes"),OFFSET('Hygiene Data'!$I$7,0,10*ROW('Hygiene Data'!I127)),NA())</f>
        <v>#N/A</v>
      </c>
      <c r="BQ133" s="96" t="e">
        <f ca="true">+IF(AND(ISNUMBER(OFFSET('Hygiene Data'!$I$9,0,10*ROW('Hygiene Data'!I127))),'Data Summary'!EF133="Yes"),OFFSET('Hygiene Data'!$I$9,0,10*ROW('Hygiene Data'!I127)),NA())</f>
        <v>#N/A</v>
      </c>
    </row>
    <row xmlns:x14ac="http://schemas.microsoft.com/office/spreadsheetml/2009/9/ac" r="134" x14ac:dyDescent="0.2">
      <c r="A134" s="331" t="e">
        <f ca="true">+RIGHT('Data Summary'!A134,LEN('Data Summary'!A134)-9)</f>
        <v>#VALUE!</v>
      </c>
      <c r="B134" s="37" t="str">
        <f ca="true">+IF(ISTEXT('Data Summary'!B134),'Data Summary'!B134,"")</f>
        <v/>
      </c>
      <c r="C134" s="330" t="e">
        <f ca="true">+VALUE('Data Summary'!C134)</f>
        <v>#VALUE!</v>
      </c>
      <c r="D134" s="94" t="e">
        <f ca="true">+IF(AND(ISNUMBER(OFFSET('Water Data'!$D$4,0,10*ROW('Water Data'!D128))),'Data Summary'!BS134="Yes"),100-OFFSET('Water Data'!$D$4,0,10*ROW('Water Data'!D128)),NA())</f>
        <v>#N/A</v>
      </c>
      <c r="E134" s="94" t="e">
        <f ca="true">+IF(AND(ISNUMBER(OFFSET('Water Data'!$D$6,0,10*ROW('Water Data'!D128))),'Data Summary'!BT134="Yes"),OFFSET('Water Data'!$D$6,0,10*ROW('Water Data'!D128)),NA())</f>
        <v>#N/A</v>
      </c>
      <c r="F134" s="94" t="e">
        <f ca="true">+IF(AND(ISNUMBER(OFFSET('Water Data'!$D$9,0,10*ROW('Water Data'!D128))),'Data Summary'!BU134="Yes"),OFFSET('Water Data'!$D$9,0,10*ROW('Water Data'!D128)),NA())</f>
        <v>#N/A</v>
      </c>
      <c r="G134" s="94" t="e">
        <f ca="true">+IF(AND(ISNUMBER(OFFSET('Water Data'!$E$4,0,10*ROW('Water Data'!E128))),'Data Summary'!BV134="Yes"),100-OFFSET('Water Data'!$E$4,0,10*ROW('Water Data'!E128)),NA())</f>
        <v>#N/A</v>
      </c>
      <c r="H134" s="94" t="e">
        <f ca="true">+IF(AND(ISNUMBER(OFFSET('Water Data'!$E$6,0,10*ROW('Water Data'!E128))),'Data Summary'!BW134="Yes"),OFFSET('Water Data'!$E$6,0,10*ROW('Water Data'!E128)),NA())</f>
        <v>#N/A</v>
      </c>
      <c r="I134" s="94" t="e">
        <f ca="true">+IF(AND(ISNUMBER(OFFSET('Water Data'!$E$9,0,10*ROW('Water Data'!E128))),'Data Summary'!BX134="Yes"),OFFSET('Water Data'!$E$9,0,10*ROW('Water Data'!E128)),NA())</f>
        <v>#N/A</v>
      </c>
      <c r="J134" s="94" t="e">
        <f ca="true">+IF(AND(ISNUMBER(OFFSET('Water Data'!$F$4,0,10*ROW('Water Data'!F128))),'Data Summary'!BY134="Yes"),100-OFFSET('Water Data'!$F$4,0,10*ROW('Water Data'!F128)),NA())</f>
        <v>#N/A</v>
      </c>
      <c r="K134" s="94" t="e">
        <f ca="true">+IF(AND(ISNUMBER(OFFSET('Water Data'!$F$6,0,10*ROW('Water Data'!F128))),'Data Summary'!BZ134="Yes"),OFFSET('Water Data'!$F$6,0,10*ROW('Water Data'!F128)),NA())</f>
        <v>#N/A</v>
      </c>
      <c r="L134" s="94" t="e">
        <f ca="true">+IF(AND(ISNUMBER(OFFSET('Water Data'!$F$9,0,10*ROW('Water Data'!F128))),'Data Summary'!CA134="Yes"),OFFSET('Water Data'!$F$9,0,10*ROW('Water Data'!F128)),NA())</f>
        <v>#N/A</v>
      </c>
      <c r="M134" s="94" t="e">
        <f ca="true">+IF(AND(ISNUMBER(OFFSET('Water Data'!$G$4,0,10*ROW('Water Data'!G128))),'Data Summary'!CB134="Yes"),100-OFFSET('Water Data'!$G$4,0,10*ROW('Water Data'!G128)),NA())</f>
        <v>#N/A</v>
      </c>
      <c r="N134" s="94" t="e">
        <f ca="true">+IF(AND(ISNUMBER(OFFSET('Water Data'!$G$6,0,10*ROW('Water Data'!G128))),'Data Summary'!CC134="Yes"),OFFSET('Water Data'!$G$6,0,10*ROW('Water Data'!G128)),NA())</f>
        <v>#N/A</v>
      </c>
      <c r="O134" s="94" t="e">
        <f ca="true">+IF(AND(ISNUMBER(OFFSET('Water Data'!$G$9,0,10*ROW('Water Data'!G128))),'Data Summary'!CD134="Yes"),OFFSET('Water Data'!$G$9,0,10*ROW('Water Data'!G128)),NA())</f>
        <v>#N/A</v>
      </c>
      <c r="P134" s="94" t="e">
        <f ca="true">+IF(AND(ISNUMBER(OFFSET('Water Data'!$H$4,0,10*ROW('Water Data'!H128))),'Data Summary'!CE134="Yes"),100-OFFSET('Water Data'!$H$4,0,10*ROW('Water Data'!H128)),NA())</f>
        <v>#N/A</v>
      </c>
      <c r="Q134" s="94" t="e">
        <f ca="true">+IF(AND(ISNUMBER(OFFSET('Water Data'!$H$6,0,10*ROW('Water Data'!H128))),'Data Summary'!CF134="Yes"),OFFSET('Water Data'!$H$6,0,10*ROW('Water Data'!H128)),NA())</f>
        <v>#N/A</v>
      </c>
      <c r="R134" s="94" t="e">
        <f ca="true">+IF(AND(ISNUMBER(OFFSET('Water Data'!$H$9,0,10*ROW('Water Data'!H128))),'Data Summary'!CG134="Yes"),OFFSET('Water Data'!$H$9,0,10*ROW('Water Data'!H128)),NA())</f>
        <v>#N/A</v>
      </c>
      <c r="S134" s="94" t="e">
        <f ca="true">+IF(AND(ISNUMBER(OFFSET('Water Data'!$I$4,0,10*ROW('Water Data'!I128))),'Data Summary'!CH134="Yes"),100-OFFSET('Water Data'!$I$4,0,10*ROW('Water Data'!I128)),NA())</f>
        <v>#N/A</v>
      </c>
      <c r="T134" s="94" t="e">
        <f ca="true">+IF(AND(ISNUMBER(OFFSET('Water Data'!$I$6,0,10*ROW('Water Data'!I128))),'Data Summary'!CI134="Yes"),OFFSET('Water Data'!$I$6,0,10*ROW('Water Data'!I128)),NA())</f>
        <v>#N/A</v>
      </c>
      <c r="U134" s="94" t="e">
        <f ca="true">+IF(AND(ISNUMBER(OFFSET('Water Data'!$I$9,0,10*ROW('Water Data'!I128))),'Data Summary'!CJ134="Yes"),OFFSET('Water Data'!$I$9,0,10*ROW('Water Data'!I128)),NA())</f>
        <v>#N/A</v>
      </c>
      <c r="V134" s="95" t="e">
        <f ca="true">+IF(AND(ISNUMBER(OFFSET('Sanitation Data'!$D$4,0,10*ROW('Sanitation Data'!D128))),'Data Summary'!CK134="Yes"),100-OFFSET('Sanitation Data'!$D$4,0,10*ROW('Sanitation Data'!D128)),NA())</f>
        <v>#N/A</v>
      </c>
      <c r="W134" s="95" t="e">
        <f ca="true">+IF(AND(ISNUMBER(OFFSET('Sanitation Data'!$D$6,0,10*ROW('Sanitation Data'!D128))),'Data Summary'!CL134="Yes"),OFFSET('Sanitation Data'!$D$6,0,10*ROW('Sanitation Data'!D128)),NA())</f>
        <v>#N/A</v>
      </c>
      <c r="X134" s="95" t="e">
        <f ca="true">+IF(AND(ISNUMBER(OFFSET('Sanitation Data'!$D$10,0,10*ROW('Sanitation Data'!D128))),'Data Summary'!CM134="Yes"),OFFSET('Sanitation Data'!$D$10,0,10*ROW('Sanitation Data'!D128)),NA())</f>
        <v>#N/A</v>
      </c>
      <c r="Y134" s="95" t="e">
        <f ca="true">+IF(AND(ISNUMBER(OFFSET('Sanitation Data'!$D$11,0,10*ROW('Sanitation Data'!D128))),'Data Summary'!CN134="Yes"),OFFSET('Sanitation Data'!$D$11,0,10*ROW('Sanitation Data'!D128)),NA())</f>
        <v>#N/A</v>
      </c>
      <c r="Z134" s="95" t="e">
        <f ca="true">+IF(AND(ISNUMBER(OFFSET('Sanitation Data'!$D$12,0,10*ROW('Sanitation Data'!D128))),'Data Summary'!CO134="Yes"),OFFSET('Sanitation Data'!$D$12,0,10*ROW('Sanitation Data'!D128)),NA())</f>
        <v>#N/A</v>
      </c>
      <c r="AA134" s="95" t="e">
        <f ca="true">+IF(AND(ISNUMBER(OFFSET('Sanitation Data'!$E$4,0,10*ROW('Sanitation Data'!E128))),'Data Summary'!CP134="Yes"),100-OFFSET('Sanitation Data'!$E$4,0,10*ROW('Sanitation Data'!E128)),NA())</f>
        <v>#N/A</v>
      </c>
      <c r="AB134" s="95" t="e">
        <f ca="true">+IF(AND(ISNUMBER(OFFSET('Sanitation Data'!$E$6,0,10*ROW('Sanitation Data'!E128))),'Data Summary'!CQ134="Yes"),OFFSET('Sanitation Data'!$E$6,0,10*ROW('Sanitation Data'!E128)),NA())</f>
        <v>#N/A</v>
      </c>
      <c r="AC134" s="95" t="e">
        <f ca="true">+IF(AND(ISNUMBER(OFFSET('Sanitation Data'!$E$10,0,10*ROW('Sanitation Data'!E128))),'Data Summary'!CR134="Yes"),OFFSET('Sanitation Data'!$E$10,0,10*ROW('Sanitation Data'!E128)),NA())</f>
        <v>#N/A</v>
      </c>
      <c r="AD134" s="95" t="e">
        <f ca="true">+IF(AND(ISNUMBER(OFFSET('Sanitation Data'!$E$11,0,10*ROW('Sanitation Data'!E128))),'Data Summary'!CS134="Yes"),OFFSET('Sanitation Data'!$E$11,0,10*ROW('Sanitation Data'!E128)),NA())</f>
        <v>#N/A</v>
      </c>
      <c r="AE134" s="95" t="e">
        <f ca="true">+IF(AND(ISNUMBER(OFFSET('Sanitation Data'!$E$12,0,10*ROW('Sanitation Data'!E128))),'Data Summary'!CT134="Yes"),OFFSET('Sanitation Data'!$E$12,0,10*ROW('Sanitation Data'!E128)),NA())</f>
        <v>#N/A</v>
      </c>
      <c r="AF134" s="95" t="e">
        <f ca="true">+IF(AND(ISNUMBER(OFFSET('Sanitation Data'!$F$4,0,10*ROW('Sanitation Data'!F128))),'Data Summary'!CU134="Yes"),100-OFFSET('Sanitation Data'!$F$4,0,10*ROW('Sanitation Data'!F128)),NA())</f>
        <v>#N/A</v>
      </c>
      <c r="AG134" s="95" t="e">
        <f ca="true">+IF(AND(ISNUMBER(OFFSET('Sanitation Data'!$F$6,0,10*ROW('Sanitation Data'!F128))),'Data Summary'!CV134="Yes"),OFFSET('Sanitation Data'!$F$6,0,10*ROW('Sanitation Data'!F128)),NA())</f>
        <v>#N/A</v>
      </c>
      <c r="AH134" s="95" t="e">
        <f ca="true">+IF(AND(ISNUMBER(OFFSET('Sanitation Data'!$F$10,0,10*ROW('Sanitation Data'!F128))),'Data Summary'!CW134="Yes"),OFFSET('Sanitation Data'!$F$10,0,10*ROW('Sanitation Data'!F128)),NA())</f>
        <v>#N/A</v>
      </c>
      <c r="AI134" s="95" t="e">
        <f ca="true">+IF(AND(ISNUMBER(OFFSET('Sanitation Data'!$F$11,0,10*ROW('Sanitation Data'!F128))),'Data Summary'!CX134="Yes"),OFFSET('Sanitation Data'!$F$11,0,10*ROW('Sanitation Data'!F128)),NA())</f>
        <v>#N/A</v>
      </c>
      <c r="AJ134" s="95" t="e">
        <f ca="true">+IF(AND(ISNUMBER(OFFSET('Sanitation Data'!$F$12,0,10*ROW('Sanitation Data'!F128))),'Data Summary'!CY134="Yes"),OFFSET('Sanitation Data'!$F$12,0,10*ROW('Sanitation Data'!F128)),NA())</f>
        <v>#N/A</v>
      </c>
      <c r="AK134" s="95" t="e">
        <f ca="true">+IF(AND(ISNUMBER(OFFSET('Sanitation Data'!$G$4,0,10*ROW('Sanitation Data'!G128))),'Data Summary'!CZ134="Yes"),100-OFFSET('Sanitation Data'!$G$4,0,10*ROW('Sanitation Data'!G128)),NA())</f>
        <v>#N/A</v>
      </c>
      <c r="AL134" s="95" t="e">
        <f ca="true">+IF(AND(ISNUMBER(OFFSET('Sanitation Data'!$G$6,0,10*ROW('Sanitation Data'!G128))),'Data Summary'!DA134="Yes"),OFFSET('Sanitation Data'!$G$6,0,10*ROW('Sanitation Data'!G128)),NA())</f>
        <v>#N/A</v>
      </c>
      <c r="AM134" s="95" t="e">
        <f ca="true">+IF(AND(ISNUMBER(OFFSET('Sanitation Data'!$G$10,0,10*ROW('Sanitation Data'!G128))),'Data Summary'!DB134="Yes"),OFFSET('Sanitation Data'!$G$10,0,10*ROW('Sanitation Data'!G128)),NA())</f>
        <v>#N/A</v>
      </c>
      <c r="AN134" s="95" t="e">
        <f ca="true">+IF(AND(ISNUMBER(OFFSET('Sanitation Data'!$G$11,0,10*ROW('Sanitation Data'!G128))),'Data Summary'!DC134="Yes"),OFFSET('Sanitation Data'!$G$11,0,10*ROW('Sanitation Data'!G128)),NA())</f>
        <v>#N/A</v>
      </c>
      <c r="AO134" s="95" t="e">
        <f ca="true">+IF(AND(ISNUMBER(OFFSET('Sanitation Data'!$G$12,0,10*ROW('Sanitation Data'!G128))),'Data Summary'!DD134="Yes"),OFFSET('Sanitation Data'!$G$12,0,10*ROW('Sanitation Data'!G128)),NA())</f>
        <v>#N/A</v>
      </c>
      <c r="AP134" s="95" t="e">
        <f ca="true">+IF(AND(ISNUMBER(OFFSET('Sanitation Data'!$H$4,0,10*ROW('Sanitation Data'!H128))),'Data Summary'!DE134="Yes"),100-OFFSET('Sanitation Data'!$H$4,0,10*ROW('Sanitation Data'!H128)),NA())</f>
        <v>#N/A</v>
      </c>
      <c r="AQ134" s="95" t="e">
        <f ca="true">+IF(AND(ISNUMBER(OFFSET('Sanitation Data'!$H$6,0,10*ROW('Sanitation Data'!H128))),'Data Summary'!DF134="Yes"),OFFSET('Sanitation Data'!$H$6,0,10*ROW('Sanitation Data'!H128)),NA())</f>
        <v>#N/A</v>
      </c>
      <c r="AR134" s="95" t="e">
        <f ca="true">+IF(AND(ISNUMBER(OFFSET('Sanitation Data'!$H$10,0,10*ROW('Sanitation Data'!H128))),'Data Summary'!DG134="Yes"),OFFSET('Sanitation Data'!$H$10,0,10*ROW('Sanitation Data'!H128)),NA())</f>
        <v>#N/A</v>
      </c>
      <c r="AS134" s="95" t="e">
        <f ca="true">+IF(AND(ISNUMBER(OFFSET('Sanitation Data'!$H$11,0,10*ROW('Sanitation Data'!H128))),'Data Summary'!DH134="Yes"),OFFSET('Sanitation Data'!$H$11,0,10*ROW('Sanitation Data'!H128)),NA())</f>
        <v>#N/A</v>
      </c>
      <c r="AT134" s="95" t="e">
        <f ca="true">+IF(AND(ISNUMBER(OFFSET('Sanitation Data'!$H$12,0,10*ROW('Sanitation Data'!H128))),'Data Summary'!DI134="Yes"),OFFSET('Sanitation Data'!$H$12,0,10*ROW('Sanitation Data'!H128)),NA())</f>
        <v>#N/A</v>
      </c>
      <c r="AU134" s="95" t="e">
        <f ca="true">+IF(AND(ISNUMBER(OFFSET('Sanitation Data'!$I$4,0,10*ROW('Sanitation Data'!I128))),'Data Summary'!DJ134="Yes"),100-OFFSET('Sanitation Data'!$I$4,0,10*ROW('Sanitation Data'!I128)),NA())</f>
        <v>#N/A</v>
      </c>
      <c r="AV134" s="95" t="e">
        <f ca="true">+IF(AND(ISNUMBER(OFFSET('Sanitation Data'!$I$6,0,10*ROW('Sanitation Data'!I128))),'Data Summary'!DK134="Yes"),OFFSET('Sanitation Data'!$I$6,0,10*ROW('Sanitation Data'!I128)),NA())</f>
        <v>#N/A</v>
      </c>
      <c r="AW134" s="95" t="e">
        <f ca="true">+IF(AND(ISNUMBER(OFFSET('Sanitation Data'!$I$10,0,10*ROW('Sanitation Data'!I128))),'Data Summary'!DL134="Yes"),OFFSET('Sanitation Data'!$I$10,0,10*ROW('Sanitation Data'!I128)),NA())</f>
        <v>#N/A</v>
      </c>
      <c r="AX134" s="95" t="e">
        <f ca="true">+IF(AND(ISNUMBER(OFFSET('Sanitation Data'!$I$11,0,10*ROW('Sanitation Data'!I128))),'Data Summary'!DM134="Yes"),OFFSET('Sanitation Data'!$I$11,0,10*ROW('Sanitation Data'!I128)),NA())</f>
        <v>#N/A</v>
      </c>
      <c r="AY134" s="95" t="e">
        <f ca="true">+IF(AND(ISNUMBER(OFFSET('Sanitation Data'!$I$12,0,10*ROW('Sanitation Data'!I128))),'Data Summary'!DN134="Yes"),OFFSET('Sanitation Data'!$I$12,0,10*ROW('Sanitation Data'!I128)),NA())</f>
        <v>#N/A</v>
      </c>
      <c r="AZ134" s="96" t="e">
        <f ca="true">+IF(AND(ISNUMBER(OFFSET('Hygiene Data'!$D$5,0,10*ROW('Hygiene Data'!D128))),'Data Summary'!DO134="Yes"),OFFSET('Hygiene Data'!$D$5,0,10*ROW('Hygiene Data'!D128)),NA())</f>
        <v>#N/A</v>
      </c>
      <c r="BA134" s="96" t="e">
        <f ca="true">+IF(AND(ISNUMBER(OFFSET('Hygiene Data'!$D$7,0,10*ROW('Hygiene Data'!D128))),'Data Summary'!DP134="Yes"),OFFSET('Hygiene Data'!$D$7,0,10*ROW('Hygiene Data'!D128)),NA())</f>
        <v>#N/A</v>
      </c>
      <c r="BB134" s="96" t="e">
        <f ca="true">+IF(AND(ISNUMBER(OFFSET('Hygiene Data'!$D$9,0,10*ROW('Hygiene Data'!D128))),'Data Summary'!DQ134="Yes"),OFFSET('Hygiene Data'!$D$9,0,10*ROW('Hygiene Data'!D128)),NA())</f>
        <v>#N/A</v>
      </c>
      <c r="BC134" s="96" t="e">
        <f ca="true">+IF(AND(ISNUMBER(OFFSET('Hygiene Data'!$E$5,0,10*ROW('Hygiene Data'!E128))),'Data Summary'!DR134="Yes"),OFFSET('Hygiene Data'!$E$5,0,10*ROW('Hygiene Data'!E128)),NA())</f>
        <v>#N/A</v>
      </c>
      <c r="BD134" s="96" t="e">
        <f ca="true">+IF(AND(ISNUMBER(OFFSET('Hygiene Data'!$E$7,0,10*ROW('Hygiene Data'!E128))),'Data Summary'!DS134="Yes"),OFFSET('Hygiene Data'!$E$7,0,10*ROW('Hygiene Data'!E128)),NA())</f>
        <v>#N/A</v>
      </c>
      <c r="BE134" s="96" t="e">
        <f ca="true">+IF(AND(ISNUMBER(OFFSET('Hygiene Data'!$E$9,0,10*ROW('Hygiene Data'!E128))),'Data Summary'!DT134="Yes"),OFFSET('Hygiene Data'!$E$9,0,10*ROW('Hygiene Data'!E128)),NA())</f>
        <v>#N/A</v>
      </c>
      <c r="BF134" s="96" t="e">
        <f ca="true">+IF(AND(ISNUMBER(OFFSET('Hygiene Data'!$F$5,0,10*ROW('Hygiene Data'!F128))),'Data Summary'!DU134="Yes"),OFFSET('Hygiene Data'!$F$5,0,10*ROW('Hygiene Data'!F128)),NA())</f>
        <v>#N/A</v>
      </c>
      <c r="BG134" s="96" t="e">
        <f ca="true">+IF(AND(ISNUMBER(OFFSET('Hygiene Data'!$F$7,0,10*ROW('Hygiene Data'!F128))),'Data Summary'!DV134="Yes"),OFFSET('Hygiene Data'!$F$7,0,10*ROW('Hygiene Data'!F128)),NA())</f>
        <v>#N/A</v>
      </c>
      <c r="BH134" s="96" t="e">
        <f ca="true">+IF(AND(ISNUMBER(OFFSET('Hygiene Data'!$F$9,0,10*ROW('Hygiene Data'!F128))),'Data Summary'!DW134="Yes"),OFFSET('Hygiene Data'!$F$9,0,10*ROW('Hygiene Data'!F128)),NA())</f>
        <v>#N/A</v>
      </c>
      <c r="BI134" s="96" t="e">
        <f ca="true">+IF(AND(ISNUMBER(OFFSET('Hygiene Data'!$G$5,0,10*ROW('Hygiene Data'!G128))),'Data Summary'!DX134="Yes"),OFFSET('Hygiene Data'!$G$5,0,10*ROW('Hygiene Data'!G128)),NA())</f>
        <v>#N/A</v>
      </c>
      <c r="BJ134" s="96" t="e">
        <f ca="true">+IF(AND(ISNUMBER(OFFSET('Hygiene Data'!$G$7,0,10*ROW('Hygiene Data'!G128))),'Data Summary'!DY134="Yes"),OFFSET('Hygiene Data'!$G$7,0,10*ROW('Hygiene Data'!G128)),NA())</f>
        <v>#N/A</v>
      </c>
      <c r="BK134" s="96" t="e">
        <f ca="true">+IF(AND(ISNUMBER(OFFSET('Hygiene Data'!$G$9,0,10*ROW('Hygiene Data'!G128))),'Data Summary'!DZ134="Yes"),OFFSET('Hygiene Data'!$G$9,0,10*ROW('Hygiene Data'!G128)),NA())</f>
        <v>#N/A</v>
      </c>
      <c r="BL134" s="96" t="e">
        <f ca="true">+IF(AND(ISNUMBER(OFFSET('Hygiene Data'!$H$5,0,10*ROW('Hygiene Data'!H128))),'Data Summary'!EA134="Yes"),OFFSET('Hygiene Data'!$H$5,0,10*ROW('Hygiene Data'!H128)),NA())</f>
        <v>#N/A</v>
      </c>
      <c r="BM134" s="96" t="e">
        <f ca="true">+IF(AND(ISNUMBER(OFFSET('Hygiene Data'!$H$7,0,10*ROW('Hygiene Data'!H128))),'Data Summary'!EB134="Yes"),OFFSET('Hygiene Data'!$H$7,0,10*ROW('Hygiene Data'!H128)),NA())</f>
        <v>#N/A</v>
      </c>
      <c r="BN134" s="96" t="e">
        <f ca="true">+IF(AND(ISNUMBER(OFFSET('Hygiene Data'!$H$9,0,10*ROW('Hygiene Data'!H128))),'Data Summary'!EC134="Yes"),OFFSET('Hygiene Data'!$H$9,0,10*ROW('Hygiene Data'!H128)),NA())</f>
        <v>#N/A</v>
      </c>
      <c r="BO134" s="96" t="e">
        <f ca="true">+IF(AND(ISNUMBER(OFFSET('Hygiene Data'!$I$5,0,10*ROW('Hygiene Data'!I128))),'Data Summary'!ED134="Yes"),OFFSET('Hygiene Data'!$I$5,0,10*ROW('Hygiene Data'!I128)),NA())</f>
        <v>#N/A</v>
      </c>
      <c r="BP134" s="96" t="e">
        <f ca="true">+IF(AND(ISNUMBER(OFFSET('Hygiene Data'!$I$7,0,10*ROW('Hygiene Data'!I128))),'Data Summary'!EE134="Yes"),OFFSET('Hygiene Data'!$I$7,0,10*ROW('Hygiene Data'!I128)),NA())</f>
        <v>#N/A</v>
      </c>
      <c r="BQ134" s="96" t="e">
        <f ca="true">+IF(AND(ISNUMBER(OFFSET('Hygiene Data'!$I$9,0,10*ROW('Hygiene Data'!I128))),'Data Summary'!EF134="Yes"),OFFSET('Hygiene Data'!$I$9,0,10*ROW('Hygiene Data'!I128)),NA())</f>
        <v>#N/A</v>
      </c>
    </row>
    <row xmlns:x14ac="http://schemas.microsoft.com/office/spreadsheetml/2009/9/ac" r="135" x14ac:dyDescent="0.2">
      <c r="A135" s="331" t="e">
        <f ca="true">+RIGHT('Data Summary'!A135,LEN('Data Summary'!A135)-9)</f>
        <v>#VALUE!</v>
      </c>
      <c r="B135" s="37" t="str">
        <f ca="true">+IF(ISTEXT('Data Summary'!B135),'Data Summary'!B135,"")</f>
        <v/>
      </c>
      <c r="C135" s="330" t="e">
        <f ca="true">+VALUE('Data Summary'!C135)</f>
        <v>#VALUE!</v>
      </c>
      <c r="D135" s="94" t="e">
        <f ca="true">+IF(AND(ISNUMBER(OFFSET('Water Data'!$D$4,0,10*ROW('Water Data'!D129))),'Data Summary'!BS135="Yes"),100-OFFSET('Water Data'!$D$4,0,10*ROW('Water Data'!D129)),NA())</f>
        <v>#N/A</v>
      </c>
      <c r="E135" s="94" t="e">
        <f ca="true">+IF(AND(ISNUMBER(OFFSET('Water Data'!$D$6,0,10*ROW('Water Data'!D129))),'Data Summary'!BT135="Yes"),OFFSET('Water Data'!$D$6,0,10*ROW('Water Data'!D129)),NA())</f>
        <v>#N/A</v>
      </c>
      <c r="F135" s="94" t="e">
        <f ca="true">+IF(AND(ISNUMBER(OFFSET('Water Data'!$D$9,0,10*ROW('Water Data'!D129))),'Data Summary'!BU135="Yes"),OFFSET('Water Data'!$D$9,0,10*ROW('Water Data'!D129)),NA())</f>
        <v>#N/A</v>
      </c>
      <c r="G135" s="94" t="e">
        <f ca="true">+IF(AND(ISNUMBER(OFFSET('Water Data'!$E$4,0,10*ROW('Water Data'!E129))),'Data Summary'!BV135="Yes"),100-OFFSET('Water Data'!$E$4,0,10*ROW('Water Data'!E129)),NA())</f>
        <v>#N/A</v>
      </c>
      <c r="H135" s="94" t="e">
        <f ca="true">+IF(AND(ISNUMBER(OFFSET('Water Data'!$E$6,0,10*ROW('Water Data'!E129))),'Data Summary'!BW135="Yes"),OFFSET('Water Data'!$E$6,0,10*ROW('Water Data'!E129)),NA())</f>
        <v>#N/A</v>
      </c>
      <c r="I135" s="94" t="e">
        <f ca="true">+IF(AND(ISNUMBER(OFFSET('Water Data'!$E$9,0,10*ROW('Water Data'!E129))),'Data Summary'!BX135="Yes"),OFFSET('Water Data'!$E$9,0,10*ROW('Water Data'!E129)),NA())</f>
        <v>#N/A</v>
      </c>
      <c r="J135" s="94" t="e">
        <f ca="true">+IF(AND(ISNUMBER(OFFSET('Water Data'!$F$4,0,10*ROW('Water Data'!F129))),'Data Summary'!BY135="Yes"),100-OFFSET('Water Data'!$F$4,0,10*ROW('Water Data'!F129)),NA())</f>
        <v>#N/A</v>
      </c>
      <c r="K135" s="94" t="e">
        <f ca="true">+IF(AND(ISNUMBER(OFFSET('Water Data'!$F$6,0,10*ROW('Water Data'!F129))),'Data Summary'!BZ135="Yes"),OFFSET('Water Data'!$F$6,0,10*ROW('Water Data'!F129)),NA())</f>
        <v>#N/A</v>
      </c>
      <c r="L135" s="94" t="e">
        <f ca="true">+IF(AND(ISNUMBER(OFFSET('Water Data'!$F$9,0,10*ROW('Water Data'!F129))),'Data Summary'!CA135="Yes"),OFFSET('Water Data'!$F$9,0,10*ROW('Water Data'!F129)),NA())</f>
        <v>#N/A</v>
      </c>
      <c r="M135" s="94" t="e">
        <f ca="true">+IF(AND(ISNUMBER(OFFSET('Water Data'!$G$4,0,10*ROW('Water Data'!G129))),'Data Summary'!CB135="Yes"),100-OFFSET('Water Data'!$G$4,0,10*ROW('Water Data'!G129)),NA())</f>
        <v>#N/A</v>
      </c>
      <c r="N135" s="94" t="e">
        <f ca="true">+IF(AND(ISNUMBER(OFFSET('Water Data'!$G$6,0,10*ROW('Water Data'!G129))),'Data Summary'!CC135="Yes"),OFFSET('Water Data'!$G$6,0,10*ROW('Water Data'!G129)),NA())</f>
        <v>#N/A</v>
      </c>
      <c r="O135" s="94" t="e">
        <f ca="true">+IF(AND(ISNUMBER(OFFSET('Water Data'!$G$9,0,10*ROW('Water Data'!G129))),'Data Summary'!CD135="Yes"),OFFSET('Water Data'!$G$9,0,10*ROW('Water Data'!G129)),NA())</f>
        <v>#N/A</v>
      </c>
      <c r="P135" s="94" t="e">
        <f ca="true">+IF(AND(ISNUMBER(OFFSET('Water Data'!$H$4,0,10*ROW('Water Data'!H129))),'Data Summary'!CE135="Yes"),100-OFFSET('Water Data'!$H$4,0,10*ROW('Water Data'!H129)),NA())</f>
        <v>#N/A</v>
      </c>
      <c r="Q135" s="94" t="e">
        <f ca="true">+IF(AND(ISNUMBER(OFFSET('Water Data'!$H$6,0,10*ROW('Water Data'!H129))),'Data Summary'!CF135="Yes"),OFFSET('Water Data'!$H$6,0,10*ROW('Water Data'!H129)),NA())</f>
        <v>#N/A</v>
      </c>
      <c r="R135" s="94" t="e">
        <f ca="true">+IF(AND(ISNUMBER(OFFSET('Water Data'!$H$9,0,10*ROW('Water Data'!H129))),'Data Summary'!CG135="Yes"),OFFSET('Water Data'!$H$9,0,10*ROW('Water Data'!H129)),NA())</f>
        <v>#N/A</v>
      </c>
      <c r="S135" s="94" t="e">
        <f ca="true">+IF(AND(ISNUMBER(OFFSET('Water Data'!$I$4,0,10*ROW('Water Data'!I129))),'Data Summary'!CH135="Yes"),100-OFFSET('Water Data'!$I$4,0,10*ROW('Water Data'!I129)),NA())</f>
        <v>#N/A</v>
      </c>
      <c r="T135" s="94" t="e">
        <f ca="true">+IF(AND(ISNUMBER(OFFSET('Water Data'!$I$6,0,10*ROW('Water Data'!I129))),'Data Summary'!CI135="Yes"),OFFSET('Water Data'!$I$6,0,10*ROW('Water Data'!I129)),NA())</f>
        <v>#N/A</v>
      </c>
      <c r="U135" s="94" t="e">
        <f ca="true">+IF(AND(ISNUMBER(OFFSET('Water Data'!$I$9,0,10*ROW('Water Data'!I129))),'Data Summary'!CJ135="Yes"),OFFSET('Water Data'!$I$9,0,10*ROW('Water Data'!I129)),NA())</f>
        <v>#N/A</v>
      </c>
      <c r="V135" s="95" t="e">
        <f ca="true">+IF(AND(ISNUMBER(OFFSET('Sanitation Data'!$D$4,0,10*ROW('Sanitation Data'!D129))),'Data Summary'!CK135="Yes"),100-OFFSET('Sanitation Data'!$D$4,0,10*ROW('Sanitation Data'!D129)),NA())</f>
        <v>#N/A</v>
      </c>
      <c r="W135" s="95" t="e">
        <f ca="true">+IF(AND(ISNUMBER(OFFSET('Sanitation Data'!$D$6,0,10*ROW('Sanitation Data'!D129))),'Data Summary'!CL135="Yes"),OFFSET('Sanitation Data'!$D$6,0,10*ROW('Sanitation Data'!D129)),NA())</f>
        <v>#N/A</v>
      </c>
      <c r="X135" s="95" t="e">
        <f ca="true">+IF(AND(ISNUMBER(OFFSET('Sanitation Data'!$D$10,0,10*ROW('Sanitation Data'!D129))),'Data Summary'!CM135="Yes"),OFFSET('Sanitation Data'!$D$10,0,10*ROW('Sanitation Data'!D129)),NA())</f>
        <v>#N/A</v>
      </c>
      <c r="Y135" s="95" t="e">
        <f ca="true">+IF(AND(ISNUMBER(OFFSET('Sanitation Data'!$D$11,0,10*ROW('Sanitation Data'!D129))),'Data Summary'!CN135="Yes"),OFFSET('Sanitation Data'!$D$11,0,10*ROW('Sanitation Data'!D129)),NA())</f>
        <v>#N/A</v>
      </c>
      <c r="Z135" s="95" t="e">
        <f ca="true">+IF(AND(ISNUMBER(OFFSET('Sanitation Data'!$D$12,0,10*ROW('Sanitation Data'!D129))),'Data Summary'!CO135="Yes"),OFFSET('Sanitation Data'!$D$12,0,10*ROW('Sanitation Data'!D129)),NA())</f>
        <v>#N/A</v>
      </c>
      <c r="AA135" s="95" t="e">
        <f ca="true">+IF(AND(ISNUMBER(OFFSET('Sanitation Data'!$E$4,0,10*ROW('Sanitation Data'!E129))),'Data Summary'!CP135="Yes"),100-OFFSET('Sanitation Data'!$E$4,0,10*ROW('Sanitation Data'!E129)),NA())</f>
        <v>#N/A</v>
      </c>
      <c r="AB135" s="95" t="e">
        <f ca="true">+IF(AND(ISNUMBER(OFFSET('Sanitation Data'!$E$6,0,10*ROW('Sanitation Data'!E129))),'Data Summary'!CQ135="Yes"),OFFSET('Sanitation Data'!$E$6,0,10*ROW('Sanitation Data'!E129)),NA())</f>
        <v>#N/A</v>
      </c>
      <c r="AC135" s="95" t="e">
        <f ca="true">+IF(AND(ISNUMBER(OFFSET('Sanitation Data'!$E$10,0,10*ROW('Sanitation Data'!E129))),'Data Summary'!CR135="Yes"),OFFSET('Sanitation Data'!$E$10,0,10*ROW('Sanitation Data'!E129)),NA())</f>
        <v>#N/A</v>
      </c>
      <c r="AD135" s="95" t="e">
        <f ca="true">+IF(AND(ISNUMBER(OFFSET('Sanitation Data'!$E$11,0,10*ROW('Sanitation Data'!E129))),'Data Summary'!CS135="Yes"),OFFSET('Sanitation Data'!$E$11,0,10*ROW('Sanitation Data'!E129)),NA())</f>
        <v>#N/A</v>
      </c>
      <c r="AE135" s="95" t="e">
        <f ca="true">+IF(AND(ISNUMBER(OFFSET('Sanitation Data'!$E$12,0,10*ROW('Sanitation Data'!E129))),'Data Summary'!CT135="Yes"),OFFSET('Sanitation Data'!$E$12,0,10*ROW('Sanitation Data'!E129)),NA())</f>
        <v>#N/A</v>
      </c>
      <c r="AF135" s="95" t="e">
        <f ca="true">+IF(AND(ISNUMBER(OFFSET('Sanitation Data'!$F$4,0,10*ROW('Sanitation Data'!F129))),'Data Summary'!CU135="Yes"),100-OFFSET('Sanitation Data'!$F$4,0,10*ROW('Sanitation Data'!F129)),NA())</f>
        <v>#N/A</v>
      </c>
      <c r="AG135" s="95" t="e">
        <f ca="true">+IF(AND(ISNUMBER(OFFSET('Sanitation Data'!$F$6,0,10*ROW('Sanitation Data'!F129))),'Data Summary'!CV135="Yes"),OFFSET('Sanitation Data'!$F$6,0,10*ROW('Sanitation Data'!F129)),NA())</f>
        <v>#N/A</v>
      </c>
      <c r="AH135" s="95" t="e">
        <f ca="true">+IF(AND(ISNUMBER(OFFSET('Sanitation Data'!$F$10,0,10*ROW('Sanitation Data'!F129))),'Data Summary'!CW135="Yes"),OFFSET('Sanitation Data'!$F$10,0,10*ROW('Sanitation Data'!F129)),NA())</f>
        <v>#N/A</v>
      </c>
      <c r="AI135" s="95" t="e">
        <f ca="true">+IF(AND(ISNUMBER(OFFSET('Sanitation Data'!$F$11,0,10*ROW('Sanitation Data'!F129))),'Data Summary'!CX135="Yes"),OFFSET('Sanitation Data'!$F$11,0,10*ROW('Sanitation Data'!F129)),NA())</f>
        <v>#N/A</v>
      </c>
      <c r="AJ135" s="95" t="e">
        <f ca="true">+IF(AND(ISNUMBER(OFFSET('Sanitation Data'!$F$12,0,10*ROW('Sanitation Data'!F129))),'Data Summary'!CY135="Yes"),OFFSET('Sanitation Data'!$F$12,0,10*ROW('Sanitation Data'!F129)),NA())</f>
        <v>#N/A</v>
      </c>
      <c r="AK135" s="95" t="e">
        <f ca="true">+IF(AND(ISNUMBER(OFFSET('Sanitation Data'!$G$4,0,10*ROW('Sanitation Data'!G129))),'Data Summary'!CZ135="Yes"),100-OFFSET('Sanitation Data'!$G$4,0,10*ROW('Sanitation Data'!G129)),NA())</f>
        <v>#N/A</v>
      </c>
      <c r="AL135" s="95" t="e">
        <f ca="true">+IF(AND(ISNUMBER(OFFSET('Sanitation Data'!$G$6,0,10*ROW('Sanitation Data'!G129))),'Data Summary'!DA135="Yes"),OFFSET('Sanitation Data'!$G$6,0,10*ROW('Sanitation Data'!G129)),NA())</f>
        <v>#N/A</v>
      </c>
      <c r="AM135" s="95" t="e">
        <f ca="true">+IF(AND(ISNUMBER(OFFSET('Sanitation Data'!$G$10,0,10*ROW('Sanitation Data'!G129))),'Data Summary'!DB135="Yes"),OFFSET('Sanitation Data'!$G$10,0,10*ROW('Sanitation Data'!G129)),NA())</f>
        <v>#N/A</v>
      </c>
      <c r="AN135" s="95" t="e">
        <f ca="true">+IF(AND(ISNUMBER(OFFSET('Sanitation Data'!$G$11,0,10*ROW('Sanitation Data'!G129))),'Data Summary'!DC135="Yes"),OFFSET('Sanitation Data'!$G$11,0,10*ROW('Sanitation Data'!G129)),NA())</f>
        <v>#N/A</v>
      </c>
      <c r="AO135" s="95" t="e">
        <f ca="true">+IF(AND(ISNUMBER(OFFSET('Sanitation Data'!$G$12,0,10*ROW('Sanitation Data'!G129))),'Data Summary'!DD135="Yes"),OFFSET('Sanitation Data'!$G$12,0,10*ROW('Sanitation Data'!G129)),NA())</f>
        <v>#N/A</v>
      </c>
      <c r="AP135" s="95" t="e">
        <f ca="true">+IF(AND(ISNUMBER(OFFSET('Sanitation Data'!$H$4,0,10*ROW('Sanitation Data'!H129))),'Data Summary'!DE135="Yes"),100-OFFSET('Sanitation Data'!$H$4,0,10*ROW('Sanitation Data'!H129)),NA())</f>
        <v>#N/A</v>
      </c>
      <c r="AQ135" s="95" t="e">
        <f ca="true">+IF(AND(ISNUMBER(OFFSET('Sanitation Data'!$H$6,0,10*ROW('Sanitation Data'!H129))),'Data Summary'!DF135="Yes"),OFFSET('Sanitation Data'!$H$6,0,10*ROW('Sanitation Data'!H129)),NA())</f>
        <v>#N/A</v>
      </c>
      <c r="AR135" s="95" t="e">
        <f ca="true">+IF(AND(ISNUMBER(OFFSET('Sanitation Data'!$H$10,0,10*ROW('Sanitation Data'!H129))),'Data Summary'!DG135="Yes"),OFFSET('Sanitation Data'!$H$10,0,10*ROW('Sanitation Data'!H129)),NA())</f>
        <v>#N/A</v>
      </c>
      <c r="AS135" s="95" t="e">
        <f ca="true">+IF(AND(ISNUMBER(OFFSET('Sanitation Data'!$H$11,0,10*ROW('Sanitation Data'!H129))),'Data Summary'!DH135="Yes"),OFFSET('Sanitation Data'!$H$11,0,10*ROW('Sanitation Data'!H129)),NA())</f>
        <v>#N/A</v>
      </c>
      <c r="AT135" s="95" t="e">
        <f ca="true">+IF(AND(ISNUMBER(OFFSET('Sanitation Data'!$H$12,0,10*ROW('Sanitation Data'!H129))),'Data Summary'!DI135="Yes"),OFFSET('Sanitation Data'!$H$12,0,10*ROW('Sanitation Data'!H129)),NA())</f>
        <v>#N/A</v>
      </c>
      <c r="AU135" s="95" t="e">
        <f ca="true">+IF(AND(ISNUMBER(OFFSET('Sanitation Data'!$I$4,0,10*ROW('Sanitation Data'!I129))),'Data Summary'!DJ135="Yes"),100-OFFSET('Sanitation Data'!$I$4,0,10*ROW('Sanitation Data'!I129)),NA())</f>
        <v>#N/A</v>
      </c>
      <c r="AV135" s="95" t="e">
        <f ca="true">+IF(AND(ISNUMBER(OFFSET('Sanitation Data'!$I$6,0,10*ROW('Sanitation Data'!I129))),'Data Summary'!DK135="Yes"),OFFSET('Sanitation Data'!$I$6,0,10*ROW('Sanitation Data'!I129)),NA())</f>
        <v>#N/A</v>
      </c>
      <c r="AW135" s="95" t="e">
        <f ca="true">+IF(AND(ISNUMBER(OFFSET('Sanitation Data'!$I$10,0,10*ROW('Sanitation Data'!I129))),'Data Summary'!DL135="Yes"),OFFSET('Sanitation Data'!$I$10,0,10*ROW('Sanitation Data'!I129)),NA())</f>
        <v>#N/A</v>
      </c>
      <c r="AX135" s="95" t="e">
        <f ca="true">+IF(AND(ISNUMBER(OFFSET('Sanitation Data'!$I$11,0,10*ROW('Sanitation Data'!I129))),'Data Summary'!DM135="Yes"),OFFSET('Sanitation Data'!$I$11,0,10*ROW('Sanitation Data'!I129)),NA())</f>
        <v>#N/A</v>
      </c>
      <c r="AY135" s="95" t="e">
        <f ca="true">+IF(AND(ISNUMBER(OFFSET('Sanitation Data'!$I$12,0,10*ROW('Sanitation Data'!I129))),'Data Summary'!DN135="Yes"),OFFSET('Sanitation Data'!$I$12,0,10*ROW('Sanitation Data'!I129)),NA())</f>
        <v>#N/A</v>
      </c>
      <c r="AZ135" s="96" t="e">
        <f ca="true">+IF(AND(ISNUMBER(OFFSET('Hygiene Data'!$D$5,0,10*ROW('Hygiene Data'!D129))),'Data Summary'!DO135="Yes"),OFFSET('Hygiene Data'!$D$5,0,10*ROW('Hygiene Data'!D129)),NA())</f>
        <v>#N/A</v>
      </c>
      <c r="BA135" s="96" t="e">
        <f ca="true">+IF(AND(ISNUMBER(OFFSET('Hygiene Data'!$D$7,0,10*ROW('Hygiene Data'!D129))),'Data Summary'!DP135="Yes"),OFFSET('Hygiene Data'!$D$7,0,10*ROW('Hygiene Data'!D129)),NA())</f>
        <v>#N/A</v>
      </c>
      <c r="BB135" s="96" t="e">
        <f ca="true">+IF(AND(ISNUMBER(OFFSET('Hygiene Data'!$D$9,0,10*ROW('Hygiene Data'!D129))),'Data Summary'!DQ135="Yes"),OFFSET('Hygiene Data'!$D$9,0,10*ROW('Hygiene Data'!D129)),NA())</f>
        <v>#N/A</v>
      </c>
      <c r="BC135" s="96" t="e">
        <f ca="true">+IF(AND(ISNUMBER(OFFSET('Hygiene Data'!$E$5,0,10*ROW('Hygiene Data'!E129))),'Data Summary'!DR135="Yes"),OFFSET('Hygiene Data'!$E$5,0,10*ROW('Hygiene Data'!E129)),NA())</f>
        <v>#N/A</v>
      </c>
      <c r="BD135" s="96" t="e">
        <f ca="true">+IF(AND(ISNUMBER(OFFSET('Hygiene Data'!$E$7,0,10*ROW('Hygiene Data'!E129))),'Data Summary'!DS135="Yes"),OFFSET('Hygiene Data'!$E$7,0,10*ROW('Hygiene Data'!E129)),NA())</f>
        <v>#N/A</v>
      </c>
      <c r="BE135" s="96" t="e">
        <f ca="true">+IF(AND(ISNUMBER(OFFSET('Hygiene Data'!$E$9,0,10*ROW('Hygiene Data'!E129))),'Data Summary'!DT135="Yes"),OFFSET('Hygiene Data'!$E$9,0,10*ROW('Hygiene Data'!E129)),NA())</f>
        <v>#N/A</v>
      </c>
      <c r="BF135" s="96" t="e">
        <f ca="true">+IF(AND(ISNUMBER(OFFSET('Hygiene Data'!$F$5,0,10*ROW('Hygiene Data'!F129))),'Data Summary'!DU135="Yes"),OFFSET('Hygiene Data'!$F$5,0,10*ROW('Hygiene Data'!F129)),NA())</f>
        <v>#N/A</v>
      </c>
      <c r="BG135" s="96" t="e">
        <f ca="true">+IF(AND(ISNUMBER(OFFSET('Hygiene Data'!$F$7,0,10*ROW('Hygiene Data'!F129))),'Data Summary'!DV135="Yes"),OFFSET('Hygiene Data'!$F$7,0,10*ROW('Hygiene Data'!F129)),NA())</f>
        <v>#N/A</v>
      </c>
      <c r="BH135" s="96" t="e">
        <f ca="true">+IF(AND(ISNUMBER(OFFSET('Hygiene Data'!$F$9,0,10*ROW('Hygiene Data'!F129))),'Data Summary'!DW135="Yes"),OFFSET('Hygiene Data'!$F$9,0,10*ROW('Hygiene Data'!F129)),NA())</f>
        <v>#N/A</v>
      </c>
      <c r="BI135" s="96" t="e">
        <f ca="true">+IF(AND(ISNUMBER(OFFSET('Hygiene Data'!$G$5,0,10*ROW('Hygiene Data'!G129))),'Data Summary'!DX135="Yes"),OFFSET('Hygiene Data'!$G$5,0,10*ROW('Hygiene Data'!G129)),NA())</f>
        <v>#N/A</v>
      </c>
      <c r="BJ135" s="96" t="e">
        <f ca="true">+IF(AND(ISNUMBER(OFFSET('Hygiene Data'!$G$7,0,10*ROW('Hygiene Data'!G129))),'Data Summary'!DY135="Yes"),OFFSET('Hygiene Data'!$G$7,0,10*ROW('Hygiene Data'!G129)),NA())</f>
        <v>#N/A</v>
      </c>
      <c r="BK135" s="96" t="e">
        <f ca="true">+IF(AND(ISNUMBER(OFFSET('Hygiene Data'!$G$9,0,10*ROW('Hygiene Data'!G129))),'Data Summary'!DZ135="Yes"),OFFSET('Hygiene Data'!$G$9,0,10*ROW('Hygiene Data'!G129)),NA())</f>
        <v>#N/A</v>
      </c>
      <c r="BL135" s="96" t="e">
        <f ca="true">+IF(AND(ISNUMBER(OFFSET('Hygiene Data'!$H$5,0,10*ROW('Hygiene Data'!H129))),'Data Summary'!EA135="Yes"),OFFSET('Hygiene Data'!$H$5,0,10*ROW('Hygiene Data'!H129)),NA())</f>
        <v>#N/A</v>
      </c>
      <c r="BM135" s="96" t="e">
        <f ca="true">+IF(AND(ISNUMBER(OFFSET('Hygiene Data'!$H$7,0,10*ROW('Hygiene Data'!H129))),'Data Summary'!EB135="Yes"),OFFSET('Hygiene Data'!$H$7,0,10*ROW('Hygiene Data'!H129)),NA())</f>
        <v>#N/A</v>
      </c>
      <c r="BN135" s="96" t="e">
        <f ca="true">+IF(AND(ISNUMBER(OFFSET('Hygiene Data'!$H$9,0,10*ROW('Hygiene Data'!H129))),'Data Summary'!EC135="Yes"),OFFSET('Hygiene Data'!$H$9,0,10*ROW('Hygiene Data'!H129)),NA())</f>
        <v>#N/A</v>
      </c>
      <c r="BO135" s="96" t="e">
        <f ca="true">+IF(AND(ISNUMBER(OFFSET('Hygiene Data'!$I$5,0,10*ROW('Hygiene Data'!I129))),'Data Summary'!ED135="Yes"),OFFSET('Hygiene Data'!$I$5,0,10*ROW('Hygiene Data'!I129)),NA())</f>
        <v>#N/A</v>
      </c>
      <c r="BP135" s="96" t="e">
        <f ca="true">+IF(AND(ISNUMBER(OFFSET('Hygiene Data'!$I$7,0,10*ROW('Hygiene Data'!I129))),'Data Summary'!EE135="Yes"),OFFSET('Hygiene Data'!$I$7,0,10*ROW('Hygiene Data'!I129)),NA())</f>
        <v>#N/A</v>
      </c>
      <c r="BQ135" s="96" t="e">
        <f ca="true">+IF(AND(ISNUMBER(OFFSET('Hygiene Data'!$I$9,0,10*ROW('Hygiene Data'!I129))),'Data Summary'!EF135="Yes"),OFFSET('Hygiene Data'!$I$9,0,10*ROW('Hygiene Data'!I129)),NA())</f>
        <v>#N/A</v>
      </c>
    </row>
    <row xmlns:x14ac="http://schemas.microsoft.com/office/spreadsheetml/2009/9/ac" r="136" x14ac:dyDescent="0.2">
      <c r="A136" s="331" t="e">
        <f ca="true">+RIGHT('Data Summary'!A136,LEN('Data Summary'!A136)-9)</f>
        <v>#VALUE!</v>
      </c>
      <c r="B136" s="37" t="str">
        <f ca="true">+IF(ISTEXT('Data Summary'!B136),'Data Summary'!B136,"")</f>
        <v/>
      </c>
      <c r="C136" s="330" t="e">
        <f ca="true">+VALUE('Data Summary'!C136)</f>
        <v>#VALUE!</v>
      </c>
      <c r="D136" s="94" t="e">
        <f ca="true">+IF(AND(ISNUMBER(OFFSET('Water Data'!$D$4,0,10*ROW('Water Data'!D130))),'Data Summary'!BS136="Yes"),100-OFFSET('Water Data'!$D$4,0,10*ROW('Water Data'!D130)),NA())</f>
        <v>#N/A</v>
      </c>
      <c r="E136" s="94" t="e">
        <f ca="true">+IF(AND(ISNUMBER(OFFSET('Water Data'!$D$6,0,10*ROW('Water Data'!D130))),'Data Summary'!BT136="Yes"),OFFSET('Water Data'!$D$6,0,10*ROW('Water Data'!D130)),NA())</f>
        <v>#N/A</v>
      </c>
      <c r="F136" s="94" t="e">
        <f ca="true">+IF(AND(ISNUMBER(OFFSET('Water Data'!$D$9,0,10*ROW('Water Data'!D130))),'Data Summary'!BU136="Yes"),OFFSET('Water Data'!$D$9,0,10*ROW('Water Data'!D130)),NA())</f>
        <v>#N/A</v>
      </c>
      <c r="G136" s="94" t="e">
        <f ca="true">+IF(AND(ISNUMBER(OFFSET('Water Data'!$E$4,0,10*ROW('Water Data'!E130))),'Data Summary'!BV136="Yes"),100-OFFSET('Water Data'!$E$4,0,10*ROW('Water Data'!E130)),NA())</f>
        <v>#N/A</v>
      </c>
      <c r="H136" s="94" t="e">
        <f ca="true">+IF(AND(ISNUMBER(OFFSET('Water Data'!$E$6,0,10*ROW('Water Data'!E130))),'Data Summary'!BW136="Yes"),OFFSET('Water Data'!$E$6,0,10*ROW('Water Data'!E130)),NA())</f>
        <v>#N/A</v>
      </c>
      <c r="I136" s="94" t="e">
        <f ca="true">+IF(AND(ISNUMBER(OFFSET('Water Data'!$E$9,0,10*ROW('Water Data'!E130))),'Data Summary'!BX136="Yes"),OFFSET('Water Data'!$E$9,0,10*ROW('Water Data'!E130)),NA())</f>
        <v>#N/A</v>
      </c>
      <c r="J136" s="94" t="e">
        <f ca="true">+IF(AND(ISNUMBER(OFFSET('Water Data'!$F$4,0,10*ROW('Water Data'!F130))),'Data Summary'!BY136="Yes"),100-OFFSET('Water Data'!$F$4,0,10*ROW('Water Data'!F130)),NA())</f>
        <v>#N/A</v>
      </c>
      <c r="K136" s="94" t="e">
        <f ca="true">+IF(AND(ISNUMBER(OFFSET('Water Data'!$F$6,0,10*ROW('Water Data'!F130))),'Data Summary'!BZ136="Yes"),OFFSET('Water Data'!$F$6,0,10*ROW('Water Data'!F130)),NA())</f>
        <v>#N/A</v>
      </c>
      <c r="L136" s="94" t="e">
        <f ca="true">+IF(AND(ISNUMBER(OFFSET('Water Data'!$F$9,0,10*ROW('Water Data'!F130))),'Data Summary'!CA136="Yes"),OFFSET('Water Data'!$F$9,0,10*ROW('Water Data'!F130)),NA())</f>
        <v>#N/A</v>
      </c>
      <c r="M136" s="94" t="e">
        <f ca="true">+IF(AND(ISNUMBER(OFFSET('Water Data'!$G$4,0,10*ROW('Water Data'!G130))),'Data Summary'!CB136="Yes"),100-OFFSET('Water Data'!$G$4,0,10*ROW('Water Data'!G130)),NA())</f>
        <v>#N/A</v>
      </c>
      <c r="N136" s="94" t="e">
        <f ca="true">+IF(AND(ISNUMBER(OFFSET('Water Data'!$G$6,0,10*ROW('Water Data'!G130))),'Data Summary'!CC136="Yes"),OFFSET('Water Data'!$G$6,0,10*ROW('Water Data'!G130)),NA())</f>
        <v>#N/A</v>
      </c>
      <c r="O136" s="94" t="e">
        <f ca="true">+IF(AND(ISNUMBER(OFFSET('Water Data'!$G$9,0,10*ROW('Water Data'!G130))),'Data Summary'!CD136="Yes"),OFFSET('Water Data'!$G$9,0,10*ROW('Water Data'!G130)),NA())</f>
        <v>#N/A</v>
      </c>
      <c r="P136" s="94" t="e">
        <f ca="true">+IF(AND(ISNUMBER(OFFSET('Water Data'!$H$4,0,10*ROW('Water Data'!H130))),'Data Summary'!CE136="Yes"),100-OFFSET('Water Data'!$H$4,0,10*ROW('Water Data'!H130)),NA())</f>
        <v>#N/A</v>
      </c>
      <c r="Q136" s="94" t="e">
        <f ca="true">+IF(AND(ISNUMBER(OFFSET('Water Data'!$H$6,0,10*ROW('Water Data'!H130))),'Data Summary'!CF136="Yes"),OFFSET('Water Data'!$H$6,0,10*ROW('Water Data'!H130)),NA())</f>
        <v>#N/A</v>
      </c>
      <c r="R136" s="94" t="e">
        <f ca="true">+IF(AND(ISNUMBER(OFFSET('Water Data'!$H$9,0,10*ROW('Water Data'!H130))),'Data Summary'!CG136="Yes"),OFFSET('Water Data'!$H$9,0,10*ROW('Water Data'!H130)),NA())</f>
        <v>#N/A</v>
      </c>
      <c r="S136" s="94" t="e">
        <f ca="true">+IF(AND(ISNUMBER(OFFSET('Water Data'!$I$4,0,10*ROW('Water Data'!I130))),'Data Summary'!CH136="Yes"),100-OFFSET('Water Data'!$I$4,0,10*ROW('Water Data'!I130)),NA())</f>
        <v>#N/A</v>
      </c>
      <c r="T136" s="94" t="e">
        <f ca="true">+IF(AND(ISNUMBER(OFFSET('Water Data'!$I$6,0,10*ROW('Water Data'!I130))),'Data Summary'!CI136="Yes"),OFFSET('Water Data'!$I$6,0,10*ROW('Water Data'!I130)),NA())</f>
        <v>#N/A</v>
      </c>
      <c r="U136" s="94" t="e">
        <f ca="true">+IF(AND(ISNUMBER(OFFSET('Water Data'!$I$9,0,10*ROW('Water Data'!I130))),'Data Summary'!CJ136="Yes"),OFFSET('Water Data'!$I$9,0,10*ROW('Water Data'!I130)),NA())</f>
        <v>#N/A</v>
      </c>
      <c r="V136" s="95" t="e">
        <f ca="true">+IF(AND(ISNUMBER(OFFSET('Sanitation Data'!$D$4,0,10*ROW('Sanitation Data'!D130))),'Data Summary'!CK136="Yes"),100-OFFSET('Sanitation Data'!$D$4,0,10*ROW('Sanitation Data'!D130)),NA())</f>
        <v>#N/A</v>
      </c>
      <c r="W136" s="95" t="e">
        <f ca="true">+IF(AND(ISNUMBER(OFFSET('Sanitation Data'!$D$6,0,10*ROW('Sanitation Data'!D130))),'Data Summary'!CL136="Yes"),OFFSET('Sanitation Data'!$D$6,0,10*ROW('Sanitation Data'!D130)),NA())</f>
        <v>#N/A</v>
      </c>
      <c r="X136" s="95" t="e">
        <f ca="true">+IF(AND(ISNUMBER(OFFSET('Sanitation Data'!$D$10,0,10*ROW('Sanitation Data'!D130))),'Data Summary'!CM136="Yes"),OFFSET('Sanitation Data'!$D$10,0,10*ROW('Sanitation Data'!D130)),NA())</f>
        <v>#N/A</v>
      </c>
      <c r="Y136" s="95" t="e">
        <f ca="true">+IF(AND(ISNUMBER(OFFSET('Sanitation Data'!$D$11,0,10*ROW('Sanitation Data'!D130))),'Data Summary'!CN136="Yes"),OFFSET('Sanitation Data'!$D$11,0,10*ROW('Sanitation Data'!D130)),NA())</f>
        <v>#N/A</v>
      </c>
      <c r="Z136" s="95" t="e">
        <f ca="true">+IF(AND(ISNUMBER(OFFSET('Sanitation Data'!$D$12,0,10*ROW('Sanitation Data'!D130))),'Data Summary'!CO136="Yes"),OFFSET('Sanitation Data'!$D$12,0,10*ROW('Sanitation Data'!D130)),NA())</f>
        <v>#N/A</v>
      </c>
      <c r="AA136" s="95" t="e">
        <f ca="true">+IF(AND(ISNUMBER(OFFSET('Sanitation Data'!$E$4,0,10*ROW('Sanitation Data'!E130))),'Data Summary'!CP136="Yes"),100-OFFSET('Sanitation Data'!$E$4,0,10*ROW('Sanitation Data'!E130)),NA())</f>
        <v>#N/A</v>
      </c>
      <c r="AB136" s="95" t="e">
        <f ca="true">+IF(AND(ISNUMBER(OFFSET('Sanitation Data'!$E$6,0,10*ROW('Sanitation Data'!E130))),'Data Summary'!CQ136="Yes"),OFFSET('Sanitation Data'!$E$6,0,10*ROW('Sanitation Data'!E130)),NA())</f>
        <v>#N/A</v>
      </c>
      <c r="AC136" s="95" t="e">
        <f ca="true">+IF(AND(ISNUMBER(OFFSET('Sanitation Data'!$E$10,0,10*ROW('Sanitation Data'!E130))),'Data Summary'!CR136="Yes"),OFFSET('Sanitation Data'!$E$10,0,10*ROW('Sanitation Data'!E130)),NA())</f>
        <v>#N/A</v>
      </c>
      <c r="AD136" s="95" t="e">
        <f ca="true">+IF(AND(ISNUMBER(OFFSET('Sanitation Data'!$E$11,0,10*ROW('Sanitation Data'!E130))),'Data Summary'!CS136="Yes"),OFFSET('Sanitation Data'!$E$11,0,10*ROW('Sanitation Data'!E130)),NA())</f>
        <v>#N/A</v>
      </c>
      <c r="AE136" s="95" t="e">
        <f ca="true">+IF(AND(ISNUMBER(OFFSET('Sanitation Data'!$E$12,0,10*ROW('Sanitation Data'!E130))),'Data Summary'!CT136="Yes"),OFFSET('Sanitation Data'!$E$12,0,10*ROW('Sanitation Data'!E130)),NA())</f>
        <v>#N/A</v>
      </c>
      <c r="AF136" s="95" t="e">
        <f ca="true">+IF(AND(ISNUMBER(OFFSET('Sanitation Data'!$F$4,0,10*ROW('Sanitation Data'!F130))),'Data Summary'!CU136="Yes"),100-OFFSET('Sanitation Data'!$F$4,0,10*ROW('Sanitation Data'!F130)),NA())</f>
        <v>#N/A</v>
      </c>
      <c r="AG136" s="95" t="e">
        <f ca="true">+IF(AND(ISNUMBER(OFFSET('Sanitation Data'!$F$6,0,10*ROW('Sanitation Data'!F130))),'Data Summary'!CV136="Yes"),OFFSET('Sanitation Data'!$F$6,0,10*ROW('Sanitation Data'!F130)),NA())</f>
        <v>#N/A</v>
      </c>
      <c r="AH136" s="95" t="e">
        <f ca="true">+IF(AND(ISNUMBER(OFFSET('Sanitation Data'!$F$10,0,10*ROW('Sanitation Data'!F130))),'Data Summary'!CW136="Yes"),OFFSET('Sanitation Data'!$F$10,0,10*ROW('Sanitation Data'!F130)),NA())</f>
        <v>#N/A</v>
      </c>
      <c r="AI136" s="95" t="e">
        <f ca="true">+IF(AND(ISNUMBER(OFFSET('Sanitation Data'!$F$11,0,10*ROW('Sanitation Data'!F130))),'Data Summary'!CX136="Yes"),OFFSET('Sanitation Data'!$F$11,0,10*ROW('Sanitation Data'!F130)),NA())</f>
        <v>#N/A</v>
      </c>
      <c r="AJ136" s="95" t="e">
        <f ca="true">+IF(AND(ISNUMBER(OFFSET('Sanitation Data'!$F$12,0,10*ROW('Sanitation Data'!F130))),'Data Summary'!CY136="Yes"),OFFSET('Sanitation Data'!$F$12,0,10*ROW('Sanitation Data'!F130)),NA())</f>
        <v>#N/A</v>
      </c>
      <c r="AK136" s="95" t="e">
        <f ca="true">+IF(AND(ISNUMBER(OFFSET('Sanitation Data'!$G$4,0,10*ROW('Sanitation Data'!G130))),'Data Summary'!CZ136="Yes"),100-OFFSET('Sanitation Data'!$G$4,0,10*ROW('Sanitation Data'!G130)),NA())</f>
        <v>#N/A</v>
      </c>
      <c r="AL136" s="95" t="e">
        <f ca="true">+IF(AND(ISNUMBER(OFFSET('Sanitation Data'!$G$6,0,10*ROW('Sanitation Data'!G130))),'Data Summary'!DA136="Yes"),OFFSET('Sanitation Data'!$G$6,0,10*ROW('Sanitation Data'!G130)),NA())</f>
        <v>#N/A</v>
      </c>
      <c r="AM136" s="95" t="e">
        <f ca="true">+IF(AND(ISNUMBER(OFFSET('Sanitation Data'!$G$10,0,10*ROW('Sanitation Data'!G130))),'Data Summary'!DB136="Yes"),OFFSET('Sanitation Data'!$G$10,0,10*ROW('Sanitation Data'!G130)),NA())</f>
        <v>#N/A</v>
      </c>
      <c r="AN136" s="95" t="e">
        <f ca="true">+IF(AND(ISNUMBER(OFFSET('Sanitation Data'!$G$11,0,10*ROW('Sanitation Data'!G130))),'Data Summary'!DC136="Yes"),OFFSET('Sanitation Data'!$G$11,0,10*ROW('Sanitation Data'!G130)),NA())</f>
        <v>#N/A</v>
      </c>
      <c r="AO136" s="95" t="e">
        <f ca="true">+IF(AND(ISNUMBER(OFFSET('Sanitation Data'!$G$12,0,10*ROW('Sanitation Data'!G130))),'Data Summary'!DD136="Yes"),OFFSET('Sanitation Data'!$G$12,0,10*ROW('Sanitation Data'!G130)),NA())</f>
        <v>#N/A</v>
      </c>
      <c r="AP136" s="95" t="e">
        <f ca="true">+IF(AND(ISNUMBER(OFFSET('Sanitation Data'!$H$4,0,10*ROW('Sanitation Data'!H130))),'Data Summary'!DE136="Yes"),100-OFFSET('Sanitation Data'!$H$4,0,10*ROW('Sanitation Data'!H130)),NA())</f>
        <v>#N/A</v>
      </c>
      <c r="AQ136" s="95" t="e">
        <f ca="true">+IF(AND(ISNUMBER(OFFSET('Sanitation Data'!$H$6,0,10*ROW('Sanitation Data'!H130))),'Data Summary'!DF136="Yes"),OFFSET('Sanitation Data'!$H$6,0,10*ROW('Sanitation Data'!H130)),NA())</f>
        <v>#N/A</v>
      </c>
      <c r="AR136" s="95" t="e">
        <f ca="true">+IF(AND(ISNUMBER(OFFSET('Sanitation Data'!$H$10,0,10*ROW('Sanitation Data'!H130))),'Data Summary'!DG136="Yes"),OFFSET('Sanitation Data'!$H$10,0,10*ROW('Sanitation Data'!H130)),NA())</f>
        <v>#N/A</v>
      </c>
      <c r="AS136" s="95" t="e">
        <f ca="true">+IF(AND(ISNUMBER(OFFSET('Sanitation Data'!$H$11,0,10*ROW('Sanitation Data'!H130))),'Data Summary'!DH136="Yes"),OFFSET('Sanitation Data'!$H$11,0,10*ROW('Sanitation Data'!H130)),NA())</f>
        <v>#N/A</v>
      </c>
      <c r="AT136" s="95" t="e">
        <f ca="true">+IF(AND(ISNUMBER(OFFSET('Sanitation Data'!$H$12,0,10*ROW('Sanitation Data'!H130))),'Data Summary'!DI136="Yes"),OFFSET('Sanitation Data'!$H$12,0,10*ROW('Sanitation Data'!H130)),NA())</f>
        <v>#N/A</v>
      </c>
      <c r="AU136" s="95" t="e">
        <f ca="true">+IF(AND(ISNUMBER(OFFSET('Sanitation Data'!$I$4,0,10*ROW('Sanitation Data'!I130))),'Data Summary'!DJ136="Yes"),100-OFFSET('Sanitation Data'!$I$4,0,10*ROW('Sanitation Data'!I130)),NA())</f>
        <v>#N/A</v>
      </c>
      <c r="AV136" s="95" t="e">
        <f ca="true">+IF(AND(ISNUMBER(OFFSET('Sanitation Data'!$I$6,0,10*ROW('Sanitation Data'!I130))),'Data Summary'!DK136="Yes"),OFFSET('Sanitation Data'!$I$6,0,10*ROW('Sanitation Data'!I130)),NA())</f>
        <v>#N/A</v>
      </c>
      <c r="AW136" s="95" t="e">
        <f ca="true">+IF(AND(ISNUMBER(OFFSET('Sanitation Data'!$I$10,0,10*ROW('Sanitation Data'!I130))),'Data Summary'!DL136="Yes"),OFFSET('Sanitation Data'!$I$10,0,10*ROW('Sanitation Data'!I130)),NA())</f>
        <v>#N/A</v>
      </c>
      <c r="AX136" s="95" t="e">
        <f ca="true">+IF(AND(ISNUMBER(OFFSET('Sanitation Data'!$I$11,0,10*ROW('Sanitation Data'!I130))),'Data Summary'!DM136="Yes"),OFFSET('Sanitation Data'!$I$11,0,10*ROW('Sanitation Data'!I130)),NA())</f>
        <v>#N/A</v>
      </c>
      <c r="AY136" s="95" t="e">
        <f ca="true">+IF(AND(ISNUMBER(OFFSET('Sanitation Data'!$I$12,0,10*ROW('Sanitation Data'!I130))),'Data Summary'!DN136="Yes"),OFFSET('Sanitation Data'!$I$12,0,10*ROW('Sanitation Data'!I130)),NA())</f>
        <v>#N/A</v>
      </c>
      <c r="AZ136" s="96" t="e">
        <f ca="true">+IF(AND(ISNUMBER(OFFSET('Hygiene Data'!$D$5,0,10*ROW('Hygiene Data'!D130))),'Data Summary'!DO136="Yes"),OFFSET('Hygiene Data'!$D$5,0,10*ROW('Hygiene Data'!D130)),NA())</f>
        <v>#N/A</v>
      </c>
      <c r="BA136" s="96" t="e">
        <f ca="true">+IF(AND(ISNUMBER(OFFSET('Hygiene Data'!$D$7,0,10*ROW('Hygiene Data'!D130))),'Data Summary'!DP136="Yes"),OFFSET('Hygiene Data'!$D$7,0,10*ROW('Hygiene Data'!D130)),NA())</f>
        <v>#N/A</v>
      </c>
      <c r="BB136" s="96" t="e">
        <f ca="true">+IF(AND(ISNUMBER(OFFSET('Hygiene Data'!$D$9,0,10*ROW('Hygiene Data'!D130))),'Data Summary'!DQ136="Yes"),OFFSET('Hygiene Data'!$D$9,0,10*ROW('Hygiene Data'!D130)),NA())</f>
        <v>#N/A</v>
      </c>
      <c r="BC136" s="96" t="e">
        <f ca="true">+IF(AND(ISNUMBER(OFFSET('Hygiene Data'!$E$5,0,10*ROW('Hygiene Data'!E130))),'Data Summary'!DR136="Yes"),OFFSET('Hygiene Data'!$E$5,0,10*ROW('Hygiene Data'!E130)),NA())</f>
        <v>#N/A</v>
      </c>
      <c r="BD136" s="96" t="e">
        <f ca="true">+IF(AND(ISNUMBER(OFFSET('Hygiene Data'!$E$7,0,10*ROW('Hygiene Data'!E130))),'Data Summary'!DS136="Yes"),OFFSET('Hygiene Data'!$E$7,0,10*ROW('Hygiene Data'!E130)),NA())</f>
        <v>#N/A</v>
      </c>
      <c r="BE136" s="96" t="e">
        <f ca="true">+IF(AND(ISNUMBER(OFFSET('Hygiene Data'!$E$9,0,10*ROW('Hygiene Data'!E130))),'Data Summary'!DT136="Yes"),OFFSET('Hygiene Data'!$E$9,0,10*ROW('Hygiene Data'!E130)),NA())</f>
        <v>#N/A</v>
      </c>
      <c r="BF136" s="96" t="e">
        <f ca="true">+IF(AND(ISNUMBER(OFFSET('Hygiene Data'!$F$5,0,10*ROW('Hygiene Data'!F130))),'Data Summary'!DU136="Yes"),OFFSET('Hygiene Data'!$F$5,0,10*ROW('Hygiene Data'!F130)),NA())</f>
        <v>#N/A</v>
      </c>
      <c r="BG136" s="96" t="e">
        <f ca="true">+IF(AND(ISNUMBER(OFFSET('Hygiene Data'!$F$7,0,10*ROW('Hygiene Data'!F130))),'Data Summary'!DV136="Yes"),OFFSET('Hygiene Data'!$F$7,0,10*ROW('Hygiene Data'!F130)),NA())</f>
        <v>#N/A</v>
      </c>
      <c r="BH136" s="96" t="e">
        <f ca="true">+IF(AND(ISNUMBER(OFFSET('Hygiene Data'!$F$9,0,10*ROW('Hygiene Data'!F130))),'Data Summary'!DW136="Yes"),OFFSET('Hygiene Data'!$F$9,0,10*ROW('Hygiene Data'!F130)),NA())</f>
        <v>#N/A</v>
      </c>
      <c r="BI136" s="96" t="e">
        <f ca="true">+IF(AND(ISNUMBER(OFFSET('Hygiene Data'!$G$5,0,10*ROW('Hygiene Data'!G130))),'Data Summary'!DX136="Yes"),OFFSET('Hygiene Data'!$G$5,0,10*ROW('Hygiene Data'!G130)),NA())</f>
        <v>#N/A</v>
      </c>
      <c r="BJ136" s="96" t="e">
        <f ca="true">+IF(AND(ISNUMBER(OFFSET('Hygiene Data'!$G$7,0,10*ROW('Hygiene Data'!G130))),'Data Summary'!DY136="Yes"),OFFSET('Hygiene Data'!$G$7,0,10*ROW('Hygiene Data'!G130)),NA())</f>
        <v>#N/A</v>
      </c>
      <c r="BK136" s="96" t="e">
        <f ca="true">+IF(AND(ISNUMBER(OFFSET('Hygiene Data'!$G$9,0,10*ROW('Hygiene Data'!G130))),'Data Summary'!DZ136="Yes"),OFFSET('Hygiene Data'!$G$9,0,10*ROW('Hygiene Data'!G130)),NA())</f>
        <v>#N/A</v>
      </c>
      <c r="BL136" s="96" t="e">
        <f ca="true">+IF(AND(ISNUMBER(OFFSET('Hygiene Data'!$H$5,0,10*ROW('Hygiene Data'!H130))),'Data Summary'!EA136="Yes"),OFFSET('Hygiene Data'!$H$5,0,10*ROW('Hygiene Data'!H130)),NA())</f>
        <v>#N/A</v>
      </c>
      <c r="BM136" s="96" t="e">
        <f ca="true">+IF(AND(ISNUMBER(OFFSET('Hygiene Data'!$H$7,0,10*ROW('Hygiene Data'!H130))),'Data Summary'!EB136="Yes"),OFFSET('Hygiene Data'!$H$7,0,10*ROW('Hygiene Data'!H130)),NA())</f>
        <v>#N/A</v>
      </c>
      <c r="BN136" s="96" t="e">
        <f ca="true">+IF(AND(ISNUMBER(OFFSET('Hygiene Data'!$H$9,0,10*ROW('Hygiene Data'!H130))),'Data Summary'!EC136="Yes"),OFFSET('Hygiene Data'!$H$9,0,10*ROW('Hygiene Data'!H130)),NA())</f>
        <v>#N/A</v>
      </c>
      <c r="BO136" s="96" t="e">
        <f ca="true">+IF(AND(ISNUMBER(OFFSET('Hygiene Data'!$I$5,0,10*ROW('Hygiene Data'!I130))),'Data Summary'!ED136="Yes"),OFFSET('Hygiene Data'!$I$5,0,10*ROW('Hygiene Data'!I130)),NA())</f>
        <v>#N/A</v>
      </c>
      <c r="BP136" s="96" t="e">
        <f ca="true">+IF(AND(ISNUMBER(OFFSET('Hygiene Data'!$I$7,0,10*ROW('Hygiene Data'!I130))),'Data Summary'!EE136="Yes"),OFFSET('Hygiene Data'!$I$7,0,10*ROW('Hygiene Data'!I130)),NA())</f>
        <v>#N/A</v>
      </c>
      <c r="BQ136" s="96" t="e">
        <f ca="true">+IF(AND(ISNUMBER(OFFSET('Hygiene Data'!$I$9,0,10*ROW('Hygiene Data'!I130))),'Data Summary'!EF136="Yes"),OFFSET('Hygiene Data'!$I$9,0,10*ROW('Hygiene Data'!I130)),NA())</f>
        <v>#N/A</v>
      </c>
    </row>
    <row xmlns:x14ac="http://schemas.microsoft.com/office/spreadsheetml/2009/9/ac" r="137" x14ac:dyDescent="0.2">
      <c r="A137" s="331" t="e">
        <f ca="true">+RIGHT('Data Summary'!A137,LEN('Data Summary'!A137)-9)</f>
        <v>#VALUE!</v>
      </c>
      <c r="B137" s="37" t="str">
        <f ca="true">+IF(ISTEXT('Data Summary'!B137),'Data Summary'!B137,"")</f>
        <v/>
      </c>
      <c r="C137" s="330" t="e">
        <f ca="true">+VALUE('Data Summary'!C137)</f>
        <v>#VALUE!</v>
      </c>
      <c r="D137" s="94" t="e">
        <f ca="true">+IF(AND(ISNUMBER(OFFSET('Water Data'!$D$4,0,10*ROW('Water Data'!D131))),'Data Summary'!BS137="Yes"),100-OFFSET('Water Data'!$D$4,0,10*ROW('Water Data'!D131)),NA())</f>
        <v>#N/A</v>
      </c>
      <c r="E137" s="94" t="e">
        <f ca="true">+IF(AND(ISNUMBER(OFFSET('Water Data'!$D$6,0,10*ROW('Water Data'!D131))),'Data Summary'!BT137="Yes"),OFFSET('Water Data'!$D$6,0,10*ROW('Water Data'!D131)),NA())</f>
        <v>#N/A</v>
      </c>
      <c r="F137" s="94" t="e">
        <f ca="true">+IF(AND(ISNUMBER(OFFSET('Water Data'!$D$9,0,10*ROW('Water Data'!D131))),'Data Summary'!BU137="Yes"),OFFSET('Water Data'!$D$9,0,10*ROW('Water Data'!D131)),NA())</f>
        <v>#N/A</v>
      </c>
      <c r="G137" s="94" t="e">
        <f ca="true">+IF(AND(ISNUMBER(OFFSET('Water Data'!$E$4,0,10*ROW('Water Data'!E131))),'Data Summary'!BV137="Yes"),100-OFFSET('Water Data'!$E$4,0,10*ROW('Water Data'!E131)),NA())</f>
        <v>#N/A</v>
      </c>
      <c r="H137" s="94" t="e">
        <f ca="true">+IF(AND(ISNUMBER(OFFSET('Water Data'!$E$6,0,10*ROW('Water Data'!E131))),'Data Summary'!BW137="Yes"),OFFSET('Water Data'!$E$6,0,10*ROW('Water Data'!E131)),NA())</f>
        <v>#N/A</v>
      </c>
      <c r="I137" s="94" t="e">
        <f ca="true">+IF(AND(ISNUMBER(OFFSET('Water Data'!$E$9,0,10*ROW('Water Data'!E131))),'Data Summary'!BX137="Yes"),OFFSET('Water Data'!$E$9,0,10*ROW('Water Data'!E131)),NA())</f>
        <v>#N/A</v>
      </c>
      <c r="J137" s="94" t="e">
        <f ca="true">+IF(AND(ISNUMBER(OFFSET('Water Data'!$F$4,0,10*ROW('Water Data'!F131))),'Data Summary'!BY137="Yes"),100-OFFSET('Water Data'!$F$4,0,10*ROW('Water Data'!F131)),NA())</f>
        <v>#N/A</v>
      </c>
      <c r="K137" s="94" t="e">
        <f ca="true">+IF(AND(ISNUMBER(OFFSET('Water Data'!$F$6,0,10*ROW('Water Data'!F131))),'Data Summary'!BZ137="Yes"),OFFSET('Water Data'!$F$6,0,10*ROW('Water Data'!F131)),NA())</f>
        <v>#N/A</v>
      </c>
      <c r="L137" s="94" t="e">
        <f ca="true">+IF(AND(ISNUMBER(OFFSET('Water Data'!$F$9,0,10*ROW('Water Data'!F131))),'Data Summary'!CA137="Yes"),OFFSET('Water Data'!$F$9,0,10*ROW('Water Data'!F131)),NA())</f>
        <v>#N/A</v>
      </c>
      <c r="M137" s="94" t="e">
        <f ca="true">+IF(AND(ISNUMBER(OFFSET('Water Data'!$G$4,0,10*ROW('Water Data'!G131))),'Data Summary'!CB137="Yes"),100-OFFSET('Water Data'!$G$4,0,10*ROW('Water Data'!G131)),NA())</f>
        <v>#N/A</v>
      </c>
      <c r="N137" s="94" t="e">
        <f ca="true">+IF(AND(ISNUMBER(OFFSET('Water Data'!$G$6,0,10*ROW('Water Data'!G131))),'Data Summary'!CC137="Yes"),OFFSET('Water Data'!$G$6,0,10*ROW('Water Data'!G131)),NA())</f>
        <v>#N/A</v>
      </c>
      <c r="O137" s="94" t="e">
        <f ca="true">+IF(AND(ISNUMBER(OFFSET('Water Data'!$G$9,0,10*ROW('Water Data'!G131))),'Data Summary'!CD137="Yes"),OFFSET('Water Data'!$G$9,0,10*ROW('Water Data'!G131)),NA())</f>
        <v>#N/A</v>
      </c>
      <c r="P137" s="94" t="e">
        <f ca="true">+IF(AND(ISNUMBER(OFFSET('Water Data'!$H$4,0,10*ROW('Water Data'!H131))),'Data Summary'!CE137="Yes"),100-OFFSET('Water Data'!$H$4,0,10*ROW('Water Data'!H131)),NA())</f>
        <v>#N/A</v>
      </c>
      <c r="Q137" s="94" t="e">
        <f ca="true">+IF(AND(ISNUMBER(OFFSET('Water Data'!$H$6,0,10*ROW('Water Data'!H131))),'Data Summary'!CF137="Yes"),OFFSET('Water Data'!$H$6,0,10*ROW('Water Data'!H131)),NA())</f>
        <v>#N/A</v>
      </c>
      <c r="R137" s="94" t="e">
        <f ca="true">+IF(AND(ISNUMBER(OFFSET('Water Data'!$H$9,0,10*ROW('Water Data'!H131))),'Data Summary'!CG137="Yes"),OFFSET('Water Data'!$H$9,0,10*ROW('Water Data'!H131)),NA())</f>
        <v>#N/A</v>
      </c>
      <c r="S137" s="94" t="e">
        <f ca="true">+IF(AND(ISNUMBER(OFFSET('Water Data'!$I$4,0,10*ROW('Water Data'!I131))),'Data Summary'!CH137="Yes"),100-OFFSET('Water Data'!$I$4,0,10*ROW('Water Data'!I131)),NA())</f>
        <v>#N/A</v>
      </c>
      <c r="T137" s="94" t="e">
        <f ca="true">+IF(AND(ISNUMBER(OFFSET('Water Data'!$I$6,0,10*ROW('Water Data'!I131))),'Data Summary'!CI137="Yes"),OFFSET('Water Data'!$I$6,0,10*ROW('Water Data'!I131)),NA())</f>
        <v>#N/A</v>
      </c>
      <c r="U137" s="94" t="e">
        <f ca="true">+IF(AND(ISNUMBER(OFFSET('Water Data'!$I$9,0,10*ROW('Water Data'!I131))),'Data Summary'!CJ137="Yes"),OFFSET('Water Data'!$I$9,0,10*ROW('Water Data'!I131)),NA())</f>
        <v>#N/A</v>
      </c>
      <c r="V137" s="95" t="e">
        <f ca="true">+IF(AND(ISNUMBER(OFFSET('Sanitation Data'!$D$4,0,10*ROW('Sanitation Data'!D131))),'Data Summary'!CK137="Yes"),100-OFFSET('Sanitation Data'!$D$4,0,10*ROW('Sanitation Data'!D131)),NA())</f>
        <v>#N/A</v>
      </c>
      <c r="W137" s="95" t="e">
        <f ca="true">+IF(AND(ISNUMBER(OFFSET('Sanitation Data'!$D$6,0,10*ROW('Sanitation Data'!D131))),'Data Summary'!CL137="Yes"),OFFSET('Sanitation Data'!$D$6,0,10*ROW('Sanitation Data'!D131)),NA())</f>
        <v>#N/A</v>
      </c>
      <c r="X137" s="95" t="e">
        <f ca="true">+IF(AND(ISNUMBER(OFFSET('Sanitation Data'!$D$10,0,10*ROW('Sanitation Data'!D131))),'Data Summary'!CM137="Yes"),OFFSET('Sanitation Data'!$D$10,0,10*ROW('Sanitation Data'!D131)),NA())</f>
        <v>#N/A</v>
      </c>
      <c r="Y137" s="95" t="e">
        <f ca="true">+IF(AND(ISNUMBER(OFFSET('Sanitation Data'!$D$11,0,10*ROW('Sanitation Data'!D131))),'Data Summary'!CN137="Yes"),OFFSET('Sanitation Data'!$D$11,0,10*ROW('Sanitation Data'!D131)),NA())</f>
        <v>#N/A</v>
      </c>
      <c r="Z137" s="95" t="e">
        <f ca="true">+IF(AND(ISNUMBER(OFFSET('Sanitation Data'!$D$12,0,10*ROW('Sanitation Data'!D131))),'Data Summary'!CO137="Yes"),OFFSET('Sanitation Data'!$D$12,0,10*ROW('Sanitation Data'!D131)),NA())</f>
        <v>#N/A</v>
      </c>
      <c r="AA137" s="95" t="e">
        <f ca="true">+IF(AND(ISNUMBER(OFFSET('Sanitation Data'!$E$4,0,10*ROW('Sanitation Data'!E131))),'Data Summary'!CP137="Yes"),100-OFFSET('Sanitation Data'!$E$4,0,10*ROW('Sanitation Data'!E131)),NA())</f>
        <v>#N/A</v>
      </c>
      <c r="AB137" s="95" t="e">
        <f ca="true">+IF(AND(ISNUMBER(OFFSET('Sanitation Data'!$E$6,0,10*ROW('Sanitation Data'!E131))),'Data Summary'!CQ137="Yes"),OFFSET('Sanitation Data'!$E$6,0,10*ROW('Sanitation Data'!E131)),NA())</f>
        <v>#N/A</v>
      </c>
      <c r="AC137" s="95" t="e">
        <f ca="true">+IF(AND(ISNUMBER(OFFSET('Sanitation Data'!$E$10,0,10*ROW('Sanitation Data'!E131))),'Data Summary'!CR137="Yes"),OFFSET('Sanitation Data'!$E$10,0,10*ROW('Sanitation Data'!E131)),NA())</f>
        <v>#N/A</v>
      </c>
      <c r="AD137" s="95" t="e">
        <f ca="true">+IF(AND(ISNUMBER(OFFSET('Sanitation Data'!$E$11,0,10*ROW('Sanitation Data'!E131))),'Data Summary'!CS137="Yes"),OFFSET('Sanitation Data'!$E$11,0,10*ROW('Sanitation Data'!E131)),NA())</f>
        <v>#N/A</v>
      </c>
      <c r="AE137" s="95" t="e">
        <f ca="true">+IF(AND(ISNUMBER(OFFSET('Sanitation Data'!$E$12,0,10*ROW('Sanitation Data'!E131))),'Data Summary'!CT137="Yes"),OFFSET('Sanitation Data'!$E$12,0,10*ROW('Sanitation Data'!E131)),NA())</f>
        <v>#N/A</v>
      </c>
      <c r="AF137" s="95" t="e">
        <f ca="true">+IF(AND(ISNUMBER(OFFSET('Sanitation Data'!$F$4,0,10*ROW('Sanitation Data'!F131))),'Data Summary'!CU137="Yes"),100-OFFSET('Sanitation Data'!$F$4,0,10*ROW('Sanitation Data'!F131)),NA())</f>
        <v>#N/A</v>
      </c>
      <c r="AG137" s="95" t="e">
        <f ca="true">+IF(AND(ISNUMBER(OFFSET('Sanitation Data'!$F$6,0,10*ROW('Sanitation Data'!F131))),'Data Summary'!CV137="Yes"),OFFSET('Sanitation Data'!$F$6,0,10*ROW('Sanitation Data'!F131)),NA())</f>
        <v>#N/A</v>
      </c>
      <c r="AH137" s="95" t="e">
        <f ca="true">+IF(AND(ISNUMBER(OFFSET('Sanitation Data'!$F$10,0,10*ROW('Sanitation Data'!F131))),'Data Summary'!CW137="Yes"),OFFSET('Sanitation Data'!$F$10,0,10*ROW('Sanitation Data'!F131)),NA())</f>
        <v>#N/A</v>
      </c>
      <c r="AI137" s="95" t="e">
        <f ca="true">+IF(AND(ISNUMBER(OFFSET('Sanitation Data'!$F$11,0,10*ROW('Sanitation Data'!F131))),'Data Summary'!CX137="Yes"),OFFSET('Sanitation Data'!$F$11,0,10*ROW('Sanitation Data'!F131)),NA())</f>
        <v>#N/A</v>
      </c>
      <c r="AJ137" s="95" t="e">
        <f ca="true">+IF(AND(ISNUMBER(OFFSET('Sanitation Data'!$F$12,0,10*ROW('Sanitation Data'!F131))),'Data Summary'!CY137="Yes"),OFFSET('Sanitation Data'!$F$12,0,10*ROW('Sanitation Data'!F131)),NA())</f>
        <v>#N/A</v>
      </c>
      <c r="AK137" s="95" t="e">
        <f ca="true">+IF(AND(ISNUMBER(OFFSET('Sanitation Data'!$G$4,0,10*ROW('Sanitation Data'!G131))),'Data Summary'!CZ137="Yes"),100-OFFSET('Sanitation Data'!$G$4,0,10*ROW('Sanitation Data'!G131)),NA())</f>
        <v>#N/A</v>
      </c>
      <c r="AL137" s="95" t="e">
        <f ca="true">+IF(AND(ISNUMBER(OFFSET('Sanitation Data'!$G$6,0,10*ROW('Sanitation Data'!G131))),'Data Summary'!DA137="Yes"),OFFSET('Sanitation Data'!$G$6,0,10*ROW('Sanitation Data'!G131)),NA())</f>
        <v>#N/A</v>
      </c>
      <c r="AM137" s="95" t="e">
        <f ca="true">+IF(AND(ISNUMBER(OFFSET('Sanitation Data'!$G$10,0,10*ROW('Sanitation Data'!G131))),'Data Summary'!DB137="Yes"),OFFSET('Sanitation Data'!$G$10,0,10*ROW('Sanitation Data'!G131)),NA())</f>
        <v>#N/A</v>
      </c>
      <c r="AN137" s="95" t="e">
        <f ca="true">+IF(AND(ISNUMBER(OFFSET('Sanitation Data'!$G$11,0,10*ROW('Sanitation Data'!G131))),'Data Summary'!DC137="Yes"),OFFSET('Sanitation Data'!$G$11,0,10*ROW('Sanitation Data'!G131)),NA())</f>
        <v>#N/A</v>
      </c>
      <c r="AO137" s="95" t="e">
        <f ca="true">+IF(AND(ISNUMBER(OFFSET('Sanitation Data'!$G$12,0,10*ROW('Sanitation Data'!G131))),'Data Summary'!DD137="Yes"),OFFSET('Sanitation Data'!$G$12,0,10*ROW('Sanitation Data'!G131)),NA())</f>
        <v>#N/A</v>
      </c>
      <c r="AP137" s="95" t="e">
        <f ca="true">+IF(AND(ISNUMBER(OFFSET('Sanitation Data'!$H$4,0,10*ROW('Sanitation Data'!H131))),'Data Summary'!DE137="Yes"),100-OFFSET('Sanitation Data'!$H$4,0,10*ROW('Sanitation Data'!H131)),NA())</f>
        <v>#N/A</v>
      </c>
      <c r="AQ137" s="95" t="e">
        <f ca="true">+IF(AND(ISNUMBER(OFFSET('Sanitation Data'!$H$6,0,10*ROW('Sanitation Data'!H131))),'Data Summary'!DF137="Yes"),OFFSET('Sanitation Data'!$H$6,0,10*ROW('Sanitation Data'!H131)),NA())</f>
        <v>#N/A</v>
      </c>
      <c r="AR137" s="95" t="e">
        <f ca="true">+IF(AND(ISNUMBER(OFFSET('Sanitation Data'!$H$10,0,10*ROW('Sanitation Data'!H131))),'Data Summary'!DG137="Yes"),OFFSET('Sanitation Data'!$H$10,0,10*ROW('Sanitation Data'!H131)),NA())</f>
        <v>#N/A</v>
      </c>
      <c r="AS137" s="95" t="e">
        <f ca="true">+IF(AND(ISNUMBER(OFFSET('Sanitation Data'!$H$11,0,10*ROW('Sanitation Data'!H131))),'Data Summary'!DH137="Yes"),OFFSET('Sanitation Data'!$H$11,0,10*ROW('Sanitation Data'!H131)),NA())</f>
        <v>#N/A</v>
      </c>
      <c r="AT137" s="95" t="e">
        <f ca="true">+IF(AND(ISNUMBER(OFFSET('Sanitation Data'!$H$12,0,10*ROW('Sanitation Data'!H131))),'Data Summary'!DI137="Yes"),OFFSET('Sanitation Data'!$H$12,0,10*ROW('Sanitation Data'!H131)),NA())</f>
        <v>#N/A</v>
      </c>
      <c r="AU137" s="95" t="e">
        <f ca="true">+IF(AND(ISNUMBER(OFFSET('Sanitation Data'!$I$4,0,10*ROW('Sanitation Data'!I131))),'Data Summary'!DJ137="Yes"),100-OFFSET('Sanitation Data'!$I$4,0,10*ROW('Sanitation Data'!I131)),NA())</f>
        <v>#N/A</v>
      </c>
      <c r="AV137" s="95" t="e">
        <f ca="true">+IF(AND(ISNUMBER(OFFSET('Sanitation Data'!$I$6,0,10*ROW('Sanitation Data'!I131))),'Data Summary'!DK137="Yes"),OFFSET('Sanitation Data'!$I$6,0,10*ROW('Sanitation Data'!I131)),NA())</f>
        <v>#N/A</v>
      </c>
      <c r="AW137" s="95" t="e">
        <f ca="true">+IF(AND(ISNUMBER(OFFSET('Sanitation Data'!$I$10,0,10*ROW('Sanitation Data'!I131))),'Data Summary'!DL137="Yes"),OFFSET('Sanitation Data'!$I$10,0,10*ROW('Sanitation Data'!I131)),NA())</f>
        <v>#N/A</v>
      </c>
      <c r="AX137" s="95" t="e">
        <f ca="true">+IF(AND(ISNUMBER(OFFSET('Sanitation Data'!$I$11,0,10*ROW('Sanitation Data'!I131))),'Data Summary'!DM137="Yes"),OFFSET('Sanitation Data'!$I$11,0,10*ROW('Sanitation Data'!I131)),NA())</f>
        <v>#N/A</v>
      </c>
      <c r="AY137" s="95" t="e">
        <f ca="true">+IF(AND(ISNUMBER(OFFSET('Sanitation Data'!$I$12,0,10*ROW('Sanitation Data'!I131))),'Data Summary'!DN137="Yes"),OFFSET('Sanitation Data'!$I$12,0,10*ROW('Sanitation Data'!I131)),NA())</f>
        <v>#N/A</v>
      </c>
      <c r="AZ137" s="96" t="e">
        <f ca="true">+IF(AND(ISNUMBER(OFFSET('Hygiene Data'!$D$5,0,10*ROW('Hygiene Data'!D131))),'Data Summary'!DO137="Yes"),OFFSET('Hygiene Data'!$D$5,0,10*ROW('Hygiene Data'!D131)),NA())</f>
        <v>#N/A</v>
      </c>
      <c r="BA137" s="96" t="e">
        <f ca="true">+IF(AND(ISNUMBER(OFFSET('Hygiene Data'!$D$7,0,10*ROW('Hygiene Data'!D131))),'Data Summary'!DP137="Yes"),OFFSET('Hygiene Data'!$D$7,0,10*ROW('Hygiene Data'!D131)),NA())</f>
        <v>#N/A</v>
      </c>
      <c r="BB137" s="96" t="e">
        <f ca="true">+IF(AND(ISNUMBER(OFFSET('Hygiene Data'!$D$9,0,10*ROW('Hygiene Data'!D131))),'Data Summary'!DQ137="Yes"),OFFSET('Hygiene Data'!$D$9,0,10*ROW('Hygiene Data'!D131)),NA())</f>
        <v>#N/A</v>
      </c>
      <c r="BC137" s="96" t="e">
        <f ca="true">+IF(AND(ISNUMBER(OFFSET('Hygiene Data'!$E$5,0,10*ROW('Hygiene Data'!E131))),'Data Summary'!DR137="Yes"),OFFSET('Hygiene Data'!$E$5,0,10*ROW('Hygiene Data'!E131)),NA())</f>
        <v>#N/A</v>
      </c>
      <c r="BD137" s="96" t="e">
        <f ca="true">+IF(AND(ISNUMBER(OFFSET('Hygiene Data'!$E$7,0,10*ROW('Hygiene Data'!E131))),'Data Summary'!DS137="Yes"),OFFSET('Hygiene Data'!$E$7,0,10*ROW('Hygiene Data'!E131)),NA())</f>
        <v>#N/A</v>
      </c>
      <c r="BE137" s="96" t="e">
        <f ca="true">+IF(AND(ISNUMBER(OFFSET('Hygiene Data'!$E$9,0,10*ROW('Hygiene Data'!E131))),'Data Summary'!DT137="Yes"),OFFSET('Hygiene Data'!$E$9,0,10*ROW('Hygiene Data'!E131)),NA())</f>
        <v>#N/A</v>
      </c>
      <c r="BF137" s="96" t="e">
        <f ca="true">+IF(AND(ISNUMBER(OFFSET('Hygiene Data'!$F$5,0,10*ROW('Hygiene Data'!F131))),'Data Summary'!DU137="Yes"),OFFSET('Hygiene Data'!$F$5,0,10*ROW('Hygiene Data'!F131)),NA())</f>
        <v>#N/A</v>
      </c>
      <c r="BG137" s="96" t="e">
        <f ca="true">+IF(AND(ISNUMBER(OFFSET('Hygiene Data'!$F$7,0,10*ROW('Hygiene Data'!F131))),'Data Summary'!DV137="Yes"),OFFSET('Hygiene Data'!$F$7,0,10*ROW('Hygiene Data'!F131)),NA())</f>
        <v>#N/A</v>
      </c>
      <c r="BH137" s="96" t="e">
        <f ca="true">+IF(AND(ISNUMBER(OFFSET('Hygiene Data'!$F$9,0,10*ROW('Hygiene Data'!F131))),'Data Summary'!DW137="Yes"),OFFSET('Hygiene Data'!$F$9,0,10*ROW('Hygiene Data'!F131)),NA())</f>
        <v>#N/A</v>
      </c>
      <c r="BI137" s="96" t="e">
        <f ca="true">+IF(AND(ISNUMBER(OFFSET('Hygiene Data'!$G$5,0,10*ROW('Hygiene Data'!G131))),'Data Summary'!DX137="Yes"),OFFSET('Hygiene Data'!$G$5,0,10*ROW('Hygiene Data'!G131)),NA())</f>
        <v>#N/A</v>
      </c>
      <c r="BJ137" s="96" t="e">
        <f ca="true">+IF(AND(ISNUMBER(OFFSET('Hygiene Data'!$G$7,0,10*ROW('Hygiene Data'!G131))),'Data Summary'!DY137="Yes"),OFFSET('Hygiene Data'!$G$7,0,10*ROW('Hygiene Data'!G131)),NA())</f>
        <v>#N/A</v>
      </c>
      <c r="BK137" s="96" t="e">
        <f ca="true">+IF(AND(ISNUMBER(OFFSET('Hygiene Data'!$G$9,0,10*ROW('Hygiene Data'!G131))),'Data Summary'!DZ137="Yes"),OFFSET('Hygiene Data'!$G$9,0,10*ROW('Hygiene Data'!G131)),NA())</f>
        <v>#N/A</v>
      </c>
      <c r="BL137" s="96" t="e">
        <f ca="true">+IF(AND(ISNUMBER(OFFSET('Hygiene Data'!$H$5,0,10*ROW('Hygiene Data'!H131))),'Data Summary'!EA137="Yes"),OFFSET('Hygiene Data'!$H$5,0,10*ROW('Hygiene Data'!H131)),NA())</f>
        <v>#N/A</v>
      </c>
      <c r="BM137" s="96" t="e">
        <f ca="true">+IF(AND(ISNUMBER(OFFSET('Hygiene Data'!$H$7,0,10*ROW('Hygiene Data'!H131))),'Data Summary'!EB137="Yes"),OFFSET('Hygiene Data'!$H$7,0,10*ROW('Hygiene Data'!H131)),NA())</f>
        <v>#N/A</v>
      </c>
      <c r="BN137" s="96" t="e">
        <f ca="true">+IF(AND(ISNUMBER(OFFSET('Hygiene Data'!$H$9,0,10*ROW('Hygiene Data'!H131))),'Data Summary'!EC137="Yes"),OFFSET('Hygiene Data'!$H$9,0,10*ROW('Hygiene Data'!H131)),NA())</f>
        <v>#N/A</v>
      </c>
      <c r="BO137" s="96" t="e">
        <f ca="true">+IF(AND(ISNUMBER(OFFSET('Hygiene Data'!$I$5,0,10*ROW('Hygiene Data'!I131))),'Data Summary'!ED137="Yes"),OFFSET('Hygiene Data'!$I$5,0,10*ROW('Hygiene Data'!I131)),NA())</f>
        <v>#N/A</v>
      </c>
      <c r="BP137" s="96" t="e">
        <f ca="true">+IF(AND(ISNUMBER(OFFSET('Hygiene Data'!$I$7,0,10*ROW('Hygiene Data'!I131))),'Data Summary'!EE137="Yes"),OFFSET('Hygiene Data'!$I$7,0,10*ROW('Hygiene Data'!I131)),NA())</f>
        <v>#N/A</v>
      </c>
      <c r="BQ137" s="96" t="e">
        <f ca="true">+IF(AND(ISNUMBER(OFFSET('Hygiene Data'!$I$9,0,10*ROW('Hygiene Data'!I131))),'Data Summary'!EF137="Yes"),OFFSET('Hygiene Data'!$I$9,0,10*ROW('Hygiene Data'!I131)),NA())</f>
        <v>#N/A</v>
      </c>
    </row>
    <row xmlns:x14ac="http://schemas.microsoft.com/office/spreadsheetml/2009/9/ac" r="138" x14ac:dyDescent="0.2">
      <c r="A138" s="331" t="e">
        <f ca="true">+RIGHT('Data Summary'!A138,LEN('Data Summary'!A138)-9)</f>
        <v>#VALUE!</v>
      </c>
      <c r="B138" s="37" t="str">
        <f ca="true">+IF(ISTEXT('Data Summary'!B138),'Data Summary'!B138,"")</f>
        <v/>
      </c>
      <c r="C138" s="330" t="e">
        <f ca="true">+VALUE('Data Summary'!C138)</f>
        <v>#VALUE!</v>
      </c>
      <c r="D138" s="94" t="e">
        <f ca="true">+IF(AND(ISNUMBER(OFFSET('Water Data'!$D$4,0,10*ROW('Water Data'!D132))),'Data Summary'!BS138="Yes"),100-OFFSET('Water Data'!$D$4,0,10*ROW('Water Data'!D132)),NA())</f>
        <v>#N/A</v>
      </c>
      <c r="E138" s="94" t="e">
        <f ca="true">+IF(AND(ISNUMBER(OFFSET('Water Data'!$D$6,0,10*ROW('Water Data'!D132))),'Data Summary'!BT138="Yes"),OFFSET('Water Data'!$D$6,0,10*ROW('Water Data'!D132)),NA())</f>
        <v>#N/A</v>
      </c>
      <c r="F138" s="94" t="e">
        <f ca="true">+IF(AND(ISNUMBER(OFFSET('Water Data'!$D$9,0,10*ROW('Water Data'!D132))),'Data Summary'!BU138="Yes"),OFFSET('Water Data'!$D$9,0,10*ROW('Water Data'!D132)),NA())</f>
        <v>#N/A</v>
      </c>
      <c r="G138" s="94" t="e">
        <f ca="true">+IF(AND(ISNUMBER(OFFSET('Water Data'!$E$4,0,10*ROW('Water Data'!E132))),'Data Summary'!BV138="Yes"),100-OFFSET('Water Data'!$E$4,0,10*ROW('Water Data'!E132)),NA())</f>
        <v>#N/A</v>
      </c>
      <c r="H138" s="94" t="e">
        <f ca="true">+IF(AND(ISNUMBER(OFFSET('Water Data'!$E$6,0,10*ROW('Water Data'!E132))),'Data Summary'!BW138="Yes"),OFFSET('Water Data'!$E$6,0,10*ROW('Water Data'!E132)),NA())</f>
        <v>#N/A</v>
      </c>
      <c r="I138" s="94" t="e">
        <f ca="true">+IF(AND(ISNUMBER(OFFSET('Water Data'!$E$9,0,10*ROW('Water Data'!E132))),'Data Summary'!BX138="Yes"),OFFSET('Water Data'!$E$9,0,10*ROW('Water Data'!E132)),NA())</f>
        <v>#N/A</v>
      </c>
      <c r="J138" s="94" t="e">
        <f ca="true">+IF(AND(ISNUMBER(OFFSET('Water Data'!$F$4,0,10*ROW('Water Data'!F132))),'Data Summary'!BY138="Yes"),100-OFFSET('Water Data'!$F$4,0,10*ROW('Water Data'!F132)),NA())</f>
        <v>#N/A</v>
      </c>
      <c r="K138" s="94" t="e">
        <f ca="true">+IF(AND(ISNUMBER(OFFSET('Water Data'!$F$6,0,10*ROW('Water Data'!F132))),'Data Summary'!BZ138="Yes"),OFFSET('Water Data'!$F$6,0,10*ROW('Water Data'!F132)),NA())</f>
        <v>#N/A</v>
      </c>
      <c r="L138" s="94" t="e">
        <f ca="true">+IF(AND(ISNUMBER(OFFSET('Water Data'!$F$9,0,10*ROW('Water Data'!F132))),'Data Summary'!CA138="Yes"),OFFSET('Water Data'!$F$9,0,10*ROW('Water Data'!F132)),NA())</f>
        <v>#N/A</v>
      </c>
      <c r="M138" s="94" t="e">
        <f ca="true">+IF(AND(ISNUMBER(OFFSET('Water Data'!$G$4,0,10*ROW('Water Data'!G132))),'Data Summary'!CB138="Yes"),100-OFFSET('Water Data'!$G$4,0,10*ROW('Water Data'!G132)),NA())</f>
        <v>#N/A</v>
      </c>
      <c r="N138" s="94" t="e">
        <f ca="true">+IF(AND(ISNUMBER(OFFSET('Water Data'!$G$6,0,10*ROW('Water Data'!G132))),'Data Summary'!CC138="Yes"),OFFSET('Water Data'!$G$6,0,10*ROW('Water Data'!G132)),NA())</f>
        <v>#N/A</v>
      </c>
      <c r="O138" s="94" t="e">
        <f ca="true">+IF(AND(ISNUMBER(OFFSET('Water Data'!$G$9,0,10*ROW('Water Data'!G132))),'Data Summary'!CD138="Yes"),OFFSET('Water Data'!$G$9,0,10*ROW('Water Data'!G132)),NA())</f>
        <v>#N/A</v>
      </c>
      <c r="P138" s="94" t="e">
        <f ca="true">+IF(AND(ISNUMBER(OFFSET('Water Data'!$H$4,0,10*ROW('Water Data'!H132))),'Data Summary'!CE138="Yes"),100-OFFSET('Water Data'!$H$4,0,10*ROW('Water Data'!H132)),NA())</f>
        <v>#N/A</v>
      </c>
      <c r="Q138" s="94" t="e">
        <f ca="true">+IF(AND(ISNUMBER(OFFSET('Water Data'!$H$6,0,10*ROW('Water Data'!H132))),'Data Summary'!CF138="Yes"),OFFSET('Water Data'!$H$6,0,10*ROW('Water Data'!H132)),NA())</f>
        <v>#N/A</v>
      </c>
      <c r="R138" s="94" t="e">
        <f ca="true">+IF(AND(ISNUMBER(OFFSET('Water Data'!$H$9,0,10*ROW('Water Data'!H132))),'Data Summary'!CG138="Yes"),OFFSET('Water Data'!$H$9,0,10*ROW('Water Data'!H132)),NA())</f>
        <v>#N/A</v>
      </c>
      <c r="S138" s="94" t="e">
        <f ca="true">+IF(AND(ISNUMBER(OFFSET('Water Data'!$I$4,0,10*ROW('Water Data'!I132))),'Data Summary'!CH138="Yes"),100-OFFSET('Water Data'!$I$4,0,10*ROW('Water Data'!I132)),NA())</f>
        <v>#N/A</v>
      </c>
      <c r="T138" s="94" t="e">
        <f ca="true">+IF(AND(ISNUMBER(OFFSET('Water Data'!$I$6,0,10*ROW('Water Data'!I132))),'Data Summary'!CI138="Yes"),OFFSET('Water Data'!$I$6,0,10*ROW('Water Data'!I132)),NA())</f>
        <v>#N/A</v>
      </c>
      <c r="U138" s="94" t="e">
        <f ca="true">+IF(AND(ISNUMBER(OFFSET('Water Data'!$I$9,0,10*ROW('Water Data'!I132))),'Data Summary'!CJ138="Yes"),OFFSET('Water Data'!$I$9,0,10*ROW('Water Data'!I132)),NA())</f>
        <v>#N/A</v>
      </c>
      <c r="V138" s="95" t="e">
        <f ca="true">+IF(AND(ISNUMBER(OFFSET('Sanitation Data'!$D$4,0,10*ROW('Sanitation Data'!D132))),'Data Summary'!CK138="Yes"),100-OFFSET('Sanitation Data'!$D$4,0,10*ROW('Sanitation Data'!D132)),NA())</f>
        <v>#N/A</v>
      </c>
      <c r="W138" s="95" t="e">
        <f ca="true">+IF(AND(ISNUMBER(OFFSET('Sanitation Data'!$D$6,0,10*ROW('Sanitation Data'!D132))),'Data Summary'!CL138="Yes"),OFFSET('Sanitation Data'!$D$6,0,10*ROW('Sanitation Data'!D132)),NA())</f>
        <v>#N/A</v>
      </c>
      <c r="X138" s="95" t="e">
        <f ca="true">+IF(AND(ISNUMBER(OFFSET('Sanitation Data'!$D$10,0,10*ROW('Sanitation Data'!D132))),'Data Summary'!CM138="Yes"),OFFSET('Sanitation Data'!$D$10,0,10*ROW('Sanitation Data'!D132)),NA())</f>
        <v>#N/A</v>
      </c>
      <c r="Y138" s="95" t="e">
        <f ca="true">+IF(AND(ISNUMBER(OFFSET('Sanitation Data'!$D$11,0,10*ROW('Sanitation Data'!D132))),'Data Summary'!CN138="Yes"),OFFSET('Sanitation Data'!$D$11,0,10*ROW('Sanitation Data'!D132)),NA())</f>
        <v>#N/A</v>
      </c>
      <c r="Z138" s="95" t="e">
        <f ca="true">+IF(AND(ISNUMBER(OFFSET('Sanitation Data'!$D$12,0,10*ROW('Sanitation Data'!D132))),'Data Summary'!CO138="Yes"),OFFSET('Sanitation Data'!$D$12,0,10*ROW('Sanitation Data'!D132)),NA())</f>
        <v>#N/A</v>
      </c>
      <c r="AA138" s="95" t="e">
        <f ca="true">+IF(AND(ISNUMBER(OFFSET('Sanitation Data'!$E$4,0,10*ROW('Sanitation Data'!E132))),'Data Summary'!CP138="Yes"),100-OFFSET('Sanitation Data'!$E$4,0,10*ROW('Sanitation Data'!E132)),NA())</f>
        <v>#N/A</v>
      </c>
      <c r="AB138" s="95" t="e">
        <f ca="true">+IF(AND(ISNUMBER(OFFSET('Sanitation Data'!$E$6,0,10*ROW('Sanitation Data'!E132))),'Data Summary'!CQ138="Yes"),OFFSET('Sanitation Data'!$E$6,0,10*ROW('Sanitation Data'!E132)),NA())</f>
        <v>#N/A</v>
      </c>
      <c r="AC138" s="95" t="e">
        <f ca="true">+IF(AND(ISNUMBER(OFFSET('Sanitation Data'!$E$10,0,10*ROW('Sanitation Data'!E132))),'Data Summary'!CR138="Yes"),OFFSET('Sanitation Data'!$E$10,0,10*ROW('Sanitation Data'!E132)),NA())</f>
        <v>#N/A</v>
      </c>
      <c r="AD138" s="95" t="e">
        <f ca="true">+IF(AND(ISNUMBER(OFFSET('Sanitation Data'!$E$11,0,10*ROW('Sanitation Data'!E132))),'Data Summary'!CS138="Yes"),OFFSET('Sanitation Data'!$E$11,0,10*ROW('Sanitation Data'!E132)),NA())</f>
        <v>#N/A</v>
      </c>
      <c r="AE138" s="95" t="e">
        <f ca="true">+IF(AND(ISNUMBER(OFFSET('Sanitation Data'!$E$12,0,10*ROW('Sanitation Data'!E132))),'Data Summary'!CT138="Yes"),OFFSET('Sanitation Data'!$E$12,0,10*ROW('Sanitation Data'!E132)),NA())</f>
        <v>#N/A</v>
      </c>
      <c r="AF138" s="95" t="e">
        <f ca="true">+IF(AND(ISNUMBER(OFFSET('Sanitation Data'!$F$4,0,10*ROW('Sanitation Data'!F132))),'Data Summary'!CU138="Yes"),100-OFFSET('Sanitation Data'!$F$4,0,10*ROW('Sanitation Data'!F132)),NA())</f>
        <v>#N/A</v>
      </c>
      <c r="AG138" s="95" t="e">
        <f ca="true">+IF(AND(ISNUMBER(OFFSET('Sanitation Data'!$F$6,0,10*ROW('Sanitation Data'!F132))),'Data Summary'!CV138="Yes"),OFFSET('Sanitation Data'!$F$6,0,10*ROW('Sanitation Data'!F132)),NA())</f>
        <v>#N/A</v>
      </c>
      <c r="AH138" s="95" t="e">
        <f ca="true">+IF(AND(ISNUMBER(OFFSET('Sanitation Data'!$F$10,0,10*ROW('Sanitation Data'!F132))),'Data Summary'!CW138="Yes"),OFFSET('Sanitation Data'!$F$10,0,10*ROW('Sanitation Data'!F132)),NA())</f>
        <v>#N/A</v>
      </c>
      <c r="AI138" s="95" t="e">
        <f ca="true">+IF(AND(ISNUMBER(OFFSET('Sanitation Data'!$F$11,0,10*ROW('Sanitation Data'!F132))),'Data Summary'!CX138="Yes"),OFFSET('Sanitation Data'!$F$11,0,10*ROW('Sanitation Data'!F132)),NA())</f>
        <v>#N/A</v>
      </c>
      <c r="AJ138" s="95" t="e">
        <f ca="true">+IF(AND(ISNUMBER(OFFSET('Sanitation Data'!$F$12,0,10*ROW('Sanitation Data'!F132))),'Data Summary'!CY138="Yes"),OFFSET('Sanitation Data'!$F$12,0,10*ROW('Sanitation Data'!F132)),NA())</f>
        <v>#N/A</v>
      </c>
      <c r="AK138" s="95" t="e">
        <f ca="true">+IF(AND(ISNUMBER(OFFSET('Sanitation Data'!$G$4,0,10*ROW('Sanitation Data'!G132))),'Data Summary'!CZ138="Yes"),100-OFFSET('Sanitation Data'!$G$4,0,10*ROW('Sanitation Data'!G132)),NA())</f>
        <v>#N/A</v>
      </c>
      <c r="AL138" s="95" t="e">
        <f ca="true">+IF(AND(ISNUMBER(OFFSET('Sanitation Data'!$G$6,0,10*ROW('Sanitation Data'!G132))),'Data Summary'!DA138="Yes"),OFFSET('Sanitation Data'!$G$6,0,10*ROW('Sanitation Data'!G132)),NA())</f>
        <v>#N/A</v>
      </c>
      <c r="AM138" s="95" t="e">
        <f ca="true">+IF(AND(ISNUMBER(OFFSET('Sanitation Data'!$G$10,0,10*ROW('Sanitation Data'!G132))),'Data Summary'!DB138="Yes"),OFFSET('Sanitation Data'!$G$10,0,10*ROW('Sanitation Data'!G132)),NA())</f>
        <v>#N/A</v>
      </c>
      <c r="AN138" s="95" t="e">
        <f ca="true">+IF(AND(ISNUMBER(OFFSET('Sanitation Data'!$G$11,0,10*ROW('Sanitation Data'!G132))),'Data Summary'!DC138="Yes"),OFFSET('Sanitation Data'!$G$11,0,10*ROW('Sanitation Data'!G132)),NA())</f>
        <v>#N/A</v>
      </c>
      <c r="AO138" s="95" t="e">
        <f ca="true">+IF(AND(ISNUMBER(OFFSET('Sanitation Data'!$G$12,0,10*ROW('Sanitation Data'!G132))),'Data Summary'!DD138="Yes"),OFFSET('Sanitation Data'!$G$12,0,10*ROW('Sanitation Data'!G132)),NA())</f>
        <v>#N/A</v>
      </c>
      <c r="AP138" s="95" t="e">
        <f ca="true">+IF(AND(ISNUMBER(OFFSET('Sanitation Data'!$H$4,0,10*ROW('Sanitation Data'!H132))),'Data Summary'!DE138="Yes"),100-OFFSET('Sanitation Data'!$H$4,0,10*ROW('Sanitation Data'!H132)),NA())</f>
        <v>#N/A</v>
      </c>
      <c r="AQ138" s="95" t="e">
        <f ca="true">+IF(AND(ISNUMBER(OFFSET('Sanitation Data'!$H$6,0,10*ROW('Sanitation Data'!H132))),'Data Summary'!DF138="Yes"),OFFSET('Sanitation Data'!$H$6,0,10*ROW('Sanitation Data'!H132)),NA())</f>
        <v>#N/A</v>
      </c>
      <c r="AR138" s="95" t="e">
        <f ca="true">+IF(AND(ISNUMBER(OFFSET('Sanitation Data'!$H$10,0,10*ROW('Sanitation Data'!H132))),'Data Summary'!DG138="Yes"),OFFSET('Sanitation Data'!$H$10,0,10*ROW('Sanitation Data'!H132)),NA())</f>
        <v>#N/A</v>
      </c>
      <c r="AS138" s="95" t="e">
        <f ca="true">+IF(AND(ISNUMBER(OFFSET('Sanitation Data'!$H$11,0,10*ROW('Sanitation Data'!H132))),'Data Summary'!DH138="Yes"),OFFSET('Sanitation Data'!$H$11,0,10*ROW('Sanitation Data'!H132)),NA())</f>
        <v>#N/A</v>
      </c>
      <c r="AT138" s="95" t="e">
        <f ca="true">+IF(AND(ISNUMBER(OFFSET('Sanitation Data'!$H$12,0,10*ROW('Sanitation Data'!H132))),'Data Summary'!DI138="Yes"),OFFSET('Sanitation Data'!$H$12,0,10*ROW('Sanitation Data'!H132)),NA())</f>
        <v>#N/A</v>
      </c>
      <c r="AU138" s="95" t="e">
        <f ca="true">+IF(AND(ISNUMBER(OFFSET('Sanitation Data'!$I$4,0,10*ROW('Sanitation Data'!I132))),'Data Summary'!DJ138="Yes"),100-OFFSET('Sanitation Data'!$I$4,0,10*ROW('Sanitation Data'!I132)),NA())</f>
        <v>#N/A</v>
      </c>
      <c r="AV138" s="95" t="e">
        <f ca="true">+IF(AND(ISNUMBER(OFFSET('Sanitation Data'!$I$6,0,10*ROW('Sanitation Data'!I132))),'Data Summary'!DK138="Yes"),OFFSET('Sanitation Data'!$I$6,0,10*ROW('Sanitation Data'!I132)),NA())</f>
        <v>#N/A</v>
      </c>
      <c r="AW138" s="95" t="e">
        <f ca="true">+IF(AND(ISNUMBER(OFFSET('Sanitation Data'!$I$10,0,10*ROW('Sanitation Data'!I132))),'Data Summary'!DL138="Yes"),OFFSET('Sanitation Data'!$I$10,0,10*ROW('Sanitation Data'!I132)),NA())</f>
        <v>#N/A</v>
      </c>
      <c r="AX138" s="95" t="e">
        <f ca="true">+IF(AND(ISNUMBER(OFFSET('Sanitation Data'!$I$11,0,10*ROW('Sanitation Data'!I132))),'Data Summary'!DM138="Yes"),OFFSET('Sanitation Data'!$I$11,0,10*ROW('Sanitation Data'!I132)),NA())</f>
        <v>#N/A</v>
      </c>
      <c r="AY138" s="95" t="e">
        <f ca="true">+IF(AND(ISNUMBER(OFFSET('Sanitation Data'!$I$12,0,10*ROW('Sanitation Data'!I132))),'Data Summary'!DN138="Yes"),OFFSET('Sanitation Data'!$I$12,0,10*ROW('Sanitation Data'!I132)),NA())</f>
        <v>#N/A</v>
      </c>
      <c r="AZ138" s="96" t="e">
        <f ca="true">+IF(AND(ISNUMBER(OFFSET('Hygiene Data'!$D$5,0,10*ROW('Hygiene Data'!D132))),'Data Summary'!DO138="Yes"),OFFSET('Hygiene Data'!$D$5,0,10*ROW('Hygiene Data'!D132)),NA())</f>
        <v>#N/A</v>
      </c>
      <c r="BA138" s="96" t="e">
        <f ca="true">+IF(AND(ISNUMBER(OFFSET('Hygiene Data'!$D$7,0,10*ROW('Hygiene Data'!D132))),'Data Summary'!DP138="Yes"),OFFSET('Hygiene Data'!$D$7,0,10*ROW('Hygiene Data'!D132)),NA())</f>
        <v>#N/A</v>
      </c>
      <c r="BB138" s="96" t="e">
        <f ca="true">+IF(AND(ISNUMBER(OFFSET('Hygiene Data'!$D$9,0,10*ROW('Hygiene Data'!D132))),'Data Summary'!DQ138="Yes"),OFFSET('Hygiene Data'!$D$9,0,10*ROW('Hygiene Data'!D132)),NA())</f>
        <v>#N/A</v>
      </c>
      <c r="BC138" s="96" t="e">
        <f ca="true">+IF(AND(ISNUMBER(OFFSET('Hygiene Data'!$E$5,0,10*ROW('Hygiene Data'!E132))),'Data Summary'!DR138="Yes"),OFFSET('Hygiene Data'!$E$5,0,10*ROW('Hygiene Data'!E132)),NA())</f>
        <v>#N/A</v>
      </c>
      <c r="BD138" s="96" t="e">
        <f ca="true">+IF(AND(ISNUMBER(OFFSET('Hygiene Data'!$E$7,0,10*ROW('Hygiene Data'!E132))),'Data Summary'!DS138="Yes"),OFFSET('Hygiene Data'!$E$7,0,10*ROW('Hygiene Data'!E132)),NA())</f>
        <v>#N/A</v>
      </c>
      <c r="BE138" s="96" t="e">
        <f ca="true">+IF(AND(ISNUMBER(OFFSET('Hygiene Data'!$E$9,0,10*ROW('Hygiene Data'!E132))),'Data Summary'!DT138="Yes"),OFFSET('Hygiene Data'!$E$9,0,10*ROW('Hygiene Data'!E132)),NA())</f>
        <v>#N/A</v>
      </c>
      <c r="BF138" s="96" t="e">
        <f ca="true">+IF(AND(ISNUMBER(OFFSET('Hygiene Data'!$F$5,0,10*ROW('Hygiene Data'!F132))),'Data Summary'!DU138="Yes"),OFFSET('Hygiene Data'!$F$5,0,10*ROW('Hygiene Data'!F132)),NA())</f>
        <v>#N/A</v>
      </c>
      <c r="BG138" s="96" t="e">
        <f ca="true">+IF(AND(ISNUMBER(OFFSET('Hygiene Data'!$F$7,0,10*ROW('Hygiene Data'!F132))),'Data Summary'!DV138="Yes"),OFFSET('Hygiene Data'!$F$7,0,10*ROW('Hygiene Data'!F132)),NA())</f>
        <v>#N/A</v>
      </c>
      <c r="BH138" s="96" t="e">
        <f ca="true">+IF(AND(ISNUMBER(OFFSET('Hygiene Data'!$F$9,0,10*ROW('Hygiene Data'!F132))),'Data Summary'!DW138="Yes"),OFFSET('Hygiene Data'!$F$9,0,10*ROW('Hygiene Data'!F132)),NA())</f>
        <v>#N/A</v>
      </c>
      <c r="BI138" s="96" t="e">
        <f ca="true">+IF(AND(ISNUMBER(OFFSET('Hygiene Data'!$G$5,0,10*ROW('Hygiene Data'!G132))),'Data Summary'!DX138="Yes"),OFFSET('Hygiene Data'!$G$5,0,10*ROW('Hygiene Data'!G132)),NA())</f>
        <v>#N/A</v>
      </c>
      <c r="BJ138" s="96" t="e">
        <f ca="true">+IF(AND(ISNUMBER(OFFSET('Hygiene Data'!$G$7,0,10*ROW('Hygiene Data'!G132))),'Data Summary'!DY138="Yes"),OFFSET('Hygiene Data'!$G$7,0,10*ROW('Hygiene Data'!G132)),NA())</f>
        <v>#N/A</v>
      </c>
      <c r="BK138" s="96" t="e">
        <f ca="true">+IF(AND(ISNUMBER(OFFSET('Hygiene Data'!$G$9,0,10*ROW('Hygiene Data'!G132))),'Data Summary'!DZ138="Yes"),OFFSET('Hygiene Data'!$G$9,0,10*ROW('Hygiene Data'!G132)),NA())</f>
        <v>#N/A</v>
      </c>
      <c r="BL138" s="96" t="e">
        <f ca="true">+IF(AND(ISNUMBER(OFFSET('Hygiene Data'!$H$5,0,10*ROW('Hygiene Data'!H132))),'Data Summary'!EA138="Yes"),OFFSET('Hygiene Data'!$H$5,0,10*ROW('Hygiene Data'!H132)),NA())</f>
        <v>#N/A</v>
      </c>
      <c r="BM138" s="96" t="e">
        <f ca="true">+IF(AND(ISNUMBER(OFFSET('Hygiene Data'!$H$7,0,10*ROW('Hygiene Data'!H132))),'Data Summary'!EB138="Yes"),OFFSET('Hygiene Data'!$H$7,0,10*ROW('Hygiene Data'!H132)),NA())</f>
        <v>#N/A</v>
      </c>
      <c r="BN138" s="96" t="e">
        <f ca="true">+IF(AND(ISNUMBER(OFFSET('Hygiene Data'!$H$9,0,10*ROW('Hygiene Data'!H132))),'Data Summary'!EC138="Yes"),OFFSET('Hygiene Data'!$H$9,0,10*ROW('Hygiene Data'!H132)),NA())</f>
        <v>#N/A</v>
      </c>
      <c r="BO138" s="96" t="e">
        <f ca="true">+IF(AND(ISNUMBER(OFFSET('Hygiene Data'!$I$5,0,10*ROW('Hygiene Data'!I132))),'Data Summary'!ED138="Yes"),OFFSET('Hygiene Data'!$I$5,0,10*ROW('Hygiene Data'!I132)),NA())</f>
        <v>#N/A</v>
      </c>
      <c r="BP138" s="96" t="e">
        <f ca="true">+IF(AND(ISNUMBER(OFFSET('Hygiene Data'!$I$7,0,10*ROW('Hygiene Data'!I132))),'Data Summary'!EE138="Yes"),OFFSET('Hygiene Data'!$I$7,0,10*ROW('Hygiene Data'!I132)),NA())</f>
        <v>#N/A</v>
      </c>
      <c r="BQ138" s="96" t="e">
        <f ca="true">+IF(AND(ISNUMBER(OFFSET('Hygiene Data'!$I$9,0,10*ROW('Hygiene Data'!I132))),'Data Summary'!EF138="Yes"),OFFSET('Hygiene Data'!$I$9,0,10*ROW('Hygiene Data'!I132)),NA())</f>
        <v>#N/A</v>
      </c>
    </row>
    <row xmlns:x14ac="http://schemas.microsoft.com/office/spreadsheetml/2009/9/ac" r="139" x14ac:dyDescent="0.2">
      <c r="A139" s="331" t="e">
        <f ca="true">+RIGHT('Data Summary'!A139,LEN('Data Summary'!A139)-9)</f>
        <v>#VALUE!</v>
      </c>
      <c r="B139" s="37" t="str">
        <f ca="true">+IF(ISTEXT('Data Summary'!B139),'Data Summary'!B139,"")</f>
        <v/>
      </c>
      <c r="C139" s="330" t="e">
        <f ca="true">+VALUE('Data Summary'!C139)</f>
        <v>#VALUE!</v>
      </c>
      <c r="D139" s="94" t="e">
        <f ca="true">+IF(AND(ISNUMBER(OFFSET('Water Data'!$D$4,0,10*ROW('Water Data'!D133))),'Data Summary'!BS139="Yes"),100-OFFSET('Water Data'!$D$4,0,10*ROW('Water Data'!D133)),NA())</f>
        <v>#N/A</v>
      </c>
      <c r="E139" s="94" t="e">
        <f ca="true">+IF(AND(ISNUMBER(OFFSET('Water Data'!$D$6,0,10*ROW('Water Data'!D133))),'Data Summary'!BT139="Yes"),OFFSET('Water Data'!$D$6,0,10*ROW('Water Data'!D133)),NA())</f>
        <v>#N/A</v>
      </c>
      <c r="F139" s="94" t="e">
        <f ca="true">+IF(AND(ISNUMBER(OFFSET('Water Data'!$D$9,0,10*ROW('Water Data'!D133))),'Data Summary'!BU139="Yes"),OFFSET('Water Data'!$D$9,0,10*ROW('Water Data'!D133)),NA())</f>
        <v>#N/A</v>
      </c>
      <c r="G139" s="94" t="e">
        <f ca="true">+IF(AND(ISNUMBER(OFFSET('Water Data'!$E$4,0,10*ROW('Water Data'!E133))),'Data Summary'!BV139="Yes"),100-OFFSET('Water Data'!$E$4,0,10*ROW('Water Data'!E133)),NA())</f>
        <v>#N/A</v>
      </c>
      <c r="H139" s="94" t="e">
        <f ca="true">+IF(AND(ISNUMBER(OFFSET('Water Data'!$E$6,0,10*ROW('Water Data'!E133))),'Data Summary'!BW139="Yes"),OFFSET('Water Data'!$E$6,0,10*ROW('Water Data'!E133)),NA())</f>
        <v>#N/A</v>
      </c>
      <c r="I139" s="94" t="e">
        <f ca="true">+IF(AND(ISNUMBER(OFFSET('Water Data'!$E$9,0,10*ROW('Water Data'!E133))),'Data Summary'!BX139="Yes"),OFFSET('Water Data'!$E$9,0,10*ROW('Water Data'!E133)),NA())</f>
        <v>#N/A</v>
      </c>
      <c r="J139" s="94" t="e">
        <f ca="true">+IF(AND(ISNUMBER(OFFSET('Water Data'!$F$4,0,10*ROW('Water Data'!F133))),'Data Summary'!BY139="Yes"),100-OFFSET('Water Data'!$F$4,0,10*ROW('Water Data'!F133)),NA())</f>
        <v>#N/A</v>
      </c>
      <c r="K139" s="94" t="e">
        <f ca="true">+IF(AND(ISNUMBER(OFFSET('Water Data'!$F$6,0,10*ROW('Water Data'!F133))),'Data Summary'!BZ139="Yes"),OFFSET('Water Data'!$F$6,0,10*ROW('Water Data'!F133)),NA())</f>
        <v>#N/A</v>
      </c>
      <c r="L139" s="94" t="e">
        <f ca="true">+IF(AND(ISNUMBER(OFFSET('Water Data'!$F$9,0,10*ROW('Water Data'!F133))),'Data Summary'!CA139="Yes"),OFFSET('Water Data'!$F$9,0,10*ROW('Water Data'!F133)),NA())</f>
        <v>#N/A</v>
      </c>
      <c r="M139" s="94" t="e">
        <f ca="true">+IF(AND(ISNUMBER(OFFSET('Water Data'!$G$4,0,10*ROW('Water Data'!G133))),'Data Summary'!CB139="Yes"),100-OFFSET('Water Data'!$G$4,0,10*ROW('Water Data'!G133)),NA())</f>
        <v>#N/A</v>
      </c>
      <c r="N139" s="94" t="e">
        <f ca="true">+IF(AND(ISNUMBER(OFFSET('Water Data'!$G$6,0,10*ROW('Water Data'!G133))),'Data Summary'!CC139="Yes"),OFFSET('Water Data'!$G$6,0,10*ROW('Water Data'!G133)),NA())</f>
        <v>#N/A</v>
      </c>
      <c r="O139" s="94" t="e">
        <f ca="true">+IF(AND(ISNUMBER(OFFSET('Water Data'!$G$9,0,10*ROW('Water Data'!G133))),'Data Summary'!CD139="Yes"),OFFSET('Water Data'!$G$9,0,10*ROW('Water Data'!G133)),NA())</f>
        <v>#N/A</v>
      </c>
      <c r="P139" s="94" t="e">
        <f ca="true">+IF(AND(ISNUMBER(OFFSET('Water Data'!$H$4,0,10*ROW('Water Data'!H133))),'Data Summary'!CE139="Yes"),100-OFFSET('Water Data'!$H$4,0,10*ROW('Water Data'!H133)),NA())</f>
        <v>#N/A</v>
      </c>
      <c r="Q139" s="94" t="e">
        <f ca="true">+IF(AND(ISNUMBER(OFFSET('Water Data'!$H$6,0,10*ROW('Water Data'!H133))),'Data Summary'!CF139="Yes"),OFFSET('Water Data'!$H$6,0,10*ROW('Water Data'!H133)),NA())</f>
        <v>#N/A</v>
      </c>
      <c r="R139" s="94" t="e">
        <f ca="true">+IF(AND(ISNUMBER(OFFSET('Water Data'!$H$9,0,10*ROW('Water Data'!H133))),'Data Summary'!CG139="Yes"),OFFSET('Water Data'!$H$9,0,10*ROW('Water Data'!H133)),NA())</f>
        <v>#N/A</v>
      </c>
      <c r="S139" s="94" t="e">
        <f ca="true">+IF(AND(ISNUMBER(OFFSET('Water Data'!$I$4,0,10*ROW('Water Data'!I133))),'Data Summary'!CH139="Yes"),100-OFFSET('Water Data'!$I$4,0,10*ROW('Water Data'!I133)),NA())</f>
        <v>#N/A</v>
      </c>
      <c r="T139" s="94" t="e">
        <f ca="true">+IF(AND(ISNUMBER(OFFSET('Water Data'!$I$6,0,10*ROW('Water Data'!I133))),'Data Summary'!CI139="Yes"),OFFSET('Water Data'!$I$6,0,10*ROW('Water Data'!I133)),NA())</f>
        <v>#N/A</v>
      </c>
      <c r="U139" s="94" t="e">
        <f ca="true">+IF(AND(ISNUMBER(OFFSET('Water Data'!$I$9,0,10*ROW('Water Data'!I133))),'Data Summary'!CJ139="Yes"),OFFSET('Water Data'!$I$9,0,10*ROW('Water Data'!I133)),NA())</f>
        <v>#N/A</v>
      </c>
      <c r="V139" s="95" t="e">
        <f ca="true">+IF(AND(ISNUMBER(OFFSET('Sanitation Data'!$D$4,0,10*ROW('Sanitation Data'!D133))),'Data Summary'!CK139="Yes"),100-OFFSET('Sanitation Data'!$D$4,0,10*ROW('Sanitation Data'!D133)),NA())</f>
        <v>#N/A</v>
      </c>
      <c r="W139" s="95" t="e">
        <f ca="true">+IF(AND(ISNUMBER(OFFSET('Sanitation Data'!$D$6,0,10*ROW('Sanitation Data'!D133))),'Data Summary'!CL139="Yes"),OFFSET('Sanitation Data'!$D$6,0,10*ROW('Sanitation Data'!D133)),NA())</f>
        <v>#N/A</v>
      </c>
      <c r="X139" s="95" t="e">
        <f ca="true">+IF(AND(ISNUMBER(OFFSET('Sanitation Data'!$D$10,0,10*ROW('Sanitation Data'!D133))),'Data Summary'!CM139="Yes"),OFFSET('Sanitation Data'!$D$10,0,10*ROW('Sanitation Data'!D133)),NA())</f>
        <v>#N/A</v>
      </c>
      <c r="Y139" s="95" t="e">
        <f ca="true">+IF(AND(ISNUMBER(OFFSET('Sanitation Data'!$D$11,0,10*ROW('Sanitation Data'!D133))),'Data Summary'!CN139="Yes"),OFFSET('Sanitation Data'!$D$11,0,10*ROW('Sanitation Data'!D133)),NA())</f>
        <v>#N/A</v>
      </c>
      <c r="Z139" s="95" t="e">
        <f ca="true">+IF(AND(ISNUMBER(OFFSET('Sanitation Data'!$D$12,0,10*ROW('Sanitation Data'!D133))),'Data Summary'!CO139="Yes"),OFFSET('Sanitation Data'!$D$12,0,10*ROW('Sanitation Data'!D133)),NA())</f>
        <v>#N/A</v>
      </c>
      <c r="AA139" s="95" t="e">
        <f ca="true">+IF(AND(ISNUMBER(OFFSET('Sanitation Data'!$E$4,0,10*ROW('Sanitation Data'!E133))),'Data Summary'!CP139="Yes"),100-OFFSET('Sanitation Data'!$E$4,0,10*ROW('Sanitation Data'!E133)),NA())</f>
        <v>#N/A</v>
      </c>
      <c r="AB139" s="95" t="e">
        <f ca="true">+IF(AND(ISNUMBER(OFFSET('Sanitation Data'!$E$6,0,10*ROW('Sanitation Data'!E133))),'Data Summary'!CQ139="Yes"),OFFSET('Sanitation Data'!$E$6,0,10*ROW('Sanitation Data'!E133)),NA())</f>
        <v>#N/A</v>
      </c>
      <c r="AC139" s="95" t="e">
        <f ca="true">+IF(AND(ISNUMBER(OFFSET('Sanitation Data'!$E$10,0,10*ROW('Sanitation Data'!E133))),'Data Summary'!CR139="Yes"),OFFSET('Sanitation Data'!$E$10,0,10*ROW('Sanitation Data'!E133)),NA())</f>
        <v>#N/A</v>
      </c>
      <c r="AD139" s="95" t="e">
        <f ca="true">+IF(AND(ISNUMBER(OFFSET('Sanitation Data'!$E$11,0,10*ROW('Sanitation Data'!E133))),'Data Summary'!CS139="Yes"),OFFSET('Sanitation Data'!$E$11,0,10*ROW('Sanitation Data'!E133)),NA())</f>
        <v>#N/A</v>
      </c>
      <c r="AE139" s="95" t="e">
        <f ca="true">+IF(AND(ISNUMBER(OFFSET('Sanitation Data'!$E$12,0,10*ROW('Sanitation Data'!E133))),'Data Summary'!CT139="Yes"),OFFSET('Sanitation Data'!$E$12,0,10*ROW('Sanitation Data'!E133)),NA())</f>
        <v>#N/A</v>
      </c>
      <c r="AF139" s="95" t="e">
        <f ca="true">+IF(AND(ISNUMBER(OFFSET('Sanitation Data'!$F$4,0,10*ROW('Sanitation Data'!F133))),'Data Summary'!CU139="Yes"),100-OFFSET('Sanitation Data'!$F$4,0,10*ROW('Sanitation Data'!F133)),NA())</f>
        <v>#N/A</v>
      </c>
      <c r="AG139" s="95" t="e">
        <f ca="true">+IF(AND(ISNUMBER(OFFSET('Sanitation Data'!$F$6,0,10*ROW('Sanitation Data'!F133))),'Data Summary'!CV139="Yes"),OFFSET('Sanitation Data'!$F$6,0,10*ROW('Sanitation Data'!F133)),NA())</f>
        <v>#N/A</v>
      </c>
      <c r="AH139" s="95" t="e">
        <f ca="true">+IF(AND(ISNUMBER(OFFSET('Sanitation Data'!$F$10,0,10*ROW('Sanitation Data'!F133))),'Data Summary'!CW139="Yes"),OFFSET('Sanitation Data'!$F$10,0,10*ROW('Sanitation Data'!F133)),NA())</f>
        <v>#N/A</v>
      </c>
      <c r="AI139" s="95" t="e">
        <f ca="true">+IF(AND(ISNUMBER(OFFSET('Sanitation Data'!$F$11,0,10*ROW('Sanitation Data'!F133))),'Data Summary'!CX139="Yes"),OFFSET('Sanitation Data'!$F$11,0,10*ROW('Sanitation Data'!F133)),NA())</f>
        <v>#N/A</v>
      </c>
      <c r="AJ139" s="95" t="e">
        <f ca="true">+IF(AND(ISNUMBER(OFFSET('Sanitation Data'!$F$12,0,10*ROW('Sanitation Data'!F133))),'Data Summary'!CY139="Yes"),OFFSET('Sanitation Data'!$F$12,0,10*ROW('Sanitation Data'!F133)),NA())</f>
        <v>#N/A</v>
      </c>
      <c r="AK139" s="95" t="e">
        <f ca="true">+IF(AND(ISNUMBER(OFFSET('Sanitation Data'!$G$4,0,10*ROW('Sanitation Data'!G133))),'Data Summary'!CZ139="Yes"),100-OFFSET('Sanitation Data'!$G$4,0,10*ROW('Sanitation Data'!G133)),NA())</f>
        <v>#N/A</v>
      </c>
      <c r="AL139" s="95" t="e">
        <f ca="true">+IF(AND(ISNUMBER(OFFSET('Sanitation Data'!$G$6,0,10*ROW('Sanitation Data'!G133))),'Data Summary'!DA139="Yes"),OFFSET('Sanitation Data'!$G$6,0,10*ROW('Sanitation Data'!G133)),NA())</f>
        <v>#N/A</v>
      </c>
      <c r="AM139" s="95" t="e">
        <f ca="true">+IF(AND(ISNUMBER(OFFSET('Sanitation Data'!$G$10,0,10*ROW('Sanitation Data'!G133))),'Data Summary'!DB139="Yes"),OFFSET('Sanitation Data'!$G$10,0,10*ROW('Sanitation Data'!G133)),NA())</f>
        <v>#N/A</v>
      </c>
      <c r="AN139" s="95" t="e">
        <f ca="true">+IF(AND(ISNUMBER(OFFSET('Sanitation Data'!$G$11,0,10*ROW('Sanitation Data'!G133))),'Data Summary'!DC139="Yes"),OFFSET('Sanitation Data'!$G$11,0,10*ROW('Sanitation Data'!G133)),NA())</f>
        <v>#N/A</v>
      </c>
      <c r="AO139" s="95" t="e">
        <f ca="true">+IF(AND(ISNUMBER(OFFSET('Sanitation Data'!$G$12,0,10*ROW('Sanitation Data'!G133))),'Data Summary'!DD139="Yes"),OFFSET('Sanitation Data'!$G$12,0,10*ROW('Sanitation Data'!G133)),NA())</f>
        <v>#N/A</v>
      </c>
      <c r="AP139" s="95" t="e">
        <f ca="true">+IF(AND(ISNUMBER(OFFSET('Sanitation Data'!$H$4,0,10*ROW('Sanitation Data'!H133))),'Data Summary'!DE139="Yes"),100-OFFSET('Sanitation Data'!$H$4,0,10*ROW('Sanitation Data'!H133)),NA())</f>
        <v>#N/A</v>
      </c>
      <c r="AQ139" s="95" t="e">
        <f ca="true">+IF(AND(ISNUMBER(OFFSET('Sanitation Data'!$H$6,0,10*ROW('Sanitation Data'!H133))),'Data Summary'!DF139="Yes"),OFFSET('Sanitation Data'!$H$6,0,10*ROW('Sanitation Data'!H133)),NA())</f>
        <v>#N/A</v>
      </c>
      <c r="AR139" s="95" t="e">
        <f ca="true">+IF(AND(ISNUMBER(OFFSET('Sanitation Data'!$H$10,0,10*ROW('Sanitation Data'!H133))),'Data Summary'!DG139="Yes"),OFFSET('Sanitation Data'!$H$10,0,10*ROW('Sanitation Data'!H133)),NA())</f>
        <v>#N/A</v>
      </c>
      <c r="AS139" s="95" t="e">
        <f ca="true">+IF(AND(ISNUMBER(OFFSET('Sanitation Data'!$H$11,0,10*ROW('Sanitation Data'!H133))),'Data Summary'!DH139="Yes"),OFFSET('Sanitation Data'!$H$11,0,10*ROW('Sanitation Data'!H133)),NA())</f>
        <v>#N/A</v>
      </c>
      <c r="AT139" s="95" t="e">
        <f ca="true">+IF(AND(ISNUMBER(OFFSET('Sanitation Data'!$H$12,0,10*ROW('Sanitation Data'!H133))),'Data Summary'!DI139="Yes"),OFFSET('Sanitation Data'!$H$12,0,10*ROW('Sanitation Data'!H133)),NA())</f>
        <v>#N/A</v>
      </c>
      <c r="AU139" s="95" t="e">
        <f ca="true">+IF(AND(ISNUMBER(OFFSET('Sanitation Data'!$I$4,0,10*ROW('Sanitation Data'!I133))),'Data Summary'!DJ139="Yes"),100-OFFSET('Sanitation Data'!$I$4,0,10*ROW('Sanitation Data'!I133)),NA())</f>
        <v>#N/A</v>
      </c>
      <c r="AV139" s="95" t="e">
        <f ca="true">+IF(AND(ISNUMBER(OFFSET('Sanitation Data'!$I$6,0,10*ROW('Sanitation Data'!I133))),'Data Summary'!DK139="Yes"),OFFSET('Sanitation Data'!$I$6,0,10*ROW('Sanitation Data'!I133)),NA())</f>
        <v>#N/A</v>
      </c>
      <c r="AW139" s="95" t="e">
        <f ca="true">+IF(AND(ISNUMBER(OFFSET('Sanitation Data'!$I$10,0,10*ROW('Sanitation Data'!I133))),'Data Summary'!DL139="Yes"),OFFSET('Sanitation Data'!$I$10,0,10*ROW('Sanitation Data'!I133)),NA())</f>
        <v>#N/A</v>
      </c>
      <c r="AX139" s="95" t="e">
        <f ca="true">+IF(AND(ISNUMBER(OFFSET('Sanitation Data'!$I$11,0,10*ROW('Sanitation Data'!I133))),'Data Summary'!DM139="Yes"),OFFSET('Sanitation Data'!$I$11,0,10*ROW('Sanitation Data'!I133)),NA())</f>
        <v>#N/A</v>
      </c>
      <c r="AY139" s="95" t="e">
        <f ca="true">+IF(AND(ISNUMBER(OFFSET('Sanitation Data'!$I$12,0,10*ROW('Sanitation Data'!I133))),'Data Summary'!DN139="Yes"),OFFSET('Sanitation Data'!$I$12,0,10*ROW('Sanitation Data'!I133)),NA())</f>
        <v>#N/A</v>
      </c>
      <c r="AZ139" s="96" t="e">
        <f ca="true">+IF(AND(ISNUMBER(OFFSET('Hygiene Data'!$D$5,0,10*ROW('Hygiene Data'!D133))),'Data Summary'!DO139="Yes"),OFFSET('Hygiene Data'!$D$5,0,10*ROW('Hygiene Data'!D133)),NA())</f>
        <v>#N/A</v>
      </c>
      <c r="BA139" s="96" t="e">
        <f ca="true">+IF(AND(ISNUMBER(OFFSET('Hygiene Data'!$D$7,0,10*ROW('Hygiene Data'!D133))),'Data Summary'!DP139="Yes"),OFFSET('Hygiene Data'!$D$7,0,10*ROW('Hygiene Data'!D133)),NA())</f>
        <v>#N/A</v>
      </c>
      <c r="BB139" s="96" t="e">
        <f ca="true">+IF(AND(ISNUMBER(OFFSET('Hygiene Data'!$D$9,0,10*ROW('Hygiene Data'!D133))),'Data Summary'!DQ139="Yes"),OFFSET('Hygiene Data'!$D$9,0,10*ROW('Hygiene Data'!D133)),NA())</f>
        <v>#N/A</v>
      </c>
      <c r="BC139" s="96" t="e">
        <f ca="true">+IF(AND(ISNUMBER(OFFSET('Hygiene Data'!$E$5,0,10*ROW('Hygiene Data'!E133))),'Data Summary'!DR139="Yes"),OFFSET('Hygiene Data'!$E$5,0,10*ROW('Hygiene Data'!E133)),NA())</f>
        <v>#N/A</v>
      </c>
      <c r="BD139" s="96" t="e">
        <f ca="true">+IF(AND(ISNUMBER(OFFSET('Hygiene Data'!$E$7,0,10*ROW('Hygiene Data'!E133))),'Data Summary'!DS139="Yes"),OFFSET('Hygiene Data'!$E$7,0,10*ROW('Hygiene Data'!E133)),NA())</f>
        <v>#N/A</v>
      </c>
      <c r="BE139" s="96" t="e">
        <f ca="true">+IF(AND(ISNUMBER(OFFSET('Hygiene Data'!$E$9,0,10*ROW('Hygiene Data'!E133))),'Data Summary'!DT139="Yes"),OFFSET('Hygiene Data'!$E$9,0,10*ROW('Hygiene Data'!E133)),NA())</f>
        <v>#N/A</v>
      </c>
      <c r="BF139" s="96" t="e">
        <f ca="true">+IF(AND(ISNUMBER(OFFSET('Hygiene Data'!$F$5,0,10*ROW('Hygiene Data'!F133))),'Data Summary'!DU139="Yes"),OFFSET('Hygiene Data'!$F$5,0,10*ROW('Hygiene Data'!F133)),NA())</f>
        <v>#N/A</v>
      </c>
      <c r="BG139" s="96" t="e">
        <f ca="true">+IF(AND(ISNUMBER(OFFSET('Hygiene Data'!$F$7,0,10*ROW('Hygiene Data'!F133))),'Data Summary'!DV139="Yes"),OFFSET('Hygiene Data'!$F$7,0,10*ROW('Hygiene Data'!F133)),NA())</f>
        <v>#N/A</v>
      </c>
      <c r="BH139" s="96" t="e">
        <f ca="true">+IF(AND(ISNUMBER(OFFSET('Hygiene Data'!$F$9,0,10*ROW('Hygiene Data'!F133))),'Data Summary'!DW139="Yes"),OFFSET('Hygiene Data'!$F$9,0,10*ROW('Hygiene Data'!F133)),NA())</f>
        <v>#N/A</v>
      </c>
      <c r="BI139" s="96" t="e">
        <f ca="true">+IF(AND(ISNUMBER(OFFSET('Hygiene Data'!$G$5,0,10*ROW('Hygiene Data'!G133))),'Data Summary'!DX139="Yes"),OFFSET('Hygiene Data'!$G$5,0,10*ROW('Hygiene Data'!G133)),NA())</f>
        <v>#N/A</v>
      </c>
      <c r="BJ139" s="96" t="e">
        <f ca="true">+IF(AND(ISNUMBER(OFFSET('Hygiene Data'!$G$7,0,10*ROW('Hygiene Data'!G133))),'Data Summary'!DY139="Yes"),OFFSET('Hygiene Data'!$G$7,0,10*ROW('Hygiene Data'!G133)),NA())</f>
        <v>#N/A</v>
      </c>
      <c r="BK139" s="96" t="e">
        <f ca="true">+IF(AND(ISNUMBER(OFFSET('Hygiene Data'!$G$9,0,10*ROW('Hygiene Data'!G133))),'Data Summary'!DZ139="Yes"),OFFSET('Hygiene Data'!$G$9,0,10*ROW('Hygiene Data'!G133)),NA())</f>
        <v>#N/A</v>
      </c>
      <c r="BL139" s="96" t="e">
        <f ca="true">+IF(AND(ISNUMBER(OFFSET('Hygiene Data'!$H$5,0,10*ROW('Hygiene Data'!H133))),'Data Summary'!EA139="Yes"),OFFSET('Hygiene Data'!$H$5,0,10*ROW('Hygiene Data'!H133)),NA())</f>
        <v>#N/A</v>
      </c>
      <c r="BM139" s="96" t="e">
        <f ca="true">+IF(AND(ISNUMBER(OFFSET('Hygiene Data'!$H$7,0,10*ROW('Hygiene Data'!H133))),'Data Summary'!EB139="Yes"),OFFSET('Hygiene Data'!$H$7,0,10*ROW('Hygiene Data'!H133)),NA())</f>
        <v>#N/A</v>
      </c>
      <c r="BN139" s="96" t="e">
        <f ca="true">+IF(AND(ISNUMBER(OFFSET('Hygiene Data'!$H$9,0,10*ROW('Hygiene Data'!H133))),'Data Summary'!EC139="Yes"),OFFSET('Hygiene Data'!$H$9,0,10*ROW('Hygiene Data'!H133)),NA())</f>
        <v>#N/A</v>
      </c>
      <c r="BO139" s="96" t="e">
        <f ca="true">+IF(AND(ISNUMBER(OFFSET('Hygiene Data'!$I$5,0,10*ROW('Hygiene Data'!I133))),'Data Summary'!ED139="Yes"),OFFSET('Hygiene Data'!$I$5,0,10*ROW('Hygiene Data'!I133)),NA())</f>
        <v>#N/A</v>
      </c>
      <c r="BP139" s="96" t="e">
        <f ca="true">+IF(AND(ISNUMBER(OFFSET('Hygiene Data'!$I$7,0,10*ROW('Hygiene Data'!I133))),'Data Summary'!EE139="Yes"),OFFSET('Hygiene Data'!$I$7,0,10*ROW('Hygiene Data'!I133)),NA())</f>
        <v>#N/A</v>
      </c>
      <c r="BQ139" s="96" t="e">
        <f ca="true">+IF(AND(ISNUMBER(OFFSET('Hygiene Data'!$I$9,0,10*ROW('Hygiene Data'!I133))),'Data Summary'!EF139="Yes"),OFFSET('Hygiene Data'!$I$9,0,10*ROW('Hygiene Data'!I133)),NA())</f>
        <v>#N/A</v>
      </c>
    </row>
    <row xmlns:x14ac="http://schemas.microsoft.com/office/spreadsheetml/2009/9/ac" r="140" x14ac:dyDescent="0.2">
      <c r="A140" s="331" t="e">
        <f ca="true">+RIGHT('Data Summary'!A140,LEN('Data Summary'!A140)-9)</f>
        <v>#VALUE!</v>
      </c>
      <c r="B140" s="37" t="str">
        <f ca="true">+IF(ISTEXT('Data Summary'!B140),'Data Summary'!B140,"")</f>
        <v/>
      </c>
      <c r="C140" s="330" t="e">
        <f ca="true">+VALUE('Data Summary'!C140)</f>
        <v>#VALUE!</v>
      </c>
      <c r="D140" s="94" t="e">
        <f ca="true">+IF(AND(ISNUMBER(OFFSET('Water Data'!$D$4,0,10*ROW('Water Data'!D134))),'Data Summary'!BS140="Yes"),100-OFFSET('Water Data'!$D$4,0,10*ROW('Water Data'!D134)),NA())</f>
        <v>#N/A</v>
      </c>
      <c r="E140" s="94" t="e">
        <f ca="true">+IF(AND(ISNUMBER(OFFSET('Water Data'!$D$6,0,10*ROW('Water Data'!D134))),'Data Summary'!BT140="Yes"),OFFSET('Water Data'!$D$6,0,10*ROW('Water Data'!D134)),NA())</f>
        <v>#N/A</v>
      </c>
      <c r="F140" s="94" t="e">
        <f ca="true">+IF(AND(ISNUMBER(OFFSET('Water Data'!$D$9,0,10*ROW('Water Data'!D134))),'Data Summary'!BU140="Yes"),OFFSET('Water Data'!$D$9,0,10*ROW('Water Data'!D134)),NA())</f>
        <v>#N/A</v>
      </c>
      <c r="G140" s="94" t="e">
        <f ca="true">+IF(AND(ISNUMBER(OFFSET('Water Data'!$E$4,0,10*ROW('Water Data'!E134))),'Data Summary'!BV140="Yes"),100-OFFSET('Water Data'!$E$4,0,10*ROW('Water Data'!E134)),NA())</f>
        <v>#N/A</v>
      </c>
      <c r="H140" s="94" t="e">
        <f ca="true">+IF(AND(ISNUMBER(OFFSET('Water Data'!$E$6,0,10*ROW('Water Data'!E134))),'Data Summary'!BW140="Yes"),OFFSET('Water Data'!$E$6,0,10*ROW('Water Data'!E134)),NA())</f>
        <v>#N/A</v>
      </c>
      <c r="I140" s="94" t="e">
        <f ca="true">+IF(AND(ISNUMBER(OFFSET('Water Data'!$E$9,0,10*ROW('Water Data'!E134))),'Data Summary'!BX140="Yes"),OFFSET('Water Data'!$E$9,0,10*ROW('Water Data'!E134)),NA())</f>
        <v>#N/A</v>
      </c>
      <c r="J140" s="94" t="e">
        <f ca="true">+IF(AND(ISNUMBER(OFFSET('Water Data'!$F$4,0,10*ROW('Water Data'!F134))),'Data Summary'!BY140="Yes"),100-OFFSET('Water Data'!$F$4,0,10*ROW('Water Data'!F134)),NA())</f>
        <v>#N/A</v>
      </c>
      <c r="K140" s="94" t="e">
        <f ca="true">+IF(AND(ISNUMBER(OFFSET('Water Data'!$F$6,0,10*ROW('Water Data'!F134))),'Data Summary'!BZ140="Yes"),OFFSET('Water Data'!$F$6,0,10*ROW('Water Data'!F134)),NA())</f>
        <v>#N/A</v>
      </c>
      <c r="L140" s="94" t="e">
        <f ca="true">+IF(AND(ISNUMBER(OFFSET('Water Data'!$F$9,0,10*ROW('Water Data'!F134))),'Data Summary'!CA140="Yes"),OFFSET('Water Data'!$F$9,0,10*ROW('Water Data'!F134)),NA())</f>
        <v>#N/A</v>
      </c>
      <c r="M140" s="94" t="e">
        <f ca="true">+IF(AND(ISNUMBER(OFFSET('Water Data'!$G$4,0,10*ROW('Water Data'!G134))),'Data Summary'!CB140="Yes"),100-OFFSET('Water Data'!$G$4,0,10*ROW('Water Data'!G134)),NA())</f>
        <v>#N/A</v>
      </c>
      <c r="N140" s="94" t="e">
        <f ca="true">+IF(AND(ISNUMBER(OFFSET('Water Data'!$G$6,0,10*ROW('Water Data'!G134))),'Data Summary'!CC140="Yes"),OFFSET('Water Data'!$G$6,0,10*ROW('Water Data'!G134)),NA())</f>
        <v>#N/A</v>
      </c>
      <c r="O140" s="94" t="e">
        <f ca="true">+IF(AND(ISNUMBER(OFFSET('Water Data'!$G$9,0,10*ROW('Water Data'!G134))),'Data Summary'!CD140="Yes"),OFFSET('Water Data'!$G$9,0,10*ROW('Water Data'!G134)),NA())</f>
        <v>#N/A</v>
      </c>
      <c r="P140" s="94" t="e">
        <f ca="true">+IF(AND(ISNUMBER(OFFSET('Water Data'!$H$4,0,10*ROW('Water Data'!H134))),'Data Summary'!CE140="Yes"),100-OFFSET('Water Data'!$H$4,0,10*ROW('Water Data'!H134)),NA())</f>
        <v>#N/A</v>
      </c>
      <c r="Q140" s="94" t="e">
        <f ca="true">+IF(AND(ISNUMBER(OFFSET('Water Data'!$H$6,0,10*ROW('Water Data'!H134))),'Data Summary'!CF140="Yes"),OFFSET('Water Data'!$H$6,0,10*ROW('Water Data'!H134)),NA())</f>
        <v>#N/A</v>
      </c>
      <c r="R140" s="94" t="e">
        <f ca="true">+IF(AND(ISNUMBER(OFFSET('Water Data'!$H$9,0,10*ROW('Water Data'!H134))),'Data Summary'!CG140="Yes"),OFFSET('Water Data'!$H$9,0,10*ROW('Water Data'!H134)),NA())</f>
        <v>#N/A</v>
      </c>
      <c r="S140" s="94" t="e">
        <f ca="true">+IF(AND(ISNUMBER(OFFSET('Water Data'!$I$4,0,10*ROW('Water Data'!I134))),'Data Summary'!CH140="Yes"),100-OFFSET('Water Data'!$I$4,0,10*ROW('Water Data'!I134)),NA())</f>
        <v>#N/A</v>
      </c>
      <c r="T140" s="94" t="e">
        <f ca="true">+IF(AND(ISNUMBER(OFFSET('Water Data'!$I$6,0,10*ROW('Water Data'!I134))),'Data Summary'!CI140="Yes"),OFFSET('Water Data'!$I$6,0,10*ROW('Water Data'!I134)),NA())</f>
        <v>#N/A</v>
      </c>
      <c r="U140" s="94" t="e">
        <f ca="true">+IF(AND(ISNUMBER(OFFSET('Water Data'!$I$9,0,10*ROW('Water Data'!I134))),'Data Summary'!CJ140="Yes"),OFFSET('Water Data'!$I$9,0,10*ROW('Water Data'!I134)),NA())</f>
        <v>#N/A</v>
      </c>
      <c r="V140" s="95" t="e">
        <f ca="true">+IF(AND(ISNUMBER(OFFSET('Sanitation Data'!$D$4,0,10*ROW('Sanitation Data'!D134))),'Data Summary'!CK140="Yes"),100-OFFSET('Sanitation Data'!$D$4,0,10*ROW('Sanitation Data'!D134)),NA())</f>
        <v>#N/A</v>
      </c>
      <c r="W140" s="95" t="e">
        <f ca="true">+IF(AND(ISNUMBER(OFFSET('Sanitation Data'!$D$6,0,10*ROW('Sanitation Data'!D134))),'Data Summary'!CL140="Yes"),OFFSET('Sanitation Data'!$D$6,0,10*ROW('Sanitation Data'!D134)),NA())</f>
        <v>#N/A</v>
      </c>
      <c r="X140" s="95" t="e">
        <f ca="true">+IF(AND(ISNUMBER(OFFSET('Sanitation Data'!$D$10,0,10*ROW('Sanitation Data'!D134))),'Data Summary'!CM140="Yes"),OFFSET('Sanitation Data'!$D$10,0,10*ROW('Sanitation Data'!D134)),NA())</f>
        <v>#N/A</v>
      </c>
      <c r="Y140" s="95" t="e">
        <f ca="true">+IF(AND(ISNUMBER(OFFSET('Sanitation Data'!$D$11,0,10*ROW('Sanitation Data'!D134))),'Data Summary'!CN140="Yes"),OFFSET('Sanitation Data'!$D$11,0,10*ROW('Sanitation Data'!D134)),NA())</f>
        <v>#N/A</v>
      </c>
      <c r="Z140" s="95" t="e">
        <f ca="true">+IF(AND(ISNUMBER(OFFSET('Sanitation Data'!$D$12,0,10*ROW('Sanitation Data'!D134))),'Data Summary'!CO140="Yes"),OFFSET('Sanitation Data'!$D$12,0,10*ROW('Sanitation Data'!D134)),NA())</f>
        <v>#N/A</v>
      </c>
      <c r="AA140" s="95" t="e">
        <f ca="true">+IF(AND(ISNUMBER(OFFSET('Sanitation Data'!$E$4,0,10*ROW('Sanitation Data'!E134))),'Data Summary'!CP140="Yes"),100-OFFSET('Sanitation Data'!$E$4,0,10*ROW('Sanitation Data'!E134)),NA())</f>
        <v>#N/A</v>
      </c>
      <c r="AB140" s="95" t="e">
        <f ca="true">+IF(AND(ISNUMBER(OFFSET('Sanitation Data'!$E$6,0,10*ROW('Sanitation Data'!E134))),'Data Summary'!CQ140="Yes"),OFFSET('Sanitation Data'!$E$6,0,10*ROW('Sanitation Data'!E134)),NA())</f>
        <v>#N/A</v>
      </c>
      <c r="AC140" s="95" t="e">
        <f ca="true">+IF(AND(ISNUMBER(OFFSET('Sanitation Data'!$E$10,0,10*ROW('Sanitation Data'!E134))),'Data Summary'!CR140="Yes"),OFFSET('Sanitation Data'!$E$10,0,10*ROW('Sanitation Data'!E134)),NA())</f>
        <v>#N/A</v>
      </c>
      <c r="AD140" s="95" t="e">
        <f ca="true">+IF(AND(ISNUMBER(OFFSET('Sanitation Data'!$E$11,0,10*ROW('Sanitation Data'!E134))),'Data Summary'!CS140="Yes"),OFFSET('Sanitation Data'!$E$11,0,10*ROW('Sanitation Data'!E134)),NA())</f>
        <v>#N/A</v>
      </c>
      <c r="AE140" s="95" t="e">
        <f ca="true">+IF(AND(ISNUMBER(OFFSET('Sanitation Data'!$E$12,0,10*ROW('Sanitation Data'!E134))),'Data Summary'!CT140="Yes"),OFFSET('Sanitation Data'!$E$12,0,10*ROW('Sanitation Data'!E134)),NA())</f>
        <v>#N/A</v>
      </c>
      <c r="AF140" s="95" t="e">
        <f ca="true">+IF(AND(ISNUMBER(OFFSET('Sanitation Data'!$F$4,0,10*ROW('Sanitation Data'!F134))),'Data Summary'!CU140="Yes"),100-OFFSET('Sanitation Data'!$F$4,0,10*ROW('Sanitation Data'!F134)),NA())</f>
        <v>#N/A</v>
      </c>
      <c r="AG140" s="95" t="e">
        <f ca="true">+IF(AND(ISNUMBER(OFFSET('Sanitation Data'!$F$6,0,10*ROW('Sanitation Data'!F134))),'Data Summary'!CV140="Yes"),OFFSET('Sanitation Data'!$F$6,0,10*ROW('Sanitation Data'!F134)),NA())</f>
        <v>#N/A</v>
      </c>
      <c r="AH140" s="95" t="e">
        <f ca="true">+IF(AND(ISNUMBER(OFFSET('Sanitation Data'!$F$10,0,10*ROW('Sanitation Data'!F134))),'Data Summary'!CW140="Yes"),OFFSET('Sanitation Data'!$F$10,0,10*ROW('Sanitation Data'!F134)),NA())</f>
        <v>#N/A</v>
      </c>
      <c r="AI140" s="95" t="e">
        <f ca="true">+IF(AND(ISNUMBER(OFFSET('Sanitation Data'!$F$11,0,10*ROW('Sanitation Data'!F134))),'Data Summary'!CX140="Yes"),OFFSET('Sanitation Data'!$F$11,0,10*ROW('Sanitation Data'!F134)),NA())</f>
        <v>#N/A</v>
      </c>
      <c r="AJ140" s="95" t="e">
        <f ca="true">+IF(AND(ISNUMBER(OFFSET('Sanitation Data'!$F$12,0,10*ROW('Sanitation Data'!F134))),'Data Summary'!CY140="Yes"),OFFSET('Sanitation Data'!$F$12,0,10*ROW('Sanitation Data'!F134)),NA())</f>
        <v>#N/A</v>
      </c>
      <c r="AK140" s="95" t="e">
        <f ca="true">+IF(AND(ISNUMBER(OFFSET('Sanitation Data'!$G$4,0,10*ROW('Sanitation Data'!G134))),'Data Summary'!CZ140="Yes"),100-OFFSET('Sanitation Data'!$G$4,0,10*ROW('Sanitation Data'!G134)),NA())</f>
        <v>#N/A</v>
      </c>
      <c r="AL140" s="95" t="e">
        <f ca="true">+IF(AND(ISNUMBER(OFFSET('Sanitation Data'!$G$6,0,10*ROW('Sanitation Data'!G134))),'Data Summary'!DA140="Yes"),OFFSET('Sanitation Data'!$G$6,0,10*ROW('Sanitation Data'!G134)),NA())</f>
        <v>#N/A</v>
      </c>
      <c r="AM140" s="95" t="e">
        <f ca="true">+IF(AND(ISNUMBER(OFFSET('Sanitation Data'!$G$10,0,10*ROW('Sanitation Data'!G134))),'Data Summary'!DB140="Yes"),OFFSET('Sanitation Data'!$G$10,0,10*ROW('Sanitation Data'!G134)),NA())</f>
        <v>#N/A</v>
      </c>
      <c r="AN140" s="95" t="e">
        <f ca="true">+IF(AND(ISNUMBER(OFFSET('Sanitation Data'!$G$11,0,10*ROW('Sanitation Data'!G134))),'Data Summary'!DC140="Yes"),OFFSET('Sanitation Data'!$G$11,0,10*ROW('Sanitation Data'!G134)),NA())</f>
        <v>#N/A</v>
      </c>
      <c r="AO140" s="95" t="e">
        <f ca="true">+IF(AND(ISNUMBER(OFFSET('Sanitation Data'!$G$12,0,10*ROW('Sanitation Data'!G134))),'Data Summary'!DD140="Yes"),OFFSET('Sanitation Data'!$G$12,0,10*ROW('Sanitation Data'!G134)),NA())</f>
        <v>#N/A</v>
      </c>
      <c r="AP140" s="95" t="e">
        <f ca="true">+IF(AND(ISNUMBER(OFFSET('Sanitation Data'!$H$4,0,10*ROW('Sanitation Data'!H134))),'Data Summary'!DE140="Yes"),100-OFFSET('Sanitation Data'!$H$4,0,10*ROW('Sanitation Data'!H134)),NA())</f>
        <v>#N/A</v>
      </c>
      <c r="AQ140" s="95" t="e">
        <f ca="true">+IF(AND(ISNUMBER(OFFSET('Sanitation Data'!$H$6,0,10*ROW('Sanitation Data'!H134))),'Data Summary'!DF140="Yes"),OFFSET('Sanitation Data'!$H$6,0,10*ROW('Sanitation Data'!H134)),NA())</f>
        <v>#N/A</v>
      </c>
      <c r="AR140" s="95" t="e">
        <f ca="true">+IF(AND(ISNUMBER(OFFSET('Sanitation Data'!$H$10,0,10*ROW('Sanitation Data'!H134))),'Data Summary'!DG140="Yes"),OFFSET('Sanitation Data'!$H$10,0,10*ROW('Sanitation Data'!H134)),NA())</f>
        <v>#N/A</v>
      </c>
      <c r="AS140" s="95" t="e">
        <f ca="true">+IF(AND(ISNUMBER(OFFSET('Sanitation Data'!$H$11,0,10*ROW('Sanitation Data'!H134))),'Data Summary'!DH140="Yes"),OFFSET('Sanitation Data'!$H$11,0,10*ROW('Sanitation Data'!H134)),NA())</f>
        <v>#N/A</v>
      </c>
      <c r="AT140" s="95" t="e">
        <f ca="true">+IF(AND(ISNUMBER(OFFSET('Sanitation Data'!$H$12,0,10*ROW('Sanitation Data'!H134))),'Data Summary'!DI140="Yes"),OFFSET('Sanitation Data'!$H$12,0,10*ROW('Sanitation Data'!H134)),NA())</f>
        <v>#N/A</v>
      </c>
      <c r="AU140" s="95" t="e">
        <f ca="true">+IF(AND(ISNUMBER(OFFSET('Sanitation Data'!$I$4,0,10*ROW('Sanitation Data'!I134))),'Data Summary'!DJ140="Yes"),100-OFFSET('Sanitation Data'!$I$4,0,10*ROW('Sanitation Data'!I134)),NA())</f>
        <v>#N/A</v>
      </c>
      <c r="AV140" s="95" t="e">
        <f ca="true">+IF(AND(ISNUMBER(OFFSET('Sanitation Data'!$I$6,0,10*ROW('Sanitation Data'!I134))),'Data Summary'!DK140="Yes"),OFFSET('Sanitation Data'!$I$6,0,10*ROW('Sanitation Data'!I134)),NA())</f>
        <v>#N/A</v>
      </c>
      <c r="AW140" s="95" t="e">
        <f ca="true">+IF(AND(ISNUMBER(OFFSET('Sanitation Data'!$I$10,0,10*ROW('Sanitation Data'!I134))),'Data Summary'!DL140="Yes"),OFFSET('Sanitation Data'!$I$10,0,10*ROW('Sanitation Data'!I134)),NA())</f>
        <v>#N/A</v>
      </c>
      <c r="AX140" s="95" t="e">
        <f ca="true">+IF(AND(ISNUMBER(OFFSET('Sanitation Data'!$I$11,0,10*ROW('Sanitation Data'!I134))),'Data Summary'!DM140="Yes"),OFFSET('Sanitation Data'!$I$11,0,10*ROW('Sanitation Data'!I134)),NA())</f>
        <v>#N/A</v>
      </c>
      <c r="AY140" s="95" t="e">
        <f ca="true">+IF(AND(ISNUMBER(OFFSET('Sanitation Data'!$I$12,0,10*ROW('Sanitation Data'!I134))),'Data Summary'!DN140="Yes"),OFFSET('Sanitation Data'!$I$12,0,10*ROW('Sanitation Data'!I134)),NA())</f>
        <v>#N/A</v>
      </c>
      <c r="AZ140" s="96" t="e">
        <f ca="true">+IF(AND(ISNUMBER(OFFSET('Hygiene Data'!$D$5,0,10*ROW('Hygiene Data'!D134))),'Data Summary'!DO140="Yes"),OFFSET('Hygiene Data'!$D$5,0,10*ROW('Hygiene Data'!D134)),NA())</f>
        <v>#N/A</v>
      </c>
      <c r="BA140" s="96" t="e">
        <f ca="true">+IF(AND(ISNUMBER(OFFSET('Hygiene Data'!$D$7,0,10*ROW('Hygiene Data'!D134))),'Data Summary'!DP140="Yes"),OFFSET('Hygiene Data'!$D$7,0,10*ROW('Hygiene Data'!D134)),NA())</f>
        <v>#N/A</v>
      </c>
      <c r="BB140" s="96" t="e">
        <f ca="true">+IF(AND(ISNUMBER(OFFSET('Hygiene Data'!$D$9,0,10*ROW('Hygiene Data'!D134))),'Data Summary'!DQ140="Yes"),OFFSET('Hygiene Data'!$D$9,0,10*ROW('Hygiene Data'!D134)),NA())</f>
        <v>#N/A</v>
      </c>
      <c r="BC140" s="96" t="e">
        <f ca="true">+IF(AND(ISNUMBER(OFFSET('Hygiene Data'!$E$5,0,10*ROW('Hygiene Data'!E134))),'Data Summary'!DR140="Yes"),OFFSET('Hygiene Data'!$E$5,0,10*ROW('Hygiene Data'!E134)),NA())</f>
        <v>#N/A</v>
      </c>
      <c r="BD140" s="96" t="e">
        <f ca="true">+IF(AND(ISNUMBER(OFFSET('Hygiene Data'!$E$7,0,10*ROW('Hygiene Data'!E134))),'Data Summary'!DS140="Yes"),OFFSET('Hygiene Data'!$E$7,0,10*ROW('Hygiene Data'!E134)),NA())</f>
        <v>#N/A</v>
      </c>
      <c r="BE140" s="96" t="e">
        <f ca="true">+IF(AND(ISNUMBER(OFFSET('Hygiene Data'!$E$9,0,10*ROW('Hygiene Data'!E134))),'Data Summary'!DT140="Yes"),OFFSET('Hygiene Data'!$E$9,0,10*ROW('Hygiene Data'!E134)),NA())</f>
        <v>#N/A</v>
      </c>
      <c r="BF140" s="96" t="e">
        <f ca="true">+IF(AND(ISNUMBER(OFFSET('Hygiene Data'!$F$5,0,10*ROW('Hygiene Data'!F134))),'Data Summary'!DU140="Yes"),OFFSET('Hygiene Data'!$F$5,0,10*ROW('Hygiene Data'!F134)),NA())</f>
        <v>#N/A</v>
      </c>
      <c r="BG140" s="96" t="e">
        <f ca="true">+IF(AND(ISNUMBER(OFFSET('Hygiene Data'!$F$7,0,10*ROW('Hygiene Data'!F134))),'Data Summary'!DV140="Yes"),OFFSET('Hygiene Data'!$F$7,0,10*ROW('Hygiene Data'!F134)),NA())</f>
        <v>#N/A</v>
      </c>
      <c r="BH140" s="96" t="e">
        <f ca="true">+IF(AND(ISNUMBER(OFFSET('Hygiene Data'!$F$9,0,10*ROW('Hygiene Data'!F134))),'Data Summary'!DW140="Yes"),OFFSET('Hygiene Data'!$F$9,0,10*ROW('Hygiene Data'!F134)),NA())</f>
        <v>#N/A</v>
      </c>
      <c r="BI140" s="96" t="e">
        <f ca="true">+IF(AND(ISNUMBER(OFFSET('Hygiene Data'!$G$5,0,10*ROW('Hygiene Data'!G134))),'Data Summary'!DX140="Yes"),OFFSET('Hygiene Data'!$G$5,0,10*ROW('Hygiene Data'!G134)),NA())</f>
        <v>#N/A</v>
      </c>
      <c r="BJ140" s="96" t="e">
        <f ca="true">+IF(AND(ISNUMBER(OFFSET('Hygiene Data'!$G$7,0,10*ROW('Hygiene Data'!G134))),'Data Summary'!DY140="Yes"),OFFSET('Hygiene Data'!$G$7,0,10*ROW('Hygiene Data'!G134)),NA())</f>
        <v>#N/A</v>
      </c>
      <c r="BK140" s="96" t="e">
        <f ca="true">+IF(AND(ISNUMBER(OFFSET('Hygiene Data'!$G$9,0,10*ROW('Hygiene Data'!G134))),'Data Summary'!DZ140="Yes"),OFFSET('Hygiene Data'!$G$9,0,10*ROW('Hygiene Data'!G134)),NA())</f>
        <v>#N/A</v>
      </c>
      <c r="BL140" s="96" t="e">
        <f ca="true">+IF(AND(ISNUMBER(OFFSET('Hygiene Data'!$H$5,0,10*ROW('Hygiene Data'!H134))),'Data Summary'!EA140="Yes"),OFFSET('Hygiene Data'!$H$5,0,10*ROW('Hygiene Data'!H134)),NA())</f>
        <v>#N/A</v>
      </c>
      <c r="BM140" s="96" t="e">
        <f ca="true">+IF(AND(ISNUMBER(OFFSET('Hygiene Data'!$H$7,0,10*ROW('Hygiene Data'!H134))),'Data Summary'!EB140="Yes"),OFFSET('Hygiene Data'!$H$7,0,10*ROW('Hygiene Data'!H134)),NA())</f>
        <v>#N/A</v>
      </c>
      <c r="BN140" s="96" t="e">
        <f ca="true">+IF(AND(ISNUMBER(OFFSET('Hygiene Data'!$H$9,0,10*ROW('Hygiene Data'!H134))),'Data Summary'!EC140="Yes"),OFFSET('Hygiene Data'!$H$9,0,10*ROW('Hygiene Data'!H134)),NA())</f>
        <v>#N/A</v>
      </c>
      <c r="BO140" s="96" t="e">
        <f ca="true">+IF(AND(ISNUMBER(OFFSET('Hygiene Data'!$I$5,0,10*ROW('Hygiene Data'!I134))),'Data Summary'!ED140="Yes"),OFFSET('Hygiene Data'!$I$5,0,10*ROW('Hygiene Data'!I134)),NA())</f>
        <v>#N/A</v>
      </c>
      <c r="BP140" s="96" t="e">
        <f ca="true">+IF(AND(ISNUMBER(OFFSET('Hygiene Data'!$I$7,0,10*ROW('Hygiene Data'!I134))),'Data Summary'!EE140="Yes"),OFFSET('Hygiene Data'!$I$7,0,10*ROW('Hygiene Data'!I134)),NA())</f>
        <v>#N/A</v>
      </c>
      <c r="BQ140" s="96" t="e">
        <f ca="true">+IF(AND(ISNUMBER(OFFSET('Hygiene Data'!$I$9,0,10*ROW('Hygiene Data'!I134))),'Data Summary'!EF140="Yes"),OFFSET('Hygiene Data'!$I$9,0,10*ROW('Hygiene Data'!I134)),NA())</f>
        <v>#N/A</v>
      </c>
    </row>
    <row xmlns:x14ac="http://schemas.microsoft.com/office/spreadsheetml/2009/9/ac" r="141" x14ac:dyDescent="0.2">
      <c r="A141" s="331" t="e">
        <f ca="true">+RIGHT('Data Summary'!A141,LEN('Data Summary'!A141)-9)</f>
        <v>#VALUE!</v>
      </c>
      <c r="B141" s="37" t="str">
        <f ca="true">+IF(ISTEXT('Data Summary'!B141),'Data Summary'!B141,"")</f>
        <v/>
      </c>
      <c r="C141" s="330" t="e">
        <f ca="true">+VALUE('Data Summary'!C141)</f>
        <v>#VALUE!</v>
      </c>
      <c r="D141" s="94" t="e">
        <f ca="true">+IF(AND(ISNUMBER(OFFSET('Water Data'!$D$4,0,10*ROW('Water Data'!D135))),'Data Summary'!BS141="Yes"),100-OFFSET('Water Data'!$D$4,0,10*ROW('Water Data'!D135)),NA())</f>
        <v>#N/A</v>
      </c>
      <c r="E141" s="94" t="e">
        <f ca="true">+IF(AND(ISNUMBER(OFFSET('Water Data'!$D$6,0,10*ROW('Water Data'!D135))),'Data Summary'!BT141="Yes"),OFFSET('Water Data'!$D$6,0,10*ROW('Water Data'!D135)),NA())</f>
        <v>#N/A</v>
      </c>
      <c r="F141" s="94" t="e">
        <f ca="true">+IF(AND(ISNUMBER(OFFSET('Water Data'!$D$9,0,10*ROW('Water Data'!D135))),'Data Summary'!BU141="Yes"),OFFSET('Water Data'!$D$9,0,10*ROW('Water Data'!D135)),NA())</f>
        <v>#N/A</v>
      </c>
      <c r="G141" s="94" t="e">
        <f ca="true">+IF(AND(ISNUMBER(OFFSET('Water Data'!$E$4,0,10*ROW('Water Data'!E135))),'Data Summary'!BV141="Yes"),100-OFFSET('Water Data'!$E$4,0,10*ROW('Water Data'!E135)),NA())</f>
        <v>#N/A</v>
      </c>
      <c r="H141" s="94" t="e">
        <f ca="true">+IF(AND(ISNUMBER(OFFSET('Water Data'!$E$6,0,10*ROW('Water Data'!E135))),'Data Summary'!BW141="Yes"),OFFSET('Water Data'!$E$6,0,10*ROW('Water Data'!E135)),NA())</f>
        <v>#N/A</v>
      </c>
      <c r="I141" s="94" t="e">
        <f ca="true">+IF(AND(ISNUMBER(OFFSET('Water Data'!$E$9,0,10*ROW('Water Data'!E135))),'Data Summary'!BX141="Yes"),OFFSET('Water Data'!$E$9,0,10*ROW('Water Data'!E135)),NA())</f>
        <v>#N/A</v>
      </c>
      <c r="J141" s="94" t="e">
        <f ca="true">+IF(AND(ISNUMBER(OFFSET('Water Data'!$F$4,0,10*ROW('Water Data'!F135))),'Data Summary'!BY141="Yes"),100-OFFSET('Water Data'!$F$4,0,10*ROW('Water Data'!F135)),NA())</f>
        <v>#N/A</v>
      </c>
      <c r="K141" s="94" t="e">
        <f ca="true">+IF(AND(ISNUMBER(OFFSET('Water Data'!$F$6,0,10*ROW('Water Data'!F135))),'Data Summary'!BZ141="Yes"),OFFSET('Water Data'!$F$6,0,10*ROW('Water Data'!F135)),NA())</f>
        <v>#N/A</v>
      </c>
      <c r="L141" s="94" t="e">
        <f ca="true">+IF(AND(ISNUMBER(OFFSET('Water Data'!$F$9,0,10*ROW('Water Data'!F135))),'Data Summary'!CA141="Yes"),OFFSET('Water Data'!$F$9,0,10*ROW('Water Data'!F135)),NA())</f>
        <v>#N/A</v>
      </c>
      <c r="M141" s="94" t="e">
        <f ca="true">+IF(AND(ISNUMBER(OFFSET('Water Data'!$G$4,0,10*ROW('Water Data'!G135))),'Data Summary'!CB141="Yes"),100-OFFSET('Water Data'!$G$4,0,10*ROW('Water Data'!G135)),NA())</f>
        <v>#N/A</v>
      </c>
      <c r="N141" s="94" t="e">
        <f ca="true">+IF(AND(ISNUMBER(OFFSET('Water Data'!$G$6,0,10*ROW('Water Data'!G135))),'Data Summary'!CC141="Yes"),OFFSET('Water Data'!$G$6,0,10*ROW('Water Data'!G135)),NA())</f>
        <v>#N/A</v>
      </c>
      <c r="O141" s="94" t="e">
        <f ca="true">+IF(AND(ISNUMBER(OFFSET('Water Data'!$G$9,0,10*ROW('Water Data'!G135))),'Data Summary'!CD141="Yes"),OFFSET('Water Data'!$G$9,0,10*ROW('Water Data'!G135)),NA())</f>
        <v>#N/A</v>
      </c>
      <c r="P141" s="94" t="e">
        <f ca="true">+IF(AND(ISNUMBER(OFFSET('Water Data'!$H$4,0,10*ROW('Water Data'!H135))),'Data Summary'!CE141="Yes"),100-OFFSET('Water Data'!$H$4,0,10*ROW('Water Data'!H135)),NA())</f>
        <v>#N/A</v>
      </c>
      <c r="Q141" s="94" t="e">
        <f ca="true">+IF(AND(ISNUMBER(OFFSET('Water Data'!$H$6,0,10*ROW('Water Data'!H135))),'Data Summary'!CF141="Yes"),OFFSET('Water Data'!$H$6,0,10*ROW('Water Data'!H135)),NA())</f>
        <v>#N/A</v>
      </c>
      <c r="R141" s="94" t="e">
        <f ca="true">+IF(AND(ISNUMBER(OFFSET('Water Data'!$H$9,0,10*ROW('Water Data'!H135))),'Data Summary'!CG141="Yes"),OFFSET('Water Data'!$H$9,0,10*ROW('Water Data'!H135)),NA())</f>
        <v>#N/A</v>
      </c>
      <c r="S141" s="94" t="e">
        <f ca="true">+IF(AND(ISNUMBER(OFFSET('Water Data'!$I$4,0,10*ROW('Water Data'!I135))),'Data Summary'!CH141="Yes"),100-OFFSET('Water Data'!$I$4,0,10*ROW('Water Data'!I135)),NA())</f>
        <v>#N/A</v>
      </c>
      <c r="T141" s="94" t="e">
        <f ca="true">+IF(AND(ISNUMBER(OFFSET('Water Data'!$I$6,0,10*ROW('Water Data'!I135))),'Data Summary'!CI141="Yes"),OFFSET('Water Data'!$I$6,0,10*ROW('Water Data'!I135)),NA())</f>
        <v>#N/A</v>
      </c>
      <c r="U141" s="94" t="e">
        <f ca="true">+IF(AND(ISNUMBER(OFFSET('Water Data'!$I$9,0,10*ROW('Water Data'!I135))),'Data Summary'!CJ141="Yes"),OFFSET('Water Data'!$I$9,0,10*ROW('Water Data'!I135)),NA())</f>
        <v>#N/A</v>
      </c>
      <c r="V141" s="95" t="e">
        <f ca="true">+IF(AND(ISNUMBER(OFFSET('Sanitation Data'!$D$4,0,10*ROW('Sanitation Data'!D135))),'Data Summary'!CK141="Yes"),100-OFFSET('Sanitation Data'!$D$4,0,10*ROW('Sanitation Data'!D135)),NA())</f>
        <v>#N/A</v>
      </c>
      <c r="W141" s="95" t="e">
        <f ca="true">+IF(AND(ISNUMBER(OFFSET('Sanitation Data'!$D$6,0,10*ROW('Sanitation Data'!D135))),'Data Summary'!CL141="Yes"),OFFSET('Sanitation Data'!$D$6,0,10*ROW('Sanitation Data'!D135)),NA())</f>
        <v>#N/A</v>
      </c>
      <c r="X141" s="95" t="e">
        <f ca="true">+IF(AND(ISNUMBER(OFFSET('Sanitation Data'!$D$10,0,10*ROW('Sanitation Data'!D135))),'Data Summary'!CM141="Yes"),OFFSET('Sanitation Data'!$D$10,0,10*ROW('Sanitation Data'!D135)),NA())</f>
        <v>#N/A</v>
      </c>
      <c r="Y141" s="95" t="e">
        <f ca="true">+IF(AND(ISNUMBER(OFFSET('Sanitation Data'!$D$11,0,10*ROW('Sanitation Data'!D135))),'Data Summary'!CN141="Yes"),OFFSET('Sanitation Data'!$D$11,0,10*ROW('Sanitation Data'!D135)),NA())</f>
        <v>#N/A</v>
      </c>
      <c r="Z141" s="95" t="e">
        <f ca="true">+IF(AND(ISNUMBER(OFFSET('Sanitation Data'!$D$12,0,10*ROW('Sanitation Data'!D135))),'Data Summary'!CO141="Yes"),OFFSET('Sanitation Data'!$D$12,0,10*ROW('Sanitation Data'!D135)),NA())</f>
        <v>#N/A</v>
      </c>
      <c r="AA141" s="95" t="e">
        <f ca="true">+IF(AND(ISNUMBER(OFFSET('Sanitation Data'!$E$4,0,10*ROW('Sanitation Data'!E135))),'Data Summary'!CP141="Yes"),100-OFFSET('Sanitation Data'!$E$4,0,10*ROW('Sanitation Data'!E135)),NA())</f>
        <v>#N/A</v>
      </c>
      <c r="AB141" s="95" t="e">
        <f ca="true">+IF(AND(ISNUMBER(OFFSET('Sanitation Data'!$E$6,0,10*ROW('Sanitation Data'!E135))),'Data Summary'!CQ141="Yes"),OFFSET('Sanitation Data'!$E$6,0,10*ROW('Sanitation Data'!E135)),NA())</f>
        <v>#N/A</v>
      </c>
      <c r="AC141" s="95" t="e">
        <f ca="true">+IF(AND(ISNUMBER(OFFSET('Sanitation Data'!$E$10,0,10*ROW('Sanitation Data'!E135))),'Data Summary'!CR141="Yes"),OFFSET('Sanitation Data'!$E$10,0,10*ROW('Sanitation Data'!E135)),NA())</f>
        <v>#N/A</v>
      </c>
      <c r="AD141" s="95" t="e">
        <f ca="true">+IF(AND(ISNUMBER(OFFSET('Sanitation Data'!$E$11,0,10*ROW('Sanitation Data'!E135))),'Data Summary'!CS141="Yes"),OFFSET('Sanitation Data'!$E$11,0,10*ROW('Sanitation Data'!E135)),NA())</f>
        <v>#N/A</v>
      </c>
      <c r="AE141" s="95" t="e">
        <f ca="true">+IF(AND(ISNUMBER(OFFSET('Sanitation Data'!$E$12,0,10*ROW('Sanitation Data'!E135))),'Data Summary'!CT141="Yes"),OFFSET('Sanitation Data'!$E$12,0,10*ROW('Sanitation Data'!E135)),NA())</f>
        <v>#N/A</v>
      </c>
      <c r="AF141" s="95" t="e">
        <f ca="true">+IF(AND(ISNUMBER(OFFSET('Sanitation Data'!$F$4,0,10*ROW('Sanitation Data'!F135))),'Data Summary'!CU141="Yes"),100-OFFSET('Sanitation Data'!$F$4,0,10*ROW('Sanitation Data'!F135)),NA())</f>
        <v>#N/A</v>
      </c>
      <c r="AG141" s="95" t="e">
        <f ca="true">+IF(AND(ISNUMBER(OFFSET('Sanitation Data'!$F$6,0,10*ROW('Sanitation Data'!F135))),'Data Summary'!CV141="Yes"),OFFSET('Sanitation Data'!$F$6,0,10*ROW('Sanitation Data'!F135)),NA())</f>
        <v>#N/A</v>
      </c>
      <c r="AH141" s="95" t="e">
        <f ca="true">+IF(AND(ISNUMBER(OFFSET('Sanitation Data'!$F$10,0,10*ROW('Sanitation Data'!F135))),'Data Summary'!CW141="Yes"),OFFSET('Sanitation Data'!$F$10,0,10*ROW('Sanitation Data'!F135)),NA())</f>
        <v>#N/A</v>
      </c>
      <c r="AI141" s="95" t="e">
        <f ca="true">+IF(AND(ISNUMBER(OFFSET('Sanitation Data'!$F$11,0,10*ROW('Sanitation Data'!F135))),'Data Summary'!CX141="Yes"),OFFSET('Sanitation Data'!$F$11,0,10*ROW('Sanitation Data'!F135)),NA())</f>
        <v>#N/A</v>
      </c>
      <c r="AJ141" s="95" t="e">
        <f ca="true">+IF(AND(ISNUMBER(OFFSET('Sanitation Data'!$F$12,0,10*ROW('Sanitation Data'!F135))),'Data Summary'!CY141="Yes"),OFFSET('Sanitation Data'!$F$12,0,10*ROW('Sanitation Data'!F135)),NA())</f>
        <v>#N/A</v>
      </c>
      <c r="AK141" s="95" t="e">
        <f ca="true">+IF(AND(ISNUMBER(OFFSET('Sanitation Data'!$G$4,0,10*ROW('Sanitation Data'!G135))),'Data Summary'!CZ141="Yes"),100-OFFSET('Sanitation Data'!$G$4,0,10*ROW('Sanitation Data'!G135)),NA())</f>
        <v>#N/A</v>
      </c>
      <c r="AL141" s="95" t="e">
        <f ca="true">+IF(AND(ISNUMBER(OFFSET('Sanitation Data'!$G$6,0,10*ROW('Sanitation Data'!G135))),'Data Summary'!DA141="Yes"),OFFSET('Sanitation Data'!$G$6,0,10*ROW('Sanitation Data'!G135)),NA())</f>
        <v>#N/A</v>
      </c>
      <c r="AM141" s="95" t="e">
        <f ca="true">+IF(AND(ISNUMBER(OFFSET('Sanitation Data'!$G$10,0,10*ROW('Sanitation Data'!G135))),'Data Summary'!DB141="Yes"),OFFSET('Sanitation Data'!$G$10,0,10*ROW('Sanitation Data'!G135)),NA())</f>
        <v>#N/A</v>
      </c>
      <c r="AN141" s="95" t="e">
        <f ca="true">+IF(AND(ISNUMBER(OFFSET('Sanitation Data'!$G$11,0,10*ROW('Sanitation Data'!G135))),'Data Summary'!DC141="Yes"),OFFSET('Sanitation Data'!$G$11,0,10*ROW('Sanitation Data'!G135)),NA())</f>
        <v>#N/A</v>
      </c>
      <c r="AO141" s="95" t="e">
        <f ca="true">+IF(AND(ISNUMBER(OFFSET('Sanitation Data'!$G$12,0,10*ROW('Sanitation Data'!G135))),'Data Summary'!DD141="Yes"),OFFSET('Sanitation Data'!$G$12,0,10*ROW('Sanitation Data'!G135)),NA())</f>
        <v>#N/A</v>
      </c>
      <c r="AP141" s="95" t="e">
        <f ca="true">+IF(AND(ISNUMBER(OFFSET('Sanitation Data'!$H$4,0,10*ROW('Sanitation Data'!H135))),'Data Summary'!DE141="Yes"),100-OFFSET('Sanitation Data'!$H$4,0,10*ROW('Sanitation Data'!H135)),NA())</f>
        <v>#N/A</v>
      </c>
      <c r="AQ141" s="95" t="e">
        <f ca="true">+IF(AND(ISNUMBER(OFFSET('Sanitation Data'!$H$6,0,10*ROW('Sanitation Data'!H135))),'Data Summary'!DF141="Yes"),OFFSET('Sanitation Data'!$H$6,0,10*ROW('Sanitation Data'!H135)),NA())</f>
        <v>#N/A</v>
      </c>
      <c r="AR141" s="95" t="e">
        <f ca="true">+IF(AND(ISNUMBER(OFFSET('Sanitation Data'!$H$10,0,10*ROW('Sanitation Data'!H135))),'Data Summary'!DG141="Yes"),OFFSET('Sanitation Data'!$H$10,0,10*ROW('Sanitation Data'!H135)),NA())</f>
        <v>#N/A</v>
      </c>
      <c r="AS141" s="95" t="e">
        <f ca="true">+IF(AND(ISNUMBER(OFFSET('Sanitation Data'!$H$11,0,10*ROW('Sanitation Data'!H135))),'Data Summary'!DH141="Yes"),OFFSET('Sanitation Data'!$H$11,0,10*ROW('Sanitation Data'!H135)),NA())</f>
        <v>#N/A</v>
      </c>
      <c r="AT141" s="95" t="e">
        <f ca="true">+IF(AND(ISNUMBER(OFFSET('Sanitation Data'!$H$12,0,10*ROW('Sanitation Data'!H135))),'Data Summary'!DI141="Yes"),OFFSET('Sanitation Data'!$H$12,0,10*ROW('Sanitation Data'!H135)),NA())</f>
        <v>#N/A</v>
      </c>
      <c r="AU141" s="95" t="e">
        <f ca="true">+IF(AND(ISNUMBER(OFFSET('Sanitation Data'!$I$4,0,10*ROW('Sanitation Data'!I135))),'Data Summary'!DJ141="Yes"),100-OFFSET('Sanitation Data'!$I$4,0,10*ROW('Sanitation Data'!I135)),NA())</f>
        <v>#N/A</v>
      </c>
      <c r="AV141" s="95" t="e">
        <f ca="true">+IF(AND(ISNUMBER(OFFSET('Sanitation Data'!$I$6,0,10*ROW('Sanitation Data'!I135))),'Data Summary'!DK141="Yes"),OFFSET('Sanitation Data'!$I$6,0,10*ROW('Sanitation Data'!I135)),NA())</f>
        <v>#N/A</v>
      </c>
      <c r="AW141" s="95" t="e">
        <f ca="true">+IF(AND(ISNUMBER(OFFSET('Sanitation Data'!$I$10,0,10*ROW('Sanitation Data'!I135))),'Data Summary'!DL141="Yes"),OFFSET('Sanitation Data'!$I$10,0,10*ROW('Sanitation Data'!I135)),NA())</f>
        <v>#N/A</v>
      </c>
      <c r="AX141" s="95" t="e">
        <f ca="true">+IF(AND(ISNUMBER(OFFSET('Sanitation Data'!$I$11,0,10*ROW('Sanitation Data'!I135))),'Data Summary'!DM141="Yes"),OFFSET('Sanitation Data'!$I$11,0,10*ROW('Sanitation Data'!I135)),NA())</f>
        <v>#N/A</v>
      </c>
      <c r="AY141" s="95" t="e">
        <f ca="true">+IF(AND(ISNUMBER(OFFSET('Sanitation Data'!$I$12,0,10*ROW('Sanitation Data'!I135))),'Data Summary'!DN141="Yes"),OFFSET('Sanitation Data'!$I$12,0,10*ROW('Sanitation Data'!I135)),NA())</f>
        <v>#N/A</v>
      </c>
      <c r="AZ141" s="96" t="e">
        <f ca="true">+IF(AND(ISNUMBER(OFFSET('Hygiene Data'!$D$5,0,10*ROW('Hygiene Data'!D135))),'Data Summary'!DO141="Yes"),OFFSET('Hygiene Data'!$D$5,0,10*ROW('Hygiene Data'!D135)),NA())</f>
        <v>#N/A</v>
      </c>
      <c r="BA141" s="96" t="e">
        <f ca="true">+IF(AND(ISNUMBER(OFFSET('Hygiene Data'!$D$7,0,10*ROW('Hygiene Data'!D135))),'Data Summary'!DP141="Yes"),OFFSET('Hygiene Data'!$D$7,0,10*ROW('Hygiene Data'!D135)),NA())</f>
        <v>#N/A</v>
      </c>
      <c r="BB141" s="96" t="e">
        <f ca="true">+IF(AND(ISNUMBER(OFFSET('Hygiene Data'!$D$9,0,10*ROW('Hygiene Data'!D135))),'Data Summary'!DQ141="Yes"),OFFSET('Hygiene Data'!$D$9,0,10*ROW('Hygiene Data'!D135)),NA())</f>
        <v>#N/A</v>
      </c>
      <c r="BC141" s="96" t="e">
        <f ca="true">+IF(AND(ISNUMBER(OFFSET('Hygiene Data'!$E$5,0,10*ROW('Hygiene Data'!E135))),'Data Summary'!DR141="Yes"),OFFSET('Hygiene Data'!$E$5,0,10*ROW('Hygiene Data'!E135)),NA())</f>
        <v>#N/A</v>
      </c>
      <c r="BD141" s="96" t="e">
        <f ca="true">+IF(AND(ISNUMBER(OFFSET('Hygiene Data'!$E$7,0,10*ROW('Hygiene Data'!E135))),'Data Summary'!DS141="Yes"),OFFSET('Hygiene Data'!$E$7,0,10*ROW('Hygiene Data'!E135)),NA())</f>
        <v>#N/A</v>
      </c>
      <c r="BE141" s="96" t="e">
        <f ca="true">+IF(AND(ISNUMBER(OFFSET('Hygiene Data'!$E$9,0,10*ROW('Hygiene Data'!E135))),'Data Summary'!DT141="Yes"),OFFSET('Hygiene Data'!$E$9,0,10*ROW('Hygiene Data'!E135)),NA())</f>
        <v>#N/A</v>
      </c>
      <c r="BF141" s="96" t="e">
        <f ca="true">+IF(AND(ISNUMBER(OFFSET('Hygiene Data'!$F$5,0,10*ROW('Hygiene Data'!F135))),'Data Summary'!DU141="Yes"),OFFSET('Hygiene Data'!$F$5,0,10*ROW('Hygiene Data'!F135)),NA())</f>
        <v>#N/A</v>
      </c>
      <c r="BG141" s="96" t="e">
        <f ca="true">+IF(AND(ISNUMBER(OFFSET('Hygiene Data'!$F$7,0,10*ROW('Hygiene Data'!F135))),'Data Summary'!DV141="Yes"),OFFSET('Hygiene Data'!$F$7,0,10*ROW('Hygiene Data'!F135)),NA())</f>
        <v>#N/A</v>
      </c>
      <c r="BH141" s="96" t="e">
        <f ca="true">+IF(AND(ISNUMBER(OFFSET('Hygiene Data'!$F$9,0,10*ROW('Hygiene Data'!F135))),'Data Summary'!DW141="Yes"),OFFSET('Hygiene Data'!$F$9,0,10*ROW('Hygiene Data'!F135)),NA())</f>
        <v>#N/A</v>
      </c>
      <c r="BI141" s="96" t="e">
        <f ca="true">+IF(AND(ISNUMBER(OFFSET('Hygiene Data'!$G$5,0,10*ROW('Hygiene Data'!G135))),'Data Summary'!DX141="Yes"),OFFSET('Hygiene Data'!$G$5,0,10*ROW('Hygiene Data'!G135)),NA())</f>
        <v>#N/A</v>
      </c>
      <c r="BJ141" s="96" t="e">
        <f ca="true">+IF(AND(ISNUMBER(OFFSET('Hygiene Data'!$G$7,0,10*ROW('Hygiene Data'!G135))),'Data Summary'!DY141="Yes"),OFFSET('Hygiene Data'!$G$7,0,10*ROW('Hygiene Data'!G135)),NA())</f>
        <v>#N/A</v>
      </c>
      <c r="BK141" s="96" t="e">
        <f ca="true">+IF(AND(ISNUMBER(OFFSET('Hygiene Data'!$G$9,0,10*ROW('Hygiene Data'!G135))),'Data Summary'!DZ141="Yes"),OFFSET('Hygiene Data'!$G$9,0,10*ROW('Hygiene Data'!G135)),NA())</f>
        <v>#N/A</v>
      </c>
      <c r="BL141" s="96" t="e">
        <f ca="true">+IF(AND(ISNUMBER(OFFSET('Hygiene Data'!$H$5,0,10*ROW('Hygiene Data'!H135))),'Data Summary'!EA141="Yes"),OFFSET('Hygiene Data'!$H$5,0,10*ROW('Hygiene Data'!H135)),NA())</f>
        <v>#N/A</v>
      </c>
      <c r="BM141" s="96" t="e">
        <f ca="true">+IF(AND(ISNUMBER(OFFSET('Hygiene Data'!$H$7,0,10*ROW('Hygiene Data'!H135))),'Data Summary'!EB141="Yes"),OFFSET('Hygiene Data'!$H$7,0,10*ROW('Hygiene Data'!H135)),NA())</f>
        <v>#N/A</v>
      </c>
      <c r="BN141" s="96" t="e">
        <f ca="true">+IF(AND(ISNUMBER(OFFSET('Hygiene Data'!$H$9,0,10*ROW('Hygiene Data'!H135))),'Data Summary'!EC141="Yes"),OFFSET('Hygiene Data'!$H$9,0,10*ROW('Hygiene Data'!H135)),NA())</f>
        <v>#N/A</v>
      </c>
      <c r="BO141" s="96" t="e">
        <f ca="true">+IF(AND(ISNUMBER(OFFSET('Hygiene Data'!$I$5,0,10*ROW('Hygiene Data'!I135))),'Data Summary'!ED141="Yes"),OFFSET('Hygiene Data'!$I$5,0,10*ROW('Hygiene Data'!I135)),NA())</f>
        <v>#N/A</v>
      </c>
      <c r="BP141" s="96" t="e">
        <f ca="true">+IF(AND(ISNUMBER(OFFSET('Hygiene Data'!$I$7,0,10*ROW('Hygiene Data'!I135))),'Data Summary'!EE141="Yes"),OFFSET('Hygiene Data'!$I$7,0,10*ROW('Hygiene Data'!I135)),NA())</f>
        <v>#N/A</v>
      </c>
      <c r="BQ141" s="96" t="e">
        <f ca="true">+IF(AND(ISNUMBER(OFFSET('Hygiene Data'!$I$9,0,10*ROW('Hygiene Data'!I135))),'Data Summary'!EF141="Yes"),OFFSET('Hygiene Data'!$I$9,0,10*ROW('Hygiene Data'!I135)),NA())</f>
        <v>#N/A</v>
      </c>
    </row>
    <row xmlns:x14ac="http://schemas.microsoft.com/office/spreadsheetml/2009/9/ac" r="142" x14ac:dyDescent="0.2">
      <c r="A142" s="331" t="e">
        <f ca="true">+RIGHT('Data Summary'!A142,LEN('Data Summary'!A142)-9)</f>
        <v>#VALUE!</v>
      </c>
      <c r="B142" s="37" t="str">
        <f ca="true">+IF(ISTEXT('Data Summary'!B142),'Data Summary'!B142,"")</f>
        <v/>
      </c>
      <c r="C142" s="330" t="e">
        <f ca="true">+VALUE('Data Summary'!C142)</f>
        <v>#VALUE!</v>
      </c>
      <c r="D142" s="94" t="e">
        <f ca="true">+IF(AND(ISNUMBER(OFFSET('Water Data'!$D$4,0,10*ROW('Water Data'!D136))),'Data Summary'!BS142="Yes"),100-OFFSET('Water Data'!$D$4,0,10*ROW('Water Data'!D136)),NA())</f>
        <v>#N/A</v>
      </c>
      <c r="E142" s="94" t="e">
        <f ca="true">+IF(AND(ISNUMBER(OFFSET('Water Data'!$D$6,0,10*ROW('Water Data'!D136))),'Data Summary'!BT142="Yes"),OFFSET('Water Data'!$D$6,0,10*ROW('Water Data'!D136)),NA())</f>
        <v>#N/A</v>
      </c>
      <c r="F142" s="94" t="e">
        <f ca="true">+IF(AND(ISNUMBER(OFFSET('Water Data'!$D$9,0,10*ROW('Water Data'!D136))),'Data Summary'!BU142="Yes"),OFFSET('Water Data'!$D$9,0,10*ROW('Water Data'!D136)),NA())</f>
        <v>#N/A</v>
      </c>
      <c r="G142" s="94" t="e">
        <f ca="true">+IF(AND(ISNUMBER(OFFSET('Water Data'!$E$4,0,10*ROW('Water Data'!E136))),'Data Summary'!BV142="Yes"),100-OFFSET('Water Data'!$E$4,0,10*ROW('Water Data'!E136)),NA())</f>
        <v>#N/A</v>
      </c>
      <c r="H142" s="94" t="e">
        <f ca="true">+IF(AND(ISNUMBER(OFFSET('Water Data'!$E$6,0,10*ROW('Water Data'!E136))),'Data Summary'!BW142="Yes"),OFFSET('Water Data'!$E$6,0,10*ROW('Water Data'!E136)),NA())</f>
        <v>#N/A</v>
      </c>
      <c r="I142" s="94" t="e">
        <f ca="true">+IF(AND(ISNUMBER(OFFSET('Water Data'!$E$9,0,10*ROW('Water Data'!E136))),'Data Summary'!BX142="Yes"),OFFSET('Water Data'!$E$9,0,10*ROW('Water Data'!E136)),NA())</f>
        <v>#N/A</v>
      </c>
      <c r="J142" s="94" t="e">
        <f ca="true">+IF(AND(ISNUMBER(OFFSET('Water Data'!$F$4,0,10*ROW('Water Data'!F136))),'Data Summary'!BY142="Yes"),100-OFFSET('Water Data'!$F$4,0,10*ROW('Water Data'!F136)),NA())</f>
        <v>#N/A</v>
      </c>
      <c r="K142" s="94" t="e">
        <f ca="true">+IF(AND(ISNUMBER(OFFSET('Water Data'!$F$6,0,10*ROW('Water Data'!F136))),'Data Summary'!BZ142="Yes"),OFFSET('Water Data'!$F$6,0,10*ROW('Water Data'!F136)),NA())</f>
        <v>#N/A</v>
      </c>
      <c r="L142" s="94" t="e">
        <f ca="true">+IF(AND(ISNUMBER(OFFSET('Water Data'!$F$9,0,10*ROW('Water Data'!F136))),'Data Summary'!CA142="Yes"),OFFSET('Water Data'!$F$9,0,10*ROW('Water Data'!F136)),NA())</f>
        <v>#N/A</v>
      </c>
      <c r="M142" s="94" t="e">
        <f ca="true">+IF(AND(ISNUMBER(OFFSET('Water Data'!$G$4,0,10*ROW('Water Data'!G136))),'Data Summary'!CB142="Yes"),100-OFFSET('Water Data'!$G$4,0,10*ROW('Water Data'!G136)),NA())</f>
        <v>#N/A</v>
      </c>
      <c r="N142" s="94" t="e">
        <f ca="true">+IF(AND(ISNUMBER(OFFSET('Water Data'!$G$6,0,10*ROW('Water Data'!G136))),'Data Summary'!CC142="Yes"),OFFSET('Water Data'!$G$6,0,10*ROW('Water Data'!G136)),NA())</f>
        <v>#N/A</v>
      </c>
      <c r="O142" s="94" t="e">
        <f ca="true">+IF(AND(ISNUMBER(OFFSET('Water Data'!$G$9,0,10*ROW('Water Data'!G136))),'Data Summary'!CD142="Yes"),OFFSET('Water Data'!$G$9,0,10*ROW('Water Data'!G136)),NA())</f>
        <v>#N/A</v>
      </c>
      <c r="P142" s="94" t="e">
        <f ca="true">+IF(AND(ISNUMBER(OFFSET('Water Data'!$H$4,0,10*ROW('Water Data'!H136))),'Data Summary'!CE142="Yes"),100-OFFSET('Water Data'!$H$4,0,10*ROW('Water Data'!H136)),NA())</f>
        <v>#N/A</v>
      </c>
      <c r="Q142" s="94" t="e">
        <f ca="true">+IF(AND(ISNUMBER(OFFSET('Water Data'!$H$6,0,10*ROW('Water Data'!H136))),'Data Summary'!CF142="Yes"),OFFSET('Water Data'!$H$6,0,10*ROW('Water Data'!H136)),NA())</f>
        <v>#N/A</v>
      </c>
      <c r="R142" s="94" t="e">
        <f ca="true">+IF(AND(ISNUMBER(OFFSET('Water Data'!$H$9,0,10*ROW('Water Data'!H136))),'Data Summary'!CG142="Yes"),OFFSET('Water Data'!$H$9,0,10*ROW('Water Data'!H136)),NA())</f>
        <v>#N/A</v>
      </c>
      <c r="S142" s="94" t="e">
        <f ca="true">+IF(AND(ISNUMBER(OFFSET('Water Data'!$I$4,0,10*ROW('Water Data'!I136))),'Data Summary'!CH142="Yes"),100-OFFSET('Water Data'!$I$4,0,10*ROW('Water Data'!I136)),NA())</f>
        <v>#N/A</v>
      </c>
      <c r="T142" s="94" t="e">
        <f ca="true">+IF(AND(ISNUMBER(OFFSET('Water Data'!$I$6,0,10*ROW('Water Data'!I136))),'Data Summary'!CI142="Yes"),OFFSET('Water Data'!$I$6,0,10*ROW('Water Data'!I136)),NA())</f>
        <v>#N/A</v>
      </c>
      <c r="U142" s="94" t="e">
        <f ca="true">+IF(AND(ISNUMBER(OFFSET('Water Data'!$I$9,0,10*ROW('Water Data'!I136))),'Data Summary'!CJ142="Yes"),OFFSET('Water Data'!$I$9,0,10*ROW('Water Data'!I136)),NA())</f>
        <v>#N/A</v>
      </c>
      <c r="V142" s="95" t="e">
        <f ca="true">+IF(AND(ISNUMBER(OFFSET('Sanitation Data'!$D$4,0,10*ROW('Sanitation Data'!D136))),'Data Summary'!CK142="Yes"),100-OFFSET('Sanitation Data'!$D$4,0,10*ROW('Sanitation Data'!D136)),NA())</f>
        <v>#N/A</v>
      </c>
      <c r="W142" s="95" t="e">
        <f ca="true">+IF(AND(ISNUMBER(OFFSET('Sanitation Data'!$D$6,0,10*ROW('Sanitation Data'!D136))),'Data Summary'!CL142="Yes"),OFFSET('Sanitation Data'!$D$6,0,10*ROW('Sanitation Data'!D136)),NA())</f>
        <v>#N/A</v>
      </c>
      <c r="X142" s="95" t="e">
        <f ca="true">+IF(AND(ISNUMBER(OFFSET('Sanitation Data'!$D$10,0,10*ROW('Sanitation Data'!D136))),'Data Summary'!CM142="Yes"),OFFSET('Sanitation Data'!$D$10,0,10*ROW('Sanitation Data'!D136)),NA())</f>
        <v>#N/A</v>
      </c>
      <c r="Y142" s="95" t="e">
        <f ca="true">+IF(AND(ISNUMBER(OFFSET('Sanitation Data'!$D$11,0,10*ROW('Sanitation Data'!D136))),'Data Summary'!CN142="Yes"),OFFSET('Sanitation Data'!$D$11,0,10*ROW('Sanitation Data'!D136)),NA())</f>
        <v>#N/A</v>
      </c>
      <c r="Z142" s="95" t="e">
        <f ca="true">+IF(AND(ISNUMBER(OFFSET('Sanitation Data'!$D$12,0,10*ROW('Sanitation Data'!D136))),'Data Summary'!CO142="Yes"),OFFSET('Sanitation Data'!$D$12,0,10*ROW('Sanitation Data'!D136)),NA())</f>
        <v>#N/A</v>
      </c>
      <c r="AA142" s="95" t="e">
        <f ca="true">+IF(AND(ISNUMBER(OFFSET('Sanitation Data'!$E$4,0,10*ROW('Sanitation Data'!E136))),'Data Summary'!CP142="Yes"),100-OFFSET('Sanitation Data'!$E$4,0,10*ROW('Sanitation Data'!E136)),NA())</f>
        <v>#N/A</v>
      </c>
      <c r="AB142" s="95" t="e">
        <f ca="true">+IF(AND(ISNUMBER(OFFSET('Sanitation Data'!$E$6,0,10*ROW('Sanitation Data'!E136))),'Data Summary'!CQ142="Yes"),OFFSET('Sanitation Data'!$E$6,0,10*ROW('Sanitation Data'!E136)),NA())</f>
        <v>#N/A</v>
      </c>
      <c r="AC142" s="95" t="e">
        <f ca="true">+IF(AND(ISNUMBER(OFFSET('Sanitation Data'!$E$10,0,10*ROW('Sanitation Data'!E136))),'Data Summary'!CR142="Yes"),OFFSET('Sanitation Data'!$E$10,0,10*ROW('Sanitation Data'!E136)),NA())</f>
        <v>#N/A</v>
      </c>
      <c r="AD142" s="95" t="e">
        <f ca="true">+IF(AND(ISNUMBER(OFFSET('Sanitation Data'!$E$11,0,10*ROW('Sanitation Data'!E136))),'Data Summary'!CS142="Yes"),OFFSET('Sanitation Data'!$E$11,0,10*ROW('Sanitation Data'!E136)),NA())</f>
        <v>#N/A</v>
      </c>
      <c r="AE142" s="95" t="e">
        <f ca="true">+IF(AND(ISNUMBER(OFFSET('Sanitation Data'!$E$12,0,10*ROW('Sanitation Data'!E136))),'Data Summary'!CT142="Yes"),OFFSET('Sanitation Data'!$E$12,0,10*ROW('Sanitation Data'!E136)),NA())</f>
        <v>#N/A</v>
      </c>
      <c r="AF142" s="95" t="e">
        <f ca="true">+IF(AND(ISNUMBER(OFFSET('Sanitation Data'!$F$4,0,10*ROW('Sanitation Data'!F136))),'Data Summary'!CU142="Yes"),100-OFFSET('Sanitation Data'!$F$4,0,10*ROW('Sanitation Data'!F136)),NA())</f>
        <v>#N/A</v>
      </c>
      <c r="AG142" s="95" t="e">
        <f ca="true">+IF(AND(ISNUMBER(OFFSET('Sanitation Data'!$F$6,0,10*ROW('Sanitation Data'!F136))),'Data Summary'!CV142="Yes"),OFFSET('Sanitation Data'!$F$6,0,10*ROW('Sanitation Data'!F136)),NA())</f>
        <v>#N/A</v>
      </c>
      <c r="AH142" s="95" t="e">
        <f ca="true">+IF(AND(ISNUMBER(OFFSET('Sanitation Data'!$F$10,0,10*ROW('Sanitation Data'!F136))),'Data Summary'!CW142="Yes"),OFFSET('Sanitation Data'!$F$10,0,10*ROW('Sanitation Data'!F136)),NA())</f>
        <v>#N/A</v>
      </c>
      <c r="AI142" s="95" t="e">
        <f ca="true">+IF(AND(ISNUMBER(OFFSET('Sanitation Data'!$F$11,0,10*ROW('Sanitation Data'!F136))),'Data Summary'!CX142="Yes"),OFFSET('Sanitation Data'!$F$11,0,10*ROW('Sanitation Data'!F136)),NA())</f>
        <v>#N/A</v>
      </c>
      <c r="AJ142" s="95" t="e">
        <f ca="true">+IF(AND(ISNUMBER(OFFSET('Sanitation Data'!$F$12,0,10*ROW('Sanitation Data'!F136))),'Data Summary'!CY142="Yes"),OFFSET('Sanitation Data'!$F$12,0,10*ROW('Sanitation Data'!F136)),NA())</f>
        <v>#N/A</v>
      </c>
      <c r="AK142" s="95" t="e">
        <f ca="true">+IF(AND(ISNUMBER(OFFSET('Sanitation Data'!$G$4,0,10*ROW('Sanitation Data'!G136))),'Data Summary'!CZ142="Yes"),100-OFFSET('Sanitation Data'!$G$4,0,10*ROW('Sanitation Data'!G136)),NA())</f>
        <v>#N/A</v>
      </c>
      <c r="AL142" s="95" t="e">
        <f ca="true">+IF(AND(ISNUMBER(OFFSET('Sanitation Data'!$G$6,0,10*ROW('Sanitation Data'!G136))),'Data Summary'!DA142="Yes"),OFFSET('Sanitation Data'!$G$6,0,10*ROW('Sanitation Data'!G136)),NA())</f>
        <v>#N/A</v>
      </c>
      <c r="AM142" s="95" t="e">
        <f ca="true">+IF(AND(ISNUMBER(OFFSET('Sanitation Data'!$G$10,0,10*ROW('Sanitation Data'!G136))),'Data Summary'!DB142="Yes"),OFFSET('Sanitation Data'!$G$10,0,10*ROW('Sanitation Data'!G136)),NA())</f>
        <v>#N/A</v>
      </c>
      <c r="AN142" s="95" t="e">
        <f ca="true">+IF(AND(ISNUMBER(OFFSET('Sanitation Data'!$G$11,0,10*ROW('Sanitation Data'!G136))),'Data Summary'!DC142="Yes"),OFFSET('Sanitation Data'!$G$11,0,10*ROW('Sanitation Data'!G136)),NA())</f>
        <v>#N/A</v>
      </c>
      <c r="AO142" s="95" t="e">
        <f ca="true">+IF(AND(ISNUMBER(OFFSET('Sanitation Data'!$G$12,0,10*ROW('Sanitation Data'!G136))),'Data Summary'!DD142="Yes"),OFFSET('Sanitation Data'!$G$12,0,10*ROW('Sanitation Data'!G136)),NA())</f>
        <v>#N/A</v>
      </c>
      <c r="AP142" s="95" t="e">
        <f ca="true">+IF(AND(ISNUMBER(OFFSET('Sanitation Data'!$H$4,0,10*ROW('Sanitation Data'!H136))),'Data Summary'!DE142="Yes"),100-OFFSET('Sanitation Data'!$H$4,0,10*ROW('Sanitation Data'!H136)),NA())</f>
        <v>#N/A</v>
      </c>
      <c r="AQ142" s="95" t="e">
        <f ca="true">+IF(AND(ISNUMBER(OFFSET('Sanitation Data'!$H$6,0,10*ROW('Sanitation Data'!H136))),'Data Summary'!DF142="Yes"),OFFSET('Sanitation Data'!$H$6,0,10*ROW('Sanitation Data'!H136)),NA())</f>
        <v>#N/A</v>
      </c>
      <c r="AR142" s="95" t="e">
        <f ca="true">+IF(AND(ISNUMBER(OFFSET('Sanitation Data'!$H$10,0,10*ROW('Sanitation Data'!H136))),'Data Summary'!DG142="Yes"),OFFSET('Sanitation Data'!$H$10,0,10*ROW('Sanitation Data'!H136)),NA())</f>
        <v>#N/A</v>
      </c>
      <c r="AS142" s="95" t="e">
        <f ca="true">+IF(AND(ISNUMBER(OFFSET('Sanitation Data'!$H$11,0,10*ROW('Sanitation Data'!H136))),'Data Summary'!DH142="Yes"),OFFSET('Sanitation Data'!$H$11,0,10*ROW('Sanitation Data'!H136)),NA())</f>
        <v>#N/A</v>
      </c>
      <c r="AT142" s="95" t="e">
        <f ca="true">+IF(AND(ISNUMBER(OFFSET('Sanitation Data'!$H$12,0,10*ROW('Sanitation Data'!H136))),'Data Summary'!DI142="Yes"),OFFSET('Sanitation Data'!$H$12,0,10*ROW('Sanitation Data'!H136)),NA())</f>
        <v>#N/A</v>
      </c>
      <c r="AU142" s="95" t="e">
        <f ca="true">+IF(AND(ISNUMBER(OFFSET('Sanitation Data'!$I$4,0,10*ROW('Sanitation Data'!I136))),'Data Summary'!DJ142="Yes"),100-OFFSET('Sanitation Data'!$I$4,0,10*ROW('Sanitation Data'!I136)),NA())</f>
        <v>#N/A</v>
      </c>
      <c r="AV142" s="95" t="e">
        <f ca="true">+IF(AND(ISNUMBER(OFFSET('Sanitation Data'!$I$6,0,10*ROW('Sanitation Data'!I136))),'Data Summary'!DK142="Yes"),OFFSET('Sanitation Data'!$I$6,0,10*ROW('Sanitation Data'!I136)),NA())</f>
        <v>#N/A</v>
      </c>
      <c r="AW142" s="95" t="e">
        <f ca="true">+IF(AND(ISNUMBER(OFFSET('Sanitation Data'!$I$10,0,10*ROW('Sanitation Data'!I136))),'Data Summary'!DL142="Yes"),OFFSET('Sanitation Data'!$I$10,0,10*ROW('Sanitation Data'!I136)),NA())</f>
        <v>#N/A</v>
      </c>
      <c r="AX142" s="95" t="e">
        <f ca="true">+IF(AND(ISNUMBER(OFFSET('Sanitation Data'!$I$11,0,10*ROW('Sanitation Data'!I136))),'Data Summary'!DM142="Yes"),OFFSET('Sanitation Data'!$I$11,0,10*ROW('Sanitation Data'!I136)),NA())</f>
        <v>#N/A</v>
      </c>
      <c r="AY142" s="95" t="e">
        <f ca="true">+IF(AND(ISNUMBER(OFFSET('Sanitation Data'!$I$12,0,10*ROW('Sanitation Data'!I136))),'Data Summary'!DN142="Yes"),OFFSET('Sanitation Data'!$I$12,0,10*ROW('Sanitation Data'!I136)),NA())</f>
        <v>#N/A</v>
      </c>
      <c r="AZ142" s="96" t="e">
        <f ca="true">+IF(AND(ISNUMBER(OFFSET('Hygiene Data'!$D$5,0,10*ROW('Hygiene Data'!D136))),'Data Summary'!DO142="Yes"),OFFSET('Hygiene Data'!$D$5,0,10*ROW('Hygiene Data'!D136)),NA())</f>
        <v>#N/A</v>
      </c>
      <c r="BA142" s="96" t="e">
        <f ca="true">+IF(AND(ISNUMBER(OFFSET('Hygiene Data'!$D$7,0,10*ROW('Hygiene Data'!D136))),'Data Summary'!DP142="Yes"),OFFSET('Hygiene Data'!$D$7,0,10*ROW('Hygiene Data'!D136)),NA())</f>
        <v>#N/A</v>
      </c>
      <c r="BB142" s="96" t="e">
        <f ca="true">+IF(AND(ISNUMBER(OFFSET('Hygiene Data'!$D$9,0,10*ROW('Hygiene Data'!D136))),'Data Summary'!DQ142="Yes"),OFFSET('Hygiene Data'!$D$9,0,10*ROW('Hygiene Data'!D136)),NA())</f>
        <v>#N/A</v>
      </c>
      <c r="BC142" s="96" t="e">
        <f ca="true">+IF(AND(ISNUMBER(OFFSET('Hygiene Data'!$E$5,0,10*ROW('Hygiene Data'!E136))),'Data Summary'!DR142="Yes"),OFFSET('Hygiene Data'!$E$5,0,10*ROW('Hygiene Data'!E136)),NA())</f>
        <v>#N/A</v>
      </c>
      <c r="BD142" s="96" t="e">
        <f ca="true">+IF(AND(ISNUMBER(OFFSET('Hygiene Data'!$E$7,0,10*ROW('Hygiene Data'!E136))),'Data Summary'!DS142="Yes"),OFFSET('Hygiene Data'!$E$7,0,10*ROW('Hygiene Data'!E136)),NA())</f>
        <v>#N/A</v>
      </c>
      <c r="BE142" s="96" t="e">
        <f ca="true">+IF(AND(ISNUMBER(OFFSET('Hygiene Data'!$E$9,0,10*ROW('Hygiene Data'!E136))),'Data Summary'!DT142="Yes"),OFFSET('Hygiene Data'!$E$9,0,10*ROW('Hygiene Data'!E136)),NA())</f>
        <v>#N/A</v>
      </c>
      <c r="BF142" s="96" t="e">
        <f ca="true">+IF(AND(ISNUMBER(OFFSET('Hygiene Data'!$F$5,0,10*ROW('Hygiene Data'!F136))),'Data Summary'!DU142="Yes"),OFFSET('Hygiene Data'!$F$5,0,10*ROW('Hygiene Data'!F136)),NA())</f>
        <v>#N/A</v>
      </c>
      <c r="BG142" s="96" t="e">
        <f ca="true">+IF(AND(ISNUMBER(OFFSET('Hygiene Data'!$F$7,0,10*ROW('Hygiene Data'!F136))),'Data Summary'!DV142="Yes"),OFFSET('Hygiene Data'!$F$7,0,10*ROW('Hygiene Data'!F136)),NA())</f>
        <v>#N/A</v>
      </c>
      <c r="BH142" s="96" t="e">
        <f ca="true">+IF(AND(ISNUMBER(OFFSET('Hygiene Data'!$F$9,0,10*ROW('Hygiene Data'!F136))),'Data Summary'!DW142="Yes"),OFFSET('Hygiene Data'!$F$9,0,10*ROW('Hygiene Data'!F136)),NA())</f>
        <v>#N/A</v>
      </c>
      <c r="BI142" s="96" t="e">
        <f ca="true">+IF(AND(ISNUMBER(OFFSET('Hygiene Data'!$G$5,0,10*ROW('Hygiene Data'!G136))),'Data Summary'!DX142="Yes"),OFFSET('Hygiene Data'!$G$5,0,10*ROW('Hygiene Data'!G136)),NA())</f>
        <v>#N/A</v>
      </c>
      <c r="BJ142" s="96" t="e">
        <f ca="true">+IF(AND(ISNUMBER(OFFSET('Hygiene Data'!$G$7,0,10*ROW('Hygiene Data'!G136))),'Data Summary'!DY142="Yes"),OFFSET('Hygiene Data'!$G$7,0,10*ROW('Hygiene Data'!G136)),NA())</f>
        <v>#N/A</v>
      </c>
      <c r="BK142" s="96" t="e">
        <f ca="true">+IF(AND(ISNUMBER(OFFSET('Hygiene Data'!$G$9,0,10*ROW('Hygiene Data'!G136))),'Data Summary'!DZ142="Yes"),OFFSET('Hygiene Data'!$G$9,0,10*ROW('Hygiene Data'!G136)),NA())</f>
        <v>#N/A</v>
      </c>
      <c r="BL142" s="96" t="e">
        <f ca="true">+IF(AND(ISNUMBER(OFFSET('Hygiene Data'!$H$5,0,10*ROW('Hygiene Data'!H136))),'Data Summary'!EA142="Yes"),OFFSET('Hygiene Data'!$H$5,0,10*ROW('Hygiene Data'!H136)),NA())</f>
        <v>#N/A</v>
      </c>
      <c r="BM142" s="96" t="e">
        <f ca="true">+IF(AND(ISNUMBER(OFFSET('Hygiene Data'!$H$7,0,10*ROW('Hygiene Data'!H136))),'Data Summary'!EB142="Yes"),OFFSET('Hygiene Data'!$H$7,0,10*ROW('Hygiene Data'!H136)),NA())</f>
        <v>#N/A</v>
      </c>
      <c r="BN142" s="96" t="e">
        <f ca="true">+IF(AND(ISNUMBER(OFFSET('Hygiene Data'!$H$9,0,10*ROW('Hygiene Data'!H136))),'Data Summary'!EC142="Yes"),OFFSET('Hygiene Data'!$H$9,0,10*ROW('Hygiene Data'!H136)),NA())</f>
        <v>#N/A</v>
      </c>
      <c r="BO142" s="96" t="e">
        <f ca="true">+IF(AND(ISNUMBER(OFFSET('Hygiene Data'!$I$5,0,10*ROW('Hygiene Data'!I136))),'Data Summary'!ED142="Yes"),OFFSET('Hygiene Data'!$I$5,0,10*ROW('Hygiene Data'!I136)),NA())</f>
        <v>#N/A</v>
      </c>
      <c r="BP142" s="96" t="e">
        <f ca="true">+IF(AND(ISNUMBER(OFFSET('Hygiene Data'!$I$7,0,10*ROW('Hygiene Data'!I136))),'Data Summary'!EE142="Yes"),OFFSET('Hygiene Data'!$I$7,0,10*ROW('Hygiene Data'!I136)),NA())</f>
        <v>#N/A</v>
      </c>
      <c r="BQ142" s="96" t="e">
        <f ca="true">+IF(AND(ISNUMBER(OFFSET('Hygiene Data'!$I$9,0,10*ROW('Hygiene Data'!I136))),'Data Summary'!EF142="Yes"),OFFSET('Hygiene Data'!$I$9,0,10*ROW('Hygiene Data'!I136)),NA())</f>
        <v>#N/A</v>
      </c>
    </row>
    <row xmlns:x14ac="http://schemas.microsoft.com/office/spreadsheetml/2009/9/ac" r="143" x14ac:dyDescent="0.2">
      <c r="A143" s="331" t="e">
        <f ca="true">+RIGHT('Data Summary'!A143,LEN('Data Summary'!A143)-9)</f>
        <v>#VALUE!</v>
      </c>
      <c r="B143" s="37" t="str">
        <f ca="true">+IF(ISTEXT('Data Summary'!B143),'Data Summary'!B143,"")</f>
        <v/>
      </c>
      <c r="C143" s="330" t="e">
        <f ca="true">+VALUE('Data Summary'!C143)</f>
        <v>#VALUE!</v>
      </c>
      <c r="D143" s="94" t="e">
        <f ca="true">+IF(AND(ISNUMBER(OFFSET('Water Data'!$D$4,0,10*ROW('Water Data'!D137))),'Data Summary'!BS143="Yes"),100-OFFSET('Water Data'!$D$4,0,10*ROW('Water Data'!D137)),NA())</f>
        <v>#N/A</v>
      </c>
      <c r="E143" s="94" t="e">
        <f ca="true">+IF(AND(ISNUMBER(OFFSET('Water Data'!$D$6,0,10*ROW('Water Data'!D137))),'Data Summary'!BT143="Yes"),OFFSET('Water Data'!$D$6,0,10*ROW('Water Data'!D137)),NA())</f>
        <v>#N/A</v>
      </c>
      <c r="F143" s="94" t="e">
        <f ca="true">+IF(AND(ISNUMBER(OFFSET('Water Data'!$D$9,0,10*ROW('Water Data'!D137))),'Data Summary'!BU143="Yes"),OFFSET('Water Data'!$D$9,0,10*ROW('Water Data'!D137)),NA())</f>
        <v>#N/A</v>
      </c>
      <c r="G143" s="94" t="e">
        <f ca="true">+IF(AND(ISNUMBER(OFFSET('Water Data'!$E$4,0,10*ROW('Water Data'!E137))),'Data Summary'!BV143="Yes"),100-OFFSET('Water Data'!$E$4,0,10*ROW('Water Data'!E137)),NA())</f>
        <v>#N/A</v>
      </c>
      <c r="H143" s="94" t="e">
        <f ca="true">+IF(AND(ISNUMBER(OFFSET('Water Data'!$E$6,0,10*ROW('Water Data'!E137))),'Data Summary'!BW143="Yes"),OFFSET('Water Data'!$E$6,0,10*ROW('Water Data'!E137)),NA())</f>
        <v>#N/A</v>
      </c>
      <c r="I143" s="94" t="e">
        <f ca="true">+IF(AND(ISNUMBER(OFFSET('Water Data'!$E$9,0,10*ROW('Water Data'!E137))),'Data Summary'!BX143="Yes"),OFFSET('Water Data'!$E$9,0,10*ROW('Water Data'!E137)),NA())</f>
        <v>#N/A</v>
      </c>
      <c r="J143" s="94" t="e">
        <f ca="true">+IF(AND(ISNUMBER(OFFSET('Water Data'!$F$4,0,10*ROW('Water Data'!F137))),'Data Summary'!BY143="Yes"),100-OFFSET('Water Data'!$F$4,0,10*ROW('Water Data'!F137)),NA())</f>
        <v>#N/A</v>
      </c>
      <c r="K143" s="94" t="e">
        <f ca="true">+IF(AND(ISNUMBER(OFFSET('Water Data'!$F$6,0,10*ROW('Water Data'!F137))),'Data Summary'!BZ143="Yes"),OFFSET('Water Data'!$F$6,0,10*ROW('Water Data'!F137)),NA())</f>
        <v>#N/A</v>
      </c>
      <c r="L143" s="94" t="e">
        <f ca="true">+IF(AND(ISNUMBER(OFFSET('Water Data'!$F$9,0,10*ROW('Water Data'!F137))),'Data Summary'!CA143="Yes"),OFFSET('Water Data'!$F$9,0,10*ROW('Water Data'!F137)),NA())</f>
        <v>#N/A</v>
      </c>
      <c r="M143" s="94" t="e">
        <f ca="true">+IF(AND(ISNUMBER(OFFSET('Water Data'!$G$4,0,10*ROW('Water Data'!G137))),'Data Summary'!CB143="Yes"),100-OFFSET('Water Data'!$G$4,0,10*ROW('Water Data'!G137)),NA())</f>
        <v>#N/A</v>
      </c>
      <c r="N143" s="94" t="e">
        <f ca="true">+IF(AND(ISNUMBER(OFFSET('Water Data'!$G$6,0,10*ROW('Water Data'!G137))),'Data Summary'!CC143="Yes"),OFFSET('Water Data'!$G$6,0,10*ROW('Water Data'!G137)),NA())</f>
        <v>#N/A</v>
      </c>
      <c r="O143" s="94" t="e">
        <f ca="true">+IF(AND(ISNUMBER(OFFSET('Water Data'!$G$9,0,10*ROW('Water Data'!G137))),'Data Summary'!CD143="Yes"),OFFSET('Water Data'!$G$9,0,10*ROW('Water Data'!G137)),NA())</f>
        <v>#N/A</v>
      </c>
      <c r="P143" s="94" t="e">
        <f ca="true">+IF(AND(ISNUMBER(OFFSET('Water Data'!$H$4,0,10*ROW('Water Data'!H137))),'Data Summary'!CE143="Yes"),100-OFFSET('Water Data'!$H$4,0,10*ROW('Water Data'!H137)),NA())</f>
        <v>#N/A</v>
      </c>
      <c r="Q143" s="94" t="e">
        <f ca="true">+IF(AND(ISNUMBER(OFFSET('Water Data'!$H$6,0,10*ROW('Water Data'!H137))),'Data Summary'!CF143="Yes"),OFFSET('Water Data'!$H$6,0,10*ROW('Water Data'!H137)),NA())</f>
        <v>#N/A</v>
      </c>
      <c r="R143" s="94" t="e">
        <f ca="true">+IF(AND(ISNUMBER(OFFSET('Water Data'!$H$9,0,10*ROW('Water Data'!H137))),'Data Summary'!CG143="Yes"),OFFSET('Water Data'!$H$9,0,10*ROW('Water Data'!H137)),NA())</f>
        <v>#N/A</v>
      </c>
      <c r="S143" s="94" t="e">
        <f ca="true">+IF(AND(ISNUMBER(OFFSET('Water Data'!$I$4,0,10*ROW('Water Data'!I137))),'Data Summary'!CH143="Yes"),100-OFFSET('Water Data'!$I$4,0,10*ROW('Water Data'!I137)),NA())</f>
        <v>#N/A</v>
      </c>
      <c r="T143" s="94" t="e">
        <f ca="true">+IF(AND(ISNUMBER(OFFSET('Water Data'!$I$6,0,10*ROW('Water Data'!I137))),'Data Summary'!CI143="Yes"),OFFSET('Water Data'!$I$6,0,10*ROW('Water Data'!I137)),NA())</f>
        <v>#N/A</v>
      </c>
      <c r="U143" s="94" t="e">
        <f ca="true">+IF(AND(ISNUMBER(OFFSET('Water Data'!$I$9,0,10*ROW('Water Data'!I137))),'Data Summary'!CJ143="Yes"),OFFSET('Water Data'!$I$9,0,10*ROW('Water Data'!I137)),NA())</f>
        <v>#N/A</v>
      </c>
      <c r="V143" s="95" t="e">
        <f ca="true">+IF(AND(ISNUMBER(OFFSET('Sanitation Data'!$D$4,0,10*ROW('Sanitation Data'!D137))),'Data Summary'!CK143="Yes"),100-OFFSET('Sanitation Data'!$D$4,0,10*ROW('Sanitation Data'!D137)),NA())</f>
        <v>#N/A</v>
      </c>
      <c r="W143" s="95" t="e">
        <f ca="true">+IF(AND(ISNUMBER(OFFSET('Sanitation Data'!$D$6,0,10*ROW('Sanitation Data'!D137))),'Data Summary'!CL143="Yes"),OFFSET('Sanitation Data'!$D$6,0,10*ROW('Sanitation Data'!D137)),NA())</f>
        <v>#N/A</v>
      </c>
      <c r="X143" s="95" t="e">
        <f ca="true">+IF(AND(ISNUMBER(OFFSET('Sanitation Data'!$D$10,0,10*ROW('Sanitation Data'!D137))),'Data Summary'!CM143="Yes"),OFFSET('Sanitation Data'!$D$10,0,10*ROW('Sanitation Data'!D137)),NA())</f>
        <v>#N/A</v>
      </c>
      <c r="Y143" s="95" t="e">
        <f ca="true">+IF(AND(ISNUMBER(OFFSET('Sanitation Data'!$D$11,0,10*ROW('Sanitation Data'!D137))),'Data Summary'!CN143="Yes"),OFFSET('Sanitation Data'!$D$11,0,10*ROW('Sanitation Data'!D137)),NA())</f>
        <v>#N/A</v>
      </c>
      <c r="Z143" s="95" t="e">
        <f ca="true">+IF(AND(ISNUMBER(OFFSET('Sanitation Data'!$D$12,0,10*ROW('Sanitation Data'!D137))),'Data Summary'!CO143="Yes"),OFFSET('Sanitation Data'!$D$12,0,10*ROW('Sanitation Data'!D137)),NA())</f>
        <v>#N/A</v>
      </c>
      <c r="AA143" s="95" t="e">
        <f ca="true">+IF(AND(ISNUMBER(OFFSET('Sanitation Data'!$E$4,0,10*ROW('Sanitation Data'!E137))),'Data Summary'!CP143="Yes"),100-OFFSET('Sanitation Data'!$E$4,0,10*ROW('Sanitation Data'!E137)),NA())</f>
        <v>#N/A</v>
      </c>
      <c r="AB143" s="95" t="e">
        <f ca="true">+IF(AND(ISNUMBER(OFFSET('Sanitation Data'!$E$6,0,10*ROW('Sanitation Data'!E137))),'Data Summary'!CQ143="Yes"),OFFSET('Sanitation Data'!$E$6,0,10*ROW('Sanitation Data'!E137)),NA())</f>
        <v>#N/A</v>
      </c>
      <c r="AC143" s="95" t="e">
        <f ca="true">+IF(AND(ISNUMBER(OFFSET('Sanitation Data'!$E$10,0,10*ROW('Sanitation Data'!E137))),'Data Summary'!CR143="Yes"),OFFSET('Sanitation Data'!$E$10,0,10*ROW('Sanitation Data'!E137)),NA())</f>
        <v>#N/A</v>
      </c>
      <c r="AD143" s="95" t="e">
        <f ca="true">+IF(AND(ISNUMBER(OFFSET('Sanitation Data'!$E$11,0,10*ROW('Sanitation Data'!E137))),'Data Summary'!CS143="Yes"),OFFSET('Sanitation Data'!$E$11,0,10*ROW('Sanitation Data'!E137)),NA())</f>
        <v>#N/A</v>
      </c>
      <c r="AE143" s="95" t="e">
        <f ca="true">+IF(AND(ISNUMBER(OFFSET('Sanitation Data'!$E$12,0,10*ROW('Sanitation Data'!E137))),'Data Summary'!CT143="Yes"),OFFSET('Sanitation Data'!$E$12,0,10*ROW('Sanitation Data'!E137)),NA())</f>
        <v>#N/A</v>
      </c>
      <c r="AF143" s="95" t="e">
        <f ca="true">+IF(AND(ISNUMBER(OFFSET('Sanitation Data'!$F$4,0,10*ROW('Sanitation Data'!F137))),'Data Summary'!CU143="Yes"),100-OFFSET('Sanitation Data'!$F$4,0,10*ROW('Sanitation Data'!F137)),NA())</f>
        <v>#N/A</v>
      </c>
      <c r="AG143" s="95" t="e">
        <f ca="true">+IF(AND(ISNUMBER(OFFSET('Sanitation Data'!$F$6,0,10*ROW('Sanitation Data'!F137))),'Data Summary'!CV143="Yes"),OFFSET('Sanitation Data'!$F$6,0,10*ROW('Sanitation Data'!F137)),NA())</f>
        <v>#N/A</v>
      </c>
      <c r="AH143" s="95" t="e">
        <f ca="true">+IF(AND(ISNUMBER(OFFSET('Sanitation Data'!$F$10,0,10*ROW('Sanitation Data'!F137))),'Data Summary'!CW143="Yes"),OFFSET('Sanitation Data'!$F$10,0,10*ROW('Sanitation Data'!F137)),NA())</f>
        <v>#N/A</v>
      </c>
      <c r="AI143" s="95" t="e">
        <f ca="true">+IF(AND(ISNUMBER(OFFSET('Sanitation Data'!$F$11,0,10*ROW('Sanitation Data'!F137))),'Data Summary'!CX143="Yes"),OFFSET('Sanitation Data'!$F$11,0,10*ROW('Sanitation Data'!F137)),NA())</f>
        <v>#N/A</v>
      </c>
      <c r="AJ143" s="95" t="e">
        <f ca="true">+IF(AND(ISNUMBER(OFFSET('Sanitation Data'!$F$12,0,10*ROW('Sanitation Data'!F137))),'Data Summary'!CY143="Yes"),OFFSET('Sanitation Data'!$F$12,0,10*ROW('Sanitation Data'!F137)),NA())</f>
        <v>#N/A</v>
      </c>
      <c r="AK143" s="95" t="e">
        <f ca="true">+IF(AND(ISNUMBER(OFFSET('Sanitation Data'!$G$4,0,10*ROW('Sanitation Data'!G137))),'Data Summary'!CZ143="Yes"),100-OFFSET('Sanitation Data'!$G$4,0,10*ROW('Sanitation Data'!G137)),NA())</f>
        <v>#N/A</v>
      </c>
      <c r="AL143" s="95" t="e">
        <f ca="true">+IF(AND(ISNUMBER(OFFSET('Sanitation Data'!$G$6,0,10*ROW('Sanitation Data'!G137))),'Data Summary'!DA143="Yes"),OFFSET('Sanitation Data'!$G$6,0,10*ROW('Sanitation Data'!G137)),NA())</f>
        <v>#N/A</v>
      </c>
      <c r="AM143" s="95" t="e">
        <f ca="true">+IF(AND(ISNUMBER(OFFSET('Sanitation Data'!$G$10,0,10*ROW('Sanitation Data'!G137))),'Data Summary'!DB143="Yes"),OFFSET('Sanitation Data'!$G$10,0,10*ROW('Sanitation Data'!G137)),NA())</f>
        <v>#N/A</v>
      </c>
      <c r="AN143" s="95" t="e">
        <f ca="true">+IF(AND(ISNUMBER(OFFSET('Sanitation Data'!$G$11,0,10*ROW('Sanitation Data'!G137))),'Data Summary'!DC143="Yes"),OFFSET('Sanitation Data'!$G$11,0,10*ROW('Sanitation Data'!G137)),NA())</f>
        <v>#N/A</v>
      </c>
      <c r="AO143" s="95" t="e">
        <f ca="true">+IF(AND(ISNUMBER(OFFSET('Sanitation Data'!$G$12,0,10*ROW('Sanitation Data'!G137))),'Data Summary'!DD143="Yes"),OFFSET('Sanitation Data'!$G$12,0,10*ROW('Sanitation Data'!G137)),NA())</f>
        <v>#N/A</v>
      </c>
      <c r="AP143" s="95" t="e">
        <f ca="true">+IF(AND(ISNUMBER(OFFSET('Sanitation Data'!$H$4,0,10*ROW('Sanitation Data'!H137))),'Data Summary'!DE143="Yes"),100-OFFSET('Sanitation Data'!$H$4,0,10*ROW('Sanitation Data'!H137)),NA())</f>
        <v>#N/A</v>
      </c>
      <c r="AQ143" s="95" t="e">
        <f ca="true">+IF(AND(ISNUMBER(OFFSET('Sanitation Data'!$H$6,0,10*ROW('Sanitation Data'!H137))),'Data Summary'!DF143="Yes"),OFFSET('Sanitation Data'!$H$6,0,10*ROW('Sanitation Data'!H137)),NA())</f>
        <v>#N/A</v>
      </c>
      <c r="AR143" s="95" t="e">
        <f ca="true">+IF(AND(ISNUMBER(OFFSET('Sanitation Data'!$H$10,0,10*ROW('Sanitation Data'!H137))),'Data Summary'!DG143="Yes"),OFFSET('Sanitation Data'!$H$10,0,10*ROW('Sanitation Data'!H137)),NA())</f>
        <v>#N/A</v>
      </c>
      <c r="AS143" s="95" t="e">
        <f ca="true">+IF(AND(ISNUMBER(OFFSET('Sanitation Data'!$H$11,0,10*ROW('Sanitation Data'!H137))),'Data Summary'!DH143="Yes"),OFFSET('Sanitation Data'!$H$11,0,10*ROW('Sanitation Data'!H137)),NA())</f>
        <v>#N/A</v>
      </c>
      <c r="AT143" s="95" t="e">
        <f ca="true">+IF(AND(ISNUMBER(OFFSET('Sanitation Data'!$H$12,0,10*ROW('Sanitation Data'!H137))),'Data Summary'!DI143="Yes"),OFFSET('Sanitation Data'!$H$12,0,10*ROW('Sanitation Data'!H137)),NA())</f>
        <v>#N/A</v>
      </c>
      <c r="AU143" s="95" t="e">
        <f ca="true">+IF(AND(ISNUMBER(OFFSET('Sanitation Data'!$I$4,0,10*ROW('Sanitation Data'!I137))),'Data Summary'!DJ143="Yes"),100-OFFSET('Sanitation Data'!$I$4,0,10*ROW('Sanitation Data'!I137)),NA())</f>
        <v>#N/A</v>
      </c>
      <c r="AV143" s="95" t="e">
        <f ca="true">+IF(AND(ISNUMBER(OFFSET('Sanitation Data'!$I$6,0,10*ROW('Sanitation Data'!I137))),'Data Summary'!DK143="Yes"),OFFSET('Sanitation Data'!$I$6,0,10*ROW('Sanitation Data'!I137)),NA())</f>
        <v>#N/A</v>
      </c>
      <c r="AW143" s="95" t="e">
        <f ca="true">+IF(AND(ISNUMBER(OFFSET('Sanitation Data'!$I$10,0,10*ROW('Sanitation Data'!I137))),'Data Summary'!DL143="Yes"),OFFSET('Sanitation Data'!$I$10,0,10*ROW('Sanitation Data'!I137)),NA())</f>
        <v>#N/A</v>
      </c>
      <c r="AX143" s="95" t="e">
        <f ca="true">+IF(AND(ISNUMBER(OFFSET('Sanitation Data'!$I$11,0,10*ROW('Sanitation Data'!I137))),'Data Summary'!DM143="Yes"),OFFSET('Sanitation Data'!$I$11,0,10*ROW('Sanitation Data'!I137)),NA())</f>
        <v>#N/A</v>
      </c>
      <c r="AY143" s="95" t="e">
        <f ca="true">+IF(AND(ISNUMBER(OFFSET('Sanitation Data'!$I$12,0,10*ROW('Sanitation Data'!I137))),'Data Summary'!DN143="Yes"),OFFSET('Sanitation Data'!$I$12,0,10*ROW('Sanitation Data'!I137)),NA())</f>
        <v>#N/A</v>
      </c>
      <c r="AZ143" s="96" t="e">
        <f ca="true">+IF(AND(ISNUMBER(OFFSET('Hygiene Data'!$D$5,0,10*ROW('Hygiene Data'!D137))),'Data Summary'!DO143="Yes"),OFFSET('Hygiene Data'!$D$5,0,10*ROW('Hygiene Data'!D137)),NA())</f>
        <v>#N/A</v>
      </c>
      <c r="BA143" s="96" t="e">
        <f ca="true">+IF(AND(ISNUMBER(OFFSET('Hygiene Data'!$D$7,0,10*ROW('Hygiene Data'!D137))),'Data Summary'!DP143="Yes"),OFFSET('Hygiene Data'!$D$7,0,10*ROW('Hygiene Data'!D137)),NA())</f>
        <v>#N/A</v>
      </c>
      <c r="BB143" s="96" t="e">
        <f ca="true">+IF(AND(ISNUMBER(OFFSET('Hygiene Data'!$D$9,0,10*ROW('Hygiene Data'!D137))),'Data Summary'!DQ143="Yes"),OFFSET('Hygiene Data'!$D$9,0,10*ROW('Hygiene Data'!D137)),NA())</f>
        <v>#N/A</v>
      </c>
      <c r="BC143" s="96" t="e">
        <f ca="true">+IF(AND(ISNUMBER(OFFSET('Hygiene Data'!$E$5,0,10*ROW('Hygiene Data'!E137))),'Data Summary'!DR143="Yes"),OFFSET('Hygiene Data'!$E$5,0,10*ROW('Hygiene Data'!E137)),NA())</f>
        <v>#N/A</v>
      </c>
      <c r="BD143" s="96" t="e">
        <f ca="true">+IF(AND(ISNUMBER(OFFSET('Hygiene Data'!$E$7,0,10*ROW('Hygiene Data'!E137))),'Data Summary'!DS143="Yes"),OFFSET('Hygiene Data'!$E$7,0,10*ROW('Hygiene Data'!E137)),NA())</f>
        <v>#N/A</v>
      </c>
      <c r="BE143" s="96" t="e">
        <f ca="true">+IF(AND(ISNUMBER(OFFSET('Hygiene Data'!$E$9,0,10*ROW('Hygiene Data'!E137))),'Data Summary'!DT143="Yes"),OFFSET('Hygiene Data'!$E$9,0,10*ROW('Hygiene Data'!E137)),NA())</f>
        <v>#N/A</v>
      </c>
      <c r="BF143" s="96" t="e">
        <f ca="true">+IF(AND(ISNUMBER(OFFSET('Hygiene Data'!$F$5,0,10*ROW('Hygiene Data'!F137))),'Data Summary'!DU143="Yes"),OFFSET('Hygiene Data'!$F$5,0,10*ROW('Hygiene Data'!F137)),NA())</f>
        <v>#N/A</v>
      </c>
      <c r="BG143" s="96" t="e">
        <f ca="true">+IF(AND(ISNUMBER(OFFSET('Hygiene Data'!$F$7,0,10*ROW('Hygiene Data'!F137))),'Data Summary'!DV143="Yes"),OFFSET('Hygiene Data'!$F$7,0,10*ROW('Hygiene Data'!F137)),NA())</f>
        <v>#N/A</v>
      </c>
      <c r="BH143" s="96" t="e">
        <f ca="true">+IF(AND(ISNUMBER(OFFSET('Hygiene Data'!$F$9,0,10*ROW('Hygiene Data'!F137))),'Data Summary'!DW143="Yes"),OFFSET('Hygiene Data'!$F$9,0,10*ROW('Hygiene Data'!F137)),NA())</f>
        <v>#N/A</v>
      </c>
      <c r="BI143" s="96" t="e">
        <f ca="true">+IF(AND(ISNUMBER(OFFSET('Hygiene Data'!$G$5,0,10*ROW('Hygiene Data'!G137))),'Data Summary'!DX143="Yes"),OFFSET('Hygiene Data'!$G$5,0,10*ROW('Hygiene Data'!G137)),NA())</f>
        <v>#N/A</v>
      </c>
      <c r="BJ143" s="96" t="e">
        <f ca="true">+IF(AND(ISNUMBER(OFFSET('Hygiene Data'!$G$7,0,10*ROW('Hygiene Data'!G137))),'Data Summary'!DY143="Yes"),OFFSET('Hygiene Data'!$G$7,0,10*ROW('Hygiene Data'!G137)),NA())</f>
        <v>#N/A</v>
      </c>
      <c r="BK143" s="96" t="e">
        <f ca="true">+IF(AND(ISNUMBER(OFFSET('Hygiene Data'!$G$9,0,10*ROW('Hygiene Data'!G137))),'Data Summary'!DZ143="Yes"),OFFSET('Hygiene Data'!$G$9,0,10*ROW('Hygiene Data'!G137)),NA())</f>
        <v>#N/A</v>
      </c>
      <c r="BL143" s="96" t="e">
        <f ca="true">+IF(AND(ISNUMBER(OFFSET('Hygiene Data'!$H$5,0,10*ROW('Hygiene Data'!H137))),'Data Summary'!EA143="Yes"),OFFSET('Hygiene Data'!$H$5,0,10*ROW('Hygiene Data'!H137)),NA())</f>
        <v>#N/A</v>
      </c>
      <c r="BM143" s="96" t="e">
        <f ca="true">+IF(AND(ISNUMBER(OFFSET('Hygiene Data'!$H$7,0,10*ROW('Hygiene Data'!H137))),'Data Summary'!EB143="Yes"),OFFSET('Hygiene Data'!$H$7,0,10*ROW('Hygiene Data'!H137)),NA())</f>
        <v>#N/A</v>
      </c>
      <c r="BN143" s="96" t="e">
        <f ca="true">+IF(AND(ISNUMBER(OFFSET('Hygiene Data'!$H$9,0,10*ROW('Hygiene Data'!H137))),'Data Summary'!EC143="Yes"),OFFSET('Hygiene Data'!$H$9,0,10*ROW('Hygiene Data'!H137)),NA())</f>
        <v>#N/A</v>
      </c>
      <c r="BO143" s="96" t="e">
        <f ca="true">+IF(AND(ISNUMBER(OFFSET('Hygiene Data'!$I$5,0,10*ROW('Hygiene Data'!I137))),'Data Summary'!ED143="Yes"),OFFSET('Hygiene Data'!$I$5,0,10*ROW('Hygiene Data'!I137)),NA())</f>
        <v>#N/A</v>
      </c>
      <c r="BP143" s="96" t="e">
        <f ca="true">+IF(AND(ISNUMBER(OFFSET('Hygiene Data'!$I$7,0,10*ROW('Hygiene Data'!I137))),'Data Summary'!EE143="Yes"),OFFSET('Hygiene Data'!$I$7,0,10*ROW('Hygiene Data'!I137)),NA())</f>
        <v>#N/A</v>
      </c>
      <c r="BQ143" s="96" t="e">
        <f ca="true">+IF(AND(ISNUMBER(OFFSET('Hygiene Data'!$I$9,0,10*ROW('Hygiene Data'!I137))),'Data Summary'!EF143="Yes"),OFFSET('Hygiene Data'!$I$9,0,10*ROW('Hygiene Data'!I137)),NA())</f>
        <v>#N/A</v>
      </c>
    </row>
    <row xmlns:x14ac="http://schemas.microsoft.com/office/spreadsheetml/2009/9/ac" r="144" x14ac:dyDescent="0.2">
      <c r="A144" s="331" t="e">
        <f ca="true">+RIGHT('Data Summary'!A144,LEN('Data Summary'!A144)-9)</f>
        <v>#VALUE!</v>
      </c>
      <c r="B144" s="37" t="str">
        <f ca="true">+IF(ISTEXT('Data Summary'!B144),'Data Summary'!B144,"")</f>
        <v/>
      </c>
      <c r="C144" s="330" t="e">
        <f ca="true">+VALUE('Data Summary'!C144)</f>
        <v>#VALUE!</v>
      </c>
      <c r="D144" s="94" t="e">
        <f ca="true">+IF(AND(ISNUMBER(OFFSET('Water Data'!$D$4,0,10*ROW('Water Data'!D138))),'Data Summary'!BS144="Yes"),100-OFFSET('Water Data'!$D$4,0,10*ROW('Water Data'!D138)),NA())</f>
        <v>#N/A</v>
      </c>
      <c r="E144" s="94" t="e">
        <f ca="true">+IF(AND(ISNUMBER(OFFSET('Water Data'!$D$6,0,10*ROW('Water Data'!D138))),'Data Summary'!BT144="Yes"),OFFSET('Water Data'!$D$6,0,10*ROW('Water Data'!D138)),NA())</f>
        <v>#N/A</v>
      </c>
      <c r="F144" s="94" t="e">
        <f ca="true">+IF(AND(ISNUMBER(OFFSET('Water Data'!$D$9,0,10*ROW('Water Data'!D138))),'Data Summary'!BU144="Yes"),OFFSET('Water Data'!$D$9,0,10*ROW('Water Data'!D138)),NA())</f>
        <v>#N/A</v>
      </c>
      <c r="G144" s="94" t="e">
        <f ca="true">+IF(AND(ISNUMBER(OFFSET('Water Data'!$E$4,0,10*ROW('Water Data'!E138))),'Data Summary'!BV144="Yes"),100-OFFSET('Water Data'!$E$4,0,10*ROW('Water Data'!E138)),NA())</f>
        <v>#N/A</v>
      </c>
      <c r="H144" s="94" t="e">
        <f ca="true">+IF(AND(ISNUMBER(OFFSET('Water Data'!$E$6,0,10*ROW('Water Data'!E138))),'Data Summary'!BW144="Yes"),OFFSET('Water Data'!$E$6,0,10*ROW('Water Data'!E138)),NA())</f>
        <v>#N/A</v>
      </c>
      <c r="I144" s="94" t="e">
        <f ca="true">+IF(AND(ISNUMBER(OFFSET('Water Data'!$E$9,0,10*ROW('Water Data'!E138))),'Data Summary'!BX144="Yes"),OFFSET('Water Data'!$E$9,0,10*ROW('Water Data'!E138)),NA())</f>
        <v>#N/A</v>
      </c>
      <c r="J144" s="94" t="e">
        <f ca="true">+IF(AND(ISNUMBER(OFFSET('Water Data'!$F$4,0,10*ROW('Water Data'!F138))),'Data Summary'!BY144="Yes"),100-OFFSET('Water Data'!$F$4,0,10*ROW('Water Data'!F138)),NA())</f>
        <v>#N/A</v>
      </c>
      <c r="K144" s="94" t="e">
        <f ca="true">+IF(AND(ISNUMBER(OFFSET('Water Data'!$F$6,0,10*ROW('Water Data'!F138))),'Data Summary'!BZ144="Yes"),OFFSET('Water Data'!$F$6,0,10*ROW('Water Data'!F138)),NA())</f>
        <v>#N/A</v>
      </c>
      <c r="L144" s="94" t="e">
        <f ca="true">+IF(AND(ISNUMBER(OFFSET('Water Data'!$F$9,0,10*ROW('Water Data'!F138))),'Data Summary'!CA144="Yes"),OFFSET('Water Data'!$F$9,0,10*ROW('Water Data'!F138)),NA())</f>
        <v>#N/A</v>
      </c>
      <c r="M144" s="94" t="e">
        <f ca="true">+IF(AND(ISNUMBER(OFFSET('Water Data'!$G$4,0,10*ROW('Water Data'!G138))),'Data Summary'!CB144="Yes"),100-OFFSET('Water Data'!$G$4,0,10*ROW('Water Data'!G138)),NA())</f>
        <v>#N/A</v>
      </c>
      <c r="N144" s="94" t="e">
        <f ca="true">+IF(AND(ISNUMBER(OFFSET('Water Data'!$G$6,0,10*ROW('Water Data'!G138))),'Data Summary'!CC144="Yes"),OFFSET('Water Data'!$G$6,0,10*ROW('Water Data'!G138)),NA())</f>
        <v>#N/A</v>
      </c>
      <c r="O144" s="94" t="e">
        <f ca="true">+IF(AND(ISNUMBER(OFFSET('Water Data'!$G$9,0,10*ROW('Water Data'!G138))),'Data Summary'!CD144="Yes"),OFFSET('Water Data'!$G$9,0,10*ROW('Water Data'!G138)),NA())</f>
        <v>#N/A</v>
      </c>
      <c r="P144" s="94" t="e">
        <f ca="true">+IF(AND(ISNUMBER(OFFSET('Water Data'!$H$4,0,10*ROW('Water Data'!H138))),'Data Summary'!CE144="Yes"),100-OFFSET('Water Data'!$H$4,0,10*ROW('Water Data'!H138)),NA())</f>
        <v>#N/A</v>
      </c>
      <c r="Q144" s="94" t="e">
        <f ca="true">+IF(AND(ISNUMBER(OFFSET('Water Data'!$H$6,0,10*ROW('Water Data'!H138))),'Data Summary'!CF144="Yes"),OFFSET('Water Data'!$H$6,0,10*ROW('Water Data'!H138)),NA())</f>
        <v>#N/A</v>
      </c>
      <c r="R144" s="94" t="e">
        <f ca="true">+IF(AND(ISNUMBER(OFFSET('Water Data'!$H$9,0,10*ROW('Water Data'!H138))),'Data Summary'!CG144="Yes"),OFFSET('Water Data'!$H$9,0,10*ROW('Water Data'!H138)),NA())</f>
        <v>#N/A</v>
      </c>
      <c r="S144" s="94" t="e">
        <f ca="true">+IF(AND(ISNUMBER(OFFSET('Water Data'!$I$4,0,10*ROW('Water Data'!I138))),'Data Summary'!CH144="Yes"),100-OFFSET('Water Data'!$I$4,0,10*ROW('Water Data'!I138)),NA())</f>
        <v>#N/A</v>
      </c>
      <c r="T144" s="94" t="e">
        <f ca="true">+IF(AND(ISNUMBER(OFFSET('Water Data'!$I$6,0,10*ROW('Water Data'!I138))),'Data Summary'!CI144="Yes"),OFFSET('Water Data'!$I$6,0,10*ROW('Water Data'!I138)),NA())</f>
        <v>#N/A</v>
      </c>
      <c r="U144" s="94" t="e">
        <f ca="true">+IF(AND(ISNUMBER(OFFSET('Water Data'!$I$9,0,10*ROW('Water Data'!I138))),'Data Summary'!CJ144="Yes"),OFFSET('Water Data'!$I$9,0,10*ROW('Water Data'!I138)),NA())</f>
        <v>#N/A</v>
      </c>
      <c r="V144" s="95" t="e">
        <f ca="true">+IF(AND(ISNUMBER(OFFSET('Sanitation Data'!$D$4,0,10*ROW('Sanitation Data'!D138))),'Data Summary'!CK144="Yes"),100-OFFSET('Sanitation Data'!$D$4,0,10*ROW('Sanitation Data'!D138)),NA())</f>
        <v>#N/A</v>
      </c>
      <c r="W144" s="95" t="e">
        <f ca="true">+IF(AND(ISNUMBER(OFFSET('Sanitation Data'!$D$6,0,10*ROW('Sanitation Data'!D138))),'Data Summary'!CL144="Yes"),OFFSET('Sanitation Data'!$D$6,0,10*ROW('Sanitation Data'!D138)),NA())</f>
        <v>#N/A</v>
      </c>
      <c r="X144" s="95" t="e">
        <f ca="true">+IF(AND(ISNUMBER(OFFSET('Sanitation Data'!$D$10,0,10*ROW('Sanitation Data'!D138))),'Data Summary'!CM144="Yes"),OFFSET('Sanitation Data'!$D$10,0,10*ROW('Sanitation Data'!D138)),NA())</f>
        <v>#N/A</v>
      </c>
      <c r="Y144" s="95" t="e">
        <f ca="true">+IF(AND(ISNUMBER(OFFSET('Sanitation Data'!$D$11,0,10*ROW('Sanitation Data'!D138))),'Data Summary'!CN144="Yes"),OFFSET('Sanitation Data'!$D$11,0,10*ROW('Sanitation Data'!D138)),NA())</f>
        <v>#N/A</v>
      </c>
      <c r="Z144" s="95" t="e">
        <f ca="true">+IF(AND(ISNUMBER(OFFSET('Sanitation Data'!$D$12,0,10*ROW('Sanitation Data'!D138))),'Data Summary'!CO144="Yes"),OFFSET('Sanitation Data'!$D$12,0,10*ROW('Sanitation Data'!D138)),NA())</f>
        <v>#N/A</v>
      </c>
      <c r="AA144" s="95" t="e">
        <f ca="true">+IF(AND(ISNUMBER(OFFSET('Sanitation Data'!$E$4,0,10*ROW('Sanitation Data'!E138))),'Data Summary'!CP144="Yes"),100-OFFSET('Sanitation Data'!$E$4,0,10*ROW('Sanitation Data'!E138)),NA())</f>
        <v>#N/A</v>
      </c>
      <c r="AB144" s="95" t="e">
        <f ca="true">+IF(AND(ISNUMBER(OFFSET('Sanitation Data'!$E$6,0,10*ROW('Sanitation Data'!E138))),'Data Summary'!CQ144="Yes"),OFFSET('Sanitation Data'!$E$6,0,10*ROW('Sanitation Data'!E138)),NA())</f>
        <v>#N/A</v>
      </c>
      <c r="AC144" s="95" t="e">
        <f ca="true">+IF(AND(ISNUMBER(OFFSET('Sanitation Data'!$E$10,0,10*ROW('Sanitation Data'!E138))),'Data Summary'!CR144="Yes"),OFFSET('Sanitation Data'!$E$10,0,10*ROW('Sanitation Data'!E138)),NA())</f>
        <v>#N/A</v>
      </c>
      <c r="AD144" s="95" t="e">
        <f ca="true">+IF(AND(ISNUMBER(OFFSET('Sanitation Data'!$E$11,0,10*ROW('Sanitation Data'!E138))),'Data Summary'!CS144="Yes"),OFFSET('Sanitation Data'!$E$11,0,10*ROW('Sanitation Data'!E138)),NA())</f>
        <v>#N/A</v>
      </c>
      <c r="AE144" s="95" t="e">
        <f ca="true">+IF(AND(ISNUMBER(OFFSET('Sanitation Data'!$E$12,0,10*ROW('Sanitation Data'!E138))),'Data Summary'!CT144="Yes"),OFFSET('Sanitation Data'!$E$12,0,10*ROW('Sanitation Data'!E138)),NA())</f>
        <v>#N/A</v>
      </c>
      <c r="AF144" s="95" t="e">
        <f ca="true">+IF(AND(ISNUMBER(OFFSET('Sanitation Data'!$F$4,0,10*ROW('Sanitation Data'!F138))),'Data Summary'!CU144="Yes"),100-OFFSET('Sanitation Data'!$F$4,0,10*ROW('Sanitation Data'!F138)),NA())</f>
        <v>#N/A</v>
      </c>
      <c r="AG144" s="95" t="e">
        <f ca="true">+IF(AND(ISNUMBER(OFFSET('Sanitation Data'!$F$6,0,10*ROW('Sanitation Data'!F138))),'Data Summary'!CV144="Yes"),OFFSET('Sanitation Data'!$F$6,0,10*ROW('Sanitation Data'!F138)),NA())</f>
        <v>#N/A</v>
      </c>
      <c r="AH144" s="95" t="e">
        <f ca="true">+IF(AND(ISNUMBER(OFFSET('Sanitation Data'!$F$10,0,10*ROW('Sanitation Data'!F138))),'Data Summary'!CW144="Yes"),OFFSET('Sanitation Data'!$F$10,0,10*ROW('Sanitation Data'!F138)),NA())</f>
        <v>#N/A</v>
      </c>
      <c r="AI144" s="95" t="e">
        <f ca="true">+IF(AND(ISNUMBER(OFFSET('Sanitation Data'!$F$11,0,10*ROW('Sanitation Data'!F138))),'Data Summary'!CX144="Yes"),OFFSET('Sanitation Data'!$F$11,0,10*ROW('Sanitation Data'!F138)),NA())</f>
        <v>#N/A</v>
      </c>
      <c r="AJ144" s="95" t="e">
        <f ca="true">+IF(AND(ISNUMBER(OFFSET('Sanitation Data'!$F$12,0,10*ROW('Sanitation Data'!F138))),'Data Summary'!CY144="Yes"),OFFSET('Sanitation Data'!$F$12,0,10*ROW('Sanitation Data'!F138)),NA())</f>
        <v>#N/A</v>
      </c>
      <c r="AK144" s="95" t="e">
        <f ca="true">+IF(AND(ISNUMBER(OFFSET('Sanitation Data'!$G$4,0,10*ROW('Sanitation Data'!G138))),'Data Summary'!CZ144="Yes"),100-OFFSET('Sanitation Data'!$G$4,0,10*ROW('Sanitation Data'!G138)),NA())</f>
        <v>#N/A</v>
      </c>
      <c r="AL144" s="95" t="e">
        <f ca="true">+IF(AND(ISNUMBER(OFFSET('Sanitation Data'!$G$6,0,10*ROW('Sanitation Data'!G138))),'Data Summary'!DA144="Yes"),OFFSET('Sanitation Data'!$G$6,0,10*ROW('Sanitation Data'!G138)),NA())</f>
        <v>#N/A</v>
      </c>
      <c r="AM144" s="95" t="e">
        <f ca="true">+IF(AND(ISNUMBER(OFFSET('Sanitation Data'!$G$10,0,10*ROW('Sanitation Data'!G138))),'Data Summary'!DB144="Yes"),OFFSET('Sanitation Data'!$G$10,0,10*ROW('Sanitation Data'!G138)),NA())</f>
        <v>#N/A</v>
      </c>
      <c r="AN144" s="95" t="e">
        <f ca="true">+IF(AND(ISNUMBER(OFFSET('Sanitation Data'!$G$11,0,10*ROW('Sanitation Data'!G138))),'Data Summary'!DC144="Yes"),OFFSET('Sanitation Data'!$G$11,0,10*ROW('Sanitation Data'!G138)),NA())</f>
        <v>#N/A</v>
      </c>
      <c r="AO144" s="95" t="e">
        <f ca="true">+IF(AND(ISNUMBER(OFFSET('Sanitation Data'!$G$12,0,10*ROW('Sanitation Data'!G138))),'Data Summary'!DD144="Yes"),OFFSET('Sanitation Data'!$G$12,0,10*ROW('Sanitation Data'!G138)),NA())</f>
        <v>#N/A</v>
      </c>
      <c r="AP144" s="95" t="e">
        <f ca="true">+IF(AND(ISNUMBER(OFFSET('Sanitation Data'!$H$4,0,10*ROW('Sanitation Data'!H138))),'Data Summary'!DE144="Yes"),100-OFFSET('Sanitation Data'!$H$4,0,10*ROW('Sanitation Data'!H138)),NA())</f>
        <v>#N/A</v>
      </c>
      <c r="AQ144" s="95" t="e">
        <f ca="true">+IF(AND(ISNUMBER(OFFSET('Sanitation Data'!$H$6,0,10*ROW('Sanitation Data'!H138))),'Data Summary'!DF144="Yes"),OFFSET('Sanitation Data'!$H$6,0,10*ROW('Sanitation Data'!H138)),NA())</f>
        <v>#N/A</v>
      </c>
      <c r="AR144" s="95" t="e">
        <f ca="true">+IF(AND(ISNUMBER(OFFSET('Sanitation Data'!$H$10,0,10*ROW('Sanitation Data'!H138))),'Data Summary'!DG144="Yes"),OFFSET('Sanitation Data'!$H$10,0,10*ROW('Sanitation Data'!H138)),NA())</f>
        <v>#N/A</v>
      </c>
      <c r="AS144" s="95" t="e">
        <f ca="true">+IF(AND(ISNUMBER(OFFSET('Sanitation Data'!$H$11,0,10*ROW('Sanitation Data'!H138))),'Data Summary'!DH144="Yes"),OFFSET('Sanitation Data'!$H$11,0,10*ROW('Sanitation Data'!H138)),NA())</f>
        <v>#N/A</v>
      </c>
      <c r="AT144" s="95" t="e">
        <f ca="true">+IF(AND(ISNUMBER(OFFSET('Sanitation Data'!$H$12,0,10*ROW('Sanitation Data'!H138))),'Data Summary'!DI144="Yes"),OFFSET('Sanitation Data'!$H$12,0,10*ROW('Sanitation Data'!H138)),NA())</f>
        <v>#N/A</v>
      </c>
      <c r="AU144" s="95" t="e">
        <f ca="true">+IF(AND(ISNUMBER(OFFSET('Sanitation Data'!$I$4,0,10*ROW('Sanitation Data'!I138))),'Data Summary'!DJ144="Yes"),100-OFFSET('Sanitation Data'!$I$4,0,10*ROW('Sanitation Data'!I138)),NA())</f>
        <v>#N/A</v>
      </c>
      <c r="AV144" s="95" t="e">
        <f ca="true">+IF(AND(ISNUMBER(OFFSET('Sanitation Data'!$I$6,0,10*ROW('Sanitation Data'!I138))),'Data Summary'!DK144="Yes"),OFFSET('Sanitation Data'!$I$6,0,10*ROW('Sanitation Data'!I138)),NA())</f>
        <v>#N/A</v>
      </c>
      <c r="AW144" s="95" t="e">
        <f ca="true">+IF(AND(ISNUMBER(OFFSET('Sanitation Data'!$I$10,0,10*ROW('Sanitation Data'!I138))),'Data Summary'!DL144="Yes"),OFFSET('Sanitation Data'!$I$10,0,10*ROW('Sanitation Data'!I138)),NA())</f>
        <v>#N/A</v>
      </c>
      <c r="AX144" s="95" t="e">
        <f ca="true">+IF(AND(ISNUMBER(OFFSET('Sanitation Data'!$I$11,0,10*ROW('Sanitation Data'!I138))),'Data Summary'!DM144="Yes"),OFFSET('Sanitation Data'!$I$11,0,10*ROW('Sanitation Data'!I138)),NA())</f>
        <v>#N/A</v>
      </c>
      <c r="AY144" s="95" t="e">
        <f ca="true">+IF(AND(ISNUMBER(OFFSET('Sanitation Data'!$I$12,0,10*ROW('Sanitation Data'!I138))),'Data Summary'!DN144="Yes"),OFFSET('Sanitation Data'!$I$12,0,10*ROW('Sanitation Data'!I138)),NA())</f>
        <v>#N/A</v>
      </c>
      <c r="AZ144" s="96" t="e">
        <f ca="true">+IF(AND(ISNUMBER(OFFSET('Hygiene Data'!$D$5,0,10*ROW('Hygiene Data'!D138))),'Data Summary'!DO144="Yes"),OFFSET('Hygiene Data'!$D$5,0,10*ROW('Hygiene Data'!D138)),NA())</f>
        <v>#N/A</v>
      </c>
      <c r="BA144" s="96" t="e">
        <f ca="true">+IF(AND(ISNUMBER(OFFSET('Hygiene Data'!$D$7,0,10*ROW('Hygiene Data'!D138))),'Data Summary'!DP144="Yes"),OFFSET('Hygiene Data'!$D$7,0,10*ROW('Hygiene Data'!D138)),NA())</f>
        <v>#N/A</v>
      </c>
      <c r="BB144" s="96" t="e">
        <f ca="true">+IF(AND(ISNUMBER(OFFSET('Hygiene Data'!$D$9,0,10*ROW('Hygiene Data'!D138))),'Data Summary'!DQ144="Yes"),OFFSET('Hygiene Data'!$D$9,0,10*ROW('Hygiene Data'!D138)),NA())</f>
        <v>#N/A</v>
      </c>
      <c r="BC144" s="96" t="e">
        <f ca="true">+IF(AND(ISNUMBER(OFFSET('Hygiene Data'!$E$5,0,10*ROW('Hygiene Data'!E138))),'Data Summary'!DR144="Yes"),OFFSET('Hygiene Data'!$E$5,0,10*ROW('Hygiene Data'!E138)),NA())</f>
        <v>#N/A</v>
      </c>
      <c r="BD144" s="96" t="e">
        <f ca="true">+IF(AND(ISNUMBER(OFFSET('Hygiene Data'!$E$7,0,10*ROW('Hygiene Data'!E138))),'Data Summary'!DS144="Yes"),OFFSET('Hygiene Data'!$E$7,0,10*ROW('Hygiene Data'!E138)),NA())</f>
        <v>#N/A</v>
      </c>
      <c r="BE144" s="96" t="e">
        <f ca="true">+IF(AND(ISNUMBER(OFFSET('Hygiene Data'!$E$9,0,10*ROW('Hygiene Data'!E138))),'Data Summary'!DT144="Yes"),OFFSET('Hygiene Data'!$E$9,0,10*ROW('Hygiene Data'!E138)),NA())</f>
        <v>#N/A</v>
      </c>
      <c r="BF144" s="96" t="e">
        <f ca="true">+IF(AND(ISNUMBER(OFFSET('Hygiene Data'!$F$5,0,10*ROW('Hygiene Data'!F138))),'Data Summary'!DU144="Yes"),OFFSET('Hygiene Data'!$F$5,0,10*ROW('Hygiene Data'!F138)),NA())</f>
        <v>#N/A</v>
      </c>
      <c r="BG144" s="96" t="e">
        <f ca="true">+IF(AND(ISNUMBER(OFFSET('Hygiene Data'!$F$7,0,10*ROW('Hygiene Data'!F138))),'Data Summary'!DV144="Yes"),OFFSET('Hygiene Data'!$F$7,0,10*ROW('Hygiene Data'!F138)),NA())</f>
        <v>#N/A</v>
      </c>
      <c r="BH144" s="96" t="e">
        <f ca="true">+IF(AND(ISNUMBER(OFFSET('Hygiene Data'!$F$9,0,10*ROW('Hygiene Data'!F138))),'Data Summary'!DW144="Yes"),OFFSET('Hygiene Data'!$F$9,0,10*ROW('Hygiene Data'!F138)),NA())</f>
        <v>#N/A</v>
      </c>
      <c r="BI144" s="96" t="e">
        <f ca="true">+IF(AND(ISNUMBER(OFFSET('Hygiene Data'!$G$5,0,10*ROW('Hygiene Data'!G138))),'Data Summary'!DX144="Yes"),OFFSET('Hygiene Data'!$G$5,0,10*ROW('Hygiene Data'!G138)),NA())</f>
        <v>#N/A</v>
      </c>
      <c r="BJ144" s="96" t="e">
        <f ca="true">+IF(AND(ISNUMBER(OFFSET('Hygiene Data'!$G$7,0,10*ROW('Hygiene Data'!G138))),'Data Summary'!DY144="Yes"),OFFSET('Hygiene Data'!$G$7,0,10*ROW('Hygiene Data'!G138)),NA())</f>
        <v>#N/A</v>
      </c>
      <c r="BK144" s="96" t="e">
        <f ca="true">+IF(AND(ISNUMBER(OFFSET('Hygiene Data'!$G$9,0,10*ROW('Hygiene Data'!G138))),'Data Summary'!DZ144="Yes"),OFFSET('Hygiene Data'!$G$9,0,10*ROW('Hygiene Data'!G138)),NA())</f>
        <v>#N/A</v>
      </c>
      <c r="BL144" s="96" t="e">
        <f ca="true">+IF(AND(ISNUMBER(OFFSET('Hygiene Data'!$H$5,0,10*ROW('Hygiene Data'!H138))),'Data Summary'!EA144="Yes"),OFFSET('Hygiene Data'!$H$5,0,10*ROW('Hygiene Data'!H138)),NA())</f>
        <v>#N/A</v>
      </c>
      <c r="BM144" s="96" t="e">
        <f ca="true">+IF(AND(ISNUMBER(OFFSET('Hygiene Data'!$H$7,0,10*ROW('Hygiene Data'!H138))),'Data Summary'!EB144="Yes"),OFFSET('Hygiene Data'!$H$7,0,10*ROW('Hygiene Data'!H138)),NA())</f>
        <v>#N/A</v>
      </c>
      <c r="BN144" s="96" t="e">
        <f ca="true">+IF(AND(ISNUMBER(OFFSET('Hygiene Data'!$H$9,0,10*ROW('Hygiene Data'!H138))),'Data Summary'!EC144="Yes"),OFFSET('Hygiene Data'!$H$9,0,10*ROW('Hygiene Data'!H138)),NA())</f>
        <v>#N/A</v>
      </c>
      <c r="BO144" s="96" t="e">
        <f ca="true">+IF(AND(ISNUMBER(OFFSET('Hygiene Data'!$I$5,0,10*ROW('Hygiene Data'!I138))),'Data Summary'!ED144="Yes"),OFFSET('Hygiene Data'!$I$5,0,10*ROW('Hygiene Data'!I138)),NA())</f>
        <v>#N/A</v>
      </c>
      <c r="BP144" s="96" t="e">
        <f ca="true">+IF(AND(ISNUMBER(OFFSET('Hygiene Data'!$I$7,0,10*ROW('Hygiene Data'!I138))),'Data Summary'!EE144="Yes"),OFFSET('Hygiene Data'!$I$7,0,10*ROW('Hygiene Data'!I138)),NA())</f>
        <v>#N/A</v>
      </c>
      <c r="BQ144" s="96" t="e">
        <f ca="true">+IF(AND(ISNUMBER(OFFSET('Hygiene Data'!$I$9,0,10*ROW('Hygiene Data'!I138))),'Data Summary'!EF144="Yes"),OFFSET('Hygiene Data'!$I$9,0,10*ROW('Hygiene Data'!I138)),NA())</f>
        <v>#N/A</v>
      </c>
    </row>
    <row xmlns:x14ac="http://schemas.microsoft.com/office/spreadsheetml/2009/9/ac" r="145" x14ac:dyDescent="0.2">
      <c r="A145" s="331" t="e">
        <f ca="true">+RIGHT('Data Summary'!A145,LEN('Data Summary'!A145)-9)</f>
        <v>#VALUE!</v>
      </c>
      <c r="B145" s="37" t="str">
        <f ca="true">+IF(ISTEXT('Data Summary'!B145),'Data Summary'!B145,"")</f>
        <v/>
      </c>
      <c r="C145" s="330" t="e">
        <f ca="true">+VALUE('Data Summary'!C145)</f>
        <v>#VALUE!</v>
      </c>
      <c r="D145" s="94" t="e">
        <f ca="true">+IF(AND(ISNUMBER(OFFSET('Water Data'!$D$4,0,10*ROW('Water Data'!D139))),'Data Summary'!BS145="Yes"),100-OFFSET('Water Data'!$D$4,0,10*ROW('Water Data'!D139)),NA())</f>
        <v>#N/A</v>
      </c>
      <c r="E145" s="94" t="e">
        <f ca="true">+IF(AND(ISNUMBER(OFFSET('Water Data'!$D$6,0,10*ROW('Water Data'!D139))),'Data Summary'!BT145="Yes"),OFFSET('Water Data'!$D$6,0,10*ROW('Water Data'!D139)),NA())</f>
        <v>#N/A</v>
      </c>
      <c r="F145" s="94" t="e">
        <f ca="true">+IF(AND(ISNUMBER(OFFSET('Water Data'!$D$9,0,10*ROW('Water Data'!D139))),'Data Summary'!BU145="Yes"),OFFSET('Water Data'!$D$9,0,10*ROW('Water Data'!D139)),NA())</f>
        <v>#N/A</v>
      </c>
      <c r="G145" s="94" t="e">
        <f ca="true">+IF(AND(ISNUMBER(OFFSET('Water Data'!$E$4,0,10*ROW('Water Data'!E139))),'Data Summary'!BV145="Yes"),100-OFFSET('Water Data'!$E$4,0,10*ROW('Water Data'!E139)),NA())</f>
        <v>#N/A</v>
      </c>
      <c r="H145" s="94" t="e">
        <f ca="true">+IF(AND(ISNUMBER(OFFSET('Water Data'!$E$6,0,10*ROW('Water Data'!E139))),'Data Summary'!BW145="Yes"),OFFSET('Water Data'!$E$6,0,10*ROW('Water Data'!E139)),NA())</f>
        <v>#N/A</v>
      </c>
      <c r="I145" s="94" t="e">
        <f ca="true">+IF(AND(ISNUMBER(OFFSET('Water Data'!$E$9,0,10*ROW('Water Data'!E139))),'Data Summary'!BX145="Yes"),OFFSET('Water Data'!$E$9,0,10*ROW('Water Data'!E139)),NA())</f>
        <v>#N/A</v>
      </c>
      <c r="J145" s="94" t="e">
        <f ca="true">+IF(AND(ISNUMBER(OFFSET('Water Data'!$F$4,0,10*ROW('Water Data'!F139))),'Data Summary'!BY145="Yes"),100-OFFSET('Water Data'!$F$4,0,10*ROW('Water Data'!F139)),NA())</f>
        <v>#N/A</v>
      </c>
      <c r="K145" s="94" t="e">
        <f ca="true">+IF(AND(ISNUMBER(OFFSET('Water Data'!$F$6,0,10*ROW('Water Data'!F139))),'Data Summary'!BZ145="Yes"),OFFSET('Water Data'!$F$6,0,10*ROW('Water Data'!F139)),NA())</f>
        <v>#N/A</v>
      </c>
      <c r="L145" s="94" t="e">
        <f ca="true">+IF(AND(ISNUMBER(OFFSET('Water Data'!$F$9,0,10*ROW('Water Data'!F139))),'Data Summary'!CA145="Yes"),OFFSET('Water Data'!$F$9,0,10*ROW('Water Data'!F139)),NA())</f>
        <v>#N/A</v>
      </c>
      <c r="M145" s="94" t="e">
        <f ca="true">+IF(AND(ISNUMBER(OFFSET('Water Data'!$G$4,0,10*ROW('Water Data'!G139))),'Data Summary'!CB145="Yes"),100-OFFSET('Water Data'!$G$4,0,10*ROW('Water Data'!G139)),NA())</f>
        <v>#N/A</v>
      </c>
      <c r="N145" s="94" t="e">
        <f ca="true">+IF(AND(ISNUMBER(OFFSET('Water Data'!$G$6,0,10*ROW('Water Data'!G139))),'Data Summary'!CC145="Yes"),OFFSET('Water Data'!$G$6,0,10*ROW('Water Data'!G139)),NA())</f>
        <v>#N/A</v>
      </c>
      <c r="O145" s="94" t="e">
        <f ca="true">+IF(AND(ISNUMBER(OFFSET('Water Data'!$G$9,0,10*ROW('Water Data'!G139))),'Data Summary'!CD145="Yes"),OFFSET('Water Data'!$G$9,0,10*ROW('Water Data'!G139)),NA())</f>
        <v>#N/A</v>
      </c>
      <c r="P145" s="94" t="e">
        <f ca="true">+IF(AND(ISNUMBER(OFFSET('Water Data'!$H$4,0,10*ROW('Water Data'!H139))),'Data Summary'!CE145="Yes"),100-OFFSET('Water Data'!$H$4,0,10*ROW('Water Data'!H139)),NA())</f>
        <v>#N/A</v>
      </c>
      <c r="Q145" s="94" t="e">
        <f ca="true">+IF(AND(ISNUMBER(OFFSET('Water Data'!$H$6,0,10*ROW('Water Data'!H139))),'Data Summary'!CF145="Yes"),OFFSET('Water Data'!$H$6,0,10*ROW('Water Data'!H139)),NA())</f>
        <v>#N/A</v>
      </c>
      <c r="R145" s="94" t="e">
        <f ca="true">+IF(AND(ISNUMBER(OFFSET('Water Data'!$H$9,0,10*ROW('Water Data'!H139))),'Data Summary'!CG145="Yes"),OFFSET('Water Data'!$H$9,0,10*ROW('Water Data'!H139)),NA())</f>
        <v>#N/A</v>
      </c>
      <c r="S145" s="94" t="e">
        <f ca="true">+IF(AND(ISNUMBER(OFFSET('Water Data'!$I$4,0,10*ROW('Water Data'!I139))),'Data Summary'!CH145="Yes"),100-OFFSET('Water Data'!$I$4,0,10*ROW('Water Data'!I139)),NA())</f>
        <v>#N/A</v>
      </c>
      <c r="T145" s="94" t="e">
        <f ca="true">+IF(AND(ISNUMBER(OFFSET('Water Data'!$I$6,0,10*ROW('Water Data'!I139))),'Data Summary'!CI145="Yes"),OFFSET('Water Data'!$I$6,0,10*ROW('Water Data'!I139)),NA())</f>
        <v>#N/A</v>
      </c>
      <c r="U145" s="94" t="e">
        <f ca="true">+IF(AND(ISNUMBER(OFFSET('Water Data'!$I$9,0,10*ROW('Water Data'!I139))),'Data Summary'!CJ145="Yes"),OFFSET('Water Data'!$I$9,0,10*ROW('Water Data'!I139)),NA())</f>
        <v>#N/A</v>
      </c>
      <c r="V145" s="95" t="e">
        <f ca="true">+IF(AND(ISNUMBER(OFFSET('Sanitation Data'!$D$4,0,10*ROW('Sanitation Data'!D139))),'Data Summary'!CK145="Yes"),100-OFFSET('Sanitation Data'!$D$4,0,10*ROW('Sanitation Data'!D139)),NA())</f>
        <v>#N/A</v>
      </c>
      <c r="W145" s="95" t="e">
        <f ca="true">+IF(AND(ISNUMBER(OFFSET('Sanitation Data'!$D$6,0,10*ROW('Sanitation Data'!D139))),'Data Summary'!CL145="Yes"),OFFSET('Sanitation Data'!$D$6,0,10*ROW('Sanitation Data'!D139)),NA())</f>
        <v>#N/A</v>
      </c>
      <c r="X145" s="95" t="e">
        <f ca="true">+IF(AND(ISNUMBER(OFFSET('Sanitation Data'!$D$10,0,10*ROW('Sanitation Data'!D139))),'Data Summary'!CM145="Yes"),OFFSET('Sanitation Data'!$D$10,0,10*ROW('Sanitation Data'!D139)),NA())</f>
        <v>#N/A</v>
      </c>
      <c r="Y145" s="95" t="e">
        <f ca="true">+IF(AND(ISNUMBER(OFFSET('Sanitation Data'!$D$11,0,10*ROW('Sanitation Data'!D139))),'Data Summary'!CN145="Yes"),OFFSET('Sanitation Data'!$D$11,0,10*ROW('Sanitation Data'!D139)),NA())</f>
        <v>#N/A</v>
      </c>
      <c r="Z145" s="95" t="e">
        <f ca="true">+IF(AND(ISNUMBER(OFFSET('Sanitation Data'!$D$12,0,10*ROW('Sanitation Data'!D139))),'Data Summary'!CO145="Yes"),OFFSET('Sanitation Data'!$D$12,0,10*ROW('Sanitation Data'!D139)),NA())</f>
        <v>#N/A</v>
      </c>
      <c r="AA145" s="95" t="e">
        <f ca="true">+IF(AND(ISNUMBER(OFFSET('Sanitation Data'!$E$4,0,10*ROW('Sanitation Data'!E139))),'Data Summary'!CP145="Yes"),100-OFFSET('Sanitation Data'!$E$4,0,10*ROW('Sanitation Data'!E139)),NA())</f>
        <v>#N/A</v>
      </c>
      <c r="AB145" s="95" t="e">
        <f ca="true">+IF(AND(ISNUMBER(OFFSET('Sanitation Data'!$E$6,0,10*ROW('Sanitation Data'!E139))),'Data Summary'!CQ145="Yes"),OFFSET('Sanitation Data'!$E$6,0,10*ROW('Sanitation Data'!E139)),NA())</f>
        <v>#N/A</v>
      </c>
      <c r="AC145" s="95" t="e">
        <f ca="true">+IF(AND(ISNUMBER(OFFSET('Sanitation Data'!$E$10,0,10*ROW('Sanitation Data'!E139))),'Data Summary'!CR145="Yes"),OFFSET('Sanitation Data'!$E$10,0,10*ROW('Sanitation Data'!E139)),NA())</f>
        <v>#N/A</v>
      </c>
      <c r="AD145" s="95" t="e">
        <f ca="true">+IF(AND(ISNUMBER(OFFSET('Sanitation Data'!$E$11,0,10*ROW('Sanitation Data'!E139))),'Data Summary'!CS145="Yes"),OFFSET('Sanitation Data'!$E$11,0,10*ROW('Sanitation Data'!E139)),NA())</f>
        <v>#N/A</v>
      </c>
      <c r="AE145" s="95" t="e">
        <f ca="true">+IF(AND(ISNUMBER(OFFSET('Sanitation Data'!$E$12,0,10*ROW('Sanitation Data'!E139))),'Data Summary'!CT145="Yes"),OFFSET('Sanitation Data'!$E$12,0,10*ROW('Sanitation Data'!E139)),NA())</f>
        <v>#N/A</v>
      </c>
      <c r="AF145" s="95" t="e">
        <f ca="true">+IF(AND(ISNUMBER(OFFSET('Sanitation Data'!$F$4,0,10*ROW('Sanitation Data'!F139))),'Data Summary'!CU145="Yes"),100-OFFSET('Sanitation Data'!$F$4,0,10*ROW('Sanitation Data'!F139)),NA())</f>
        <v>#N/A</v>
      </c>
      <c r="AG145" s="95" t="e">
        <f ca="true">+IF(AND(ISNUMBER(OFFSET('Sanitation Data'!$F$6,0,10*ROW('Sanitation Data'!F139))),'Data Summary'!CV145="Yes"),OFFSET('Sanitation Data'!$F$6,0,10*ROW('Sanitation Data'!F139)),NA())</f>
        <v>#N/A</v>
      </c>
      <c r="AH145" s="95" t="e">
        <f ca="true">+IF(AND(ISNUMBER(OFFSET('Sanitation Data'!$F$10,0,10*ROW('Sanitation Data'!F139))),'Data Summary'!CW145="Yes"),OFFSET('Sanitation Data'!$F$10,0,10*ROW('Sanitation Data'!F139)),NA())</f>
        <v>#N/A</v>
      </c>
      <c r="AI145" s="95" t="e">
        <f ca="true">+IF(AND(ISNUMBER(OFFSET('Sanitation Data'!$F$11,0,10*ROW('Sanitation Data'!F139))),'Data Summary'!CX145="Yes"),OFFSET('Sanitation Data'!$F$11,0,10*ROW('Sanitation Data'!F139)),NA())</f>
        <v>#N/A</v>
      </c>
      <c r="AJ145" s="95" t="e">
        <f ca="true">+IF(AND(ISNUMBER(OFFSET('Sanitation Data'!$F$12,0,10*ROW('Sanitation Data'!F139))),'Data Summary'!CY145="Yes"),OFFSET('Sanitation Data'!$F$12,0,10*ROW('Sanitation Data'!F139)),NA())</f>
        <v>#N/A</v>
      </c>
      <c r="AK145" s="95" t="e">
        <f ca="true">+IF(AND(ISNUMBER(OFFSET('Sanitation Data'!$G$4,0,10*ROW('Sanitation Data'!G139))),'Data Summary'!CZ145="Yes"),100-OFFSET('Sanitation Data'!$G$4,0,10*ROW('Sanitation Data'!G139)),NA())</f>
        <v>#N/A</v>
      </c>
      <c r="AL145" s="95" t="e">
        <f ca="true">+IF(AND(ISNUMBER(OFFSET('Sanitation Data'!$G$6,0,10*ROW('Sanitation Data'!G139))),'Data Summary'!DA145="Yes"),OFFSET('Sanitation Data'!$G$6,0,10*ROW('Sanitation Data'!G139)),NA())</f>
        <v>#N/A</v>
      </c>
      <c r="AM145" s="95" t="e">
        <f ca="true">+IF(AND(ISNUMBER(OFFSET('Sanitation Data'!$G$10,0,10*ROW('Sanitation Data'!G139))),'Data Summary'!DB145="Yes"),OFFSET('Sanitation Data'!$G$10,0,10*ROW('Sanitation Data'!G139)),NA())</f>
        <v>#N/A</v>
      </c>
      <c r="AN145" s="95" t="e">
        <f ca="true">+IF(AND(ISNUMBER(OFFSET('Sanitation Data'!$G$11,0,10*ROW('Sanitation Data'!G139))),'Data Summary'!DC145="Yes"),OFFSET('Sanitation Data'!$G$11,0,10*ROW('Sanitation Data'!G139)),NA())</f>
        <v>#N/A</v>
      </c>
      <c r="AO145" s="95" t="e">
        <f ca="true">+IF(AND(ISNUMBER(OFFSET('Sanitation Data'!$G$12,0,10*ROW('Sanitation Data'!G139))),'Data Summary'!DD145="Yes"),OFFSET('Sanitation Data'!$G$12,0,10*ROW('Sanitation Data'!G139)),NA())</f>
        <v>#N/A</v>
      </c>
      <c r="AP145" s="95" t="e">
        <f ca="true">+IF(AND(ISNUMBER(OFFSET('Sanitation Data'!$H$4,0,10*ROW('Sanitation Data'!H139))),'Data Summary'!DE145="Yes"),100-OFFSET('Sanitation Data'!$H$4,0,10*ROW('Sanitation Data'!H139)),NA())</f>
        <v>#N/A</v>
      </c>
      <c r="AQ145" s="95" t="e">
        <f ca="true">+IF(AND(ISNUMBER(OFFSET('Sanitation Data'!$H$6,0,10*ROW('Sanitation Data'!H139))),'Data Summary'!DF145="Yes"),OFFSET('Sanitation Data'!$H$6,0,10*ROW('Sanitation Data'!H139)),NA())</f>
        <v>#N/A</v>
      </c>
      <c r="AR145" s="95" t="e">
        <f ca="true">+IF(AND(ISNUMBER(OFFSET('Sanitation Data'!$H$10,0,10*ROW('Sanitation Data'!H139))),'Data Summary'!DG145="Yes"),OFFSET('Sanitation Data'!$H$10,0,10*ROW('Sanitation Data'!H139)),NA())</f>
        <v>#N/A</v>
      </c>
      <c r="AS145" s="95" t="e">
        <f ca="true">+IF(AND(ISNUMBER(OFFSET('Sanitation Data'!$H$11,0,10*ROW('Sanitation Data'!H139))),'Data Summary'!DH145="Yes"),OFFSET('Sanitation Data'!$H$11,0,10*ROW('Sanitation Data'!H139)),NA())</f>
        <v>#N/A</v>
      </c>
      <c r="AT145" s="95" t="e">
        <f ca="true">+IF(AND(ISNUMBER(OFFSET('Sanitation Data'!$H$12,0,10*ROW('Sanitation Data'!H139))),'Data Summary'!DI145="Yes"),OFFSET('Sanitation Data'!$H$12,0,10*ROW('Sanitation Data'!H139)),NA())</f>
        <v>#N/A</v>
      </c>
      <c r="AU145" s="95" t="e">
        <f ca="true">+IF(AND(ISNUMBER(OFFSET('Sanitation Data'!$I$4,0,10*ROW('Sanitation Data'!I139))),'Data Summary'!DJ145="Yes"),100-OFFSET('Sanitation Data'!$I$4,0,10*ROW('Sanitation Data'!I139)),NA())</f>
        <v>#N/A</v>
      </c>
      <c r="AV145" s="95" t="e">
        <f ca="true">+IF(AND(ISNUMBER(OFFSET('Sanitation Data'!$I$6,0,10*ROW('Sanitation Data'!I139))),'Data Summary'!DK145="Yes"),OFFSET('Sanitation Data'!$I$6,0,10*ROW('Sanitation Data'!I139)),NA())</f>
        <v>#N/A</v>
      </c>
      <c r="AW145" s="95" t="e">
        <f ca="true">+IF(AND(ISNUMBER(OFFSET('Sanitation Data'!$I$10,0,10*ROW('Sanitation Data'!I139))),'Data Summary'!DL145="Yes"),OFFSET('Sanitation Data'!$I$10,0,10*ROW('Sanitation Data'!I139)),NA())</f>
        <v>#N/A</v>
      </c>
      <c r="AX145" s="95" t="e">
        <f ca="true">+IF(AND(ISNUMBER(OFFSET('Sanitation Data'!$I$11,0,10*ROW('Sanitation Data'!I139))),'Data Summary'!DM145="Yes"),OFFSET('Sanitation Data'!$I$11,0,10*ROW('Sanitation Data'!I139)),NA())</f>
        <v>#N/A</v>
      </c>
      <c r="AY145" s="95" t="e">
        <f ca="true">+IF(AND(ISNUMBER(OFFSET('Sanitation Data'!$I$12,0,10*ROW('Sanitation Data'!I139))),'Data Summary'!DN145="Yes"),OFFSET('Sanitation Data'!$I$12,0,10*ROW('Sanitation Data'!I139)),NA())</f>
        <v>#N/A</v>
      </c>
      <c r="AZ145" s="96" t="e">
        <f ca="true">+IF(AND(ISNUMBER(OFFSET('Hygiene Data'!$D$5,0,10*ROW('Hygiene Data'!D139))),'Data Summary'!DO145="Yes"),OFFSET('Hygiene Data'!$D$5,0,10*ROW('Hygiene Data'!D139)),NA())</f>
        <v>#N/A</v>
      </c>
      <c r="BA145" s="96" t="e">
        <f ca="true">+IF(AND(ISNUMBER(OFFSET('Hygiene Data'!$D$7,0,10*ROW('Hygiene Data'!D139))),'Data Summary'!DP145="Yes"),OFFSET('Hygiene Data'!$D$7,0,10*ROW('Hygiene Data'!D139)),NA())</f>
        <v>#N/A</v>
      </c>
      <c r="BB145" s="96" t="e">
        <f ca="true">+IF(AND(ISNUMBER(OFFSET('Hygiene Data'!$D$9,0,10*ROW('Hygiene Data'!D139))),'Data Summary'!DQ145="Yes"),OFFSET('Hygiene Data'!$D$9,0,10*ROW('Hygiene Data'!D139)),NA())</f>
        <v>#N/A</v>
      </c>
      <c r="BC145" s="96" t="e">
        <f ca="true">+IF(AND(ISNUMBER(OFFSET('Hygiene Data'!$E$5,0,10*ROW('Hygiene Data'!E139))),'Data Summary'!DR145="Yes"),OFFSET('Hygiene Data'!$E$5,0,10*ROW('Hygiene Data'!E139)),NA())</f>
        <v>#N/A</v>
      </c>
      <c r="BD145" s="96" t="e">
        <f ca="true">+IF(AND(ISNUMBER(OFFSET('Hygiene Data'!$E$7,0,10*ROW('Hygiene Data'!E139))),'Data Summary'!DS145="Yes"),OFFSET('Hygiene Data'!$E$7,0,10*ROW('Hygiene Data'!E139)),NA())</f>
        <v>#N/A</v>
      </c>
      <c r="BE145" s="96" t="e">
        <f ca="true">+IF(AND(ISNUMBER(OFFSET('Hygiene Data'!$E$9,0,10*ROW('Hygiene Data'!E139))),'Data Summary'!DT145="Yes"),OFFSET('Hygiene Data'!$E$9,0,10*ROW('Hygiene Data'!E139)),NA())</f>
        <v>#N/A</v>
      </c>
      <c r="BF145" s="96" t="e">
        <f ca="true">+IF(AND(ISNUMBER(OFFSET('Hygiene Data'!$F$5,0,10*ROW('Hygiene Data'!F139))),'Data Summary'!DU145="Yes"),OFFSET('Hygiene Data'!$F$5,0,10*ROW('Hygiene Data'!F139)),NA())</f>
        <v>#N/A</v>
      </c>
      <c r="BG145" s="96" t="e">
        <f ca="true">+IF(AND(ISNUMBER(OFFSET('Hygiene Data'!$F$7,0,10*ROW('Hygiene Data'!F139))),'Data Summary'!DV145="Yes"),OFFSET('Hygiene Data'!$F$7,0,10*ROW('Hygiene Data'!F139)),NA())</f>
        <v>#N/A</v>
      </c>
      <c r="BH145" s="96" t="e">
        <f ca="true">+IF(AND(ISNUMBER(OFFSET('Hygiene Data'!$F$9,0,10*ROW('Hygiene Data'!F139))),'Data Summary'!DW145="Yes"),OFFSET('Hygiene Data'!$F$9,0,10*ROW('Hygiene Data'!F139)),NA())</f>
        <v>#N/A</v>
      </c>
      <c r="BI145" s="96" t="e">
        <f ca="true">+IF(AND(ISNUMBER(OFFSET('Hygiene Data'!$G$5,0,10*ROW('Hygiene Data'!G139))),'Data Summary'!DX145="Yes"),OFFSET('Hygiene Data'!$G$5,0,10*ROW('Hygiene Data'!G139)),NA())</f>
        <v>#N/A</v>
      </c>
      <c r="BJ145" s="96" t="e">
        <f ca="true">+IF(AND(ISNUMBER(OFFSET('Hygiene Data'!$G$7,0,10*ROW('Hygiene Data'!G139))),'Data Summary'!DY145="Yes"),OFFSET('Hygiene Data'!$G$7,0,10*ROW('Hygiene Data'!G139)),NA())</f>
        <v>#N/A</v>
      </c>
      <c r="BK145" s="96" t="e">
        <f ca="true">+IF(AND(ISNUMBER(OFFSET('Hygiene Data'!$G$9,0,10*ROW('Hygiene Data'!G139))),'Data Summary'!DZ145="Yes"),OFFSET('Hygiene Data'!$G$9,0,10*ROW('Hygiene Data'!G139)),NA())</f>
        <v>#N/A</v>
      </c>
      <c r="BL145" s="96" t="e">
        <f ca="true">+IF(AND(ISNUMBER(OFFSET('Hygiene Data'!$H$5,0,10*ROW('Hygiene Data'!H139))),'Data Summary'!EA145="Yes"),OFFSET('Hygiene Data'!$H$5,0,10*ROW('Hygiene Data'!H139)),NA())</f>
        <v>#N/A</v>
      </c>
      <c r="BM145" s="96" t="e">
        <f ca="true">+IF(AND(ISNUMBER(OFFSET('Hygiene Data'!$H$7,0,10*ROW('Hygiene Data'!H139))),'Data Summary'!EB145="Yes"),OFFSET('Hygiene Data'!$H$7,0,10*ROW('Hygiene Data'!H139)),NA())</f>
        <v>#N/A</v>
      </c>
      <c r="BN145" s="96" t="e">
        <f ca="true">+IF(AND(ISNUMBER(OFFSET('Hygiene Data'!$H$9,0,10*ROW('Hygiene Data'!H139))),'Data Summary'!EC145="Yes"),OFFSET('Hygiene Data'!$H$9,0,10*ROW('Hygiene Data'!H139)),NA())</f>
        <v>#N/A</v>
      </c>
      <c r="BO145" s="96" t="e">
        <f ca="true">+IF(AND(ISNUMBER(OFFSET('Hygiene Data'!$I$5,0,10*ROW('Hygiene Data'!I139))),'Data Summary'!ED145="Yes"),OFFSET('Hygiene Data'!$I$5,0,10*ROW('Hygiene Data'!I139)),NA())</f>
        <v>#N/A</v>
      </c>
      <c r="BP145" s="96" t="e">
        <f ca="true">+IF(AND(ISNUMBER(OFFSET('Hygiene Data'!$I$7,0,10*ROW('Hygiene Data'!I139))),'Data Summary'!EE145="Yes"),OFFSET('Hygiene Data'!$I$7,0,10*ROW('Hygiene Data'!I139)),NA())</f>
        <v>#N/A</v>
      </c>
      <c r="BQ145" s="96" t="e">
        <f ca="true">+IF(AND(ISNUMBER(OFFSET('Hygiene Data'!$I$9,0,10*ROW('Hygiene Data'!I139))),'Data Summary'!EF145="Yes"),OFFSET('Hygiene Data'!$I$9,0,10*ROW('Hygiene Data'!I139)),NA())</f>
        <v>#N/A</v>
      </c>
    </row>
    <row xmlns:x14ac="http://schemas.microsoft.com/office/spreadsheetml/2009/9/ac" r="146" x14ac:dyDescent="0.2">
      <c r="A146" s="331" t="e">
        <f ca="true">+RIGHT('Data Summary'!A146,LEN('Data Summary'!A146)-9)</f>
        <v>#VALUE!</v>
      </c>
      <c r="B146" s="37" t="str">
        <f ca="true">+IF(ISTEXT('Data Summary'!B146),'Data Summary'!B146,"")</f>
        <v/>
      </c>
      <c r="C146" s="330" t="e">
        <f ca="true">+VALUE('Data Summary'!C146)</f>
        <v>#VALUE!</v>
      </c>
      <c r="D146" s="94" t="e">
        <f ca="true">+IF(AND(ISNUMBER(OFFSET('Water Data'!$D$4,0,10*ROW('Water Data'!D140))),'Data Summary'!BS146="Yes"),100-OFFSET('Water Data'!$D$4,0,10*ROW('Water Data'!D140)),NA())</f>
        <v>#N/A</v>
      </c>
      <c r="E146" s="94" t="e">
        <f ca="true">+IF(AND(ISNUMBER(OFFSET('Water Data'!$D$6,0,10*ROW('Water Data'!D140))),'Data Summary'!BT146="Yes"),OFFSET('Water Data'!$D$6,0,10*ROW('Water Data'!D140)),NA())</f>
        <v>#N/A</v>
      </c>
      <c r="F146" s="94" t="e">
        <f ca="true">+IF(AND(ISNUMBER(OFFSET('Water Data'!$D$9,0,10*ROW('Water Data'!D140))),'Data Summary'!BU146="Yes"),OFFSET('Water Data'!$D$9,0,10*ROW('Water Data'!D140)),NA())</f>
        <v>#N/A</v>
      </c>
      <c r="G146" s="94" t="e">
        <f ca="true">+IF(AND(ISNUMBER(OFFSET('Water Data'!$E$4,0,10*ROW('Water Data'!E140))),'Data Summary'!BV146="Yes"),100-OFFSET('Water Data'!$E$4,0,10*ROW('Water Data'!E140)),NA())</f>
        <v>#N/A</v>
      </c>
      <c r="H146" s="94" t="e">
        <f ca="true">+IF(AND(ISNUMBER(OFFSET('Water Data'!$E$6,0,10*ROW('Water Data'!E140))),'Data Summary'!BW146="Yes"),OFFSET('Water Data'!$E$6,0,10*ROW('Water Data'!E140)),NA())</f>
        <v>#N/A</v>
      </c>
      <c r="I146" s="94" t="e">
        <f ca="true">+IF(AND(ISNUMBER(OFFSET('Water Data'!$E$9,0,10*ROW('Water Data'!E140))),'Data Summary'!BX146="Yes"),OFFSET('Water Data'!$E$9,0,10*ROW('Water Data'!E140)),NA())</f>
        <v>#N/A</v>
      </c>
      <c r="J146" s="94" t="e">
        <f ca="true">+IF(AND(ISNUMBER(OFFSET('Water Data'!$F$4,0,10*ROW('Water Data'!F140))),'Data Summary'!BY146="Yes"),100-OFFSET('Water Data'!$F$4,0,10*ROW('Water Data'!F140)),NA())</f>
        <v>#N/A</v>
      </c>
      <c r="K146" s="94" t="e">
        <f ca="true">+IF(AND(ISNUMBER(OFFSET('Water Data'!$F$6,0,10*ROW('Water Data'!F140))),'Data Summary'!BZ146="Yes"),OFFSET('Water Data'!$F$6,0,10*ROW('Water Data'!F140)),NA())</f>
        <v>#N/A</v>
      </c>
      <c r="L146" s="94" t="e">
        <f ca="true">+IF(AND(ISNUMBER(OFFSET('Water Data'!$F$9,0,10*ROW('Water Data'!F140))),'Data Summary'!CA146="Yes"),OFFSET('Water Data'!$F$9,0,10*ROW('Water Data'!F140)),NA())</f>
        <v>#N/A</v>
      </c>
      <c r="M146" s="94" t="e">
        <f ca="true">+IF(AND(ISNUMBER(OFFSET('Water Data'!$G$4,0,10*ROW('Water Data'!G140))),'Data Summary'!CB146="Yes"),100-OFFSET('Water Data'!$G$4,0,10*ROW('Water Data'!G140)),NA())</f>
        <v>#N/A</v>
      </c>
      <c r="N146" s="94" t="e">
        <f ca="true">+IF(AND(ISNUMBER(OFFSET('Water Data'!$G$6,0,10*ROW('Water Data'!G140))),'Data Summary'!CC146="Yes"),OFFSET('Water Data'!$G$6,0,10*ROW('Water Data'!G140)),NA())</f>
        <v>#N/A</v>
      </c>
      <c r="O146" s="94" t="e">
        <f ca="true">+IF(AND(ISNUMBER(OFFSET('Water Data'!$G$9,0,10*ROW('Water Data'!G140))),'Data Summary'!CD146="Yes"),OFFSET('Water Data'!$G$9,0,10*ROW('Water Data'!G140)),NA())</f>
        <v>#N/A</v>
      </c>
      <c r="P146" s="94" t="e">
        <f ca="true">+IF(AND(ISNUMBER(OFFSET('Water Data'!$H$4,0,10*ROW('Water Data'!H140))),'Data Summary'!CE146="Yes"),100-OFFSET('Water Data'!$H$4,0,10*ROW('Water Data'!H140)),NA())</f>
        <v>#N/A</v>
      </c>
      <c r="Q146" s="94" t="e">
        <f ca="true">+IF(AND(ISNUMBER(OFFSET('Water Data'!$H$6,0,10*ROW('Water Data'!H140))),'Data Summary'!CF146="Yes"),OFFSET('Water Data'!$H$6,0,10*ROW('Water Data'!H140)),NA())</f>
        <v>#N/A</v>
      </c>
      <c r="R146" s="94" t="e">
        <f ca="true">+IF(AND(ISNUMBER(OFFSET('Water Data'!$H$9,0,10*ROW('Water Data'!H140))),'Data Summary'!CG146="Yes"),OFFSET('Water Data'!$H$9,0,10*ROW('Water Data'!H140)),NA())</f>
        <v>#N/A</v>
      </c>
      <c r="S146" s="94" t="e">
        <f ca="true">+IF(AND(ISNUMBER(OFFSET('Water Data'!$I$4,0,10*ROW('Water Data'!I140))),'Data Summary'!CH146="Yes"),100-OFFSET('Water Data'!$I$4,0,10*ROW('Water Data'!I140)),NA())</f>
        <v>#N/A</v>
      </c>
      <c r="T146" s="94" t="e">
        <f ca="true">+IF(AND(ISNUMBER(OFFSET('Water Data'!$I$6,0,10*ROW('Water Data'!I140))),'Data Summary'!CI146="Yes"),OFFSET('Water Data'!$I$6,0,10*ROW('Water Data'!I140)),NA())</f>
        <v>#N/A</v>
      </c>
      <c r="U146" s="94" t="e">
        <f ca="true">+IF(AND(ISNUMBER(OFFSET('Water Data'!$I$9,0,10*ROW('Water Data'!I140))),'Data Summary'!CJ146="Yes"),OFFSET('Water Data'!$I$9,0,10*ROW('Water Data'!I140)),NA())</f>
        <v>#N/A</v>
      </c>
      <c r="V146" s="95" t="e">
        <f ca="true">+IF(AND(ISNUMBER(OFFSET('Sanitation Data'!$D$4,0,10*ROW('Sanitation Data'!D140))),'Data Summary'!CK146="Yes"),100-OFFSET('Sanitation Data'!$D$4,0,10*ROW('Sanitation Data'!D140)),NA())</f>
        <v>#N/A</v>
      </c>
      <c r="W146" s="95" t="e">
        <f ca="true">+IF(AND(ISNUMBER(OFFSET('Sanitation Data'!$D$6,0,10*ROW('Sanitation Data'!D140))),'Data Summary'!CL146="Yes"),OFFSET('Sanitation Data'!$D$6,0,10*ROW('Sanitation Data'!D140)),NA())</f>
        <v>#N/A</v>
      </c>
      <c r="X146" s="95" t="e">
        <f ca="true">+IF(AND(ISNUMBER(OFFSET('Sanitation Data'!$D$10,0,10*ROW('Sanitation Data'!D140))),'Data Summary'!CM146="Yes"),OFFSET('Sanitation Data'!$D$10,0,10*ROW('Sanitation Data'!D140)),NA())</f>
        <v>#N/A</v>
      </c>
      <c r="Y146" s="95" t="e">
        <f ca="true">+IF(AND(ISNUMBER(OFFSET('Sanitation Data'!$D$11,0,10*ROW('Sanitation Data'!D140))),'Data Summary'!CN146="Yes"),OFFSET('Sanitation Data'!$D$11,0,10*ROW('Sanitation Data'!D140)),NA())</f>
        <v>#N/A</v>
      </c>
      <c r="Z146" s="95" t="e">
        <f ca="true">+IF(AND(ISNUMBER(OFFSET('Sanitation Data'!$D$12,0,10*ROW('Sanitation Data'!D140))),'Data Summary'!CO146="Yes"),OFFSET('Sanitation Data'!$D$12,0,10*ROW('Sanitation Data'!D140)),NA())</f>
        <v>#N/A</v>
      </c>
      <c r="AA146" s="95" t="e">
        <f ca="true">+IF(AND(ISNUMBER(OFFSET('Sanitation Data'!$E$4,0,10*ROW('Sanitation Data'!E140))),'Data Summary'!CP146="Yes"),100-OFFSET('Sanitation Data'!$E$4,0,10*ROW('Sanitation Data'!E140)),NA())</f>
        <v>#N/A</v>
      </c>
      <c r="AB146" s="95" t="e">
        <f ca="true">+IF(AND(ISNUMBER(OFFSET('Sanitation Data'!$E$6,0,10*ROW('Sanitation Data'!E140))),'Data Summary'!CQ146="Yes"),OFFSET('Sanitation Data'!$E$6,0,10*ROW('Sanitation Data'!E140)),NA())</f>
        <v>#N/A</v>
      </c>
      <c r="AC146" s="95" t="e">
        <f ca="true">+IF(AND(ISNUMBER(OFFSET('Sanitation Data'!$E$10,0,10*ROW('Sanitation Data'!E140))),'Data Summary'!CR146="Yes"),OFFSET('Sanitation Data'!$E$10,0,10*ROW('Sanitation Data'!E140)),NA())</f>
        <v>#N/A</v>
      </c>
      <c r="AD146" s="95" t="e">
        <f ca="true">+IF(AND(ISNUMBER(OFFSET('Sanitation Data'!$E$11,0,10*ROW('Sanitation Data'!E140))),'Data Summary'!CS146="Yes"),OFFSET('Sanitation Data'!$E$11,0,10*ROW('Sanitation Data'!E140)),NA())</f>
        <v>#N/A</v>
      </c>
      <c r="AE146" s="95" t="e">
        <f ca="true">+IF(AND(ISNUMBER(OFFSET('Sanitation Data'!$E$12,0,10*ROW('Sanitation Data'!E140))),'Data Summary'!CT146="Yes"),OFFSET('Sanitation Data'!$E$12,0,10*ROW('Sanitation Data'!E140)),NA())</f>
        <v>#N/A</v>
      </c>
      <c r="AF146" s="95" t="e">
        <f ca="true">+IF(AND(ISNUMBER(OFFSET('Sanitation Data'!$F$4,0,10*ROW('Sanitation Data'!F140))),'Data Summary'!CU146="Yes"),100-OFFSET('Sanitation Data'!$F$4,0,10*ROW('Sanitation Data'!F140)),NA())</f>
        <v>#N/A</v>
      </c>
      <c r="AG146" s="95" t="e">
        <f ca="true">+IF(AND(ISNUMBER(OFFSET('Sanitation Data'!$F$6,0,10*ROW('Sanitation Data'!F140))),'Data Summary'!CV146="Yes"),OFFSET('Sanitation Data'!$F$6,0,10*ROW('Sanitation Data'!F140)),NA())</f>
        <v>#N/A</v>
      </c>
      <c r="AH146" s="95" t="e">
        <f ca="true">+IF(AND(ISNUMBER(OFFSET('Sanitation Data'!$F$10,0,10*ROW('Sanitation Data'!F140))),'Data Summary'!CW146="Yes"),OFFSET('Sanitation Data'!$F$10,0,10*ROW('Sanitation Data'!F140)),NA())</f>
        <v>#N/A</v>
      </c>
      <c r="AI146" s="95" t="e">
        <f ca="true">+IF(AND(ISNUMBER(OFFSET('Sanitation Data'!$F$11,0,10*ROW('Sanitation Data'!F140))),'Data Summary'!CX146="Yes"),OFFSET('Sanitation Data'!$F$11,0,10*ROW('Sanitation Data'!F140)),NA())</f>
        <v>#N/A</v>
      </c>
      <c r="AJ146" s="95" t="e">
        <f ca="true">+IF(AND(ISNUMBER(OFFSET('Sanitation Data'!$F$12,0,10*ROW('Sanitation Data'!F140))),'Data Summary'!CY146="Yes"),OFFSET('Sanitation Data'!$F$12,0,10*ROW('Sanitation Data'!F140)),NA())</f>
        <v>#N/A</v>
      </c>
      <c r="AK146" s="95" t="e">
        <f ca="true">+IF(AND(ISNUMBER(OFFSET('Sanitation Data'!$G$4,0,10*ROW('Sanitation Data'!G140))),'Data Summary'!CZ146="Yes"),100-OFFSET('Sanitation Data'!$G$4,0,10*ROW('Sanitation Data'!G140)),NA())</f>
        <v>#N/A</v>
      </c>
      <c r="AL146" s="95" t="e">
        <f ca="true">+IF(AND(ISNUMBER(OFFSET('Sanitation Data'!$G$6,0,10*ROW('Sanitation Data'!G140))),'Data Summary'!DA146="Yes"),OFFSET('Sanitation Data'!$G$6,0,10*ROW('Sanitation Data'!G140)),NA())</f>
        <v>#N/A</v>
      </c>
      <c r="AM146" s="95" t="e">
        <f ca="true">+IF(AND(ISNUMBER(OFFSET('Sanitation Data'!$G$10,0,10*ROW('Sanitation Data'!G140))),'Data Summary'!DB146="Yes"),OFFSET('Sanitation Data'!$G$10,0,10*ROW('Sanitation Data'!G140)),NA())</f>
        <v>#N/A</v>
      </c>
      <c r="AN146" s="95" t="e">
        <f ca="true">+IF(AND(ISNUMBER(OFFSET('Sanitation Data'!$G$11,0,10*ROW('Sanitation Data'!G140))),'Data Summary'!DC146="Yes"),OFFSET('Sanitation Data'!$G$11,0,10*ROW('Sanitation Data'!G140)),NA())</f>
        <v>#N/A</v>
      </c>
      <c r="AO146" s="95" t="e">
        <f ca="true">+IF(AND(ISNUMBER(OFFSET('Sanitation Data'!$G$12,0,10*ROW('Sanitation Data'!G140))),'Data Summary'!DD146="Yes"),OFFSET('Sanitation Data'!$G$12,0,10*ROW('Sanitation Data'!G140)),NA())</f>
        <v>#N/A</v>
      </c>
      <c r="AP146" s="95" t="e">
        <f ca="true">+IF(AND(ISNUMBER(OFFSET('Sanitation Data'!$H$4,0,10*ROW('Sanitation Data'!H140))),'Data Summary'!DE146="Yes"),100-OFFSET('Sanitation Data'!$H$4,0,10*ROW('Sanitation Data'!H140)),NA())</f>
        <v>#N/A</v>
      </c>
      <c r="AQ146" s="95" t="e">
        <f ca="true">+IF(AND(ISNUMBER(OFFSET('Sanitation Data'!$H$6,0,10*ROW('Sanitation Data'!H140))),'Data Summary'!DF146="Yes"),OFFSET('Sanitation Data'!$H$6,0,10*ROW('Sanitation Data'!H140)),NA())</f>
        <v>#N/A</v>
      </c>
      <c r="AR146" s="95" t="e">
        <f ca="true">+IF(AND(ISNUMBER(OFFSET('Sanitation Data'!$H$10,0,10*ROW('Sanitation Data'!H140))),'Data Summary'!DG146="Yes"),OFFSET('Sanitation Data'!$H$10,0,10*ROW('Sanitation Data'!H140)),NA())</f>
        <v>#N/A</v>
      </c>
      <c r="AS146" s="95" t="e">
        <f ca="true">+IF(AND(ISNUMBER(OFFSET('Sanitation Data'!$H$11,0,10*ROW('Sanitation Data'!H140))),'Data Summary'!DH146="Yes"),OFFSET('Sanitation Data'!$H$11,0,10*ROW('Sanitation Data'!H140)),NA())</f>
        <v>#N/A</v>
      </c>
      <c r="AT146" s="95" t="e">
        <f ca="true">+IF(AND(ISNUMBER(OFFSET('Sanitation Data'!$H$12,0,10*ROW('Sanitation Data'!H140))),'Data Summary'!DI146="Yes"),OFFSET('Sanitation Data'!$H$12,0,10*ROW('Sanitation Data'!H140)),NA())</f>
        <v>#N/A</v>
      </c>
      <c r="AU146" s="95" t="e">
        <f ca="true">+IF(AND(ISNUMBER(OFFSET('Sanitation Data'!$I$4,0,10*ROW('Sanitation Data'!I140))),'Data Summary'!DJ146="Yes"),100-OFFSET('Sanitation Data'!$I$4,0,10*ROW('Sanitation Data'!I140)),NA())</f>
        <v>#N/A</v>
      </c>
      <c r="AV146" s="95" t="e">
        <f ca="true">+IF(AND(ISNUMBER(OFFSET('Sanitation Data'!$I$6,0,10*ROW('Sanitation Data'!I140))),'Data Summary'!DK146="Yes"),OFFSET('Sanitation Data'!$I$6,0,10*ROW('Sanitation Data'!I140)),NA())</f>
        <v>#N/A</v>
      </c>
      <c r="AW146" s="95" t="e">
        <f ca="true">+IF(AND(ISNUMBER(OFFSET('Sanitation Data'!$I$10,0,10*ROW('Sanitation Data'!I140))),'Data Summary'!DL146="Yes"),OFFSET('Sanitation Data'!$I$10,0,10*ROW('Sanitation Data'!I140)),NA())</f>
        <v>#N/A</v>
      </c>
      <c r="AX146" s="95" t="e">
        <f ca="true">+IF(AND(ISNUMBER(OFFSET('Sanitation Data'!$I$11,0,10*ROW('Sanitation Data'!I140))),'Data Summary'!DM146="Yes"),OFFSET('Sanitation Data'!$I$11,0,10*ROW('Sanitation Data'!I140)),NA())</f>
        <v>#N/A</v>
      </c>
      <c r="AY146" s="95" t="e">
        <f ca="true">+IF(AND(ISNUMBER(OFFSET('Sanitation Data'!$I$12,0,10*ROW('Sanitation Data'!I140))),'Data Summary'!DN146="Yes"),OFFSET('Sanitation Data'!$I$12,0,10*ROW('Sanitation Data'!I140)),NA())</f>
        <v>#N/A</v>
      </c>
      <c r="AZ146" s="96" t="e">
        <f ca="true">+IF(AND(ISNUMBER(OFFSET('Hygiene Data'!$D$5,0,10*ROW('Hygiene Data'!D140))),'Data Summary'!DO146="Yes"),OFFSET('Hygiene Data'!$D$5,0,10*ROW('Hygiene Data'!D140)),NA())</f>
        <v>#N/A</v>
      </c>
      <c r="BA146" s="96" t="e">
        <f ca="true">+IF(AND(ISNUMBER(OFFSET('Hygiene Data'!$D$7,0,10*ROW('Hygiene Data'!D140))),'Data Summary'!DP146="Yes"),OFFSET('Hygiene Data'!$D$7,0,10*ROW('Hygiene Data'!D140)),NA())</f>
        <v>#N/A</v>
      </c>
      <c r="BB146" s="96" t="e">
        <f ca="true">+IF(AND(ISNUMBER(OFFSET('Hygiene Data'!$D$9,0,10*ROW('Hygiene Data'!D140))),'Data Summary'!DQ146="Yes"),OFFSET('Hygiene Data'!$D$9,0,10*ROW('Hygiene Data'!D140)),NA())</f>
        <v>#N/A</v>
      </c>
      <c r="BC146" s="96" t="e">
        <f ca="true">+IF(AND(ISNUMBER(OFFSET('Hygiene Data'!$E$5,0,10*ROW('Hygiene Data'!E140))),'Data Summary'!DR146="Yes"),OFFSET('Hygiene Data'!$E$5,0,10*ROW('Hygiene Data'!E140)),NA())</f>
        <v>#N/A</v>
      </c>
      <c r="BD146" s="96" t="e">
        <f ca="true">+IF(AND(ISNUMBER(OFFSET('Hygiene Data'!$E$7,0,10*ROW('Hygiene Data'!E140))),'Data Summary'!DS146="Yes"),OFFSET('Hygiene Data'!$E$7,0,10*ROW('Hygiene Data'!E140)),NA())</f>
        <v>#N/A</v>
      </c>
      <c r="BE146" s="96" t="e">
        <f ca="true">+IF(AND(ISNUMBER(OFFSET('Hygiene Data'!$E$9,0,10*ROW('Hygiene Data'!E140))),'Data Summary'!DT146="Yes"),OFFSET('Hygiene Data'!$E$9,0,10*ROW('Hygiene Data'!E140)),NA())</f>
        <v>#N/A</v>
      </c>
      <c r="BF146" s="96" t="e">
        <f ca="true">+IF(AND(ISNUMBER(OFFSET('Hygiene Data'!$F$5,0,10*ROW('Hygiene Data'!F140))),'Data Summary'!DU146="Yes"),OFFSET('Hygiene Data'!$F$5,0,10*ROW('Hygiene Data'!F140)),NA())</f>
        <v>#N/A</v>
      </c>
      <c r="BG146" s="96" t="e">
        <f ca="true">+IF(AND(ISNUMBER(OFFSET('Hygiene Data'!$F$7,0,10*ROW('Hygiene Data'!F140))),'Data Summary'!DV146="Yes"),OFFSET('Hygiene Data'!$F$7,0,10*ROW('Hygiene Data'!F140)),NA())</f>
        <v>#N/A</v>
      </c>
      <c r="BH146" s="96" t="e">
        <f ca="true">+IF(AND(ISNUMBER(OFFSET('Hygiene Data'!$F$9,0,10*ROW('Hygiene Data'!F140))),'Data Summary'!DW146="Yes"),OFFSET('Hygiene Data'!$F$9,0,10*ROW('Hygiene Data'!F140)),NA())</f>
        <v>#N/A</v>
      </c>
      <c r="BI146" s="96" t="e">
        <f ca="true">+IF(AND(ISNUMBER(OFFSET('Hygiene Data'!$G$5,0,10*ROW('Hygiene Data'!G140))),'Data Summary'!DX146="Yes"),OFFSET('Hygiene Data'!$G$5,0,10*ROW('Hygiene Data'!G140)),NA())</f>
        <v>#N/A</v>
      </c>
      <c r="BJ146" s="96" t="e">
        <f ca="true">+IF(AND(ISNUMBER(OFFSET('Hygiene Data'!$G$7,0,10*ROW('Hygiene Data'!G140))),'Data Summary'!DY146="Yes"),OFFSET('Hygiene Data'!$G$7,0,10*ROW('Hygiene Data'!G140)),NA())</f>
        <v>#N/A</v>
      </c>
      <c r="BK146" s="96" t="e">
        <f ca="true">+IF(AND(ISNUMBER(OFFSET('Hygiene Data'!$G$9,0,10*ROW('Hygiene Data'!G140))),'Data Summary'!DZ146="Yes"),OFFSET('Hygiene Data'!$G$9,0,10*ROW('Hygiene Data'!G140)),NA())</f>
        <v>#N/A</v>
      </c>
      <c r="BL146" s="96" t="e">
        <f ca="true">+IF(AND(ISNUMBER(OFFSET('Hygiene Data'!$H$5,0,10*ROW('Hygiene Data'!H140))),'Data Summary'!EA146="Yes"),OFFSET('Hygiene Data'!$H$5,0,10*ROW('Hygiene Data'!H140)),NA())</f>
        <v>#N/A</v>
      </c>
      <c r="BM146" s="96" t="e">
        <f ca="true">+IF(AND(ISNUMBER(OFFSET('Hygiene Data'!$H$7,0,10*ROW('Hygiene Data'!H140))),'Data Summary'!EB146="Yes"),OFFSET('Hygiene Data'!$H$7,0,10*ROW('Hygiene Data'!H140)),NA())</f>
        <v>#N/A</v>
      </c>
      <c r="BN146" s="96" t="e">
        <f ca="true">+IF(AND(ISNUMBER(OFFSET('Hygiene Data'!$H$9,0,10*ROW('Hygiene Data'!H140))),'Data Summary'!EC146="Yes"),OFFSET('Hygiene Data'!$H$9,0,10*ROW('Hygiene Data'!H140)),NA())</f>
        <v>#N/A</v>
      </c>
      <c r="BO146" s="96" t="e">
        <f ca="true">+IF(AND(ISNUMBER(OFFSET('Hygiene Data'!$I$5,0,10*ROW('Hygiene Data'!I140))),'Data Summary'!ED146="Yes"),OFFSET('Hygiene Data'!$I$5,0,10*ROW('Hygiene Data'!I140)),NA())</f>
        <v>#N/A</v>
      </c>
      <c r="BP146" s="96" t="e">
        <f ca="true">+IF(AND(ISNUMBER(OFFSET('Hygiene Data'!$I$7,0,10*ROW('Hygiene Data'!I140))),'Data Summary'!EE146="Yes"),OFFSET('Hygiene Data'!$I$7,0,10*ROW('Hygiene Data'!I140)),NA())</f>
        <v>#N/A</v>
      </c>
      <c r="BQ146" s="96" t="e">
        <f ca="true">+IF(AND(ISNUMBER(OFFSET('Hygiene Data'!$I$9,0,10*ROW('Hygiene Data'!I140))),'Data Summary'!EF146="Yes"),OFFSET('Hygiene Data'!$I$9,0,10*ROW('Hygiene Data'!I140)),NA())</f>
        <v>#N/A</v>
      </c>
    </row>
    <row xmlns:x14ac="http://schemas.microsoft.com/office/spreadsheetml/2009/9/ac" r="147" x14ac:dyDescent="0.2">
      <c r="A147" s="331" t="e">
        <f ca="true">+RIGHT('Data Summary'!A147,LEN('Data Summary'!A147)-9)</f>
        <v>#VALUE!</v>
      </c>
      <c r="B147" s="37" t="str">
        <f ca="true">+IF(ISTEXT('Data Summary'!B147),'Data Summary'!B147,"")</f>
        <v/>
      </c>
      <c r="C147" s="330" t="e">
        <f ca="true">+VALUE('Data Summary'!C147)</f>
        <v>#VALUE!</v>
      </c>
      <c r="D147" s="94" t="e">
        <f ca="true">+IF(AND(ISNUMBER(OFFSET('Water Data'!$D$4,0,10*ROW('Water Data'!D141))),'Data Summary'!BS147="Yes"),100-OFFSET('Water Data'!$D$4,0,10*ROW('Water Data'!D141)),NA())</f>
        <v>#N/A</v>
      </c>
      <c r="E147" s="94" t="e">
        <f ca="true">+IF(AND(ISNUMBER(OFFSET('Water Data'!$D$6,0,10*ROW('Water Data'!D141))),'Data Summary'!BT147="Yes"),OFFSET('Water Data'!$D$6,0,10*ROW('Water Data'!D141)),NA())</f>
        <v>#N/A</v>
      </c>
      <c r="F147" s="94" t="e">
        <f ca="true">+IF(AND(ISNUMBER(OFFSET('Water Data'!$D$9,0,10*ROW('Water Data'!D141))),'Data Summary'!BU147="Yes"),OFFSET('Water Data'!$D$9,0,10*ROW('Water Data'!D141)),NA())</f>
        <v>#N/A</v>
      </c>
      <c r="G147" s="94" t="e">
        <f ca="true">+IF(AND(ISNUMBER(OFFSET('Water Data'!$E$4,0,10*ROW('Water Data'!E141))),'Data Summary'!BV147="Yes"),100-OFFSET('Water Data'!$E$4,0,10*ROW('Water Data'!E141)),NA())</f>
        <v>#N/A</v>
      </c>
      <c r="H147" s="94" t="e">
        <f ca="true">+IF(AND(ISNUMBER(OFFSET('Water Data'!$E$6,0,10*ROW('Water Data'!E141))),'Data Summary'!BW147="Yes"),OFFSET('Water Data'!$E$6,0,10*ROW('Water Data'!E141)),NA())</f>
        <v>#N/A</v>
      </c>
      <c r="I147" s="94" t="e">
        <f ca="true">+IF(AND(ISNUMBER(OFFSET('Water Data'!$E$9,0,10*ROW('Water Data'!E141))),'Data Summary'!BX147="Yes"),OFFSET('Water Data'!$E$9,0,10*ROW('Water Data'!E141)),NA())</f>
        <v>#N/A</v>
      </c>
      <c r="J147" s="94" t="e">
        <f ca="true">+IF(AND(ISNUMBER(OFFSET('Water Data'!$F$4,0,10*ROW('Water Data'!F141))),'Data Summary'!BY147="Yes"),100-OFFSET('Water Data'!$F$4,0,10*ROW('Water Data'!F141)),NA())</f>
        <v>#N/A</v>
      </c>
      <c r="K147" s="94" t="e">
        <f ca="true">+IF(AND(ISNUMBER(OFFSET('Water Data'!$F$6,0,10*ROW('Water Data'!F141))),'Data Summary'!BZ147="Yes"),OFFSET('Water Data'!$F$6,0,10*ROW('Water Data'!F141)),NA())</f>
        <v>#N/A</v>
      </c>
      <c r="L147" s="94" t="e">
        <f ca="true">+IF(AND(ISNUMBER(OFFSET('Water Data'!$F$9,0,10*ROW('Water Data'!F141))),'Data Summary'!CA147="Yes"),OFFSET('Water Data'!$F$9,0,10*ROW('Water Data'!F141)),NA())</f>
        <v>#N/A</v>
      </c>
      <c r="M147" s="94" t="e">
        <f ca="true">+IF(AND(ISNUMBER(OFFSET('Water Data'!$G$4,0,10*ROW('Water Data'!G141))),'Data Summary'!CB147="Yes"),100-OFFSET('Water Data'!$G$4,0,10*ROW('Water Data'!G141)),NA())</f>
        <v>#N/A</v>
      </c>
      <c r="N147" s="94" t="e">
        <f ca="true">+IF(AND(ISNUMBER(OFFSET('Water Data'!$G$6,0,10*ROW('Water Data'!G141))),'Data Summary'!CC147="Yes"),OFFSET('Water Data'!$G$6,0,10*ROW('Water Data'!G141)),NA())</f>
        <v>#N/A</v>
      </c>
      <c r="O147" s="94" t="e">
        <f ca="true">+IF(AND(ISNUMBER(OFFSET('Water Data'!$G$9,0,10*ROW('Water Data'!G141))),'Data Summary'!CD147="Yes"),OFFSET('Water Data'!$G$9,0,10*ROW('Water Data'!G141)),NA())</f>
        <v>#N/A</v>
      </c>
      <c r="P147" s="94" t="e">
        <f ca="true">+IF(AND(ISNUMBER(OFFSET('Water Data'!$H$4,0,10*ROW('Water Data'!H141))),'Data Summary'!CE147="Yes"),100-OFFSET('Water Data'!$H$4,0,10*ROW('Water Data'!H141)),NA())</f>
        <v>#N/A</v>
      </c>
      <c r="Q147" s="94" t="e">
        <f ca="true">+IF(AND(ISNUMBER(OFFSET('Water Data'!$H$6,0,10*ROW('Water Data'!H141))),'Data Summary'!CF147="Yes"),OFFSET('Water Data'!$H$6,0,10*ROW('Water Data'!H141)),NA())</f>
        <v>#N/A</v>
      </c>
      <c r="R147" s="94" t="e">
        <f ca="true">+IF(AND(ISNUMBER(OFFSET('Water Data'!$H$9,0,10*ROW('Water Data'!H141))),'Data Summary'!CG147="Yes"),OFFSET('Water Data'!$H$9,0,10*ROW('Water Data'!H141)),NA())</f>
        <v>#N/A</v>
      </c>
      <c r="S147" s="94" t="e">
        <f ca="true">+IF(AND(ISNUMBER(OFFSET('Water Data'!$I$4,0,10*ROW('Water Data'!I141))),'Data Summary'!CH147="Yes"),100-OFFSET('Water Data'!$I$4,0,10*ROW('Water Data'!I141)),NA())</f>
        <v>#N/A</v>
      </c>
      <c r="T147" s="94" t="e">
        <f ca="true">+IF(AND(ISNUMBER(OFFSET('Water Data'!$I$6,0,10*ROW('Water Data'!I141))),'Data Summary'!CI147="Yes"),OFFSET('Water Data'!$I$6,0,10*ROW('Water Data'!I141)),NA())</f>
        <v>#N/A</v>
      </c>
      <c r="U147" s="94" t="e">
        <f ca="true">+IF(AND(ISNUMBER(OFFSET('Water Data'!$I$9,0,10*ROW('Water Data'!I141))),'Data Summary'!CJ147="Yes"),OFFSET('Water Data'!$I$9,0,10*ROW('Water Data'!I141)),NA())</f>
        <v>#N/A</v>
      </c>
      <c r="V147" s="95" t="e">
        <f ca="true">+IF(AND(ISNUMBER(OFFSET('Sanitation Data'!$D$4,0,10*ROW('Sanitation Data'!D141))),'Data Summary'!CK147="Yes"),100-OFFSET('Sanitation Data'!$D$4,0,10*ROW('Sanitation Data'!D141)),NA())</f>
        <v>#N/A</v>
      </c>
      <c r="W147" s="95" t="e">
        <f ca="true">+IF(AND(ISNUMBER(OFFSET('Sanitation Data'!$D$6,0,10*ROW('Sanitation Data'!D141))),'Data Summary'!CL147="Yes"),OFFSET('Sanitation Data'!$D$6,0,10*ROW('Sanitation Data'!D141)),NA())</f>
        <v>#N/A</v>
      </c>
      <c r="X147" s="95" t="e">
        <f ca="true">+IF(AND(ISNUMBER(OFFSET('Sanitation Data'!$D$10,0,10*ROW('Sanitation Data'!D141))),'Data Summary'!CM147="Yes"),OFFSET('Sanitation Data'!$D$10,0,10*ROW('Sanitation Data'!D141)),NA())</f>
        <v>#N/A</v>
      </c>
      <c r="Y147" s="95" t="e">
        <f ca="true">+IF(AND(ISNUMBER(OFFSET('Sanitation Data'!$D$11,0,10*ROW('Sanitation Data'!D141))),'Data Summary'!CN147="Yes"),OFFSET('Sanitation Data'!$D$11,0,10*ROW('Sanitation Data'!D141)),NA())</f>
        <v>#N/A</v>
      </c>
      <c r="Z147" s="95" t="e">
        <f ca="true">+IF(AND(ISNUMBER(OFFSET('Sanitation Data'!$D$12,0,10*ROW('Sanitation Data'!D141))),'Data Summary'!CO147="Yes"),OFFSET('Sanitation Data'!$D$12,0,10*ROW('Sanitation Data'!D141)),NA())</f>
        <v>#N/A</v>
      </c>
      <c r="AA147" s="95" t="e">
        <f ca="true">+IF(AND(ISNUMBER(OFFSET('Sanitation Data'!$E$4,0,10*ROW('Sanitation Data'!E141))),'Data Summary'!CP147="Yes"),100-OFFSET('Sanitation Data'!$E$4,0,10*ROW('Sanitation Data'!E141)),NA())</f>
        <v>#N/A</v>
      </c>
      <c r="AB147" s="95" t="e">
        <f ca="true">+IF(AND(ISNUMBER(OFFSET('Sanitation Data'!$E$6,0,10*ROW('Sanitation Data'!E141))),'Data Summary'!CQ147="Yes"),OFFSET('Sanitation Data'!$E$6,0,10*ROW('Sanitation Data'!E141)),NA())</f>
        <v>#N/A</v>
      </c>
      <c r="AC147" s="95" t="e">
        <f ca="true">+IF(AND(ISNUMBER(OFFSET('Sanitation Data'!$E$10,0,10*ROW('Sanitation Data'!E141))),'Data Summary'!CR147="Yes"),OFFSET('Sanitation Data'!$E$10,0,10*ROW('Sanitation Data'!E141)),NA())</f>
        <v>#N/A</v>
      </c>
      <c r="AD147" s="95" t="e">
        <f ca="true">+IF(AND(ISNUMBER(OFFSET('Sanitation Data'!$E$11,0,10*ROW('Sanitation Data'!E141))),'Data Summary'!CS147="Yes"),OFFSET('Sanitation Data'!$E$11,0,10*ROW('Sanitation Data'!E141)),NA())</f>
        <v>#N/A</v>
      </c>
      <c r="AE147" s="95" t="e">
        <f ca="true">+IF(AND(ISNUMBER(OFFSET('Sanitation Data'!$E$12,0,10*ROW('Sanitation Data'!E141))),'Data Summary'!CT147="Yes"),OFFSET('Sanitation Data'!$E$12,0,10*ROW('Sanitation Data'!E141)),NA())</f>
        <v>#N/A</v>
      </c>
      <c r="AF147" s="95" t="e">
        <f ca="true">+IF(AND(ISNUMBER(OFFSET('Sanitation Data'!$F$4,0,10*ROW('Sanitation Data'!F141))),'Data Summary'!CU147="Yes"),100-OFFSET('Sanitation Data'!$F$4,0,10*ROW('Sanitation Data'!F141)),NA())</f>
        <v>#N/A</v>
      </c>
      <c r="AG147" s="95" t="e">
        <f ca="true">+IF(AND(ISNUMBER(OFFSET('Sanitation Data'!$F$6,0,10*ROW('Sanitation Data'!F141))),'Data Summary'!CV147="Yes"),OFFSET('Sanitation Data'!$F$6,0,10*ROW('Sanitation Data'!F141)),NA())</f>
        <v>#N/A</v>
      </c>
      <c r="AH147" s="95" t="e">
        <f ca="true">+IF(AND(ISNUMBER(OFFSET('Sanitation Data'!$F$10,0,10*ROW('Sanitation Data'!F141))),'Data Summary'!CW147="Yes"),OFFSET('Sanitation Data'!$F$10,0,10*ROW('Sanitation Data'!F141)),NA())</f>
        <v>#N/A</v>
      </c>
      <c r="AI147" s="95" t="e">
        <f ca="true">+IF(AND(ISNUMBER(OFFSET('Sanitation Data'!$F$11,0,10*ROW('Sanitation Data'!F141))),'Data Summary'!CX147="Yes"),OFFSET('Sanitation Data'!$F$11,0,10*ROW('Sanitation Data'!F141)),NA())</f>
        <v>#N/A</v>
      </c>
      <c r="AJ147" s="95" t="e">
        <f ca="true">+IF(AND(ISNUMBER(OFFSET('Sanitation Data'!$F$12,0,10*ROW('Sanitation Data'!F141))),'Data Summary'!CY147="Yes"),OFFSET('Sanitation Data'!$F$12,0,10*ROW('Sanitation Data'!F141)),NA())</f>
        <v>#N/A</v>
      </c>
      <c r="AK147" s="95" t="e">
        <f ca="true">+IF(AND(ISNUMBER(OFFSET('Sanitation Data'!$G$4,0,10*ROW('Sanitation Data'!G141))),'Data Summary'!CZ147="Yes"),100-OFFSET('Sanitation Data'!$G$4,0,10*ROW('Sanitation Data'!G141)),NA())</f>
        <v>#N/A</v>
      </c>
      <c r="AL147" s="95" t="e">
        <f ca="true">+IF(AND(ISNUMBER(OFFSET('Sanitation Data'!$G$6,0,10*ROW('Sanitation Data'!G141))),'Data Summary'!DA147="Yes"),OFFSET('Sanitation Data'!$G$6,0,10*ROW('Sanitation Data'!G141)),NA())</f>
        <v>#N/A</v>
      </c>
      <c r="AM147" s="95" t="e">
        <f ca="true">+IF(AND(ISNUMBER(OFFSET('Sanitation Data'!$G$10,0,10*ROW('Sanitation Data'!G141))),'Data Summary'!DB147="Yes"),OFFSET('Sanitation Data'!$G$10,0,10*ROW('Sanitation Data'!G141)),NA())</f>
        <v>#N/A</v>
      </c>
      <c r="AN147" s="95" t="e">
        <f ca="true">+IF(AND(ISNUMBER(OFFSET('Sanitation Data'!$G$11,0,10*ROW('Sanitation Data'!G141))),'Data Summary'!DC147="Yes"),OFFSET('Sanitation Data'!$G$11,0,10*ROW('Sanitation Data'!G141)),NA())</f>
        <v>#N/A</v>
      </c>
      <c r="AO147" s="95" t="e">
        <f ca="true">+IF(AND(ISNUMBER(OFFSET('Sanitation Data'!$G$12,0,10*ROW('Sanitation Data'!G141))),'Data Summary'!DD147="Yes"),OFFSET('Sanitation Data'!$G$12,0,10*ROW('Sanitation Data'!G141)),NA())</f>
        <v>#N/A</v>
      </c>
      <c r="AP147" s="95" t="e">
        <f ca="true">+IF(AND(ISNUMBER(OFFSET('Sanitation Data'!$H$4,0,10*ROW('Sanitation Data'!H141))),'Data Summary'!DE147="Yes"),100-OFFSET('Sanitation Data'!$H$4,0,10*ROW('Sanitation Data'!H141)),NA())</f>
        <v>#N/A</v>
      </c>
      <c r="AQ147" s="95" t="e">
        <f ca="true">+IF(AND(ISNUMBER(OFFSET('Sanitation Data'!$H$6,0,10*ROW('Sanitation Data'!H141))),'Data Summary'!DF147="Yes"),OFFSET('Sanitation Data'!$H$6,0,10*ROW('Sanitation Data'!H141)),NA())</f>
        <v>#N/A</v>
      </c>
      <c r="AR147" s="95" t="e">
        <f ca="true">+IF(AND(ISNUMBER(OFFSET('Sanitation Data'!$H$10,0,10*ROW('Sanitation Data'!H141))),'Data Summary'!DG147="Yes"),OFFSET('Sanitation Data'!$H$10,0,10*ROW('Sanitation Data'!H141)),NA())</f>
        <v>#N/A</v>
      </c>
      <c r="AS147" s="95" t="e">
        <f ca="true">+IF(AND(ISNUMBER(OFFSET('Sanitation Data'!$H$11,0,10*ROW('Sanitation Data'!H141))),'Data Summary'!DH147="Yes"),OFFSET('Sanitation Data'!$H$11,0,10*ROW('Sanitation Data'!H141)),NA())</f>
        <v>#N/A</v>
      </c>
      <c r="AT147" s="95" t="e">
        <f ca="true">+IF(AND(ISNUMBER(OFFSET('Sanitation Data'!$H$12,0,10*ROW('Sanitation Data'!H141))),'Data Summary'!DI147="Yes"),OFFSET('Sanitation Data'!$H$12,0,10*ROW('Sanitation Data'!H141)),NA())</f>
        <v>#N/A</v>
      </c>
      <c r="AU147" s="95" t="e">
        <f ca="true">+IF(AND(ISNUMBER(OFFSET('Sanitation Data'!$I$4,0,10*ROW('Sanitation Data'!I141))),'Data Summary'!DJ147="Yes"),100-OFFSET('Sanitation Data'!$I$4,0,10*ROW('Sanitation Data'!I141)),NA())</f>
        <v>#N/A</v>
      </c>
      <c r="AV147" s="95" t="e">
        <f ca="true">+IF(AND(ISNUMBER(OFFSET('Sanitation Data'!$I$6,0,10*ROW('Sanitation Data'!I141))),'Data Summary'!DK147="Yes"),OFFSET('Sanitation Data'!$I$6,0,10*ROW('Sanitation Data'!I141)),NA())</f>
        <v>#N/A</v>
      </c>
      <c r="AW147" s="95" t="e">
        <f ca="true">+IF(AND(ISNUMBER(OFFSET('Sanitation Data'!$I$10,0,10*ROW('Sanitation Data'!I141))),'Data Summary'!DL147="Yes"),OFFSET('Sanitation Data'!$I$10,0,10*ROW('Sanitation Data'!I141)),NA())</f>
        <v>#N/A</v>
      </c>
      <c r="AX147" s="95" t="e">
        <f ca="true">+IF(AND(ISNUMBER(OFFSET('Sanitation Data'!$I$11,0,10*ROW('Sanitation Data'!I141))),'Data Summary'!DM147="Yes"),OFFSET('Sanitation Data'!$I$11,0,10*ROW('Sanitation Data'!I141)),NA())</f>
        <v>#N/A</v>
      </c>
      <c r="AY147" s="95" t="e">
        <f ca="true">+IF(AND(ISNUMBER(OFFSET('Sanitation Data'!$I$12,0,10*ROW('Sanitation Data'!I141))),'Data Summary'!DN147="Yes"),OFFSET('Sanitation Data'!$I$12,0,10*ROW('Sanitation Data'!I141)),NA())</f>
        <v>#N/A</v>
      </c>
      <c r="AZ147" s="96" t="e">
        <f ca="true">+IF(AND(ISNUMBER(OFFSET('Hygiene Data'!$D$5,0,10*ROW('Hygiene Data'!D141))),'Data Summary'!DO147="Yes"),OFFSET('Hygiene Data'!$D$5,0,10*ROW('Hygiene Data'!D141)),NA())</f>
        <v>#N/A</v>
      </c>
      <c r="BA147" s="96" t="e">
        <f ca="true">+IF(AND(ISNUMBER(OFFSET('Hygiene Data'!$D$7,0,10*ROW('Hygiene Data'!D141))),'Data Summary'!DP147="Yes"),OFFSET('Hygiene Data'!$D$7,0,10*ROW('Hygiene Data'!D141)),NA())</f>
        <v>#N/A</v>
      </c>
      <c r="BB147" s="96" t="e">
        <f ca="true">+IF(AND(ISNUMBER(OFFSET('Hygiene Data'!$D$9,0,10*ROW('Hygiene Data'!D141))),'Data Summary'!DQ147="Yes"),OFFSET('Hygiene Data'!$D$9,0,10*ROW('Hygiene Data'!D141)),NA())</f>
        <v>#N/A</v>
      </c>
      <c r="BC147" s="96" t="e">
        <f ca="true">+IF(AND(ISNUMBER(OFFSET('Hygiene Data'!$E$5,0,10*ROW('Hygiene Data'!E141))),'Data Summary'!DR147="Yes"),OFFSET('Hygiene Data'!$E$5,0,10*ROW('Hygiene Data'!E141)),NA())</f>
        <v>#N/A</v>
      </c>
      <c r="BD147" s="96" t="e">
        <f ca="true">+IF(AND(ISNUMBER(OFFSET('Hygiene Data'!$E$7,0,10*ROW('Hygiene Data'!E141))),'Data Summary'!DS147="Yes"),OFFSET('Hygiene Data'!$E$7,0,10*ROW('Hygiene Data'!E141)),NA())</f>
        <v>#N/A</v>
      </c>
      <c r="BE147" s="96" t="e">
        <f ca="true">+IF(AND(ISNUMBER(OFFSET('Hygiene Data'!$E$9,0,10*ROW('Hygiene Data'!E141))),'Data Summary'!DT147="Yes"),OFFSET('Hygiene Data'!$E$9,0,10*ROW('Hygiene Data'!E141)),NA())</f>
        <v>#N/A</v>
      </c>
      <c r="BF147" s="96" t="e">
        <f ca="true">+IF(AND(ISNUMBER(OFFSET('Hygiene Data'!$F$5,0,10*ROW('Hygiene Data'!F141))),'Data Summary'!DU147="Yes"),OFFSET('Hygiene Data'!$F$5,0,10*ROW('Hygiene Data'!F141)),NA())</f>
        <v>#N/A</v>
      </c>
      <c r="BG147" s="96" t="e">
        <f ca="true">+IF(AND(ISNUMBER(OFFSET('Hygiene Data'!$F$7,0,10*ROW('Hygiene Data'!F141))),'Data Summary'!DV147="Yes"),OFFSET('Hygiene Data'!$F$7,0,10*ROW('Hygiene Data'!F141)),NA())</f>
        <v>#N/A</v>
      </c>
      <c r="BH147" s="96" t="e">
        <f ca="true">+IF(AND(ISNUMBER(OFFSET('Hygiene Data'!$F$9,0,10*ROW('Hygiene Data'!F141))),'Data Summary'!DW147="Yes"),OFFSET('Hygiene Data'!$F$9,0,10*ROW('Hygiene Data'!F141)),NA())</f>
        <v>#N/A</v>
      </c>
      <c r="BI147" s="96" t="e">
        <f ca="true">+IF(AND(ISNUMBER(OFFSET('Hygiene Data'!$G$5,0,10*ROW('Hygiene Data'!G141))),'Data Summary'!DX147="Yes"),OFFSET('Hygiene Data'!$G$5,0,10*ROW('Hygiene Data'!G141)),NA())</f>
        <v>#N/A</v>
      </c>
      <c r="BJ147" s="96" t="e">
        <f ca="true">+IF(AND(ISNUMBER(OFFSET('Hygiene Data'!$G$7,0,10*ROW('Hygiene Data'!G141))),'Data Summary'!DY147="Yes"),OFFSET('Hygiene Data'!$G$7,0,10*ROW('Hygiene Data'!G141)),NA())</f>
        <v>#N/A</v>
      </c>
      <c r="BK147" s="96" t="e">
        <f ca="true">+IF(AND(ISNUMBER(OFFSET('Hygiene Data'!$G$9,0,10*ROW('Hygiene Data'!G141))),'Data Summary'!DZ147="Yes"),OFFSET('Hygiene Data'!$G$9,0,10*ROW('Hygiene Data'!G141)),NA())</f>
        <v>#N/A</v>
      </c>
      <c r="BL147" s="96" t="e">
        <f ca="true">+IF(AND(ISNUMBER(OFFSET('Hygiene Data'!$H$5,0,10*ROW('Hygiene Data'!H141))),'Data Summary'!EA147="Yes"),OFFSET('Hygiene Data'!$H$5,0,10*ROW('Hygiene Data'!H141)),NA())</f>
        <v>#N/A</v>
      </c>
      <c r="BM147" s="96" t="e">
        <f ca="true">+IF(AND(ISNUMBER(OFFSET('Hygiene Data'!$H$7,0,10*ROW('Hygiene Data'!H141))),'Data Summary'!EB147="Yes"),OFFSET('Hygiene Data'!$H$7,0,10*ROW('Hygiene Data'!H141)),NA())</f>
        <v>#N/A</v>
      </c>
      <c r="BN147" s="96" t="e">
        <f ca="true">+IF(AND(ISNUMBER(OFFSET('Hygiene Data'!$H$9,0,10*ROW('Hygiene Data'!H141))),'Data Summary'!EC147="Yes"),OFFSET('Hygiene Data'!$H$9,0,10*ROW('Hygiene Data'!H141)),NA())</f>
        <v>#N/A</v>
      </c>
      <c r="BO147" s="96" t="e">
        <f ca="true">+IF(AND(ISNUMBER(OFFSET('Hygiene Data'!$I$5,0,10*ROW('Hygiene Data'!I141))),'Data Summary'!ED147="Yes"),OFFSET('Hygiene Data'!$I$5,0,10*ROW('Hygiene Data'!I141)),NA())</f>
        <v>#N/A</v>
      </c>
      <c r="BP147" s="96" t="e">
        <f ca="true">+IF(AND(ISNUMBER(OFFSET('Hygiene Data'!$I$7,0,10*ROW('Hygiene Data'!I141))),'Data Summary'!EE147="Yes"),OFFSET('Hygiene Data'!$I$7,0,10*ROW('Hygiene Data'!I141)),NA())</f>
        <v>#N/A</v>
      </c>
      <c r="BQ147" s="96" t="e">
        <f ca="true">+IF(AND(ISNUMBER(OFFSET('Hygiene Data'!$I$9,0,10*ROW('Hygiene Data'!I141))),'Data Summary'!EF147="Yes"),OFFSET('Hygiene Data'!$I$9,0,10*ROW('Hygiene Data'!I141)),NA())</f>
        <v>#N/A</v>
      </c>
    </row>
    <row xmlns:x14ac="http://schemas.microsoft.com/office/spreadsheetml/2009/9/ac" r="148" x14ac:dyDescent="0.2">
      <c r="A148" s="331" t="e">
        <f ca="true">+RIGHT('Data Summary'!A148,LEN('Data Summary'!A148)-9)</f>
        <v>#VALUE!</v>
      </c>
      <c r="B148" s="37" t="str">
        <f ca="true">+IF(ISTEXT('Data Summary'!B148),'Data Summary'!B148,"")</f>
        <v/>
      </c>
      <c r="C148" s="330" t="e">
        <f ca="true">+VALUE('Data Summary'!C148)</f>
        <v>#VALUE!</v>
      </c>
      <c r="D148" s="94" t="e">
        <f ca="true">+IF(AND(ISNUMBER(OFFSET('Water Data'!$D$4,0,10*ROW('Water Data'!D142))),'Data Summary'!BS148="Yes"),100-OFFSET('Water Data'!$D$4,0,10*ROW('Water Data'!D142)),NA())</f>
        <v>#N/A</v>
      </c>
      <c r="E148" s="94" t="e">
        <f ca="true">+IF(AND(ISNUMBER(OFFSET('Water Data'!$D$6,0,10*ROW('Water Data'!D142))),'Data Summary'!BT148="Yes"),OFFSET('Water Data'!$D$6,0,10*ROW('Water Data'!D142)),NA())</f>
        <v>#N/A</v>
      </c>
      <c r="F148" s="94" t="e">
        <f ca="true">+IF(AND(ISNUMBER(OFFSET('Water Data'!$D$9,0,10*ROW('Water Data'!D142))),'Data Summary'!BU148="Yes"),OFFSET('Water Data'!$D$9,0,10*ROW('Water Data'!D142)),NA())</f>
        <v>#N/A</v>
      </c>
      <c r="G148" s="94" t="e">
        <f ca="true">+IF(AND(ISNUMBER(OFFSET('Water Data'!$E$4,0,10*ROW('Water Data'!E142))),'Data Summary'!BV148="Yes"),100-OFFSET('Water Data'!$E$4,0,10*ROW('Water Data'!E142)),NA())</f>
        <v>#N/A</v>
      </c>
      <c r="H148" s="94" t="e">
        <f ca="true">+IF(AND(ISNUMBER(OFFSET('Water Data'!$E$6,0,10*ROW('Water Data'!E142))),'Data Summary'!BW148="Yes"),OFFSET('Water Data'!$E$6,0,10*ROW('Water Data'!E142)),NA())</f>
        <v>#N/A</v>
      </c>
      <c r="I148" s="94" t="e">
        <f ca="true">+IF(AND(ISNUMBER(OFFSET('Water Data'!$E$9,0,10*ROW('Water Data'!E142))),'Data Summary'!BX148="Yes"),OFFSET('Water Data'!$E$9,0,10*ROW('Water Data'!E142)),NA())</f>
        <v>#N/A</v>
      </c>
      <c r="J148" s="94" t="e">
        <f ca="true">+IF(AND(ISNUMBER(OFFSET('Water Data'!$F$4,0,10*ROW('Water Data'!F142))),'Data Summary'!BY148="Yes"),100-OFFSET('Water Data'!$F$4,0,10*ROW('Water Data'!F142)),NA())</f>
        <v>#N/A</v>
      </c>
      <c r="K148" s="94" t="e">
        <f ca="true">+IF(AND(ISNUMBER(OFFSET('Water Data'!$F$6,0,10*ROW('Water Data'!F142))),'Data Summary'!BZ148="Yes"),OFFSET('Water Data'!$F$6,0,10*ROW('Water Data'!F142)),NA())</f>
        <v>#N/A</v>
      </c>
      <c r="L148" s="94" t="e">
        <f ca="true">+IF(AND(ISNUMBER(OFFSET('Water Data'!$F$9,0,10*ROW('Water Data'!F142))),'Data Summary'!CA148="Yes"),OFFSET('Water Data'!$F$9,0,10*ROW('Water Data'!F142)),NA())</f>
        <v>#N/A</v>
      </c>
      <c r="M148" s="94" t="e">
        <f ca="true">+IF(AND(ISNUMBER(OFFSET('Water Data'!$G$4,0,10*ROW('Water Data'!G142))),'Data Summary'!CB148="Yes"),100-OFFSET('Water Data'!$G$4,0,10*ROW('Water Data'!G142)),NA())</f>
        <v>#N/A</v>
      </c>
      <c r="N148" s="94" t="e">
        <f ca="true">+IF(AND(ISNUMBER(OFFSET('Water Data'!$G$6,0,10*ROW('Water Data'!G142))),'Data Summary'!CC148="Yes"),OFFSET('Water Data'!$G$6,0,10*ROW('Water Data'!G142)),NA())</f>
        <v>#N/A</v>
      </c>
      <c r="O148" s="94" t="e">
        <f ca="true">+IF(AND(ISNUMBER(OFFSET('Water Data'!$G$9,0,10*ROW('Water Data'!G142))),'Data Summary'!CD148="Yes"),OFFSET('Water Data'!$G$9,0,10*ROW('Water Data'!G142)),NA())</f>
        <v>#N/A</v>
      </c>
      <c r="P148" s="94" t="e">
        <f ca="true">+IF(AND(ISNUMBER(OFFSET('Water Data'!$H$4,0,10*ROW('Water Data'!H142))),'Data Summary'!CE148="Yes"),100-OFFSET('Water Data'!$H$4,0,10*ROW('Water Data'!H142)),NA())</f>
        <v>#N/A</v>
      </c>
      <c r="Q148" s="94" t="e">
        <f ca="true">+IF(AND(ISNUMBER(OFFSET('Water Data'!$H$6,0,10*ROW('Water Data'!H142))),'Data Summary'!CF148="Yes"),OFFSET('Water Data'!$H$6,0,10*ROW('Water Data'!H142)),NA())</f>
        <v>#N/A</v>
      </c>
      <c r="R148" s="94" t="e">
        <f ca="true">+IF(AND(ISNUMBER(OFFSET('Water Data'!$H$9,0,10*ROW('Water Data'!H142))),'Data Summary'!CG148="Yes"),OFFSET('Water Data'!$H$9,0,10*ROW('Water Data'!H142)),NA())</f>
        <v>#N/A</v>
      </c>
      <c r="S148" s="94" t="e">
        <f ca="true">+IF(AND(ISNUMBER(OFFSET('Water Data'!$I$4,0,10*ROW('Water Data'!I142))),'Data Summary'!CH148="Yes"),100-OFFSET('Water Data'!$I$4,0,10*ROW('Water Data'!I142)),NA())</f>
        <v>#N/A</v>
      </c>
      <c r="T148" s="94" t="e">
        <f ca="true">+IF(AND(ISNUMBER(OFFSET('Water Data'!$I$6,0,10*ROW('Water Data'!I142))),'Data Summary'!CI148="Yes"),OFFSET('Water Data'!$I$6,0,10*ROW('Water Data'!I142)),NA())</f>
        <v>#N/A</v>
      </c>
      <c r="U148" s="94" t="e">
        <f ca="true">+IF(AND(ISNUMBER(OFFSET('Water Data'!$I$9,0,10*ROW('Water Data'!I142))),'Data Summary'!CJ148="Yes"),OFFSET('Water Data'!$I$9,0,10*ROW('Water Data'!I142)),NA())</f>
        <v>#N/A</v>
      </c>
      <c r="V148" s="95" t="e">
        <f ca="true">+IF(AND(ISNUMBER(OFFSET('Sanitation Data'!$D$4,0,10*ROW('Sanitation Data'!D142))),'Data Summary'!CK148="Yes"),100-OFFSET('Sanitation Data'!$D$4,0,10*ROW('Sanitation Data'!D142)),NA())</f>
        <v>#N/A</v>
      </c>
      <c r="W148" s="95" t="e">
        <f ca="true">+IF(AND(ISNUMBER(OFFSET('Sanitation Data'!$D$6,0,10*ROW('Sanitation Data'!D142))),'Data Summary'!CL148="Yes"),OFFSET('Sanitation Data'!$D$6,0,10*ROW('Sanitation Data'!D142)),NA())</f>
        <v>#N/A</v>
      </c>
      <c r="X148" s="95" t="e">
        <f ca="true">+IF(AND(ISNUMBER(OFFSET('Sanitation Data'!$D$10,0,10*ROW('Sanitation Data'!D142))),'Data Summary'!CM148="Yes"),OFFSET('Sanitation Data'!$D$10,0,10*ROW('Sanitation Data'!D142)),NA())</f>
        <v>#N/A</v>
      </c>
      <c r="Y148" s="95" t="e">
        <f ca="true">+IF(AND(ISNUMBER(OFFSET('Sanitation Data'!$D$11,0,10*ROW('Sanitation Data'!D142))),'Data Summary'!CN148="Yes"),OFFSET('Sanitation Data'!$D$11,0,10*ROW('Sanitation Data'!D142)),NA())</f>
        <v>#N/A</v>
      </c>
      <c r="Z148" s="95" t="e">
        <f ca="true">+IF(AND(ISNUMBER(OFFSET('Sanitation Data'!$D$12,0,10*ROW('Sanitation Data'!D142))),'Data Summary'!CO148="Yes"),OFFSET('Sanitation Data'!$D$12,0,10*ROW('Sanitation Data'!D142)),NA())</f>
        <v>#N/A</v>
      </c>
      <c r="AA148" s="95" t="e">
        <f ca="true">+IF(AND(ISNUMBER(OFFSET('Sanitation Data'!$E$4,0,10*ROW('Sanitation Data'!E142))),'Data Summary'!CP148="Yes"),100-OFFSET('Sanitation Data'!$E$4,0,10*ROW('Sanitation Data'!E142)),NA())</f>
        <v>#N/A</v>
      </c>
      <c r="AB148" s="95" t="e">
        <f ca="true">+IF(AND(ISNUMBER(OFFSET('Sanitation Data'!$E$6,0,10*ROW('Sanitation Data'!E142))),'Data Summary'!CQ148="Yes"),OFFSET('Sanitation Data'!$E$6,0,10*ROW('Sanitation Data'!E142)),NA())</f>
        <v>#N/A</v>
      </c>
      <c r="AC148" s="95" t="e">
        <f ca="true">+IF(AND(ISNUMBER(OFFSET('Sanitation Data'!$E$10,0,10*ROW('Sanitation Data'!E142))),'Data Summary'!CR148="Yes"),OFFSET('Sanitation Data'!$E$10,0,10*ROW('Sanitation Data'!E142)),NA())</f>
        <v>#N/A</v>
      </c>
      <c r="AD148" s="95" t="e">
        <f ca="true">+IF(AND(ISNUMBER(OFFSET('Sanitation Data'!$E$11,0,10*ROW('Sanitation Data'!E142))),'Data Summary'!CS148="Yes"),OFFSET('Sanitation Data'!$E$11,0,10*ROW('Sanitation Data'!E142)),NA())</f>
        <v>#N/A</v>
      </c>
      <c r="AE148" s="95" t="e">
        <f ca="true">+IF(AND(ISNUMBER(OFFSET('Sanitation Data'!$E$12,0,10*ROW('Sanitation Data'!E142))),'Data Summary'!CT148="Yes"),OFFSET('Sanitation Data'!$E$12,0,10*ROW('Sanitation Data'!E142)),NA())</f>
        <v>#N/A</v>
      </c>
      <c r="AF148" s="95" t="e">
        <f ca="true">+IF(AND(ISNUMBER(OFFSET('Sanitation Data'!$F$4,0,10*ROW('Sanitation Data'!F142))),'Data Summary'!CU148="Yes"),100-OFFSET('Sanitation Data'!$F$4,0,10*ROW('Sanitation Data'!F142)),NA())</f>
        <v>#N/A</v>
      </c>
      <c r="AG148" s="95" t="e">
        <f ca="true">+IF(AND(ISNUMBER(OFFSET('Sanitation Data'!$F$6,0,10*ROW('Sanitation Data'!F142))),'Data Summary'!CV148="Yes"),OFFSET('Sanitation Data'!$F$6,0,10*ROW('Sanitation Data'!F142)),NA())</f>
        <v>#N/A</v>
      </c>
      <c r="AH148" s="95" t="e">
        <f ca="true">+IF(AND(ISNUMBER(OFFSET('Sanitation Data'!$F$10,0,10*ROW('Sanitation Data'!F142))),'Data Summary'!CW148="Yes"),OFFSET('Sanitation Data'!$F$10,0,10*ROW('Sanitation Data'!F142)),NA())</f>
        <v>#N/A</v>
      </c>
      <c r="AI148" s="95" t="e">
        <f ca="true">+IF(AND(ISNUMBER(OFFSET('Sanitation Data'!$F$11,0,10*ROW('Sanitation Data'!F142))),'Data Summary'!CX148="Yes"),OFFSET('Sanitation Data'!$F$11,0,10*ROW('Sanitation Data'!F142)),NA())</f>
        <v>#N/A</v>
      </c>
      <c r="AJ148" s="95" t="e">
        <f ca="true">+IF(AND(ISNUMBER(OFFSET('Sanitation Data'!$F$12,0,10*ROW('Sanitation Data'!F142))),'Data Summary'!CY148="Yes"),OFFSET('Sanitation Data'!$F$12,0,10*ROW('Sanitation Data'!F142)),NA())</f>
        <v>#N/A</v>
      </c>
      <c r="AK148" s="95" t="e">
        <f ca="true">+IF(AND(ISNUMBER(OFFSET('Sanitation Data'!$G$4,0,10*ROW('Sanitation Data'!G142))),'Data Summary'!CZ148="Yes"),100-OFFSET('Sanitation Data'!$G$4,0,10*ROW('Sanitation Data'!G142)),NA())</f>
        <v>#N/A</v>
      </c>
      <c r="AL148" s="95" t="e">
        <f ca="true">+IF(AND(ISNUMBER(OFFSET('Sanitation Data'!$G$6,0,10*ROW('Sanitation Data'!G142))),'Data Summary'!DA148="Yes"),OFFSET('Sanitation Data'!$G$6,0,10*ROW('Sanitation Data'!G142)),NA())</f>
        <v>#N/A</v>
      </c>
      <c r="AM148" s="95" t="e">
        <f ca="true">+IF(AND(ISNUMBER(OFFSET('Sanitation Data'!$G$10,0,10*ROW('Sanitation Data'!G142))),'Data Summary'!DB148="Yes"),OFFSET('Sanitation Data'!$G$10,0,10*ROW('Sanitation Data'!G142)),NA())</f>
        <v>#N/A</v>
      </c>
      <c r="AN148" s="95" t="e">
        <f ca="true">+IF(AND(ISNUMBER(OFFSET('Sanitation Data'!$G$11,0,10*ROW('Sanitation Data'!G142))),'Data Summary'!DC148="Yes"),OFFSET('Sanitation Data'!$G$11,0,10*ROW('Sanitation Data'!G142)),NA())</f>
        <v>#N/A</v>
      </c>
      <c r="AO148" s="95" t="e">
        <f ca="true">+IF(AND(ISNUMBER(OFFSET('Sanitation Data'!$G$12,0,10*ROW('Sanitation Data'!G142))),'Data Summary'!DD148="Yes"),OFFSET('Sanitation Data'!$G$12,0,10*ROW('Sanitation Data'!G142)),NA())</f>
        <v>#N/A</v>
      </c>
      <c r="AP148" s="95" t="e">
        <f ca="true">+IF(AND(ISNUMBER(OFFSET('Sanitation Data'!$H$4,0,10*ROW('Sanitation Data'!H142))),'Data Summary'!DE148="Yes"),100-OFFSET('Sanitation Data'!$H$4,0,10*ROW('Sanitation Data'!H142)),NA())</f>
        <v>#N/A</v>
      </c>
      <c r="AQ148" s="95" t="e">
        <f ca="true">+IF(AND(ISNUMBER(OFFSET('Sanitation Data'!$H$6,0,10*ROW('Sanitation Data'!H142))),'Data Summary'!DF148="Yes"),OFFSET('Sanitation Data'!$H$6,0,10*ROW('Sanitation Data'!H142)),NA())</f>
        <v>#N/A</v>
      </c>
      <c r="AR148" s="95" t="e">
        <f ca="true">+IF(AND(ISNUMBER(OFFSET('Sanitation Data'!$H$10,0,10*ROW('Sanitation Data'!H142))),'Data Summary'!DG148="Yes"),OFFSET('Sanitation Data'!$H$10,0,10*ROW('Sanitation Data'!H142)),NA())</f>
        <v>#N/A</v>
      </c>
      <c r="AS148" s="95" t="e">
        <f ca="true">+IF(AND(ISNUMBER(OFFSET('Sanitation Data'!$H$11,0,10*ROW('Sanitation Data'!H142))),'Data Summary'!DH148="Yes"),OFFSET('Sanitation Data'!$H$11,0,10*ROW('Sanitation Data'!H142)),NA())</f>
        <v>#N/A</v>
      </c>
      <c r="AT148" s="95" t="e">
        <f ca="true">+IF(AND(ISNUMBER(OFFSET('Sanitation Data'!$H$12,0,10*ROW('Sanitation Data'!H142))),'Data Summary'!DI148="Yes"),OFFSET('Sanitation Data'!$H$12,0,10*ROW('Sanitation Data'!H142)),NA())</f>
        <v>#N/A</v>
      </c>
      <c r="AU148" s="95" t="e">
        <f ca="true">+IF(AND(ISNUMBER(OFFSET('Sanitation Data'!$I$4,0,10*ROW('Sanitation Data'!I142))),'Data Summary'!DJ148="Yes"),100-OFFSET('Sanitation Data'!$I$4,0,10*ROW('Sanitation Data'!I142)),NA())</f>
        <v>#N/A</v>
      </c>
      <c r="AV148" s="95" t="e">
        <f ca="true">+IF(AND(ISNUMBER(OFFSET('Sanitation Data'!$I$6,0,10*ROW('Sanitation Data'!I142))),'Data Summary'!DK148="Yes"),OFFSET('Sanitation Data'!$I$6,0,10*ROW('Sanitation Data'!I142)),NA())</f>
        <v>#N/A</v>
      </c>
      <c r="AW148" s="95" t="e">
        <f ca="true">+IF(AND(ISNUMBER(OFFSET('Sanitation Data'!$I$10,0,10*ROW('Sanitation Data'!I142))),'Data Summary'!DL148="Yes"),OFFSET('Sanitation Data'!$I$10,0,10*ROW('Sanitation Data'!I142)),NA())</f>
        <v>#N/A</v>
      </c>
      <c r="AX148" s="95" t="e">
        <f ca="true">+IF(AND(ISNUMBER(OFFSET('Sanitation Data'!$I$11,0,10*ROW('Sanitation Data'!I142))),'Data Summary'!DM148="Yes"),OFFSET('Sanitation Data'!$I$11,0,10*ROW('Sanitation Data'!I142)),NA())</f>
        <v>#N/A</v>
      </c>
      <c r="AY148" s="95" t="e">
        <f ca="true">+IF(AND(ISNUMBER(OFFSET('Sanitation Data'!$I$12,0,10*ROW('Sanitation Data'!I142))),'Data Summary'!DN148="Yes"),OFFSET('Sanitation Data'!$I$12,0,10*ROW('Sanitation Data'!I142)),NA())</f>
        <v>#N/A</v>
      </c>
      <c r="AZ148" s="96" t="e">
        <f ca="true">+IF(AND(ISNUMBER(OFFSET('Hygiene Data'!$D$5,0,10*ROW('Hygiene Data'!D142))),'Data Summary'!DO148="Yes"),OFFSET('Hygiene Data'!$D$5,0,10*ROW('Hygiene Data'!D142)),NA())</f>
        <v>#N/A</v>
      </c>
      <c r="BA148" s="96" t="e">
        <f ca="true">+IF(AND(ISNUMBER(OFFSET('Hygiene Data'!$D$7,0,10*ROW('Hygiene Data'!D142))),'Data Summary'!DP148="Yes"),OFFSET('Hygiene Data'!$D$7,0,10*ROW('Hygiene Data'!D142)),NA())</f>
        <v>#N/A</v>
      </c>
      <c r="BB148" s="96" t="e">
        <f ca="true">+IF(AND(ISNUMBER(OFFSET('Hygiene Data'!$D$9,0,10*ROW('Hygiene Data'!D142))),'Data Summary'!DQ148="Yes"),OFFSET('Hygiene Data'!$D$9,0,10*ROW('Hygiene Data'!D142)),NA())</f>
        <v>#N/A</v>
      </c>
      <c r="BC148" s="96" t="e">
        <f ca="true">+IF(AND(ISNUMBER(OFFSET('Hygiene Data'!$E$5,0,10*ROW('Hygiene Data'!E142))),'Data Summary'!DR148="Yes"),OFFSET('Hygiene Data'!$E$5,0,10*ROW('Hygiene Data'!E142)),NA())</f>
        <v>#N/A</v>
      </c>
      <c r="BD148" s="96" t="e">
        <f ca="true">+IF(AND(ISNUMBER(OFFSET('Hygiene Data'!$E$7,0,10*ROW('Hygiene Data'!E142))),'Data Summary'!DS148="Yes"),OFFSET('Hygiene Data'!$E$7,0,10*ROW('Hygiene Data'!E142)),NA())</f>
        <v>#N/A</v>
      </c>
      <c r="BE148" s="96" t="e">
        <f ca="true">+IF(AND(ISNUMBER(OFFSET('Hygiene Data'!$E$9,0,10*ROW('Hygiene Data'!E142))),'Data Summary'!DT148="Yes"),OFFSET('Hygiene Data'!$E$9,0,10*ROW('Hygiene Data'!E142)),NA())</f>
        <v>#N/A</v>
      </c>
      <c r="BF148" s="96" t="e">
        <f ca="true">+IF(AND(ISNUMBER(OFFSET('Hygiene Data'!$F$5,0,10*ROW('Hygiene Data'!F142))),'Data Summary'!DU148="Yes"),OFFSET('Hygiene Data'!$F$5,0,10*ROW('Hygiene Data'!F142)),NA())</f>
        <v>#N/A</v>
      </c>
      <c r="BG148" s="96" t="e">
        <f ca="true">+IF(AND(ISNUMBER(OFFSET('Hygiene Data'!$F$7,0,10*ROW('Hygiene Data'!F142))),'Data Summary'!DV148="Yes"),OFFSET('Hygiene Data'!$F$7,0,10*ROW('Hygiene Data'!F142)),NA())</f>
        <v>#N/A</v>
      </c>
      <c r="BH148" s="96" t="e">
        <f ca="true">+IF(AND(ISNUMBER(OFFSET('Hygiene Data'!$F$9,0,10*ROW('Hygiene Data'!F142))),'Data Summary'!DW148="Yes"),OFFSET('Hygiene Data'!$F$9,0,10*ROW('Hygiene Data'!F142)),NA())</f>
        <v>#N/A</v>
      </c>
      <c r="BI148" s="96" t="e">
        <f ca="true">+IF(AND(ISNUMBER(OFFSET('Hygiene Data'!$G$5,0,10*ROW('Hygiene Data'!G142))),'Data Summary'!DX148="Yes"),OFFSET('Hygiene Data'!$G$5,0,10*ROW('Hygiene Data'!G142)),NA())</f>
        <v>#N/A</v>
      </c>
      <c r="BJ148" s="96" t="e">
        <f ca="true">+IF(AND(ISNUMBER(OFFSET('Hygiene Data'!$G$7,0,10*ROW('Hygiene Data'!G142))),'Data Summary'!DY148="Yes"),OFFSET('Hygiene Data'!$G$7,0,10*ROW('Hygiene Data'!G142)),NA())</f>
        <v>#N/A</v>
      </c>
      <c r="BK148" s="96" t="e">
        <f ca="true">+IF(AND(ISNUMBER(OFFSET('Hygiene Data'!$G$9,0,10*ROW('Hygiene Data'!G142))),'Data Summary'!DZ148="Yes"),OFFSET('Hygiene Data'!$G$9,0,10*ROW('Hygiene Data'!G142)),NA())</f>
        <v>#N/A</v>
      </c>
      <c r="BL148" s="96" t="e">
        <f ca="true">+IF(AND(ISNUMBER(OFFSET('Hygiene Data'!$H$5,0,10*ROW('Hygiene Data'!H142))),'Data Summary'!EA148="Yes"),OFFSET('Hygiene Data'!$H$5,0,10*ROW('Hygiene Data'!H142)),NA())</f>
        <v>#N/A</v>
      </c>
      <c r="BM148" s="96" t="e">
        <f ca="true">+IF(AND(ISNUMBER(OFFSET('Hygiene Data'!$H$7,0,10*ROW('Hygiene Data'!H142))),'Data Summary'!EB148="Yes"),OFFSET('Hygiene Data'!$H$7,0,10*ROW('Hygiene Data'!H142)),NA())</f>
        <v>#N/A</v>
      </c>
      <c r="BN148" s="96" t="e">
        <f ca="true">+IF(AND(ISNUMBER(OFFSET('Hygiene Data'!$H$9,0,10*ROW('Hygiene Data'!H142))),'Data Summary'!EC148="Yes"),OFFSET('Hygiene Data'!$H$9,0,10*ROW('Hygiene Data'!H142)),NA())</f>
        <v>#N/A</v>
      </c>
      <c r="BO148" s="96" t="e">
        <f ca="true">+IF(AND(ISNUMBER(OFFSET('Hygiene Data'!$I$5,0,10*ROW('Hygiene Data'!I142))),'Data Summary'!ED148="Yes"),OFFSET('Hygiene Data'!$I$5,0,10*ROW('Hygiene Data'!I142)),NA())</f>
        <v>#N/A</v>
      </c>
      <c r="BP148" s="96" t="e">
        <f ca="true">+IF(AND(ISNUMBER(OFFSET('Hygiene Data'!$I$7,0,10*ROW('Hygiene Data'!I142))),'Data Summary'!EE148="Yes"),OFFSET('Hygiene Data'!$I$7,0,10*ROW('Hygiene Data'!I142)),NA())</f>
        <v>#N/A</v>
      </c>
      <c r="BQ148" s="96" t="e">
        <f ca="true">+IF(AND(ISNUMBER(OFFSET('Hygiene Data'!$I$9,0,10*ROW('Hygiene Data'!I142))),'Data Summary'!EF148="Yes"),OFFSET('Hygiene Data'!$I$9,0,10*ROW('Hygiene Data'!I142)),NA())</f>
        <v>#N/A</v>
      </c>
    </row>
    <row xmlns:x14ac="http://schemas.microsoft.com/office/spreadsheetml/2009/9/ac" r="149" x14ac:dyDescent="0.2">
      <c r="A149" s="331" t="e">
        <f ca="true">+RIGHT('Data Summary'!A149,LEN('Data Summary'!A149)-9)</f>
        <v>#VALUE!</v>
      </c>
      <c r="B149" s="37" t="str">
        <f ca="true">+IF(ISTEXT('Data Summary'!B149),'Data Summary'!B149,"")</f>
        <v/>
      </c>
      <c r="C149" s="330" t="e">
        <f ca="true">+VALUE('Data Summary'!C149)</f>
        <v>#VALUE!</v>
      </c>
      <c r="D149" s="94" t="e">
        <f ca="true">+IF(AND(ISNUMBER(OFFSET('Water Data'!$D$4,0,10*ROW('Water Data'!D143))),'Data Summary'!BS149="Yes"),100-OFFSET('Water Data'!$D$4,0,10*ROW('Water Data'!D143)),NA())</f>
        <v>#N/A</v>
      </c>
      <c r="E149" s="94" t="e">
        <f ca="true">+IF(AND(ISNUMBER(OFFSET('Water Data'!$D$6,0,10*ROW('Water Data'!D143))),'Data Summary'!BT149="Yes"),OFFSET('Water Data'!$D$6,0,10*ROW('Water Data'!D143)),NA())</f>
        <v>#N/A</v>
      </c>
      <c r="F149" s="94" t="e">
        <f ca="true">+IF(AND(ISNUMBER(OFFSET('Water Data'!$D$9,0,10*ROW('Water Data'!D143))),'Data Summary'!BU149="Yes"),OFFSET('Water Data'!$D$9,0,10*ROW('Water Data'!D143)),NA())</f>
        <v>#N/A</v>
      </c>
      <c r="G149" s="94" t="e">
        <f ca="true">+IF(AND(ISNUMBER(OFFSET('Water Data'!$E$4,0,10*ROW('Water Data'!E143))),'Data Summary'!BV149="Yes"),100-OFFSET('Water Data'!$E$4,0,10*ROW('Water Data'!E143)),NA())</f>
        <v>#N/A</v>
      </c>
      <c r="H149" s="94" t="e">
        <f ca="true">+IF(AND(ISNUMBER(OFFSET('Water Data'!$E$6,0,10*ROW('Water Data'!E143))),'Data Summary'!BW149="Yes"),OFFSET('Water Data'!$E$6,0,10*ROW('Water Data'!E143)),NA())</f>
        <v>#N/A</v>
      </c>
      <c r="I149" s="94" t="e">
        <f ca="true">+IF(AND(ISNUMBER(OFFSET('Water Data'!$E$9,0,10*ROW('Water Data'!E143))),'Data Summary'!BX149="Yes"),OFFSET('Water Data'!$E$9,0,10*ROW('Water Data'!E143)),NA())</f>
        <v>#N/A</v>
      </c>
      <c r="J149" s="94" t="e">
        <f ca="true">+IF(AND(ISNUMBER(OFFSET('Water Data'!$F$4,0,10*ROW('Water Data'!F143))),'Data Summary'!BY149="Yes"),100-OFFSET('Water Data'!$F$4,0,10*ROW('Water Data'!F143)),NA())</f>
        <v>#N/A</v>
      </c>
      <c r="K149" s="94" t="e">
        <f ca="true">+IF(AND(ISNUMBER(OFFSET('Water Data'!$F$6,0,10*ROW('Water Data'!F143))),'Data Summary'!BZ149="Yes"),OFFSET('Water Data'!$F$6,0,10*ROW('Water Data'!F143)),NA())</f>
        <v>#N/A</v>
      </c>
      <c r="L149" s="94" t="e">
        <f ca="true">+IF(AND(ISNUMBER(OFFSET('Water Data'!$F$9,0,10*ROW('Water Data'!F143))),'Data Summary'!CA149="Yes"),OFFSET('Water Data'!$F$9,0,10*ROW('Water Data'!F143)),NA())</f>
        <v>#N/A</v>
      </c>
      <c r="M149" s="94" t="e">
        <f ca="true">+IF(AND(ISNUMBER(OFFSET('Water Data'!$G$4,0,10*ROW('Water Data'!G143))),'Data Summary'!CB149="Yes"),100-OFFSET('Water Data'!$G$4,0,10*ROW('Water Data'!G143)),NA())</f>
        <v>#N/A</v>
      </c>
      <c r="N149" s="94" t="e">
        <f ca="true">+IF(AND(ISNUMBER(OFFSET('Water Data'!$G$6,0,10*ROW('Water Data'!G143))),'Data Summary'!CC149="Yes"),OFFSET('Water Data'!$G$6,0,10*ROW('Water Data'!G143)),NA())</f>
        <v>#N/A</v>
      </c>
      <c r="O149" s="94" t="e">
        <f ca="true">+IF(AND(ISNUMBER(OFFSET('Water Data'!$G$9,0,10*ROW('Water Data'!G143))),'Data Summary'!CD149="Yes"),OFFSET('Water Data'!$G$9,0,10*ROW('Water Data'!G143)),NA())</f>
        <v>#N/A</v>
      </c>
      <c r="P149" s="94" t="e">
        <f ca="true">+IF(AND(ISNUMBER(OFFSET('Water Data'!$H$4,0,10*ROW('Water Data'!H143))),'Data Summary'!CE149="Yes"),100-OFFSET('Water Data'!$H$4,0,10*ROW('Water Data'!H143)),NA())</f>
        <v>#N/A</v>
      </c>
      <c r="Q149" s="94" t="e">
        <f ca="true">+IF(AND(ISNUMBER(OFFSET('Water Data'!$H$6,0,10*ROW('Water Data'!H143))),'Data Summary'!CF149="Yes"),OFFSET('Water Data'!$H$6,0,10*ROW('Water Data'!H143)),NA())</f>
        <v>#N/A</v>
      </c>
      <c r="R149" s="94" t="e">
        <f ca="true">+IF(AND(ISNUMBER(OFFSET('Water Data'!$H$9,0,10*ROW('Water Data'!H143))),'Data Summary'!CG149="Yes"),OFFSET('Water Data'!$H$9,0,10*ROW('Water Data'!H143)),NA())</f>
        <v>#N/A</v>
      </c>
      <c r="S149" s="94" t="e">
        <f ca="true">+IF(AND(ISNUMBER(OFFSET('Water Data'!$I$4,0,10*ROW('Water Data'!I143))),'Data Summary'!CH149="Yes"),100-OFFSET('Water Data'!$I$4,0,10*ROW('Water Data'!I143)),NA())</f>
        <v>#N/A</v>
      </c>
      <c r="T149" s="94" t="e">
        <f ca="true">+IF(AND(ISNUMBER(OFFSET('Water Data'!$I$6,0,10*ROW('Water Data'!I143))),'Data Summary'!CI149="Yes"),OFFSET('Water Data'!$I$6,0,10*ROW('Water Data'!I143)),NA())</f>
        <v>#N/A</v>
      </c>
      <c r="U149" s="94" t="e">
        <f ca="true">+IF(AND(ISNUMBER(OFFSET('Water Data'!$I$9,0,10*ROW('Water Data'!I143))),'Data Summary'!CJ149="Yes"),OFFSET('Water Data'!$I$9,0,10*ROW('Water Data'!I143)),NA())</f>
        <v>#N/A</v>
      </c>
      <c r="V149" s="95" t="e">
        <f ca="true">+IF(AND(ISNUMBER(OFFSET('Sanitation Data'!$D$4,0,10*ROW('Sanitation Data'!D143))),'Data Summary'!CK149="Yes"),100-OFFSET('Sanitation Data'!$D$4,0,10*ROW('Sanitation Data'!D143)),NA())</f>
        <v>#N/A</v>
      </c>
      <c r="W149" s="95" t="e">
        <f ca="true">+IF(AND(ISNUMBER(OFFSET('Sanitation Data'!$D$6,0,10*ROW('Sanitation Data'!D143))),'Data Summary'!CL149="Yes"),OFFSET('Sanitation Data'!$D$6,0,10*ROW('Sanitation Data'!D143)),NA())</f>
        <v>#N/A</v>
      </c>
      <c r="X149" s="95" t="e">
        <f ca="true">+IF(AND(ISNUMBER(OFFSET('Sanitation Data'!$D$10,0,10*ROW('Sanitation Data'!D143))),'Data Summary'!CM149="Yes"),OFFSET('Sanitation Data'!$D$10,0,10*ROW('Sanitation Data'!D143)),NA())</f>
        <v>#N/A</v>
      </c>
      <c r="Y149" s="95" t="e">
        <f ca="true">+IF(AND(ISNUMBER(OFFSET('Sanitation Data'!$D$11,0,10*ROW('Sanitation Data'!D143))),'Data Summary'!CN149="Yes"),OFFSET('Sanitation Data'!$D$11,0,10*ROW('Sanitation Data'!D143)),NA())</f>
        <v>#N/A</v>
      </c>
      <c r="Z149" s="95" t="e">
        <f ca="true">+IF(AND(ISNUMBER(OFFSET('Sanitation Data'!$D$12,0,10*ROW('Sanitation Data'!D143))),'Data Summary'!CO149="Yes"),OFFSET('Sanitation Data'!$D$12,0,10*ROW('Sanitation Data'!D143)),NA())</f>
        <v>#N/A</v>
      </c>
      <c r="AA149" s="95" t="e">
        <f ca="true">+IF(AND(ISNUMBER(OFFSET('Sanitation Data'!$E$4,0,10*ROW('Sanitation Data'!E143))),'Data Summary'!CP149="Yes"),100-OFFSET('Sanitation Data'!$E$4,0,10*ROW('Sanitation Data'!E143)),NA())</f>
        <v>#N/A</v>
      </c>
      <c r="AB149" s="95" t="e">
        <f ca="true">+IF(AND(ISNUMBER(OFFSET('Sanitation Data'!$E$6,0,10*ROW('Sanitation Data'!E143))),'Data Summary'!CQ149="Yes"),OFFSET('Sanitation Data'!$E$6,0,10*ROW('Sanitation Data'!E143)),NA())</f>
        <v>#N/A</v>
      </c>
      <c r="AC149" s="95" t="e">
        <f ca="true">+IF(AND(ISNUMBER(OFFSET('Sanitation Data'!$E$10,0,10*ROW('Sanitation Data'!E143))),'Data Summary'!CR149="Yes"),OFFSET('Sanitation Data'!$E$10,0,10*ROW('Sanitation Data'!E143)),NA())</f>
        <v>#N/A</v>
      </c>
      <c r="AD149" s="95" t="e">
        <f ca="true">+IF(AND(ISNUMBER(OFFSET('Sanitation Data'!$E$11,0,10*ROW('Sanitation Data'!E143))),'Data Summary'!CS149="Yes"),OFFSET('Sanitation Data'!$E$11,0,10*ROW('Sanitation Data'!E143)),NA())</f>
        <v>#N/A</v>
      </c>
      <c r="AE149" s="95" t="e">
        <f ca="true">+IF(AND(ISNUMBER(OFFSET('Sanitation Data'!$E$12,0,10*ROW('Sanitation Data'!E143))),'Data Summary'!CT149="Yes"),OFFSET('Sanitation Data'!$E$12,0,10*ROW('Sanitation Data'!E143)),NA())</f>
        <v>#N/A</v>
      </c>
      <c r="AF149" s="95" t="e">
        <f ca="true">+IF(AND(ISNUMBER(OFFSET('Sanitation Data'!$F$4,0,10*ROW('Sanitation Data'!F143))),'Data Summary'!CU149="Yes"),100-OFFSET('Sanitation Data'!$F$4,0,10*ROW('Sanitation Data'!F143)),NA())</f>
        <v>#N/A</v>
      </c>
      <c r="AG149" s="95" t="e">
        <f ca="true">+IF(AND(ISNUMBER(OFFSET('Sanitation Data'!$F$6,0,10*ROW('Sanitation Data'!F143))),'Data Summary'!CV149="Yes"),OFFSET('Sanitation Data'!$F$6,0,10*ROW('Sanitation Data'!F143)),NA())</f>
        <v>#N/A</v>
      </c>
      <c r="AH149" s="95" t="e">
        <f ca="true">+IF(AND(ISNUMBER(OFFSET('Sanitation Data'!$F$10,0,10*ROW('Sanitation Data'!F143))),'Data Summary'!CW149="Yes"),OFFSET('Sanitation Data'!$F$10,0,10*ROW('Sanitation Data'!F143)),NA())</f>
        <v>#N/A</v>
      </c>
      <c r="AI149" s="95" t="e">
        <f ca="true">+IF(AND(ISNUMBER(OFFSET('Sanitation Data'!$F$11,0,10*ROW('Sanitation Data'!F143))),'Data Summary'!CX149="Yes"),OFFSET('Sanitation Data'!$F$11,0,10*ROW('Sanitation Data'!F143)),NA())</f>
        <v>#N/A</v>
      </c>
      <c r="AJ149" s="95" t="e">
        <f ca="true">+IF(AND(ISNUMBER(OFFSET('Sanitation Data'!$F$12,0,10*ROW('Sanitation Data'!F143))),'Data Summary'!CY149="Yes"),OFFSET('Sanitation Data'!$F$12,0,10*ROW('Sanitation Data'!F143)),NA())</f>
        <v>#N/A</v>
      </c>
      <c r="AK149" s="95" t="e">
        <f ca="true">+IF(AND(ISNUMBER(OFFSET('Sanitation Data'!$G$4,0,10*ROW('Sanitation Data'!G143))),'Data Summary'!CZ149="Yes"),100-OFFSET('Sanitation Data'!$G$4,0,10*ROW('Sanitation Data'!G143)),NA())</f>
        <v>#N/A</v>
      </c>
      <c r="AL149" s="95" t="e">
        <f ca="true">+IF(AND(ISNUMBER(OFFSET('Sanitation Data'!$G$6,0,10*ROW('Sanitation Data'!G143))),'Data Summary'!DA149="Yes"),OFFSET('Sanitation Data'!$G$6,0,10*ROW('Sanitation Data'!G143)),NA())</f>
        <v>#N/A</v>
      </c>
      <c r="AM149" s="95" t="e">
        <f ca="true">+IF(AND(ISNUMBER(OFFSET('Sanitation Data'!$G$10,0,10*ROW('Sanitation Data'!G143))),'Data Summary'!DB149="Yes"),OFFSET('Sanitation Data'!$G$10,0,10*ROW('Sanitation Data'!G143)),NA())</f>
        <v>#N/A</v>
      </c>
      <c r="AN149" s="95" t="e">
        <f ca="true">+IF(AND(ISNUMBER(OFFSET('Sanitation Data'!$G$11,0,10*ROW('Sanitation Data'!G143))),'Data Summary'!DC149="Yes"),OFFSET('Sanitation Data'!$G$11,0,10*ROW('Sanitation Data'!G143)),NA())</f>
        <v>#N/A</v>
      </c>
      <c r="AO149" s="95" t="e">
        <f ca="true">+IF(AND(ISNUMBER(OFFSET('Sanitation Data'!$G$12,0,10*ROW('Sanitation Data'!G143))),'Data Summary'!DD149="Yes"),OFFSET('Sanitation Data'!$G$12,0,10*ROW('Sanitation Data'!G143)),NA())</f>
        <v>#N/A</v>
      </c>
      <c r="AP149" s="95" t="e">
        <f ca="true">+IF(AND(ISNUMBER(OFFSET('Sanitation Data'!$H$4,0,10*ROW('Sanitation Data'!H143))),'Data Summary'!DE149="Yes"),100-OFFSET('Sanitation Data'!$H$4,0,10*ROW('Sanitation Data'!H143)),NA())</f>
        <v>#N/A</v>
      </c>
      <c r="AQ149" s="95" t="e">
        <f ca="true">+IF(AND(ISNUMBER(OFFSET('Sanitation Data'!$H$6,0,10*ROW('Sanitation Data'!H143))),'Data Summary'!DF149="Yes"),OFFSET('Sanitation Data'!$H$6,0,10*ROW('Sanitation Data'!H143)),NA())</f>
        <v>#N/A</v>
      </c>
      <c r="AR149" s="95" t="e">
        <f ca="true">+IF(AND(ISNUMBER(OFFSET('Sanitation Data'!$H$10,0,10*ROW('Sanitation Data'!H143))),'Data Summary'!DG149="Yes"),OFFSET('Sanitation Data'!$H$10,0,10*ROW('Sanitation Data'!H143)),NA())</f>
        <v>#N/A</v>
      </c>
      <c r="AS149" s="95" t="e">
        <f ca="true">+IF(AND(ISNUMBER(OFFSET('Sanitation Data'!$H$11,0,10*ROW('Sanitation Data'!H143))),'Data Summary'!DH149="Yes"),OFFSET('Sanitation Data'!$H$11,0,10*ROW('Sanitation Data'!H143)),NA())</f>
        <v>#N/A</v>
      </c>
      <c r="AT149" s="95" t="e">
        <f ca="true">+IF(AND(ISNUMBER(OFFSET('Sanitation Data'!$H$12,0,10*ROW('Sanitation Data'!H143))),'Data Summary'!DI149="Yes"),OFFSET('Sanitation Data'!$H$12,0,10*ROW('Sanitation Data'!H143)),NA())</f>
        <v>#N/A</v>
      </c>
      <c r="AU149" s="95" t="e">
        <f ca="true">+IF(AND(ISNUMBER(OFFSET('Sanitation Data'!$I$4,0,10*ROW('Sanitation Data'!I143))),'Data Summary'!DJ149="Yes"),100-OFFSET('Sanitation Data'!$I$4,0,10*ROW('Sanitation Data'!I143)),NA())</f>
        <v>#N/A</v>
      </c>
      <c r="AV149" s="95" t="e">
        <f ca="true">+IF(AND(ISNUMBER(OFFSET('Sanitation Data'!$I$6,0,10*ROW('Sanitation Data'!I143))),'Data Summary'!DK149="Yes"),OFFSET('Sanitation Data'!$I$6,0,10*ROW('Sanitation Data'!I143)),NA())</f>
        <v>#N/A</v>
      </c>
      <c r="AW149" s="95" t="e">
        <f ca="true">+IF(AND(ISNUMBER(OFFSET('Sanitation Data'!$I$10,0,10*ROW('Sanitation Data'!I143))),'Data Summary'!DL149="Yes"),OFFSET('Sanitation Data'!$I$10,0,10*ROW('Sanitation Data'!I143)),NA())</f>
        <v>#N/A</v>
      </c>
      <c r="AX149" s="95" t="e">
        <f ca="true">+IF(AND(ISNUMBER(OFFSET('Sanitation Data'!$I$11,0,10*ROW('Sanitation Data'!I143))),'Data Summary'!DM149="Yes"),OFFSET('Sanitation Data'!$I$11,0,10*ROW('Sanitation Data'!I143)),NA())</f>
        <v>#N/A</v>
      </c>
      <c r="AY149" s="95" t="e">
        <f ca="true">+IF(AND(ISNUMBER(OFFSET('Sanitation Data'!$I$12,0,10*ROW('Sanitation Data'!I143))),'Data Summary'!DN149="Yes"),OFFSET('Sanitation Data'!$I$12,0,10*ROW('Sanitation Data'!I143)),NA())</f>
        <v>#N/A</v>
      </c>
      <c r="AZ149" s="96" t="e">
        <f ca="true">+IF(AND(ISNUMBER(OFFSET('Hygiene Data'!$D$5,0,10*ROW('Hygiene Data'!D143))),'Data Summary'!DO149="Yes"),OFFSET('Hygiene Data'!$D$5,0,10*ROW('Hygiene Data'!D143)),NA())</f>
        <v>#N/A</v>
      </c>
      <c r="BA149" s="96" t="e">
        <f ca="true">+IF(AND(ISNUMBER(OFFSET('Hygiene Data'!$D$7,0,10*ROW('Hygiene Data'!D143))),'Data Summary'!DP149="Yes"),OFFSET('Hygiene Data'!$D$7,0,10*ROW('Hygiene Data'!D143)),NA())</f>
        <v>#N/A</v>
      </c>
      <c r="BB149" s="96" t="e">
        <f ca="true">+IF(AND(ISNUMBER(OFFSET('Hygiene Data'!$D$9,0,10*ROW('Hygiene Data'!D143))),'Data Summary'!DQ149="Yes"),OFFSET('Hygiene Data'!$D$9,0,10*ROW('Hygiene Data'!D143)),NA())</f>
        <v>#N/A</v>
      </c>
      <c r="BC149" s="96" t="e">
        <f ca="true">+IF(AND(ISNUMBER(OFFSET('Hygiene Data'!$E$5,0,10*ROW('Hygiene Data'!E143))),'Data Summary'!DR149="Yes"),OFFSET('Hygiene Data'!$E$5,0,10*ROW('Hygiene Data'!E143)),NA())</f>
        <v>#N/A</v>
      </c>
      <c r="BD149" s="96" t="e">
        <f ca="true">+IF(AND(ISNUMBER(OFFSET('Hygiene Data'!$E$7,0,10*ROW('Hygiene Data'!E143))),'Data Summary'!DS149="Yes"),OFFSET('Hygiene Data'!$E$7,0,10*ROW('Hygiene Data'!E143)),NA())</f>
        <v>#N/A</v>
      </c>
      <c r="BE149" s="96" t="e">
        <f ca="true">+IF(AND(ISNUMBER(OFFSET('Hygiene Data'!$E$9,0,10*ROW('Hygiene Data'!E143))),'Data Summary'!DT149="Yes"),OFFSET('Hygiene Data'!$E$9,0,10*ROW('Hygiene Data'!E143)),NA())</f>
        <v>#N/A</v>
      </c>
      <c r="BF149" s="96" t="e">
        <f ca="true">+IF(AND(ISNUMBER(OFFSET('Hygiene Data'!$F$5,0,10*ROW('Hygiene Data'!F143))),'Data Summary'!DU149="Yes"),OFFSET('Hygiene Data'!$F$5,0,10*ROW('Hygiene Data'!F143)),NA())</f>
        <v>#N/A</v>
      </c>
      <c r="BG149" s="96" t="e">
        <f ca="true">+IF(AND(ISNUMBER(OFFSET('Hygiene Data'!$F$7,0,10*ROW('Hygiene Data'!F143))),'Data Summary'!DV149="Yes"),OFFSET('Hygiene Data'!$F$7,0,10*ROW('Hygiene Data'!F143)),NA())</f>
        <v>#N/A</v>
      </c>
      <c r="BH149" s="96" t="e">
        <f ca="true">+IF(AND(ISNUMBER(OFFSET('Hygiene Data'!$F$9,0,10*ROW('Hygiene Data'!F143))),'Data Summary'!DW149="Yes"),OFFSET('Hygiene Data'!$F$9,0,10*ROW('Hygiene Data'!F143)),NA())</f>
        <v>#N/A</v>
      </c>
      <c r="BI149" s="96" t="e">
        <f ca="true">+IF(AND(ISNUMBER(OFFSET('Hygiene Data'!$G$5,0,10*ROW('Hygiene Data'!G143))),'Data Summary'!DX149="Yes"),OFFSET('Hygiene Data'!$G$5,0,10*ROW('Hygiene Data'!G143)),NA())</f>
        <v>#N/A</v>
      </c>
      <c r="BJ149" s="96" t="e">
        <f ca="true">+IF(AND(ISNUMBER(OFFSET('Hygiene Data'!$G$7,0,10*ROW('Hygiene Data'!G143))),'Data Summary'!DY149="Yes"),OFFSET('Hygiene Data'!$G$7,0,10*ROW('Hygiene Data'!G143)),NA())</f>
        <v>#N/A</v>
      </c>
      <c r="BK149" s="96" t="e">
        <f ca="true">+IF(AND(ISNUMBER(OFFSET('Hygiene Data'!$G$9,0,10*ROW('Hygiene Data'!G143))),'Data Summary'!DZ149="Yes"),OFFSET('Hygiene Data'!$G$9,0,10*ROW('Hygiene Data'!G143)),NA())</f>
        <v>#N/A</v>
      </c>
      <c r="BL149" s="96" t="e">
        <f ca="true">+IF(AND(ISNUMBER(OFFSET('Hygiene Data'!$H$5,0,10*ROW('Hygiene Data'!H143))),'Data Summary'!EA149="Yes"),OFFSET('Hygiene Data'!$H$5,0,10*ROW('Hygiene Data'!H143)),NA())</f>
        <v>#N/A</v>
      </c>
      <c r="BM149" s="96" t="e">
        <f ca="true">+IF(AND(ISNUMBER(OFFSET('Hygiene Data'!$H$7,0,10*ROW('Hygiene Data'!H143))),'Data Summary'!EB149="Yes"),OFFSET('Hygiene Data'!$H$7,0,10*ROW('Hygiene Data'!H143)),NA())</f>
        <v>#N/A</v>
      </c>
      <c r="BN149" s="96" t="e">
        <f ca="true">+IF(AND(ISNUMBER(OFFSET('Hygiene Data'!$H$9,0,10*ROW('Hygiene Data'!H143))),'Data Summary'!EC149="Yes"),OFFSET('Hygiene Data'!$H$9,0,10*ROW('Hygiene Data'!H143)),NA())</f>
        <v>#N/A</v>
      </c>
      <c r="BO149" s="96" t="e">
        <f ca="true">+IF(AND(ISNUMBER(OFFSET('Hygiene Data'!$I$5,0,10*ROW('Hygiene Data'!I143))),'Data Summary'!ED149="Yes"),OFFSET('Hygiene Data'!$I$5,0,10*ROW('Hygiene Data'!I143)),NA())</f>
        <v>#N/A</v>
      </c>
      <c r="BP149" s="96" t="e">
        <f ca="true">+IF(AND(ISNUMBER(OFFSET('Hygiene Data'!$I$7,0,10*ROW('Hygiene Data'!I143))),'Data Summary'!EE149="Yes"),OFFSET('Hygiene Data'!$I$7,0,10*ROW('Hygiene Data'!I143)),NA())</f>
        <v>#N/A</v>
      </c>
      <c r="BQ149" s="96" t="e">
        <f ca="true">+IF(AND(ISNUMBER(OFFSET('Hygiene Data'!$I$9,0,10*ROW('Hygiene Data'!I143))),'Data Summary'!EF149="Yes"),OFFSET('Hygiene Data'!$I$9,0,10*ROW('Hygiene Data'!I143)),NA())</f>
        <v>#N/A</v>
      </c>
    </row>
    <row xmlns:x14ac="http://schemas.microsoft.com/office/spreadsheetml/2009/9/ac" r="150" x14ac:dyDescent="0.2">
      <c r="A150" s="331" t="e">
        <f ca="true">+RIGHT('Data Summary'!A150,LEN('Data Summary'!A150)-9)</f>
        <v>#VALUE!</v>
      </c>
      <c r="B150" s="37" t="str">
        <f ca="true">+IF(ISTEXT('Data Summary'!B150),'Data Summary'!B150,"")</f>
        <v/>
      </c>
      <c r="C150" s="330" t="e">
        <f ca="true">+VALUE('Data Summary'!C150)</f>
        <v>#VALUE!</v>
      </c>
      <c r="D150" s="94" t="e">
        <f ca="true">+IF(AND(ISNUMBER(OFFSET('Water Data'!$D$4,0,10*ROW('Water Data'!D144))),'Data Summary'!BS150="Yes"),100-OFFSET('Water Data'!$D$4,0,10*ROW('Water Data'!D144)),NA())</f>
        <v>#N/A</v>
      </c>
      <c r="E150" s="94" t="e">
        <f ca="true">+IF(AND(ISNUMBER(OFFSET('Water Data'!$D$6,0,10*ROW('Water Data'!D144))),'Data Summary'!BT150="Yes"),OFFSET('Water Data'!$D$6,0,10*ROW('Water Data'!D144)),NA())</f>
        <v>#N/A</v>
      </c>
      <c r="F150" s="94" t="e">
        <f ca="true">+IF(AND(ISNUMBER(OFFSET('Water Data'!$D$9,0,10*ROW('Water Data'!D144))),'Data Summary'!BU150="Yes"),OFFSET('Water Data'!$D$9,0,10*ROW('Water Data'!D144)),NA())</f>
        <v>#N/A</v>
      </c>
      <c r="G150" s="94" t="e">
        <f ca="true">+IF(AND(ISNUMBER(OFFSET('Water Data'!$E$4,0,10*ROW('Water Data'!E144))),'Data Summary'!BV150="Yes"),100-OFFSET('Water Data'!$E$4,0,10*ROW('Water Data'!E144)),NA())</f>
        <v>#N/A</v>
      </c>
      <c r="H150" s="94" t="e">
        <f ca="true">+IF(AND(ISNUMBER(OFFSET('Water Data'!$E$6,0,10*ROW('Water Data'!E144))),'Data Summary'!BW150="Yes"),OFFSET('Water Data'!$E$6,0,10*ROW('Water Data'!E144)),NA())</f>
        <v>#N/A</v>
      </c>
      <c r="I150" s="94" t="e">
        <f ca="true">+IF(AND(ISNUMBER(OFFSET('Water Data'!$E$9,0,10*ROW('Water Data'!E144))),'Data Summary'!BX150="Yes"),OFFSET('Water Data'!$E$9,0,10*ROW('Water Data'!E144)),NA())</f>
        <v>#N/A</v>
      </c>
      <c r="J150" s="94" t="e">
        <f ca="true">+IF(AND(ISNUMBER(OFFSET('Water Data'!$F$4,0,10*ROW('Water Data'!F144))),'Data Summary'!BY150="Yes"),100-OFFSET('Water Data'!$F$4,0,10*ROW('Water Data'!F144)),NA())</f>
        <v>#N/A</v>
      </c>
      <c r="K150" s="94" t="e">
        <f ca="true">+IF(AND(ISNUMBER(OFFSET('Water Data'!$F$6,0,10*ROW('Water Data'!F144))),'Data Summary'!BZ150="Yes"),OFFSET('Water Data'!$F$6,0,10*ROW('Water Data'!F144)),NA())</f>
        <v>#N/A</v>
      </c>
      <c r="L150" s="94" t="e">
        <f ca="true">+IF(AND(ISNUMBER(OFFSET('Water Data'!$F$9,0,10*ROW('Water Data'!F144))),'Data Summary'!CA150="Yes"),OFFSET('Water Data'!$F$9,0,10*ROW('Water Data'!F144)),NA())</f>
        <v>#N/A</v>
      </c>
      <c r="M150" s="94" t="e">
        <f ca="true">+IF(AND(ISNUMBER(OFFSET('Water Data'!$G$4,0,10*ROW('Water Data'!G144))),'Data Summary'!CB150="Yes"),100-OFFSET('Water Data'!$G$4,0,10*ROW('Water Data'!G144)),NA())</f>
        <v>#N/A</v>
      </c>
      <c r="N150" s="94" t="e">
        <f ca="true">+IF(AND(ISNUMBER(OFFSET('Water Data'!$G$6,0,10*ROW('Water Data'!G144))),'Data Summary'!CC150="Yes"),OFFSET('Water Data'!$G$6,0,10*ROW('Water Data'!G144)),NA())</f>
        <v>#N/A</v>
      </c>
      <c r="O150" s="94" t="e">
        <f ca="true">+IF(AND(ISNUMBER(OFFSET('Water Data'!$G$9,0,10*ROW('Water Data'!G144))),'Data Summary'!CD150="Yes"),OFFSET('Water Data'!$G$9,0,10*ROW('Water Data'!G144)),NA())</f>
        <v>#N/A</v>
      </c>
      <c r="P150" s="94" t="e">
        <f ca="true">+IF(AND(ISNUMBER(OFFSET('Water Data'!$H$4,0,10*ROW('Water Data'!H144))),'Data Summary'!CE150="Yes"),100-OFFSET('Water Data'!$H$4,0,10*ROW('Water Data'!H144)),NA())</f>
        <v>#N/A</v>
      </c>
      <c r="Q150" s="94" t="e">
        <f ca="true">+IF(AND(ISNUMBER(OFFSET('Water Data'!$H$6,0,10*ROW('Water Data'!H144))),'Data Summary'!CF150="Yes"),OFFSET('Water Data'!$H$6,0,10*ROW('Water Data'!H144)),NA())</f>
        <v>#N/A</v>
      </c>
      <c r="R150" s="94" t="e">
        <f ca="true">+IF(AND(ISNUMBER(OFFSET('Water Data'!$H$9,0,10*ROW('Water Data'!H144))),'Data Summary'!CG150="Yes"),OFFSET('Water Data'!$H$9,0,10*ROW('Water Data'!H144)),NA())</f>
        <v>#N/A</v>
      </c>
      <c r="S150" s="94" t="e">
        <f ca="true">+IF(AND(ISNUMBER(OFFSET('Water Data'!$I$4,0,10*ROW('Water Data'!I144))),'Data Summary'!CH150="Yes"),100-OFFSET('Water Data'!$I$4,0,10*ROW('Water Data'!I144)),NA())</f>
        <v>#N/A</v>
      </c>
      <c r="T150" s="94" t="e">
        <f ca="true">+IF(AND(ISNUMBER(OFFSET('Water Data'!$I$6,0,10*ROW('Water Data'!I144))),'Data Summary'!CI150="Yes"),OFFSET('Water Data'!$I$6,0,10*ROW('Water Data'!I144)),NA())</f>
        <v>#N/A</v>
      </c>
      <c r="U150" s="94" t="e">
        <f ca="true">+IF(AND(ISNUMBER(OFFSET('Water Data'!$I$9,0,10*ROW('Water Data'!I144))),'Data Summary'!CJ150="Yes"),OFFSET('Water Data'!$I$9,0,10*ROW('Water Data'!I144)),NA())</f>
        <v>#N/A</v>
      </c>
      <c r="V150" s="95" t="e">
        <f ca="true">+IF(AND(ISNUMBER(OFFSET('Sanitation Data'!$D$4,0,10*ROW('Sanitation Data'!D144))),'Data Summary'!CK150="Yes"),100-OFFSET('Sanitation Data'!$D$4,0,10*ROW('Sanitation Data'!D144)),NA())</f>
        <v>#N/A</v>
      </c>
      <c r="W150" s="95" t="e">
        <f ca="true">+IF(AND(ISNUMBER(OFFSET('Sanitation Data'!$D$6,0,10*ROW('Sanitation Data'!D144))),'Data Summary'!CL150="Yes"),OFFSET('Sanitation Data'!$D$6,0,10*ROW('Sanitation Data'!D144)),NA())</f>
        <v>#N/A</v>
      </c>
      <c r="X150" s="95" t="e">
        <f ca="true">+IF(AND(ISNUMBER(OFFSET('Sanitation Data'!$D$10,0,10*ROW('Sanitation Data'!D144))),'Data Summary'!CM150="Yes"),OFFSET('Sanitation Data'!$D$10,0,10*ROW('Sanitation Data'!D144)),NA())</f>
        <v>#N/A</v>
      </c>
      <c r="Y150" s="95" t="e">
        <f ca="true">+IF(AND(ISNUMBER(OFFSET('Sanitation Data'!$D$11,0,10*ROW('Sanitation Data'!D144))),'Data Summary'!CN150="Yes"),OFFSET('Sanitation Data'!$D$11,0,10*ROW('Sanitation Data'!D144)),NA())</f>
        <v>#N/A</v>
      </c>
      <c r="Z150" s="95" t="e">
        <f ca="true">+IF(AND(ISNUMBER(OFFSET('Sanitation Data'!$D$12,0,10*ROW('Sanitation Data'!D144))),'Data Summary'!CO150="Yes"),OFFSET('Sanitation Data'!$D$12,0,10*ROW('Sanitation Data'!D144)),NA())</f>
        <v>#N/A</v>
      </c>
      <c r="AA150" s="95" t="e">
        <f ca="true">+IF(AND(ISNUMBER(OFFSET('Sanitation Data'!$E$4,0,10*ROW('Sanitation Data'!E144))),'Data Summary'!CP150="Yes"),100-OFFSET('Sanitation Data'!$E$4,0,10*ROW('Sanitation Data'!E144)),NA())</f>
        <v>#N/A</v>
      </c>
      <c r="AB150" s="95" t="e">
        <f ca="true">+IF(AND(ISNUMBER(OFFSET('Sanitation Data'!$E$6,0,10*ROW('Sanitation Data'!E144))),'Data Summary'!CQ150="Yes"),OFFSET('Sanitation Data'!$E$6,0,10*ROW('Sanitation Data'!E144)),NA())</f>
        <v>#N/A</v>
      </c>
      <c r="AC150" s="95" t="e">
        <f ca="true">+IF(AND(ISNUMBER(OFFSET('Sanitation Data'!$E$10,0,10*ROW('Sanitation Data'!E144))),'Data Summary'!CR150="Yes"),OFFSET('Sanitation Data'!$E$10,0,10*ROW('Sanitation Data'!E144)),NA())</f>
        <v>#N/A</v>
      </c>
      <c r="AD150" s="95" t="e">
        <f ca="true">+IF(AND(ISNUMBER(OFFSET('Sanitation Data'!$E$11,0,10*ROW('Sanitation Data'!E144))),'Data Summary'!CS150="Yes"),OFFSET('Sanitation Data'!$E$11,0,10*ROW('Sanitation Data'!E144)),NA())</f>
        <v>#N/A</v>
      </c>
      <c r="AE150" s="95" t="e">
        <f ca="true">+IF(AND(ISNUMBER(OFFSET('Sanitation Data'!$E$12,0,10*ROW('Sanitation Data'!E144))),'Data Summary'!CT150="Yes"),OFFSET('Sanitation Data'!$E$12,0,10*ROW('Sanitation Data'!E144)),NA())</f>
        <v>#N/A</v>
      </c>
      <c r="AF150" s="95" t="e">
        <f ca="true">+IF(AND(ISNUMBER(OFFSET('Sanitation Data'!$F$4,0,10*ROW('Sanitation Data'!F144))),'Data Summary'!CU150="Yes"),100-OFFSET('Sanitation Data'!$F$4,0,10*ROW('Sanitation Data'!F144)),NA())</f>
        <v>#N/A</v>
      </c>
      <c r="AG150" s="95" t="e">
        <f ca="true">+IF(AND(ISNUMBER(OFFSET('Sanitation Data'!$F$6,0,10*ROW('Sanitation Data'!F144))),'Data Summary'!CV150="Yes"),OFFSET('Sanitation Data'!$F$6,0,10*ROW('Sanitation Data'!F144)),NA())</f>
        <v>#N/A</v>
      </c>
      <c r="AH150" s="95" t="e">
        <f ca="true">+IF(AND(ISNUMBER(OFFSET('Sanitation Data'!$F$10,0,10*ROW('Sanitation Data'!F144))),'Data Summary'!CW150="Yes"),OFFSET('Sanitation Data'!$F$10,0,10*ROW('Sanitation Data'!F144)),NA())</f>
        <v>#N/A</v>
      </c>
      <c r="AI150" s="95" t="e">
        <f ca="true">+IF(AND(ISNUMBER(OFFSET('Sanitation Data'!$F$11,0,10*ROW('Sanitation Data'!F144))),'Data Summary'!CX150="Yes"),OFFSET('Sanitation Data'!$F$11,0,10*ROW('Sanitation Data'!F144)),NA())</f>
        <v>#N/A</v>
      </c>
      <c r="AJ150" s="95" t="e">
        <f ca="true">+IF(AND(ISNUMBER(OFFSET('Sanitation Data'!$F$12,0,10*ROW('Sanitation Data'!F144))),'Data Summary'!CY150="Yes"),OFFSET('Sanitation Data'!$F$12,0,10*ROW('Sanitation Data'!F144)),NA())</f>
        <v>#N/A</v>
      </c>
      <c r="AK150" s="95" t="e">
        <f ca="true">+IF(AND(ISNUMBER(OFFSET('Sanitation Data'!$G$4,0,10*ROW('Sanitation Data'!G144))),'Data Summary'!CZ150="Yes"),100-OFFSET('Sanitation Data'!$G$4,0,10*ROW('Sanitation Data'!G144)),NA())</f>
        <v>#N/A</v>
      </c>
      <c r="AL150" s="95" t="e">
        <f ca="true">+IF(AND(ISNUMBER(OFFSET('Sanitation Data'!$G$6,0,10*ROW('Sanitation Data'!G144))),'Data Summary'!DA150="Yes"),OFFSET('Sanitation Data'!$G$6,0,10*ROW('Sanitation Data'!G144)),NA())</f>
        <v>#N/A</v>
      </c>
      <c r="AM150" s="95" t="e">
        <f ca="true">+IF(AND(ISNUMBER(OFFSET('Sanitation Data'!$G$10,0,10*ROW('Sanitation Data'!G144))),'Data Summary'!DB150="Yes"),OFFSET('Sanitation Data'!$G$10,0,10*ROW('Sanitation Data'!G144)),NA())</f>
        <v>#N/A</v>
      </c>
      <c r="AN150" s="95" t="e">
        <f ca="true">+IF(AND(ISNUMBER(OFFSET('Sanitation Data'!$G$11,0,10*ROW('Sanitation Data'!G144))),'Data Summary'!DC150="Yes"),OFFSET('Sanitation Data'!$G$11,0,10*ROW('Sanitation Data'!G144)),NA())</f>
        <v>#N/A</v>
      </c>
      <c r="AO150" s="95" t="e">
        <f ca="true">+IF(AND(ISNUMBER(OFFSET('Sanitation Data'!$G$12,0,10*ROW('Sanitation Data'!G144))),'Data Summary'!DD150="Yes"),OFFSET('Sanitation Data'!$G$12,0,10*ROW('Sanitation Data'!G144)),NA())</f>
        <v>#N/A</v>
      </c>
      <c r="AP150" s="95" t="e">
        <f ca="true">+IF(AND(ISNUMBER(OFFSET('Sanitation Data'!$H$4,0,10*ROW('Sanitation Data'!H144))),'Data Summary'!DE150="Yes"),100-OFFSET('Sanitation Data'!$H$4,0,10*ROW('Sanitation Data'!H144)),NA())</f>
        <v>#N/A</v>
      </c>
      <c r="AQ150" s="95" t="e">
        <f ca="true">+IF(AND(ISNUMBER(OFFSET('Sanitation Data'!$H$6,0,10*ROW('Sanitation Data'!H144))),'Data Summary'!DF150="Yes"),OFFSET('Sanitation Data'!$H$6,0,10*ROW('Sanitation Data'!H144)),NA())</f>
        <v>#N/A</v>
      </c>
      <c r="AR150" s="95" t="e">
        <f ca="true">+IF(AND(ISNUMBER(OFFSET('Sanitation Data'!$H$10,0,10*ROW('Sanitation Data'!H144))),'Data Summary'!DG150="Yes"),OFFSET('Sanitation Data'!$H$10,0,10*ROW('Sanitation Data'!H144)),NA())</f>
        <v>#N/A</v>
      </c>
      <c r="AS150" s="95" t="e">
        <f ca="true">+IF(AND(ISNUMBER(OFFSET('Sanitation Data'!$H$11,0,10*ROW('Sanitation Data'!H144))),'Data Summary'!DH150="Yes"),OFFSET('Sanitation Data'!$H$11,0,10*ROW('Sanitation Data'!H144)),NA())</f>
        <v>#N/A</v>
      </c>
      <c r="AT150" s="95" t="e">
        <f ca="true">+IF(AND(ISNUMBER(OFFSET('Sanitation Data'!$H$12,0,10*ROW('Sanitation Data'!H144))),'Data Summary'!DI150="Yes"),OFFSET('Sanitation Data'!$H$12,0,10*ROW('Sanitation Data'!H144)),NA())</f>
        <v>#N/A</v>
      </c>
      <c r="AU150" s="95" t="e">
        <f ca="true">+IF(AND(ISNUMBER(OFFSET('Sanitation Data'!$I$4,0,10*ROW('Sanitation Data'!I144))),'Data Summary'!DJ150="Yes"),100-OFFSET('Sanitation Data'!$I$4,0,10*ROW('Sanitation Data'!I144)),NA())</f>
        <v>#N/A</v>
      </c>
      <c r="AV150" s="95" t="e">
        <f ca="true">+IF(AND(ISNUMBER(OFFSET('Sanitation Data'!$I$6,0,10*ROW('Sanitation Data'!I144))),'Data Summary'!DK150="Yes"),OFFSET('Sanitation Data'!$I$6,0,10*ROW('Sanitation Data'!I144)),NA())</f>
        <v>#N/A</v>
      </c>
      <c r="AW150" s="95" t="e">
        <f ca="true">+IF(AND(ISNUMBER(OFFSET('Sanitation Data'!$I$10,0,10*ROW('Sanitation Data'!I144))),'Data Summary'!DL150="Yes"),OFFSET('Sanitation Data'!$I$10,0,10*ROW('Sanitation Data'!I144)),NA())</f>
        <v>#N/A</v>
      </c>
      <c r="AX150" s="95" t="e">
        <f ca="true">+IF(AND(ISNUMBER(OFFSET('Sanitation Data'!$I$11,0,10*ROW('Sanitation Data'!I144))),'Data Summary'!DM150="Yes"),OFFSET('Sanitation Data'!$I$11,0,10*ROW('Sanitation Data'!I144)),NA())</f>
        <v>#N/A</v>
      </c>
      <c r="AY150" s="95" t="e">
        <f ca="true">+IF(AND(ISNUMBER(OFFSET('Sanitation Data'!$I$12,0,10*ROW('Sanitation Data'!I144))),'Data Summary'!DN150="Yes"),OFFSET('Sanitation Data'!$I$12,0,10*ROW('Sanitation Data'!I144)),NA())</f>
        <v>#N/A</v>
      </c>
      <c r="AZ150" s="96" t="e">
        <f ca="true">+IF(AND(ISNUMBER(OFFSET('Hygiene Data'!$D$5,0,10*ROW('Hygiene Data'!D144))),'Data Summary'!DO150="Yes"),OFFSET('Hygiene Data'!$D$5,0,10*ROW('Hygiene Data'!D144)),NA())</f>
        <v>#N/A</v>
      </c>
      <c r="BA150" s="96" t="e">
        <f ca="true">+IF(AND(ISNUMBER(OFFSET('Hygiene Data'!$D$7,0,10*ROW('Hygiene Data'!D144))),'Data Summary'!DP150="Yes"),OFFSET('Hygiene Data'!$D$7,0,10*ROW('Hygiene Data'!D144)),NA())</f>
        <v>#N/A</v>
      </c>
      <c r="BB150" s="96" t="e">
        <f ca="true">+IF(AND(ISNUMBER(OFFSET('Hygiene Data'!$D$9,0,10*ROW('Hygiene Data'!D144))),'Data Summary'!DQ150="Yes"),OFFSET('Hygiene Data'!$D$9,0,10*ROW('Hygiene Data'!D144)),NA())</f>
        <v>#N/A</v>
      </c>
      <c r="BC150" s="96" t="e">
        <f ca="true">+IF(AND(ISNUMBER(OFFSET('Hygiene Data'!$E$5,0,10*ROW('Hygiene Data'!E144))),'Data Summary'!DR150="Yes"),OFFSET('Hygiene Data'!$E$5,0,10*ROW('Hygiene Data'!E144)),NA())</f>
        <v>#N/A</v>
      </c>
      <c r="BD150" s="96" t="e">
        <f ca="true">+IF(AND(ISNUMBER(OFFSET('Hygiene Data'!$E$7,0,10*ROW('Hygiene Data'!E144))),'Data Summary'!DS150="Yes"),OFFSET('Hygiene Data'!$E$7,0,10*ROW('Hygiene Data'!E144)),NA())</f>
        <v>#N/A</v>
      </c>
      <c r="BE150" s="96" t="e">
        <f ca="true">+IF(AND(ISNUMBER(OFFSET('Hygiene Data'!$E$9,0,10*ROW('Hygiene Data'!E144))),'Data Summary'!DT150="Yes"),OFFSET('Hygiene Data'!$E$9,0,10*ROW('Hygiene Data'!E144)),NA())</f>
        <v>#N/A</v>
      </c>
      <c r="BF150" s="96" t="e">
        <f ca="true">+IF(AND(ISNUMBER(OFFSET('Hygiene Data'!$F$5,0,10*ROW('Hygiene Data'!F144))),'Data Summary'!DU150="Yes"),OFFSET('Hygiene Data'!$F$5,0,10*ROW('Hygiene Data'!F144)),NA())</f>
        <v>#N/A</v>
      </c>
      <c r="BG150" s="96" t="e">
        <f ca="true">+IF(AND(ISNUMBER(OFFSET('Hygiene Data'!$F$7,0,10*ROW('Hygiene Data'!F144))),'Data Summary'!DV150="Yes"),OFFSET('Hygiene Data'!$F$7,0,10*ROW('Hygiene Data'!F144)),NA())</f>
        <v>#N/A</v>
      </c>
      <c r="BH150" s="96" t="e">
        <f ca="true">+IF(AND(ISNUMBER(OFFSET('Hygiene Data'!$F$9,0,10*ROW('Hygiene Data'!F144))),'Data Summary'!DW150="Yes"),OFFSET('Hygiene Data'!$F$9,0,10*ROW('Hygiene Data'!F144)),NA())</f>
        <v>#N/A</v>
      </c>
      <c r="BI150" s="96" t="e">
        <f ca="true">+IF(AND(ISNUMBER(OFFSET('Hygiene Data'!$G$5,0,10*ROW('Hygiene Data'!G144))),'Data Summary'!DX150="Yes"),OFFSET('Hygiene Data'!$G$5,0,10*ROW('Hygiene Data'!G144)),NA())</f>
        <v>#N/A</v>
      </c>
      <c r="BJ150" s="96" t="e">
        <f ca="true">+IF(AND(ISNUMBER(OFFSET('Hygiene Data'!$G$7,0,10*ROW('Hygiene Data'!G144))),'Data Summary'!DY150="Yes"),OFFSET('Hygiene Data'!$G$7,0,10*ROW('Hygiene Data'!G144)),NA())</f>
        <v>#N/A</v>
      </c>
      <c r="BK150" s="96" t="e">
        <f ca="true">+IF(AND(ISNUMBER(OFFSET('Hygiene Data'!$G$9,0,10*ROW('Hygiene Data'!G144))),'Data Summary'!DZ150="Yes"),OFFSET('Hygiene Data'!$G$9,0,10*ROW('Hygiene Data'!G144)),NA())</f>
        <v>#N/A</v>
      </c>
      <c r="BL150" s="96" t="e">
        <f ca="true">+IF(AND(ISNUMBER(OFFSET('Hygiene Data'!$H$5,0,10*ROW('Hygiene Data'!H144))),'Data Summary'!EA150="Yes"),OFFSET('Hygiene Data'!$H$5,0,10*ROW('Hygiene Data'!H144)),NA())</f>
        <v>#N/A</v>
      </c>
      <c r="BM150" s="96" t="e">
        <f ca="true">+IF(AND(ISNUMBER(OFFSET('Hygiene Data'!$H$7,0,10*ROW('Hygiene Data'!H144))),'Data Summary'!EB150="Yes"),OFFSET('Hygiene Data'!$H$7,0,10*ROW('Hygiene Data'!H144)),NA())</f>
        <v>#N/A</v>
      </c>
      <c r="BN150" s="96" t="e">
        <f ca="true">+IF(AND(ISNUMBER(OFFSET('Hygiene Data'!$H$9,0,10*ROW('Hygiene Data'!H144))),'Data Summary'!EC150="Yes"),OFFSET('Hygiene Data'!$H$9,0,10*ROW('Hygiene Data'!H144)),NA())</f>
        <v>#N/A</v>
      </c>
      <c r="BO150" s="96" t="e">
        <f ca="true">+IF(AND(ISNUMBER(OFFSET('Hygiene Data'!$I$5,0,10*ROW('Hygiene Data'!I144))),'Data Summary'!ED150="Yes"),OFFSET('Hygiene Data'!$I$5,0,10*ROW('Hygiene Data'!I144)),NA())</f>
        <v>#N/A</v>
      </c>
      <c r="BP150" s="96" t="e">
        <f ca="true">+IF(AND(ISNUMBER(OFFSET('Hygiene Data'!$I$7,0,10*ROW('Hygiene Data'!I144))),'Data Summary'!EE150="Yes"),OFFSET('Hygiene Data'!$I$7,0,10*ROW('Hygiene Data'!I144)),NA())</f>
        <v>#N/A</v>
      </c>
      <c r="BQ150" s="96" t="e">
        <f ca="true">+IF(AND(ISNUMBER(OFFSET('Hygiene Data'!$I$9,0,10*ROW('Hygiene Data'!I144))),'Data Summary'!EF150="Yes"),OFFSET('Hygiene Data'!$I$9,0,10*ROW('Hygiene Data'!I144)),NA())</f>
        <v>#N/A</v>
      </c>
    </row>
    <row xmlns:x14ac="http://schemas.microsoft.com/office/spreadsheetml/2009/9/ac" r="151" x14ac:dyDescent="0.2">
      <c r="A151" s="331" t="e">
        <f ca="true">+RIGHT('Data Summary'!A151,LEN('Data Summary'!A151)-9)</f>
        <v>#VALUE!</v>
      </c>
      <c r="B151" s="37" t="str">
        <f ca="true">+IF(ISTEXT('Data Summary'!B151),'Data Summary'!B151,"")</f>
        <v/>
      </c>
      <c r="C151" s="330" t="e">
        <f ca="true">+VALUE('Data Summary'!C151)</f>
        <v>#VALUE!</v>
      </c>
      <c r="D151" s="94" t="e">
        <f ca="true">+IF(AND(ISNUMBER(OFFSET('Water Data'!$D$4,0,10*ROW('Water Data'!D145))),'Data Summary'!BS151="Yes"),100-OFFSET('Water Data'!$D$4,0,10*ROW('Water Data'!D145)),NA())</f>
        <v>#N/A</v>
      </c>
      <c r="E151" s="94" t="e">
        <f ca="true">+IF(AND(ISNUMBER(OFFSET('Water Data'!$D$6,0,10*ROW('Water Data'!D145))),'Data Summary'!BT151="Yes"),OFFSET('Water Data'!$D$6,0,10*ROW('Water Data'!D145)),NA())</f>
        <v>#N/A</v>
      </c>
      <c r="F151" s="94" t="e">
        <f ca="true">+IF(AND(ISNUMBER(OFFSET('Water Data'!$D$9,0,10*ROW('Water Data'!D145))),'Data Summary'!BU151="Yes"),OFFSET('Water Data'!$D$9,0,10*ROW('Water Data'!D145)),NA())</f>
        <v>#N/A</v>
      </c>
      <c r="G151" s="94" t="e">
        <f ca="true">+IF(AND(ISNUMBER(OFFSET('Water Data'!$E$4,0,10*ROW('Water Data'!E145))),'Data Summary'!BV151="Yes"),100-OFFSET('Water Data'!$E$4,0,10*ROW('Water Data'!E145)),NA())</f>
        <v>#N/A</v>
      </c>
      <c r="H151" s="94" t="e">
        <f ca="true">+IF(AND(ISNUMBER(OFFSET('Water Data'!$E$6,0,10*ROW('Water Data'!E145))),'Data Summary'!BW151="Yes"),OFFSET('Water Data'!$E$6,0,10*ROW('Water Data'!E145)),NA())</f>
        <v>#N/A</v>
      </c>
      <c r="I151" s="94" t="e">
        <f ca="true">+IF(AND(ISNUMBER(OFFSET('Water Data'!$E$9,0,10*ROW('Water Data'!E145))),'Data Summary'!BX151="Yes"),OFFSET('Water Data'!$E$9,0,10*ROW('Water Data'!E145)),NA())</f>
        <v>#N/A</v>
      </c>
      <c r="J151" s="94" t="e">
        <f ca="true">+IF(AND(ISNUMBER(OFFSET('Water Data'!$F$4,0,10*ROW('Water Data'!F145))),'Data Summary'!BY151="Yes"),100-OFFSET('Water Data'!$F$4,0,10*ROW('Water Data'!F145)),NA())</f>
        <v>#N/A</v>
      </c>
      <c r="K151" s="94" t="e">
        <f ca="true">+IF(AND(ISNUMBER(OFFSET('Water Data'!$F$6,0,10*ROW('Water Data'!F145))),'Data Summary'!BZ151="Yes"),OFFSET('Water Data'!$F$6,0,10*ROW('Water Data'!F145)),NA())</f>
        <v>#N/A</v>
      </c>
      <c r="L151" s="94" t="e">
        <f ca="true">+IF(AND(ISNUMBER(OFFSET('Water Data'!$F$9,0,10*ROW('Water Data'!F145))),'Data Summary'!CA151="Yes"),OFFSET('Water Data'!$F$9,0,10*ROW('Water Data'!F145)),NA())</f>
        <v>#N/A</v>
      </c>
      <c r="M151" s="94" t="e">
        <f ca="true">+IF(AND(ISNUMBER(OFFSET('Water Data'!$G$4,0,10*ROW('Water Data'!G145))),'Data Summary'!CB151="Yes"),100-OFFSET('Water Data'!$G$4,0,10*ROW('Water Data'!G145)),NA())</f>
        <v>#N/A</v>
      </c>
      <c r="N151" s="94" t="e">
        <f ca="true">+IF(AND(ISNUMBER(OFFSET('Water Data'!$G$6,0,10*ROW('Water Data'!G145))),'Data Summary'!CC151="Yes"),OFFSET('Water Data'!$G$6,0,10*ROW('Water Data'!G145)),NA())</f>
        <v>#N/A</v>
      </c>
      <c r="O151" s="94" t="e">
        <f ca="true">+IF(AND(ISNUMBER(OFFSET('Water Data'!$G$9,0,10*ROW('Water Data'!G145))),'Data Summary'!CD151="Yes"),OFFSET('Water Data'!$G$9,0,10*ROW('Water Data'!G145)),NA())</f>
        <v>#N/A</v>
      </c>
      <c r="P151" s="94" t="e">
        <f ca="true">+IF(AND(ISNUMBER(OFFSET('Water Data'!$H$4,0,10*ROW('Water Data'!H145))),'Data Summary'!CE151="Yes"),100-OFFSET('Water Data'!$H$4,0,10*ROW('Water Data'!H145)),NA())</f>
        <v>#N/A</v>
      </c>
      <c r="Q151" s="94" t="e">
        <f ca="true">+IF(AND(ISNUMBER(OFFSET('Water Data'!$H$6,0,10*ROW('Water Data'!H145))),'Data Summary'!CF151="Yes"),OFFSET('Water Data'!$H$6,0,10*ROW('Water Data'!H145)),NA())</f>
        <v>#N/A</v>
      </c>
      <c r="R151" s="94" t="e">
        <f ca="true">+IF(AND(ISNUMBER(OFFSET('Water Data'!$H$9,0,10*ROW('Water Data'!H145))),'Data Summary'!CG151="Yes"),OFFSET('Water Data'!$H$9,0,10*ROW('Water Data'!H145)),NA())</f>
        <v>#N/A</v>
      </c>
      <c r="S151" s="94" t="e">
        <f ca="true">+IF(AND(ISNUMBER(OFFSET('Water Data'!$I$4,0,10*ROW('Water Data'!I145))),'Data Summary'!CH151="Yes"),100-OFFSET('Water Data'!$I$4,0,10*ROW('Water Data'!I145)),NA())</f>
        <v>#N/A</v>
      </c>
      <c r="T151" s="94" t="e">
        <f ca="true">+IF(AND(ISNUMBER(OFFSET('Water Data'!$I$6,0,10*ROW('Water Data'!I145))),'Data Summary'!CI151="Yes"),OFFSET('Water Data'!$I$6,0,10*ROW('Water Data'!I145)),NA())</f>
        <v>#N/A</v>
      </c>
      <c r="U151" s="94" t="e">
        <f ca="true">+IF(AND(ISNUMBER(OFFSET('Water Data'!$I$9,0,10*ROW('Water Data'!I145))),'Data Summary'!CJ151="Yes"),OFFSET('Water Data'!$I$9,0,10*ROW('Water Data'!I145)),NA())</f>
        <v>#N/A</v>
      </c>
      <c r="V151" s="95" t="e">
        <f ca="true">+IF(AND(ISNUMBER(OFFSET('Sanitation Data'!$D$4,0,10*ROW('Sanitation Data'!D145))),'Data Summary'!CK151="Yes"),100-OFFSET('Sanitation Data'!$D$4,0,10*ROW('Sanitation Data'!D145)),NA())</f>
        <v>#N/A</v>
      </c>
      <c r="W151" s="95" t="e">
        <f ca="true">+IF(AND(ISNUMBER(OFFSET('Sanitation Data'!$D$6,0,10*ROW('Sanitation Data'!D145))),'Data Summary'!CL151="Yes"),OFFSET('Sanitation Data'!$D$6,0,10*ROW('Sanitation Data'!D145)),NA())</f>
        <v>#N/A</v>
      </c>
      <c r="X151" s="95" t="e">
        <f ca="true">+IF(AND(ISNUMBER(OFFSET('Sanitation Data'!$D$10,0,10*ROW('Sanitation Data'!D145))),'Data Summary'!CM151="Yes"),OFFSET('Sanitation Data'!$D$10,0,10*ROW('Sanitation Data'!D145)),NA())</f>
        <v>#N/A</v>
      </c>
      <c r="Y151" s="95" t="e">
        <f ca="true">+IF(AND(ISNUMBER(OFFSET('Sanitation Data'!$D$11,0,10*ROW('Sanitation Data'!D145))),'Data Summary'!CN151="Yes"),OFFSET('Sanitation Data'!$D$11,0,10*ROW('Sanitation Data'!D145)),NA())</f>
        <v>#N/A</v>
      </c>
      <c r="Z151" s="95" t="e">
        <f ca="true">+IF(AND(ISNUMBER(OFFSET('Sanitation Data'!$D$12,0,10*ROW('Sanitation Data'!D145))),'Data Summary'!CO151="Yes"),OFFSET('Sanitation Data'!$D$12,0,10*ROW('Sanitation Data'!D145)),NA())</f>
        <v>#N/A</v>
      </c>
      <c r="AA151" s="95" t="e">
        <f ca="true">+IF(AND(ISNUMBER(OFFSET('Sanitation Data'!$E$4,0,10*ROW('Sanitation Data'!E145))),'Data Summary'!CP151="Yes"),100-OFFSET('Sanitation Data'!$E$4,0,10*ROW('Sanitation Data'!E145)),NA())</f>
        <v>#N/A</v>
      </c>
      <c r="AB151" s="95" t="e">
        <f ca="true">+IF(AND(ISNUMBER(OFFSET('Sanitation Data'!$E$6,0,10*ROW('Sanitation Data'!E145))),'Data Summary'!CQ151="Yes"),OFFSET('Sanitation Data'!$E$6,0,10*ROW('Sanitation Data'!E145)),NA())</f>
        <v>#N/A</v>
      </c>
      <c r="AC151" s="95" t="e">
        <f ca="true">+IF(AND(ISNUMBER(OFFSET('Sanitation Data'!$E$10,0,10*ROW('Sanitation Data'!E145))),'Data Summary'!CR151="Yes"),OFFSET('Sanitation Data'!$E$10,0,10*ROW('Sanitation Data'!E145)),NA())</f>
        <v>#N/A</v>
      </c>
      <c r="AD151" s="95" t="e">
        <f ca="true">+IF(AND(ISNUMBER(OFFSET('Sanitation Data'!$E$11,0,10*ROW('Sanitation Data'!E145))),'Data Summary'!CS151="Yes"),OFFSET('Sanitation Data'!$E$11,0,10*ROW('Sanitation Data'!E145)),NA())</f>
        <v>#N/A</v>
      </c>
      <c r="AE151" s="95" t="e">
        <f ca="true">+IF(AND(ISNUMBER(OFFSET('Sanitation Data'!$E$12,0,10*ROW('Sanitation Data'!E145))),'Data Summary'!CT151="Yes"),OFFSET('Sanitation Data'!$E$12,0,10*ROW('Sanitation Data'!E145)),NA())</f>
        <v>#N/A</v>
      </c>
      <c r="AF151" s="95" t="e">
        <f ca="true">+IF(AND(ISNUMBER(OFFSET('Sanitation Data'!$F$4,0,10*ROW('Sanitation Data'!F145))),'Data Summary'!CU151="Yes"),100-OFFSET('Sanitation Data'!$F$4,0,10*ROW('Sanitation Data'!F145)),NA())</f>
        <v>#N/A</v>
      </c>
      <c r="AG151" s="95" t="e">
        <f ca="true">+IF(AND(ISNUMBER(OFFSET('Sanitation Data'!$F$6,0,10*ROW('Sanitation Data'!F145))),'Data Summary'!CV151="Yes"),OFFSET('Sanitation Data'!$F$6,0,10*ROW('Sanitation Data'!F145)),NA())</f>
        <v>#N/A</v>
      </c>
      <c r="AH151" s="95" t="e">
        <f ca="true">+IF(AND(ISNUMBER(OFFSET('Sanitation Data'!$F$10,0,10*ROW('Sanitation Data'!F145))),'Data Summary'!CW151="Yes"),OFFSET('Sanitation Data'!$F$10,0,10*ROW('Sanitation Data'!F145)),NA())</f>
        <v>#N/A</v>
      </c>
      <c r="AI151" s="95" t="e">
        <f ca="true">+IF(AND(ISNUMBER(OFFSET('Sanitation Data'!$F$11,0,10*ROW('Sanitation Data'!F145))),'Data Summary'!CX151="Yes"),OFFSET('Sanitation Data'!$F$11,0,10*ROW('Sanitation Data'!F145)),NA())</f>
        <v>#N/A</v>
      </c>
      <c r="AJ151" s="95" t="e">
        <f ca="true">+IF(AND(ISNUMBER(OFFSET('Sanitation Data'!$F$12,0,10*ROW('Sanitation Data'!F145))),'Data Summary'!CY151="Yes"),OFFSET('Sanitation Data'!$F$12,0,10*ROW('Sanitation Data'!F145)),NA())</f>
        <v>#N/A</v>
      </c>
      <c r="AK151" s="95" t="e">
        <f ca="true">+IF(AND(ISNUMBER(OFFSET('Sanitation Data'!$G$4,0,10*ROW('Sanitation Data'!G145))),'Data Summary'!CZ151="Yes"),100-OFFSET('Sanitation Data'!$G$4,0,10*ROW('Sanitation Data'!G145)),NA())</f>
        <v>#N/A</v>
      </c>
      <c r="AL151" s="95" t="e">
        <f ca="true">+IF(AND(ISNUMBER(OFFSET('Sanitation Data'!$G$6,0,10*ROW('Sanitation Data'!G145))),'Data Summary'!DA151="Yes"),OFFSET('Sanitation Data'!$G$6,0,10*ROW('Sanitation Data'!G145)),NA())</f>
        <v>#N/A</v>
      </c>
      <c r="AM151" s="95" t="e">
        <f ca="true">+IF(AND(ISNUMBER(OFFSET('Sanitation Data'!$G$10,0,10*ROW('Sanitation Data'!G145))),'Data Summary'!DB151="Yes"),OFFSET('Sanitation Data'!$G$10,0,10*ROW('Sanitation Data'!G145)),NA())</f>
        <v>#N/A</v>
      </c>
      <c r="AN151" s="95" t="e">
        <f ca="true">+IF(AND(ISNUMBER(OFFSET('Sanitation Data'!$G$11,0,10*ROW('Sanitation Data'!G145))),'Data Summary'!DC151="Yes"),OFFSET('Sanitation Data'!$G$11,0,10*ROW('Sanitation Data'!G145)),NA())</f>
        <v>#N/A</v>
      </c>
      <c r="AO151" s="95" t="e">
        <f ca="true">+IF(AND(ISNUMBER(OFFSET('Sanitation Data'!$G$12,0,10*ROW('Sanitation Data'!G145))),'Data Summary'!DD151="Yes"),OFFSET('Sanitation Data'!$G$12,0,10*ROW('Sanitation Data'!G145)),NA())</f>
        <v>#N/A</v>
      </c>
      <c r="AP151" s="95" t="e">
        <f ca="true">+IF(AND(ISNUMBER(OFFSET('Sanitation Data'!$H$4,0,10*ROW('Sanitation Data'!H145))),'Data Summary'!DE151="Yes"),100-OFFSET('Sanitation Data'!$H$4,0,10*ROW('Sanitation Data'!H145)),NA())</f>
        <v>#N/A</v>
      </c>
      <c r="AQ151" s="95" t="e">
        <f ca="true">+IF(AND(ISNUMBER(OFFSET('Sanitation Data'!$H$6,0,10*ROW('Sanitation Data'!H145))),'Data Summary'!DF151="Yes"),OFFSET('Sanitation Data'!$H$6,0,10*ROW('Sanitation Data'!H145)),NA())</f>
        <v>#N/A</v>
      </c>
      <c r="AR151" s="95" t="e">
        <f ca="true">+IF(AND(ISNUMBER(OFFSET('Sanitation Data'!$H$10,0,10*ROW('Sanitation Data'!H145))),'Data Summary'!DG151="Yes"),OFFSET('Sanitation Data'!$H$10,0,10*ROW('Sanitation Data'!H145)),NA())</f>
        <v>#N/A</v>
      </c>
      <c r="AS151" s="95" t="e">
        <f ca="true">+IF(AND(ISNUMBER(OFFSET('Sanitation Data'!$H$11,0,10*ROW('Sanitation Data'!H145))),'Data Summary'!DH151="Yes"),OFFSET('Sanitation Data'!$H$11,0,10*ROW('Sanitation Data'!H145)),NA())</f>
        <v>#N/A</v>
      </c>
      <c r="AT151" s="95" t="e">
        <f ca="true">+IF(AND(ISNUMBER(OFFSET('Sanitation Data'!$H$12,0,10*ROW('Sanitation Data'!H145))),'Data Summary'!DI151="Yes"),OFFSET('Sanitation Data'!$H$12,0,10*ROW('Sanitation Data'!H145)),NA())</f>
        <v>#N/A</v>
      </c>
      <c r="AU151" s="95" t="e">
        <f ca="true">+IF(AND(ISNUMBER(OFFSET('Sanitation Data'!$I$4,0,10*ROW('Sanitation Data'!I145))),'Data Summary'!DJ151="Yes"),100-OFFSET('Sanitation Data'!$I$4,0,10*ROW('Sanitation Data'!I145)),NA())</f>
        <v>#N/A</v>
      </c>
      <c r="AV151" s="95" t="e">
        <f ca="true">+IF(AND(ISNUMBER(OFFSET('Sanitation Data'!$I$6,0,10*ROW('Sanitation Data'!I145))),'Data Summary'!DK151="Yes"),OFFSET('Sanitation Data'!$I$6,0,10*ROW('Sanitation Data'!I145)),NA())</f>
        <v>#N/A</v>
      </c>
      <c r="AW151" s="95" t="e">
        <f ca="true">+IF(AND(ISNUMBER(OFFSET('Sanitation Data'!$I$10,0,10*ROW('Sanitation Data'!I145))),'Data Summary'!DL151="Yes"),OFFSET('Sanitation Data'!$I$10,0,10*ROW('Sanitation Data'!I145)),NA())</f>
        <v>#N/A</v>
      </c>
      <c r="AX151" s="95" t="e">
        <f ca="true">+IF(AND(ISNUMBER(OFFSET('Sanitation Data'!$I$11,0,10*ROW('Sanitation Data'!I145))),'Data Summary'!DM151="Yes"),OFFSET('Sanitation Data'!$I$11,0,10*ROW('Sanitation Data'!I145)),NA())</f>
        <v>#N/A</v>
      </c>
      <c r="AY151" s="95" t="e">
        <f ca="true">+IF(AND(ISNUMBER(OFFSET('Sanitation Data'!$I$12,0,10*ROW('Sanitation Data'!I145))),'Data Summary'!DN151="Yes"),OFFSET('Sanitation Data'!$I$12,0,10*ROW('Sanitation Data'!I145)),NA())</f>
        <v>#N/A</v>
      </c>
      <c r="AZ151" s="96" t="e">
        <f ca="true">+IF(AND(ISNUMBER(OFFSET('Hygiene Data'!$D$5,0,10*ROW('Hygiene Data'!D145))),'Data Summary'!DO151="Yes"),OFFSET('Hygiene Data'!$D$5,0,10*ROW('Hygiene Data'!D145)),NA())</f>
        <v>#N/A</v>
      </c>
      <c r="BA151" s="96" t="e">
        <f ca="true">+IF(AND(ISNUMBER(OFFSET('Hygiene Data'!$D$7,0,10*ROW('Hygiene Data'!D145))),'Data Summary'!DP151="Yes"),OFFSET('Hygiene Data'!$D$7,0,10*ROW('Hygiene Data'!D145)),NA())</f>
        <v>#N/A</v>
      </c>
      <c r="BB151" s="96" t="e">
        <f ca="true">+IF(AND(ISNUMBER(OFFSET('Hygiene Data'!$D$9,0,10*ROW('Hygiene Data'!D145))),'Data Summary'!DQ151="Yes"),OFFSET('Hygiene Data'!$D$9,0,10*ROW('Hygiene Data'!D145)),NA())</f>
        <v>#N/A</v>
      </c>
      <c r="BC151" s="96" t="e">
        <f ca="true">+IF(AND(ISNUMBER(OFFSET('Hygiene Data'!$E$5,0,10*ROW('Hygiene Data'!E145))),'Data Summary'!DR151="Yes"),OFFSET('Hygiene Data'!$E$5,0,10*ROW('Hygiene Data'!E145)),NA())</f>
        <v>#N/A</v>
      </c>
      <c r="BD151" s="96" t="e">
        <f ca="true">+IF(AND(ISNUMBER(OFFSET('Hygiene Data'!$E$7,0,10*ROW('Hygiene Data'!E145))),'Data Summary'!DS151="Yes"),OFFSET('Hygiene Data'!$E$7,0,10*ROW('Hygiene Data'!E145)),NA())</f>
        <v>#N/A</v>
      </c>
      <c r="BE151" s="96" t="e">
        <f ca="true">+IF(AND(ISNUMBER(OFFSET('Hygiene Data'!$E$9,0,10*ROW('Hygiene Data'!E145))),'Data Summary'!DT151="Yes"),OFFSET('Hygiene Data'!$E$9,0,10*ROW('Hygiene Data'!E145)),NA())</f>
        <v>#N/A</v>
      </c>
      <c r="BF151" s="96" t="e">
        <f ca="true">+IF(AND(ISNUMBER(OFFSET('Hygiene Data'!$F$5,0,10*ROW('Hygiene Data'!F145))),'Data Summary'!DU151="Yes"),OFFSET('Hygiene Data'!$F$5,0,10*ROW('Hygiene Data'!F145)),NA())</f>
        <v>#N/A</v>
      </c>
      <c r="BG151" s="96" t="e">
        <f ca="true">+IF(AND(ISNUMBER(OFFSET('Hygiene Data'!$F$7,0,10*ROW('Hygiene Data'!F145))),'Data Summary'!DV151="Yes"),OFFSET('Hygiene Data'!$F$7,0,10*ROW('Hygiene Data'!F145)),NA())</f>
        <v>#N/A</v>
      </c>
      <c r="BH151" s="96" t="e">
        <f ca="true">+IF(AND(ISNUMBER(OFFSET('Hygiene Data'!$F$9,0,10*ROW('Hygiene Data'!F145))),'Data Summary'!DW151="Yes"),OFFSET('Hygiene Data'!$F$9,0,10*ROW('Hygiene Data'!F145)),NA())</f>
        <v>#N/A</v>
      </c>
      <c r="BI151" s="96" t="e">
        <f ca="true">+IF(AND(ISNUMBER(OFFSET('Hygiene Data'!$G$5,0,10*ROW('Hygiene Data'!G145))),'Data Summary'!DX151="Yes"),OFFSET('Hygiene Data'!$G$5,0,10*ROW('Hygiene Data'!G145)),NA())</f>
        <v>#N/A</v>
      </c>
      <c r="BJ151" s="96" t="e">
        <f ca="true">+IF(AND(ISNUMBER(OFFSET('Hygiene Data'!$G$7,0,10*ROW('Hygiene Data'!G145))),'Data Summary'!DY151="Yes"),OFFSET('Hygiene Data'!$G$7,0,10*ROW('Hygiene Data'!G145)),NA())</f>
        <v>#N/A</v>
      </c>
      <c r="BK151" s="96" t="e">
        <f ca="true">+IF(AND(ISNUMBER(OFFSET('Hygiene Data'!$G$9,0,10*ROW('Hygiene Data'!G145))),'Data Summary'!DZ151="Yes"),OFFSET('Hygiene Data'!$G$9,0,10*ROW('Hygiene Data'!G145)),NA())</f>
        <v>#N/A</v>
      </c>
      <c r="BL151" s="96" t="e">
        <f ca="true">+IF(AND(ISNUMBER(OFFSET('Hygiene Data'!$H$5,0,10*ROW('Hygiene Data'!H145))),'Data Summary'!EA151="Yes"),OFFSET('Hygiene Data'!$H$5,0,10*ROW('Hygiene Data'!H145)),NA())</f>
        <v>#N/A</v>
      </c>
      <c r="BM151" s="96" t="e">
        <f ca="true">+IF(AND(ISNUMBER(OFFSET('Hygiene Data'!$H$7,0,10*ROW('Hygiene Data'!H145))),'Data Summary'!EB151="Yes"),OFFSET('Hygiene Data'!$H$7,0,10*ROW('Hygiene Data'!H145)),NA())</f>
        <v>#N/A</v>
      </c>
      <c r="BN151" s="96" t="e">
        <f ca="true">+IF(AND(ISNUMBER(OFFSET('Hygiene Data'!$H$9,0,10*ROW('Hygiene Data'!H145))),'Data Summary'!EC151="Yes"),OFFSET('Hygiene Data'!$H$9,0,10*ROW('Hygiene Data'!H145)),NA())</f>
        <v>#N/A</v>
      </c>
      <c r="BO151" s="96" t="e">
        <f ca="true">+IF(AND(ISNUMBER(OFFSET('Hygiene Data'!$I$5,0,10*ROW('Hygiene Data'!I145))),'Data Summary'!ED151="Yes"),OFFSET('Hygiene Data'!$I$5,0,10*ROW('Hygiene Data'!I145)),NA())</f>
        <v>#N/A</v>
      </c>
      <c r="BP151" s="96" t="e">
        <f ca="true">+IF(AND(ISNUMBER(OFFSET('Hygiene Data'!$I$7,0,10*ROW('Hygiene Data'!I145))),'Data Summary'!EE151="Yes"),OFFSET('Hygiene Data'!$I$7,0,10*ROW('Hygiene Data'!I145)),NA())</f>
        <v>#N/A</v>
      </c>
      <c r="BQ151" s="96" t="e">
        <f ca="true">+IF(AND(ISNUMBER(OFFSET('Hygiene Data'!$I$9,0,10*ROW('Hygiene Data'!I145))),'Data Summary'!EF151="Yes"),OFFSET('Hygiene Data'!$I$9,0,10*ROW('Hygiene Data'!I145)),NA())</f>
        <v>#N/A</v>
      </c>
    </row>
    <row xmlns:x14ac="http://schemas.microsoft.com/office/spreadsheetml/2009/9/ac" r="152" x14ac:dyDescent="0.2">
      <c r="A152" s="331" t="e">
        <f ca="true">+RIGHT('Data Summary'!A152,LEN('Data Summary'!A152)-9)</f>
        <v>#VALUE!</v>
      </c>
      <c r="B152" s="37" t="str">
        <f ca="true">+IF(ISTEXT('Data Summary'!B152),'Data Summary'!B152,"")</f>
        <v/>
      </c>
      <c r="C152" s="330" t="e">
        <f ca="true">+VALUE('Data Summary'!C152)</f>
        <v>#VALUE!</v>
      </c>
      <c r="D152" s="94" t="e">
        <f ca="true">+IF(AND(ISNUMBER(OFFSET('Water Data'!$D$4,0,10*ROW('Water Data'!D146))),'Data Summary'!BS152="Yes"),100-OFFSET('Water Data'!$D$4,0,10*ROW('Water Data'!D146)),NA())</f>
        <v>#N/A</v>
      </c>
      <c r="E152" s="94" t="e">
        <f ca="true">+IF(AND(ISNUMBER(OFFSET('Water Data'!$D$6,0,10*ROW('Water Data'!D146))),'Data Summary'!BT152="Yes"),OFFSET('Water Data'!$D$6,0,10*ROW('Water Data'!D146)),NA())</f>
        <v>#N/A</v>
      </c>
      <c r="F152" s="94" t="e">
        <f ca="true">+IF(AND(ISNUMBER(OFFSET('Water Data'!$D$9,0,10*ROW('Water Data'!D146))),'Data Summary'!BU152="Yes"),OFFSET('Water Data'!$D$9,0,10*ROW('Water Data'!D146)),NA())</f>
        <v>#N/A</v>
      </c>
      <c r="G152" s="94" t="e">
        <f ca="true">+IF(AND(ISNUMBER(OFFSET('Water Data'!$E$4,0,10*ROW('Water Data'!E146))),'Data Summary'!BV152="Yes"),100-OFFSET('Water Data'!$E$4,0,10*ROW('Water Data'!E146)),NA())</f>
        <v>#N/A</v>
      </c>
      <c r="H152" s="94" t="e">
        <f ca="true">+IF(AND(ISNUMBER(OFFSET('Water Data'!$E$6,0,10*ROW('Water Data'!E146))),'Data Summary'!BW152="Yes"),OFFSET('Water Data'!$E$6,0,10*ROW('Water Data'!E146)),NA())</f>
        <v>#N/A</v>
      </c>
      <c r="I152" s="94" t="e">
        <f ca="true">+IF(AND(ISNUMBER(OFFSET('Water Data'!$E$9,0,10*ROW('Water Data'!E146))),'Data Summary'!BX152="Yes"),OFFSET('Water Data'!$E$9,0,10*ROW('Water Data'!E146)),NA())</f>
        <v>#N/A</v>
      </c>
      <c r="J152" s="94" t="e">
        <f ca="true">+IF(AND(ISNUMBER(OFFSET('Water Data'!$F$4,0,10*ROW('Water Data'!F146))),'Data Summary'!BY152="Yes"),100-OFFSET('Water Data'!$F$4,0,10*ROW('Water Data'!F146)),NA())</f>
        <v>#N/A</v>
      </c>
      <c r="K152" s="94" t="e">
        <f ca="true">+IF(AND(ISNUMBER(OFFSET('Water Data'!$F$6,0,10*ROW('Water Data'!F146))),'Data Summary'!BZ152="Yes"),OFFSET('Water Data'!$F$6,0,10*ROW('Water Data'!F146)),NA())</f>
        <v>#N/A</v>
      </c>
      <c r="L152" s="94" t="e">
        <f ca="true">+IF(AND(ISNUMBER(OFFSET('Water Data'!$F$9,0,10*ROW('Water Data'!F146))),'Data Summary'!CA152="Yes"),OFFSET('Water Data'!$F$9,0,10*ROW('Water Data'!F146)),NA())</f>
        <v>#N/A</v>
      </c>
      <c r="M152" s="94" t="e">
        <f ca="true">+IF(AND(ISNUMBER(OFFSET('Water Data'!$G$4,0,10*ROW('Water Data'!G146))),'Data Summary'!CB152="Yes"),100-OFFSET('Water Data'!$G$4,0,10*ROW('Water Data'!G146)),NA())</f>
        <v>#N/A</v>
      </c>
      <c r="N152" s="94" t="e">
        <f ca="true">+IF(AND(ISNUMBER(OFFSET('Water Data'!$G$6,0,10*ROW('Water Data'!G146))),'Data Summary'!CC152="Yes"),OFFSET('Water Data'!$G$6,0,10*ROW('Water Data'!G146)),NA())</f>
        <v>#N/A</v>
      </c>
      <c r="O152" s="94" t="e">
        <f ca="true">+IF(AND(ISNUMBER(OFFSET('Water Data'!$G$9,0,10*ROW('Water Data'!G146))),'Data Summary'!CD152="Yes"),OFFSET('Water Data'!$G$9,0,10*ROW('Water Data'!G146)),NA())</f>
        <v>#N/A</v>
      </c>
      <c r="P152" s="94" t="e">
        <f ca="true">+IF(AND(ISNUMBER(OFFSET('Water Data'!$H$4,0,10*ROW('Water Data'!H146))),'Data Summary'!CE152="Yes"),100-OFFSET('Water Data'!$H$4,0,10*ROW('Water Data'!H146)),NA())</f>
        <v>#N/A</v>
      </c>
      <c r="Q152" s="94" t="e">
        <f ca="true">+IF(AND(ISNUMBER(OFFSET('Water Data'!$H$6,0,10*ROW('Water Data'!H146))),'Data Summary'!CF152="Yes"),OFFSET('Water Data'!$H$6,0,10*ROW('Water Data'!H146)),NA())</f>
        <v>#N/A</v>
      </c>
      <c r="R152" s="94" t="e">
        <f ca="true">+IF(AND(ISNUMBER(OFFSET('Water Data'!$H$9,0,10*ROW('Water Data'!H146))),'Data Summary'!CG152="Yes"),OFFSET('Water Data'!$H$9,0,10*ROW('Water Data'!H146)),NA())</f>
        <v>#N/A</v>
      </c>
      <c r="S152" s="94" t="e">
        <f ca="true">+IF(AND(ISNUMBER(OFFSET('Water Data'!$I$4,0,10*ROW('Water Data'!I146))),'Data Summary'!CH152="Yes"),100-OFFSET('Water Data'!$I$4,0,10*ROW('Water Data'!I146)),NA())</f>
        <v>#N/A</v>
      </c>
      <c r="T152" s="94" t="e">
        <f ca="true">+IF(AND(ISNUMBER(OFFSET('Water Data'!$I$6,0,10*ROW('Water Data'!I146))),'Data Summary'!CI152="Yes"),OFFSET('Water Data'!$I$6,0,10*ROW('Water Data'!I146)),NA())</f>
        <v>#N/A</v>
      </c>
      <c r="U152" s="94" t="e">
        <f ca="true">+IF(AND(ISNUMBER(OFFSET('Water Data'!$I$9,0,10*ROW('Water Data'!I146))),'Data Summary'!CJ152="Yes"),OFFSET('Water Data'!$I$9,0,10*ROW('Water Data'!I146)),NA())</f>
        <v>#N/A</v>
      </c>
      <c r="V152" s="95" t="e">
        <f ca="true">+IF(AND(ISNUMBER(OFFSET('Sanitation Data'!$D$4,0,10*ROW('Sanitation Data'!D146))),'Data Summary'!CK152="Yes"),100-OFFSET('Sanitation Data'!$D$4,0,10*ROW('Sanitation Data'!D146)),NA())</f>
        <v>#N/A</v>
      </c>
      <c r="W152" s="95" t="e">
        <f ca="true">+IF(AND(ISNUMBER(OFFSET('Sanitation Data'!$D$6,0,10*ROW('Sanitation Data'!D146))),'Data Summary'!CL152="Yes"),OFFSET('Sanitation Data'!$D$6,0,10*ROW('Sanitation Data'!D146)),NA())</f>
        <v>#N/A</v>
      </c>
      <c r="X152" s="95" t="e">
        <f ca="true">+IF(AND(ISNUMBER(OFFSET('Sanitation Data'!$D$10,0,10*ROW('Sanitation Data'!D146))),'Data Summary'!CM152="Yes"),OFFSET('Sanitation Data'!$D$10,0,10*ROW('Sanitation Data'!D146)),NA())</f>
        <v>#N/A</v>
      </c>
      <c r="Y152" s="95" t="e">
        <f ca="true">+IF(AND(ISNUMBER(OFFSET('Sanitation Data'!$D$11,0,10*ROW('Sanitation Data'!D146))),'Data Summary'!CN152="Yes"),OFFSET('Sanitation Data'!$D$11,0,10*ROW('Sanitation Data'!D146)),NA())</f>
        <v>#N/A</v>
      </c>
      <c r="Z152" s="95" t="e">
        <f ca="true">+IF(AND(ISNUMBER(OFFSET('Sanitation Data'!$D$12,0,10*ROW('Sanitation Data'!D146))),'Data Summary'!CO152="Yes"),OFFSET('Sanitation Data'!$D$12,0,10*ROW('Sanitation Data'!D146)),NA())</f>
        <v>#N/A</v>
      </c>
      <c r="AA152" s="95" t="e">
        <f ca="true">+IF(AND(ISNUMBER(OFFSET('Sanitation Data'!$E$4,0,10*ROW('Sanitation Data'!E146))),'Data Summary'!CP152="Yes"),100-OFFSET('Sanitation Data'!$E$4,0,10*ROW('Sanitation Data'!E146)),NA())</f>
        <v>#N/A</v>
      </c>
      <c r="AB152" s="95" t="e">
        <f ca="true">+IF(AND(ISNUMBER(OFFSET('Sanitation Data'!$E$6,0,10*ROW('Sanitation Data'!E146))),'Data Summary'!CQ152="Yes"),OFFSET('Sanitation Data'!$E$6,0,10*ROW('Sanitation Data'!E146)),NA())</f>
        <v>#N/A</v>
      </c>
      <c r="AC152" s="95" t="e">
        <f ca="true">+IF(AND(ISNUMBER(OFFSET('Sanitation Data'!$E$10,0,10*ROW('Sanitation Data'!E146))),'Data Summary'!CR152="Yes"),OFFSET('Sanitation Data'!$E$10,0,10*ROW('Sanitation Data'!E146)),NA())</f>
        <v>#N/A</v>
      </c>
      <c r="AD152" s="95" t="e">
        <f ca="true">+IF(AND(ISNUMBER(OFFSET('Sanitation Data'!$E$11,0,10*ROW('Sanitation Data'!E146))),'Data Summary'!CS152="Yes"),OFFSET('Sanitation Data'!$E$11,0,10*ROW('Sanitation Data'!E146)),NA())</f>
        <v>#N/A</v>
      </c>
      <c r="AE152" s="95" t="e">
        <f ca="true">+IF(AND(ISNUMBER(OFFSET('Sanitation Data'!$E$12,0,10*ROW('Sanitation Data'!E146))),'Data Summary'!CT152="Yes"),OFFSET('Sanitation Data'!$E$12,0,10*ROW('Sanitation Data'!E146)),NA())</f>
        <v>#N/A</v>
      </c>
      <c r="AF152" s="95" t="e">
        <f ca="true">+IF(AND(ISNUMBER(OFFSET('Sanitation Data'!$F$4,0,10*ROW('Sanitation Data'!F146))),'Data Summary'!CU152="Yes"),100-OFFSET('Sanitation Data'!$F$4,0,10*ROW('Sanitation Data'!F146)),NA())</f>
        <v>#N/A</v>
      </c>
      <c r="AG152" s="95" t="e">
        <f ca="true">+IF(AND(ISNUMBER(OFFSET('Sanitation Data'!$F$6,0,10*ROW('Sanitation Data'!F146))),'Data Summary'!CV152="Yes"),OFFSET('Sanitation Data'!$F$6,0,10*ROW('Sanitation Data'!F146)),NA())</f>
        <v>#N/A</v>
      </c>
      <c r="AH152" s="95" t="e">
        <f ca="true">+IF(AND(ISNUMBER(OFFSET('Sanitation Data'!$F$10,0,10*ROW('Sanitation Data'!F146))),'Data Summary'!CW152="Yes"),OFFSET('Sanitation Data'!$F$10,0,10*ROW('Sanitation Data'!F146)),NA())</f>
        <v>#N/A</v>
      </c>
      <c r="AI152" s="95" t="e">
        <f ca="true">+IF(AND(ISNUMBER(OFFSET('Sanitation Data'!$F$11,0,10*ROW('Sanitation Data'!F146))),'Data Summary'!CX152="Yes"),OFFSET('Sanitation Data'!$F$11,0,10*ROW('Sanitation Data'!F146)),NA())</f>
        <v>#N/A</v>
      </c>
      <c r="AJ152" s="95" t="e">
        <f ca="true">+IF(AND(ISNUMBER(OFFSET('Sanitation Data'!$F$12,0,10*ROW('Sanitation Data'!F146))),'Data Summary'!CY152="Yes"),OFFSET('Sanitation Data'!$F$12,0,10*ROW('Sanitation Data'!F146)),NA())</f>
        <v>#N/A</v>
      </c>
      <c r="AK152" s="95" t="e">
        <f ca="true">+IF(AND(ISNUMBER(OFFSET('Sanitation Data'!$G$4,0,10*ROW('Sanitation Data'!G146))),'Data Summary'!CZ152="Yes"),100-OFFSET('Sanitation Data'!$G$4,0,10*ROW('Sanitation Data'!G146)),NA())</f>
        <v>#N/A</v>
      </c>
      <c r="AL152" s="95" t="e">
        <f ca="true">+IF(AND(ISNUMBER(OFFSET('Sanitation Data'!$G$6,0,10*ROW('Sanitation Data'!G146))),'Data Summary'!DA152="Yes"),OFFSET('Sanitation Data'!$G$6,0,10*ROW('Sanitation Data'!G146)),NA())</f>
        <v>#N/A</v>
      </c>
      <c r="AM152" s="95" t="e">
        <f ca="true">+IF(AND(ISNUMBER(OFFSET('Sanitation Data'!$G$10,0,10*ROW('Sanitation Data'!G146))),'Data Summary'!DB152="Yes"),OFFSET('Sanitation Data'!$G$10,0,10*ROW('Sanitation Data'!G146)),NA())</f>
        <v>#N/A</v>
      </c>
      <c r="AN152" s="95" t="e">
        <f ca="true">+IF(AND(ISNUMBER(OFFSET('Sanitation Data'!$G$11,0,10*ROW('Sanitation Data'!G146))),'Data Summary'!DC152="Yes"),OFFSET('Sanitation Data'!$G$11,0,10*ROW('Sanitation Data'!G146)),NA())</f>
        <v>#N/A</v>
      </c>
      <c r="AO152" s="95" t="e">
        <f ca="true">+IF(AND(ISNUMBER(OFFSET('Sanitation Data'!$G$12,0,10*ROW('Sanitation Data'!G146))),'Data Summary'!DD152="Yes"),OFFSET('Sanitation Data'!$G$12,0,10*ROW('Sanitation Data'!G146)),NA())</f>
        <v>#N/A</v>
      </c>
      <c r="AP152" s="95" t="e">
        <f ca="true">+IF(AND(ISNUMBER(OFFSET('Sanitation Data'!$H$4,0,10*ROW('Sanitation Data'!H146))),'Data Summary'!DE152="Yes"),100-OFFSET('Sanitation Data'!$H$4,0,10*ROW('Sanitation Data'!H146)),NA())</f>
        <v>#N/A</v>
      </c>
      <c r="AQ152" s="95" t="e">
        <f ca="true">+IF(AND(ISNUMBER(OFFSET('Sanitation Data'!$H$6,0,10*ROW('Sanitation Data'!H146))),'Data Summary'!DF152="Yes"),OFFSET('Sanitation Data'!$H$6,0,10*ROW('Sanitation Data'!H146)),NA())</f>
        <v>#N/A</v>
      </c>
      <c r="AR152" s="95" t="e">
        <f ca="true">+IF(AND(ISNUMBER(OFFSET('Sanitation Data'!$H$10,0,10*ROW('Sanitation Data'!H146))),'Data Summary'!DG152="Yes"),OFFSET('Sanitation Data'!$H$10,0,10*ROW('Sanitation Data'!H146)),NA())</f>
        <v>#N/A</v>
      </c>
      <c r="AS152" s="95" t="e">
        <f ca="true">+IF(AND(ISNUMBER(OFFSET('Sanitation Data'!$H$11,0,10*ROW('Sanitation Data'!H146))),'Data Summary'!DH152="Yes"),OFFSET('Sanitation Data'!$H$11,0,10*ROW('Sanitation Data'!H146)),NA())</f>
        <v>#N/A</v>
      </c>
      <c r="AT152" s="95" t="e">
        <f ca="true">+IF(AND(ISNUMBER(OFFSET('Sanitation Data'!$H$12,0,10*ROW('Sanitation Data'!H146))),'Data Summary'!DI152="Yes"),OFFSET('Sanitation Data'!$H$12,0,10*ROW('Sanitation Data'!H146)),NA())</f>
        <v>#N/A</v>
      </c>
      <c r="AU152" s="95" t="e">
        <f ca="true">+IF(AND(ISNUMBER(OFFSET('Sanitation Data'!$I$4,0,10*ROW('Sanitation Data'!I146))),'Data Summary'!DJ152="Yes"),100-OFFSET('Sanitation Data'!$I$4,0,10*ROW('Sanitation Data'!I146)),NA())</f>
        <v>#N/A</v>
      </c>
      <c r="AV152" s="95" t="e">
        <f ca="true">+IF(AND(ISNUMBER(OFFSET('Sanitation Data'!$I$6,0,10*ROW('Sanitation Data'!I146))),'Data Summary'!DK152="Yes"),OFFSET('Sanitation Data'!$I$6,0,10*ROW('Sanitation Data'!I146)),NA())</f>
        <v>#N/A</v>
      </c>
      <c r="AW152" s="95" t="e">
        <f ca="true">+IF(AND(ISNUMBER(OFFSET('Sanitation Data'!$I$10,0,10*ROW('Sanitation Data'!I146))),'Data Summary'!DL152="Yes"),OFFSET('Sanitation Data'!$I$10,0,10*ROW('Sanitation Data'!I146)),NA())</f>
        <v>#N/A</v>
      </c>
      <c r="AX152" s="95" t="e">
        <f ca="true">+IF(AND(ISNUMBER(OFFSET('Sanitation Data'!$I$11,0,10*ROW('Sanitation Data'!I146))),'Data Summary'!DM152="Yes"),OFFSET('Sanitation Data'!$I$11,0,10*ROW('Sanitation Data'!I146)),NA())</f>
        <v>#N/A</v>
      </c>
      <c r="AY152" s="95" t="e">
        <f ca="true">+IF(AND(ISNUMBER(OFFSET('Sanitation Data'!$I$12,0,10*ROW('Sanitation Data'!I146))),'Data Summary'!DN152="Yes"),OFFSET('Sanitation Data'!$I$12,0,10*ROW('Sanitation Data'!I146)),NA())</f>
        <v>#N/A</v>
      </c>
      <c r="AZ152" s="96" t="e">
        <f ca="true">+IF(AND(ISNUMBER(OFFSET('Hygiene Data'!$D$5,0,10*ROW('Hygiene Data'!D146))),'Data Summary'!DO152="Yes"),OFFSET('Hygiene Data'!$D$5,0,10*ROW('Hygiene Data'!D146)),NA())</f>
        <v>#N/A</v>
      </c>
      <c r="BA152" s="96" t="e">
        <f ca="true">+IF(AND(ISNUMBER(OFFSET('Hygiene Data'!$D$7,0,10*ROW('Hygiene Data'!D146))),'Data Summary'!DP152="Yes"),OFFSET('Hygiene Data'!$D$7,0,10*ROW('Hygiene Data'!D146)),NA())</f>
        <v>#N/A</v>
      </c>
      <c r="BB152" s="96" t="e">
        <f ca="true">+IF(AND(ISNUMBER(OFFSET('Hygiene Data'!$D$9,0,10*ROW('Hygiene Data'!D146))),'Data Summary'!DQ152="Yes"),OFFSET('Hygiene Data'!$D$9,0,10*ROW('Hygiene Data'!D146)),NA())</f>
        <v>#N/A</v>
      </c>
      <c r="BC152" s="96" t="e">
        <f ca="true">+IF(AND(ISNUMBER(OFFSET('Hygiene Data'!$E$5,0,10*ROW('Hygiene Data'!E146))),'Data Summary'!DR152="Yes"),OFFSET('Hygiene Data'!$E$5,0,10*ROW('Hygiene Data'!E146)),NA())</f>
        <v>#N/A</v>
      </c>
      <c r="BD152" s="96" t="e">
        <f ca="true">+IF(AND(ISNUMBER(OFFSET('Hygiene Data'!$E$7,0,10*ROW('Hygiene Data'!E146))),'Data Summary'!DS152="Yes"),OFFSET('Hygiene Data'!$E$7,0,10*ROW('Hygiene Data'!E146)),NA())</f>
        <v>#N/A</v>
      </c>
      <c r="BE152" s="96" t="e">
        <f ca="true">+IF(AND(ISNUMBER(OFFSET('Hygiene Data'!$E$9,0,10*ROW('Hygiene Data'!E146))),'Data Summary'!DT152="Yes"),OFFSET('Hygiene Data'!$E$9,0,10*ROW('Hygiene Data'!E146)),NA())</f>
        <v>#N/A</v>
      </c>
      <c r="BF152" s="96" t="e">
        <f ca="true">+IF(AND(ISNUMBER(OFFSET('Hygiene Data'!$F$5,0,10*ROW('Hygiene Data'!F146))),'Data Summary'!DU152="Yes"),OFFSET('Hygiene Data'!$F$5,0,10*ROW('Hygiene Data'!F146)),NA())</f>
        <v>#N/A</v>
      </c>
      <c r="BG152" s="96" t="e">
        <f ca="true">+IF(AND(ISNUMBER(OFFSET('Hygiene Data'!$F$7,0,10*ROW('Hygiene Data'!F146))),'Data Summary'!DV152="Yes"),OFFSET('Hygiene Data'!$F$7,0,10*ROW('Hygiene Data'!F146)),NA())</f>
        <v>#N/A</v>
      </c>
      <c r="BH152" s="96" t="e">
        <f ca="true">+IF(AND(ISNUMBER(OFFSET('Hygiene Data'!$F$9,0,10*ROW('Hygiene Data'!F146))),'Data Summary'!DW152="Yes"),OFFSET('Hygiene Data'!$F$9,0,10*ROW('Hygiene Data'!F146)),NA())</f>
        <v>#N/A</v>
      </c>
      <c r="BI152" s="96" t="e">
        <f ca="true">+IF(AND(ISNUMBER(OFFSET('Hygiene Data'!$G$5,0,10*ROW('Hygiene Data'!G146))),'Data Summary'!DX152="Yes"),OFFSET('Hygiene Data'!$G$5,0,10*ROW('Hygiene Data'!G146)),NA())</f>
        <v>#N/A</v>
      </c>
      <c r="BJ152" s="96" t="e">
        <f ca="true">+IF(AND(ISNUMBER(OFFSET('Hygiene Data'!$G$7,0,10*ROW('Hygiene Data'!G146))),'Data Summary'!DY152="Yes"),OFFSET('Hygiene Data'!$G$7,0,10*ROW('Hygiene Data'!G146)),NA())</f>
        <v>#N/A</v>
      </c>
      <c r="BK152" s="96" t="e">
        <f ca="true">+IF(AND(ISNUMBER(OFFSET('Hygiene Data'!$G$9,0,10*ROW('Hygiene Data'!G146))),'Data Summary'!DZ152="Yes"),OFFSET('Hygiene Data'!$G$9,0,10*ROW('Hygiene Data'!G146)),NA())</f>
        <v>#N/A</v>
      </c>
      <c r="BL152" s="96" t="e">
        <f ca="true">+IF(AND(ISNUMBER(OFFSET('Hygiene Data'!$H$5,0,10*ROW('Hygiene Data'!H146))),'Data Summary'!EA152="Yes"),OFFSET('Hygiene Data'!$H$5,0,10*ROW('Hygiene Data'!H146)),NA())</f>
        <v>#N/A</v>
      </c>
      <c r="BM152" s="96" t="e">
        <f ca="true">+IF(AND(ISNUMBER(OFFSET('Hygiene Data'!$H$7,0,10*ROW('Hygiene Data'!H146))),'Data Summary'!EB152="Yes"),OFFSET('Hygiene Data'!$H$7,0,10*ROW('Hygiene Data'!H146)),NA())</f>
        <v>#N/A</v>
      </c>
      <c r="BN152" s="96" t="e">
        <f ca="true">+IF(AND(ISNUMBER(OFFSET('Hygiene Data'!$H$9,0,10*ROW('Hygiene Data'!H146))),'Data Summary'!EC152="Yes"),OFFSET('Hygiene Data'!$H$9,0,10*ROW('Hygiene Data'!H146)),NA())</f>
        <v>#N/A</v>
      </c>
      <c r="BO152" s="96" t="e">
        <f ca="true">+IF(AND(ISNUMBER(OFFSET('Hygiene Data'!$I$5,0,10*ROW('Hygiene Data'!I146))),'Data Summary'!ED152="Yes"),OFFSET('Hygiene Data'!$I$5,0,10*ROW('Hygiene Data'!I146)),NA())</f>
        <v>#N/A</v>
      </c>
      <c r="BP152" s="96" t="e">
        <f ca="true">+IF(AND(ISNUMBER(OFFSET('Hygiene Data'!$I$7,0,10*ROW('Hygiene Data'!I146))),'Data Summary'!EE152="Yes"),OFFSET('Hygiene Data'!$I$7,0,10*ROW('Hygiene Data'!I146)),NA())</f>
        <v>#N/A</v>
      </c>
      <c r="BQ152" s="96" t="e">
        <f ca="true">+IF(AND(ISNUMBER(OFFSET('Hygiene Data'!$I$9,0,10*ROW('Hygiene Data'!I146))),'Data Summary'!EF152="Yes"),OFFSET('Hygiene Data'!$I$9,0,10*ROW('Hygiene Data'!I146)),NA())</f>
        <v>#N/A</v>
      </c>
    </row>
    <row xmlns:x14ac="http://schemas.microsoft.com/office/spreadsheetml/2009/9/ac" r="153" x14ac:dyDescent="0.2">
      <c r="A153" s="331" t="e">
        <f ca="true">+RIGHT('Data Summary'!A153,LEN('Data Summary'!A153)-9)</f>
        <v>#VALUE!</v>
      </c>
      <c r="B153" s="37" t="str">
        <f ca="true">+IF(ISTEXT('Data Summary'!B153),'Data Summary'!B153,"")</f>
        <v/>
      </c>
      <c r="C153" s="330" t="e">
        <f ca="true">+VALUE('Data Summary'!C153)</f>
        <v>#VALUE!</v>
      </c>
      <c r="D153" s="94" t="e">
        <f ca="true">+IF(AND(ISNUMBER(OFFSET('Water Data'!$D$4,0,10*ROW('Water Data'!D147))),'Data Summary'!BS153="Yes"),100-OFFSET('Water Data'!$D$4,0,10*ROW('Water Data'!D147)),NA())</f>
        <v>#N/A</v>
      </c>
      <c r="E153" s="94" t="e">
        <f ca="true">+IF(AND(ISNUMBER(OFFSET('Water Data'!$D$6,0,10*ROW('Water Data'!D147))),'Data Summary'!BT153="Yes"),OFFSET('Water Data'!$D$6,0,10*ROW('Water Data'!D147)),NA())</f>
        <v>#N/A</v>
      </c>
      <c r="F153" s="94" t="e">
        <f ca="true">+IF(AND(ISNUMBER(OFFSET('Water Data'!$D$9,0,10*ROW('Water Data'!D147))),'Data Summary'!BU153="Yes"),OFFSET('Water Data'!$D$9,0,10*ROW('Water Data'!D147)),NA())</f>
        <v>#N/A</v>
      </c>
      <c r="G153" s="94" t="e">
        <f ca="true">+IF(AND(ISNUMBER(OFFSET('Water Data'!$E$4,0,10*ROW('Water Data'!E147))),'Data Summary'!BV153="Yes"),100-OFFSET('Water Data'!$E$4,0,10*ROW('Water Data'!E147)),NA())</f>
        <v>#N/A</v>
      </c>
      <c r="H153" s="94" t="e">
        <f ca="true">+IF(AND(ISNUMBER(OFFSET('Water Data'!$E$6,0,10*ROW('Water Data'!E147))),'Data Summary'!BW153="Yes"),OFFSET('Water Data'!$E$6,0,10*ROW('Water Data'!E147)),NA())</f>
        <v>#N/A</v>
      </c>
      <c r="I153" s="94" t="e">
        <f ca="true">+IF(AND(ISNUMBER(OFFSET('Water Data'!$E$9,0,10*ROW('Water Data'!E147))),'Data Summary'!BX153="Yes"),OFFSET('Water Data'!$E$9,0,10*ROW('Water Data'!E147)),NA())</f>
        <v>#N/A</v>
      </c>
      <c r="J153" s="94" t="e">
        <f ca="true">+IF(AND(ISNUMBER(OFFSET('Water Data'!$F$4,0,10*ROW('Water Data'!F147))),'Data Summary'!BY153="Yes"),100-OFFSET('Water Data'!$F$4,0,10*ROW('Water Data'!F147)),NA())</f>
        <v>#N/A</v>
      </c>
      <c r="K153" s="94" t="e">
        <f ca="true">+IF(AND(ISNUMBER(OFFSET('Water Data'!$F$6,0,10*ROW('Water Data'!F147))),'Data Summary'!BZ153="Yes"),OFFSET('Water Data'!$F$6,0,10*ROW('Water Data'!F147)),NA())</f>
        <v>#N/A</v>
      </c>
      <c r="L153" s="94" t="e">
        <f ca="true">+IF(AND(ISNUMBER(OFFSET('Water Data'!$F$9,0,10*ROW('Water Data'!F147))),'Data Summary'!CA153="Yes"),OFFSET('Water Data'!$F$9,0,10*ROW('Water Data'!F147)),NA())</f>
        <v>#N/A</v>
      </c>
      <c r="M153" s="94" t="e">
        <f ca="true">+IF(AND(ISNUMBER(OFFSET('Water Data'!$G$4,0,10*ROW('Water Data'!G147))),'Data Summary'!CB153="Yes"),100-OFFSET('Water Data'!$G$4,0,10*ROW('Water Data'!G147)),NA())</f>
        <v>#N/A</v>
      </c>
      <c r="N153" s="94" t="e">
        <f ca="true">+IF(AND(ISNUMBER(OFFSET('Water Data'!$G$6,0,10*ROW('Water Data'!G147))),'Data Summary'!CC153="Yes"),OFFSET('Water Data'!$G$6,0,10*ROW('Water Data'!G147)),NA())</f>
        <v>#N/A</v>
      </c>
      <c r="O153" s="94" t="e">
        <f ca="true">+IF(AND(ISNUMBER(OFFSET('Water Data'!$G$9,0,10*ROW('Water Data'!G147))),'Data Summary'!CD153="Yes"),OFFSET('Water Data'!$G$9,0,10*ROW('Water Data'!G147)),NA())</f>
        <v>#N/A</v>
      </c>
      <c r="P153" s="94" t="e">
        <f ca="true">+IF(AND(ISNUMBER(OFFSET('Water Data'!$H$4,0,10*ROW('Water Data'!H147))),'Data Summary'!CE153="Yes"),100-OFFSET('Water Data'!$H$4,0,10*ROW('Water Data'!H147)),NA())</f>
        <v>#N/A</v>
      </c>
      <c r="Q153" s="94" t="e">
        <f ca="true">+IF(AND(ISNUMBER(OFFSET('Water Data'!$H$6,0,10*ROW('Water Data'!H147))),'Data Summary'!CF153="Yes"),OFFSET('Water Data'!$H$6,0,10*ROW('Water Data'!H147)),NA())</f>
        <v>#N/A</v>
      </c>
      <c r="R153" s="94" t="e">
        <f ca="true">+IF(AND(ISNUMBER(OFFSET('Water Data'!$H$9,0,10*ROW('Water Data'!H147))),'Data Summary'!CG153="Yes"),OFFSET('Water Data'!$H$9,0,10*ROW('Water Data'!H147)),NA())</f>
        <v>#N/A</v>
      </c>
      <c r="S153" s="94" t="e">
        <f ca="true">+IF(AND(ISNUMBER(OFFSET('Water Data'!$I$4,0,10*ROW('Water Data'!I147))),'Data Summary'!CH153="Yes"),100-OFFSET('Water Data'!$I$4,0,10*ROW('Water Data'!I147)),NA())</f>
        <v>#N/A</v>
      </c>
      <c r="T153" s="94" t="e">
        <f ca="true">+IF(AND(ISNUMBER(OFFSET('Water Data'!$I$6,0,10*ROW('Water Data'!I147))),'Data Summary'!CI153="Yes"),OFFSET('Water Data'!$I$6,0,10*ROW('Water Data'!I147)),NA())</f>
        <v>#N/A</v>
      </c>
      <c r="U153" s="94" t="e">
        <f ca="true">+IF(AND(ISNUMBER(OFFSET('Water Data'!$I$9,0,10*ROW('Water Data'!I147))),'Data Summary'!CJ153="Yes"),OFFSET('Water Data'!$I$9,0,10*ROW('Water Data'!I147)),NA())</f>
        <v>#N/A</v>
      </c>
      <c r="V153" s="95" t="e">
        <f ca="true">+IF(AND(ISNUMBER(OFFSET('Sanitation Data'!$D$4,0,10*ROW('Sanitation Data'!D147))),'Data Summary'!CK153="Yes"),100-OFFSET('Sanitation Data'!$D$4,0,10*ROW('Sanitation Data'!D147)),NA())</f>
        <v>#N/A</v>
      </c>
      <c r="W153" s="95" t="e">
        <f ca="true">+IF(AND(ISNUMBER(OFFSET('Sanitation Data'!$D$6,0,10*ROW('Sanitation Data'!D147))),'Data Summary'!CL153="Yes"),OFFSET('Sanitation Data'!$D$6,0,10*ROW('Sanitation Data'!D147)),NA())</f>
        <v>#N/A</v>
      </c>
      <c r="X153" s="95" t="e">
        <f ca="true">+IF(AND(ISNUMBER(OFFSET('Sanitation Data'!$D$10,0,10*ROW('Sanitation Data'!D147))),'Data Summary'!CM153="Yes"),OFFSET('Sanitation Data'!$D$10,0,10*ROW('Sanitation Data'!D147)),NA())</f>
        <v>#N/A</v>
      </c>
      <c r="Y153" s="95" t="e">
        <f ca="true">+IF(AND(ISNUMBER(OFFSET('Sanitation Data'!$D$11,0,10*ROW('Sanitation Data'!D147))),'Data Summary'!CN153="Yes"),OFFSET('Sanitation Data'!$D$11,0,10*ROW('Sanitation Data'!D147)),NA())</f>
        <v>#N/A</v>
      </c>
      <c r="Z153" s="95" t="e">
        <f ca="true">+IF(AND(ISNUMBER(OFFSET('Sanitation Data'!$D$12,0,10*ROW('Sanitation Data'!D147))),'Data Summary'!CO153="Yes"),OFFSET('Sanitation Data'!$D$12,0,10*ROW('Sanitation Data'!D147)),NA())</f>
        <v>#N/A</v>
      </c>
      <c r="AA153" s="95" t="e">
        <f ca="true">+IF(AND(ISNUMBER(OFFSET('Sanitation Data'!$E$4,0,10*ROW('Sanitation Data'!E147))),'Data Summary'!CP153="Yes"),100-OFFSET('Sanitation Data'!$E$4,0,10*ROW('Sanitation Data'!E147)),NA())</f>
        <v>#N/A</v>
      </c>
      <c r="AB153" s="95" t="e">
        <f ca="true">+IF(AND(ISNUMBER(OFFSET('Sanitation Data'!$E$6,0,10*ROW('Sanitation Data'!E147))),'Data Summary'!CQ153="Yes"),OFFSET('Sanitation Data'!$E$6,0,10*ROW('Sanitation Data'!E147)),NA())</f>
        <v>#N/A</v>
      </c>
      <c r="AC153" s="95" t="e">
        <f ca="true">+IF(AND(ISNUMBER(OFFSET('Sanitation Data'!$E$10,0,10*ROW('Sanitation Data'!E147))),'Data Summary'!CR153="Yes"),OFFSET('Sanitation Data'!$E$10,0,10*ROW('Sanitation Data'!E147)),NA())</f>
        <v>#N/A</v>
      </c>
      <c r="AD153" s="95" t="e">
        <f ca="true">+IF(AND(ISNUMBER(OFFSET('Sanitation Data'!$E$11,0,10*ROW('Sanitation Data'!E147))),'Data Summary'!CS153="Yes"),OFFSET('Sanitation Data'!$E$11,0,10*ROW('Sanitation Data'!E147)),NA())</f>
        <v>#N/A</v>
      </c>
      <c r="AE153" s="95" t="e">
        <f ca="true">+IF(AND(ISNUMBER(OFFSET('Sanitation Data'!$E$12,0,10*ROW('Sanitation Data'!E147))),'Data Summary'!CT153="Yes"),OFFSET('Sanitation Data'!$E$12,0,10*ROW('Sanitation Data'!E147)),NA())</f>
        <v>#N/A</v>
      </c>
      <c r="AF153" s="95" t="e">
        <f ca="true">+IF(AND(ISNUMBER(OFFSET('Sanitation Data'!$F$4,0,10*ROW('Sanitation Data'!F147))),'Data Summary'!CU153="Yes"),100-OFFSET('Sanitation Data'!$F$4,0,10*ROW('Sanitation Data'!F147)),NA())</f>
        <v>#N/A</v>
      </c>
      <c r="AG153" s="95" t="e">
        <f ca="true">+IF(AND(ISNUMBER(OFFSET('Sanitation Data'!$F$6,0,10*ROW('Sanitation Data'!F147))),'Data Summary'!CV153="Yes"),OFFSET('Sanitation Data'!$F$6,0,10*ROW('Sanitation Data'!F147)),NA())</f>
        <v>#N/A</v>
      </c>
      <c r="AH153" s="95" t="e">
        <f ca="true">+IF(AND(ISNUMBER(OFFSET('Sanitation Data'!$F$10,0,10*ROW('Sanitation Data'!F147))),'Data Summary'!CW153="Yes"),OFFSET('Sanitation Data'!$F$10,0,10*ROW('Sanitation Data'!F147)),NA())</f>
        <v>#N/A</v>
      </c>
      <c r="AI153" s="95" t="e">
        <f ca="true">+IF(AND(ISNUMBER(OFFSET('Sanitation Data'!$F$11,0,10*ROW('Sanitation Data'!F147))),'Data Summary'!CX153="Yes"),OFFSET('Sanitation Data'!$F$11,0,10*ROW('Sanitation Data'!F147)),NA())</f>
        <v>#N/A</v>
      </c>
      <c r="AJ153" s="95" t="e">
        <f ca="true">+IF(AND(ISNUMBER(OFFSET('Sanitation Data'!$F$12,0,10*ROW('Sanitation Data'!F147))),'Data Summary'!CY153="Yes"),OFFSET('Sanitation Data'!$F$12,0,10*ROW('Sanitation Data'!F147)),NA())</f>
        <v>#N/A</v>
      </c>
      <c r="AK153" s="95" t="e">
        <f ca="true">+IF(AND(ISNUMBER(OFFSET('Sanitation Data'!$G$4,0,10*ROW('Sanitation Data'!G147))),'Data Summary'!CZ153="Yes"),100-OFFSET('Sanitation Data'!$G$4,0,10*ROW('Sanitation Data'!G147)),NA())</f>
        <v>#N/A</v>
      </c>
      <c r="AL153" s="95" t="e">
        <f ca="true">+IF(AND(ISNUMBER(OFFSET('Sanitation Data'!$G$6,0,10*ROW('Sanitation Data'!G147))),'Data Summary'!DA153="Yes"),OFFSET('Sanitation Data'!$G$6,0,10*ROW('Sanitation Data'!G147)),NA())</f>
        <v>#N/A</v>
      </c>
      <c r="AM153" s="95" t="e">
        <f ca="true">+IF(AND(ISNUMBER(OFFSET('Sanitation Data'!$G$10,0,10*ROW('Sanitation Data'!G147))),'Data Summary'!DB153="Yes"),OFFSET('Sanitation Data'!$G$10,0,10*ROW('Sanitation Data'!G147)),NA())</f>
        <v>#N/A</v>
      </c>
      <c r="AN153" s="95" t="e">
        <f ca="true">+IF(AND(ISNUMBER(OFFSET('Sanitation Data'!$G$11,0,10*ROW('Sanitation Data'!G147))),'Data Summary'!DC153="Yes"),OFFSET('Sanitation Data'!$G$11,0,10*ROW('Sanitation Data'!G147)),NA())</f>
        <v>#N/A</v>
      </c>
      <c r="AO153" s="95" t="e">
        <f ca="true">+IF(AND(ISNUMBER(OFFSET('Sanitation Data'!$G$12,0,10*ROW('Sanitation Data'!G147))),'Data Summary'!DD153="Yes"),OFFSET('Sanitation Data'!$G$12,0,10*ROW('Sanitation Data'!G147)),NA())</f>
        <v>#N/A</v>
      </c>
      <c r="AP153" s="95" t="e">
        <f ca="true">+IF(AND(ISNUMBER(OFFSET('Sanitation Data'!$H$4,0,10*ROW('Sanitation Data'!H147))),'Data Summary'!DE153="Yes"),100-OFFSET('Sanitation Data'!$H$4,0,10*ROW('Sanitation Data'!H147)),NA())</f>
        <v>#N/A</v>
      </c>
      <c r="AQ153" s="95" t="e">
        <f ca="true">+IF(AND(ISNUMBER(OFFSET('Sanitation Data'!$H$6,0,10*ROW('Sanitation Data'!H147))),'Data Summary'!DF153="Yes"),OFFSET('Sanitation Data'!$H$6,0,10*ROW('Sanitation Data'!H147)),NA())</f>
        <v>#N/A</v>
      </c>
      <c r="AR153" s="95" t="e">
        <f ca="true">+IF(AND(ISNUMBER(OFFSET('Sanitation Data'!$H$10,0,10*ROW('Sanitation Data'!H147))),'Data Summary'!DG153="Yes"),OFFSET('Sanitation Data'!$H$10,0,10*ROW('Sanitation Data'!H147)),NA())</f>
        <v>#N/A</v>
      </c>
      <c r="AS153" s="95" t="e">
        <f ca="true">+IF(AND(ISNUMBER(OFFSET('Sanitation Data'!$H$11,0,10*ROW('Sanitation Data'!H147))),'Data Summary'!DH153="Yes"),OFFSET('Sanitation Data'!$H$11,0,10*ROW('Sanitation Data'!H147)),NA())</f>
        <v>#N/A</v>
      </c>
      <c r="AT153" s="95" t="e">
        <f ca="true">+IF(AND(ISNUMBER(OFFSET('Sanitation Data'!$H$12,0,10*ROW('Sanitation Data'!H147))),'Data Summary'!DI153="Yes"),OFFSET('Sanitation Data'!$H$12,0,10*ROW('Sanitation Data'!H147)),NA())</f>
        <v>#N/A</v>
      </c>
      <c r="AU153" s="95" t="e">
        <f ca="true">+IF(AND(ISNUMBER(OFFSET('Sanitation Data'!$I$4,0,10*ROW('Sanitation Data'!I147))),'Data Summary'!DJ153="Yes"),100-OFFSET('Sanitation Data'!$I$4,0,10*ROW('Sanitation Data'!I147)),NA())</f>
        <v>#N/A</v>
      </c>
      <c r="AV153" s="95" t="e">
        <f ca="true">+IF(AND(ISNUMBER(OFFSET('Sanitation Data'!$I$6,0,10*ROW('Sanitation Data'!I147))),'Data Summary'!DK153="Yes"),OFFSET('Sanitation Data'!$I$6,0,10*ROW('Sanitation Data'!I147)),NA())</f>
        <v>#N/A</v>
      </c>
      <c r="AW153" s="95" t="e">
        <f ca="true">+IF(AND(ISNUMBER(OFFSET('Sanitation Data'!$I$10,0,10*ROW('Sanitation Data'!I147))),'Data Summary'!DL153="Yes"),OFFSET('Sanitation Data'!$I$10,0,10*ROW('Sanitation Data'!I147)),NA())</f>
        <v>#N/A</v>
      </c>
      <c r="AX153" s="95" t="e">
        <f ca="true">+IF(AND(ISNUMBER(OFFSET('Sanitation Data'!$I$11,0,10*ROW('Sanitation Data'!I147))),'Data Summary'!DM153="Yes"),OFFSET('Sanitation Data'!$I$11,0,10*ROW('Sanitation Data'!I147)),NA())</f>
        <v>#N/A</v>
      </c>
      <c r="AY153" s="95" t="e">
        <f ca="true">+IF(AND(ISNUMBER(OFFSET('Sanitation Data'!$I$12,0,10*ROW('Sanitation Data'!I147))),'Data Summary'!DN153="Yes"),OFFSET('Sanitation Data'!$I$12,0,10*ROW('Sanitation Data'!I147)),NA())</f>
        <v>#N/A</v>
      </c>
      <c r="AZ153" s="96" t="e">
        <f ca="true">+IF(AND(ISNUMBER(OFFSET('Hygiene Data'!$D$5,0,10*ROW('Hygiene Data'!D147))),'Data Summary'!DO153="Yes"),OFFSET('Hygiene Data'!$D$5,0,10*ROW('Hygiene Data'!D147)),NA())</f>
        <v>#N/A</v>
      </c>
      <c r="BA153" s="96" t="e">
        <f ca="true">+IF(AND(ISNUMBER(OFFSET('Hygiene Data'!$D$7,0,10*ROW('Hygiene Data'!D147))),'Data Summary'!DP153="Yes"),OFFSET('Hygiene Data'!$D$7,0,10*ROW('Hygiene Data'!D147)),NA())</f>
        <v>#N/A</v>
      </c>
      <c r="BB153" s="96" t="e">
        <f ca="true">+IF(AND(ISNUMBER(OFFSET('Hygiene Data'!$D$9,0,10*ROW('Hygiene Data'!D147))),'Data Summary'!DQ153="Yes"),OFFSET('Hygiene Data'!$D$9,0,10*ROW('Hygiene Data'!D147)),NA())</f>
        <v>#N/A</v>
      </c>
      <c r="BC153" s="96" t="e">
        <f ca="true">+IF(AND(ISNUMBER(OFFSET('Hygiene Data'!$E$5,0,10*ROW('Hygiene Data'!E147))),'Data Summary'!DR153="Yes"),OFFSET('Hygiene Data'!$E$5,0,10*ROW('Hygiene Data'!E147)),NA())</f>
        <v>#N/A</v>
      </c>
      <c r="BD153" s="96" t="e">
        <f ca="true">+IF(AND(ISNUMBER(OFFSET('Hygiene Data'!$E$7,0,10*ROW('Hygiene Data'!E147))),'Data Summary'!DS153="Yes"),OFFSET('Hygiene Data'!$E$7,0,10*ROW('Hygiene Data'!E147)),NA())</f>
        <v>#N/A</v>
      </c>
      <c r="BE153" s="96" t="e">
        <f ca="true">+IF(AND(ISNUMBER(OFFSET('Hygiene Data'!$E$9,0,10*ROW('Hygiene Data'!E147))),'Data Summary'!DT153="Yes"),OFFSET('Hygiene Data'!$E$9,0,10*ROW('Hygiene Data'!E147)),NA())</f>
        <v>#N/A</v>
      </c>
      <c r="BF153" s="96" t="e">
        <f ca="true">+IF(AND(ISNUMBER(OFFSET('Hygiene Data'!$F$5,0,10*ROW('Hygiene Data'!F147))),'Data Summary'!DU153="Yes"),OFFSET('Hygiene Data'!$F$5,0,10*ROW('Hygiene Data'!F147)),NA())</f>
        <v>#N/A</v>
      </c>
      <c r="BG153" s="96" t="e">
        <f ca="true">+IF(AND(ISNUMBER(OFFSET('Hygiene Data'!$F$7,0,10*ROW('Hygiene Data'!F147))),'Data Summary'!DV153="Yes"),OFFSET('Hygiene Data'!$F$7,0,10*ROW('Hygiene Data'!F147)),NA())</f>
        <v>#N/A</v>
      </c>
      <c r="BH153" s="96" t="e">
        <f ca="true">+IF(AND(ISNUMBER(OFFSET('Hygiene Data'!$F$9,0,10*ROW('Hygiene Data'!F147))),'Data Summary'!DW153="Yes"),OFFSET('Hygiene Data'!$F$9,0,10*ROW('Hygiene Data'!F147)),NA())</f>
        <v>#N/A</v>
      </c>
      <c r="BI153" s="96" t="e">
        <f ca="true">+IF(AND(ISNUMBER(OFFSET('Hygiene Data'!$G$5,0,10*ROW('Hygiene Data'!G147))),'Data Summary'!DX153="Yes"),OFFSET('Hygiene Data'!$G$5,0,10*ROW('Hygiene Data'!G147)),NA())</f>
        <v>#N/A</v>
      </c>
      <c r="BJ153" s="96" t="e">
        <f ca="true">+IF(AND(ISNUMBER(OFFSET('Hygiene Data'!$G$7,0,10*ROW('Hygiene Data'!G147))),'Data Summary'!DY153="Yes"),OFFSET('Hygiene Data'!$G$7,0,10*ROW('Hygiene Data'!G147)),NA())</f>
        <v>#N/A</v>
      </c>
      <c r="BK153" s="96" t="e">
        <f ca="true">+IF(AND(ISNUMBER(OFFSET('Hygiene Data'!$G$9,0,10*ROW('Hygiene Data'!G147))),'Data Summary'!DZ153="Yes"),OFFSET('Hygiene Data'!$G$9,0,10*ROW('Hygiene Data'!G147)),NA())</f>
        <v>#N/A</v>
      </c>
      <c r="BL153" s="96" t="e">
        <f ca="true">+IF(AND(ISNUMBER(OFFSET('Hygiene Data'!$H$5,0,10*ROW('Hygiene Data'!H147))),'Data Summary'!EA153="Yes"),OFFSET('Hygiene Data'!$H$5,0,10*ROW('Hygiene Data'!H147)),NA())</f>
        <v>#N/A</v>
      </c>
      <c r="BM153" s="96" t="e">
        <f ca="true">+IF(AND(ISNUMBER(OFFSET('Hygiene Data'!$H$7,0,10*ROW('Hygiene Data'!H147))),'Data Summary'!EB153="Yes"),OFFSET('Hygiene Data'!$H$7,0,10*ROW('Hygiene Data'!H147)),NA())</f>
        <v>#N/A</v>
      </c>
      <c r="BN153" s="96" t="e">
        <f ca="true">+IF(AND(ISNUMBER(OFFSET('Hygiene Data'!$H$9,0,10*ROW('Hygiene Data'!H147))),'Data Summary'!EC153="Yes"),OFFSET('Hygiene Data'!$H$9,0,10*ROW('Hygiene Data'!H147)),NA())</f>
        <v>#N/A</v>
      </c>
      <c r="BO153" s="96" t="e">
        <f ca="true">+IF(AND(ISNUMBER(OFFSET('Hygiene Data'!$I$5,0,10*ROW('Hygiene Data'!I147))),'Data Summary'!ED153="Yes"),OFFSET('Hygiene Data'!$I$5,0,10*ROW('Hygiene Data'!I147)),NA())</f>
        <v>#N/A</v>
      </c>
      <c r="BP153" s="96" t="e">
        <f ca="true">+IF(AND(ISNUMBER(OFFSET('Hygiene Data'!$I$7,0,10*ROW('Hygiene Data'!I147))),'Data Summary'!EE153="Yes"),OFFSET('Hygiene Data'!$I$7,0,10*ROW('Hygiene Data'!I147)),NA())</f>
        <v>#N/A</v>
      </c>
      <c r="BQ153" s="96" t="e">
        <f ca="true">+IF(AND(ISNUMBER(OFFSET('Hygiene Data'!$I$9,0,10*ROW('Hygiene Data'!I147))),'Data Summary'!EF153="Yes"),OFFSET('Hygiene Data'!$I$9,0,10*ROW('Hygiene Data'!I147)),NA())</f>
        <v>#N/A</v>
      </c>
    </row>
    <row xmlns:x14ac="http://schemas.microsoft.com/office/spreadsheetml/2009/9/ac" r="154" x14ac:dyDescent="0.2">
      <c r="A154" s="331" t="e">
        <f ca="true">+RIGHT('Data Summary'!A154,LEN('Data Summary'!A154)-9)</f>
        <v>#VALUE!</v>
      </c>
      <c r="B154" s="37" t="str">
        <f ca="true">+IF(ISTEXT('Data Summary'!B154),'Data Summary'!B154,"")</f>
        <v/>
      </c>
      <c r="C154" s="330" t="e">
        <f ca="true">+VALUE('Data Summary'!C154)</f>
        <v>#VALUE!</v>
      </c>
      <c r="D154" s="94" t="e">
        <f ca="true">+IF(AND(ISNUMBER(OFFSET('Water Data'!$D$4,0,10*ROW('Water Data'!D148))),'Data Summary'!BS154="Yes"),100-OFFSET('Water Data'!$D$4,0,10*ROW('Water Data'!D148)),NA())</f>
        <v>#N/A</v>
      </c>
      <c r="E154" s="94" t="e">
        <f ca="true">+IF(AND(ISNUMBER(OFFSET('Water Data'!$D$6,0,10*ROW('Water Data'!D148))),'Data Summary'!BT154="Yes"),OFFSET('Water Data'!$D$6,0,10*ROW('Water Data'!D148)),NA())</f>
        <v>#N/A</v>
      </c>
      <c r="F154" s="94" t="e">
        <f ca="true">+IF(AND(ISNUMBER(OFFSET('Water Data'!$D$9,0,10*ROW('Water Data'!D148))),'Data Summary'!BU154="Yes"),OFFSET('Water Data'!$D$9,0,10*ROW('Water Data'!D148)),NA())</f>
        <v>#N/A</v>
      </c>
      <c r="G154" s="94" t="e">
        <f ca="true">+IF(AND(ISNUMBER(OFFSET('Water Data'!$E$4,0,10*ROW('Water Data'!E148))),'Data Summary'!BV154="Yes"),100-OFFSET('Water Data'!$E$4,0,10*ROW('Water Data'!E148)),NA())</f>
        <v>#N/A</v>
      </c>
      <c r="H154" s="94" t="e">
        <f ca="true">+IF(AND(ISNUMBER(OFFSET('Water Data'!$E$6,0,10*ROW('Water Data'!E148))),'Data Summary'!BW154="Yes"),OFFSET('Water Data'!$E$6,0,10*ROW('Water Data'!E148)),NA())</f>
        <v>#N/A</v>
      </c>
      <c r="I154" s="94" t="e">
        <f ca="true">+IF(AND(ISNUMBER(OFFSET('Water Data'!$E$9,0,10*ROW('Water Data'!E148))),'Data Summary'!BX154="Yes"),OFFSET('Water Data'!$E$9,0,10*ROW('Water Data'!E148)),NA())</f>
        <v>#N/A</v>
      </c>
      <c r="J154" s="94" t="e">
        <f ca="true">+IF(AND(ISNUMBER(OFFSET('Water Data'!$F$4,0,10*ROW('Water Data'!F148))),'Data Summary'!BY154="Yes"),100-OFFSET('Water Data'!$F$4,0,10*ROW('Water Data'!F148)),NA())</f>
        <v>#N/A</v>
      </c>
      <c r="K154" s="94" t="e">
        <f ca="true">+IF(AND(ISNUMBER(OFFSET('Water Data'!$F$6,0,10*ROW('Water Data'!F148))),'Data Summary'!BZ154="Yes"),OFFSET('Water Data'!$F$6,0,10*ROW('Water Data'!F148)),NA())</f>
        <v>#N/A</v>
      </c>
      <c r="L154" s="94" t="e">
        <f ca="true">+IF(AND(ISNUMBER(OFFSET('Water Data'!$F$9,0,10*ROW('Water Data'!F148))),'Data Summary'!CA154="Yes"),OFFSET('Water Data'!$F$9,0,10*ROW('Water Data'!F148)),NA())</f>
        <v>#N/A</v>
      </c>
      <c r="M154" s="94" t="e">
        <f ca="true">+IF(AND(ISNUMBER(OFFSET('Water Data'!$G$4,0,10*ROW('Water Data'!G148))),'Data Summary'!CB154="Yes"),100-OFFSET('Water Data'!$G$4,0,10*ROW('Water Data'!G148)),NA())</f>
        <v>#N/A</v>
      </c>
      <c r="N154" s="94" t="e">
        <f ca="true">+IF(AND(ISNUMBER(OFFSET('Water Data'!$G$6,0,10*ROW('Water Data'!G148))),'Data Summary'!CC154="Yes"),OFFSET('Water Data'!$G$6,0,10*ROW('Water Data'!G148)),NA())</f>
        <v>#N/A</v>
      </c>
      <c r="O154" s="94" t="e">
        <f ca="true">+IF(AND(ISNUMBER(OFFSET('Water Data'!$G$9,0,10*ROW('Water Data'!G148))),'Data Summary'!CD154="Yes"),OFFSET('Water Data'!$G$9,0,10*ROW('Water Data'!G148)),NA())</f>
        <v>#N/A</v>
      </c>
      <c r="P154" s="94" t="e">
        <f ca="true">+IF(AND(ISNUMBER(OFFSET('Water Data'!$H$4,0,10*ROW('Water Data'!H148))),'Data Summary'!CE154="Yes"),100-OFFSET('Water Data'!$H$4,0,10*ROW('Water Data'!H148)),NA())</f>
        <v>#N/A</v>
      </c>
      <c r="Q154" s="94" t="e">
        <f ca="true">+IF(AND(ISNUMBER(OFFSET('Water Data'!$H$6,0,10*ROW('Water Data'!H148))),'Data Summary'!CF154="Yes"),OFFSET('Water Data'!$H$6,0,10*ROW('Water Data'!H148)),NA())</f>
        <v>#N/A</v>
      </c>
      <c r="R154" s="94" t="e">
        <f ca="true">+IF(AND(ISNUMBER(OFFSET('Water Data'!$H$9,0,10*ROW('Water Data'!H148))),'Data Summary'!CG154="Yes"),OFFSET('Water Data'!$H$9,0,10*ROW('Water Data'!H148)),NA())</f>
        <v>#N/A</v>
      </c>
      <c r="S154" s="94" t="e">
        <f ca="true">+IF(AND(ISNUMBER(OFFSET('Water Data'!$I$4,0,10*ROW('Water Data'!I148))),'Data Summary'!CH154="Yes"),100-OFFSET('Water Data'!$I$4,0,10*ROW('Water Data'!I148)),NA())</f>
        <v>#N/A</v>
      </c>
      <c r="T154" s="94" t="e">
        <f ca="true">+IF(AND(ISNUMBER(OFFSET('Water Data'!$I$6,0,10*ROW('Water Data'!I148))),'Data Summary'!CI154="Yes"),OFFSET('Water Data'!$I$6,0,10*ROW('Water Data'!I148)),NA())</f>
        <v>#N/A</v>
      </c>
      <c r="U154" s="94" t="e">
        <f ca="true">+IF(AND(ISNUMBER(OFFSET('Water Data'!$I$9,0,10*ROW('Water Data'!I148))),'Data Summary'!CJ154="Yes"),OFFSET('Water Data'!$I$9,0,10*ROW('Water Data'!I148)),NA())</f>
        <v>#N/A</v>
      </c>
      <c r="V154" s="95" t="e">
        <f ca="true">+IF(AND(ISNUMBER(OFFSET('Sanitation Data'!$D$4,0,10*ROW('Sanitation Data'!D148))),'Data Summary'!CK154="Yes"),100-OFFSET('Sanitation Data'!$D$4,0,10*ROW('Sanitation Data'!D148)),NA())</f>
        <v>#N/A</v>
      </c>
      <c r="W154" s="95" t="e">
        <f ca="true">+IF(AND(ISNUMBER(OFFSET('Sanitation Data'!$D$6,0,10*ROW('Sanitation Data'!D148))),'Data Summary'!CL154="Yes"),OFFSET('Sanitation Data'!$D$6,0,10*ROW('Sanitation Data'!D148)),NA())</f>
        <v>#N/A</v>
      </c>
      <c r="X154" s="95" t="e">
        <f ca="true">+IF(AND(ISNUMBER(OFFSET('Sanitation Data'!$D$10,0,10*ROW('Sanitation Data'!D148))),'Data Summary'!CM154="Yes"),OFFSET('Sanitation Data'!$D$10,0,10*ROW('Sanitation Data'!D148)),NA())</f>
        <v>#N/A</v>
      </c>
      <c r="Y154" s="95" t="e">
        <f ca="true">+IF(AND(ISNUMBER(OFFSET('Sanitation Data'!$D$11,0,10*ROW('Sanitation Data'!D148))),'Data Summary'!CN154="Yes"),OFFSET('Sanitation Data'!$D$11,0,10*ROW('Sanitation Data'!D148)),NA())</f>
        <v>#N/A</v>
      </c>
      <c r="Z154" s="95" t="e">
        <f ca="true">+IF(AND(ISNUMBER(OFFSET('Sanitation Data'!$D$12,0,10*ROW('Sanitation Data'!D148))),'Data Summary'!CO154="Yes"),OFFSET('Sanitation Data'!$D$12,0,10*ROW('Sanitation Data'!D148)),NA())</f>
        <v>#N/A</v>
      </c>
      <c r="AA154" s="95" t="e">
        <f ca="true">+IF(AND(ISNUMBER(OFFSET('Sanitation Data'!$E$4,0,10*ROW('Sanitation Data'!E148))),'Data Summary'!CP154="Yes"),100-OFFSET('Sanitation Data'!$E$4,0,10*ROW('Sanitation Data'!E148)),NA())</f>
        <v>#N/A</v>
      </c>
      <c r="AB154" s="95" t="e">
        <f ca="true">+IF(AND(ISNUMBER(OFFSET('Sanitation Data'!$E$6,0,10*ROW('Sanitation Data'!E148))),'Data Summary'!CQ154="Yes"),OFFSET('Sanitation Data'!$E$6,0,10*ROW('Sanitation Data'!E148)),NA())</f>
        <v>#N/A</v>
      </c>
      <c r="AC154" s="95" t="e">
        <f ca="true">+IF(AND(ISNUMBER(OFFSET('Sanitation Data'!$E$10,0,10*ROW('Sanitation Data'!E148))),'Data Summary'!CR154="Yes"),OFFSET('Sanitation Data'!$E$10,0,10*ROW('Sanitation Data'!E148)),NA())</f>
        <v>#N/A</v>
      </c>
      <c r="AD154" s="95" t="e">
        <f ca="true">+IF(AND(ISNUMBER(OFFSET('Sanitation Data'!$E$11,0,10*ROW('Sanitation Data'!E148))),'Data Summary'!CS154="Yes"),OFFSET('Sanitation Data'!$E$11,0,10*ROW('Sanitation Data'!E148)),NA())</f>
        <v>#N/A</v>
      </c>
      <c r="AE154" s="95" t="e">
        <f ca="true">+IF(AND(ISNUMBER(OFFSET('Sanitation Data'!$E$12,0,10*ROW('Sanitation Data'!E148))),'Data Summary'!CT154="Yes"),OFFSET('Sanitation Data'!$E$12,0,10*ROW('Sanitation Data'!E148)),NA())</f>
        <v>#N/A</v>
      </c>
      <c r="AF154" s="95" t="e">
        <f ca="true">+IF(AND(ISNUMBER(OFFSET('Sanitation Data'!$F$4,0,10*ROW('Sanitation Data'!F148))),'Data Summary'!CU154="Yes"),100-OFFSET('Sanitation Data'!$F$4,0,10*ROW('Sanitation Data'!F148)),NA())</f>
        <v>#N/A</v>
      </c>
      <c r="AG154" s="95" t="e">
        <f ca="true">+IF(AND(ISNUMBER(OFFSET('Sanitation Data'!$F$6,0,10*ROW('Sanitation Data'!F148))),'Data Summary'!CV154="Yes"),OFFSET('Sanitation Data'!$F$6,0,10*ROW('Sanitation Data'!F148)),NA())</f>
        <v>#N/A</v>
      </c>
      <c r="AH154" s="95" t="e">
        <f ca="true">+IF(AND(ISNUMBER(OFFSET('Sanitation Data'!$F$10,0,10*ROW('Sanitation Data'!F148))),'Data Summary'!CW154="Yes"),OFFSET('Sanitation Data'!$F$10,0,10*ROW('Sanitation Data'!F148)),NA())</f>
        <v>#N/A</v>
      </c>
      <c r="AI154" s="95" t="e">
        <f ca="true">+IF(AND(ISNUMBER(OFFSET('Sanitation Data'!$F$11,0,10*ROW('Sanitation Data'!F148))),'Data Summary'!CX154="Yes"),OFFSET('Sanitation Data'!$F$11,0,10*ROW('Sanitation Data'!F148)),NA())</f>
        <v>#N/A</v>
      </c>
      <c r="AJ154" s="95" t="e">
        <f ca="true">+IF(AND(ISNUMBER(OFFSET('Sanitation Data'!$F$12,0,10*ROW('Sanitation Data'!F148))),'Data Summary'!CY154="Yes"),OFFSET('Sanitation Data'!$F$12,0,10*ROW('Sanitation Data'!F148)),NA())</f>
        <v>#N/A</v>
      </c>
      <c r="AK154" s="95" t="e">
        <f ca="true">+IF(AND(ISNUMBER(OFFSET('Sanitation Data'!$G$4,0,10*ROW('Sanitation Data'!G148))),'Data Summary'!CZ154="Yes"),100-OFFSET('Sanitation Data'!$G$4,0,10*ROW('Sanitation Data'!G148)),NA())</f>
        <v>#N/A</v>
      </c>
      <c r="AL154" s="95" t="e">
        <f ca="true">+IF(AND(ISNUMBER(OFFSET('Sanitation Data'!$G$6,0,10*ROW('Sanitation Data'!G148))),'Data Summary'!DA154="Yes"),OFFSET('Sanitation Data'!$G$6,0,10*ROW('Sanitation Data'!G148)),NA())</f>
        <v>#N/A</v>
      </c>
      <c r="AM154" s="95" t="e">
        <f ca="true">+IF(AND(ISNUMBER(OFFSET('Sanitation Data'!$G$10,0,10*ROW('Sanitation Data'!G148))),'Data Summary'!DB154="Yes"),OFFSET('Sanitation Data'!$G$10,0,10*ROW('Sanitation Data'!G148)),NA())</f>
        <v>#N/A</v>
      </c>
      <c r="AN154" s="95" t="e">
        <f ca="true">+IF(AND(ISNUMBER(OFFSET('Sanitation Data'!$G$11,0,10*ROW('Sanitation Data'!G148))),'Data Summary'!DC154="Yes"),OFFSET('Sanitation Data'!$G$11,0,10*ROW('Sanitation Data'!G148)),NA())</f>
        <v>#N/A</v>
      </c>
      <c r="AO154" s="95" t="e">
        <f ca="true">+IF(AND(ISNUMBER(OFFSET('Sanitation Data'!$G$12,0,10*ROW('Sanitation Data'!G148))),'Data Summary'!DD154="Yes"),OFFSET('Sanitation Data'!$G$12,0,10*ROW('Sanitation Data'!G148)),NA())</f>
        <v>#N/A</v>
      </c>
      <c r="AP154" s="95" t="e">
        <f ca="true">+IF(AND(ISNUMBER(OFFSET('Sanitation Data'!$H$4,0,10*ROW('Sanitation Data'!H148))),'Data Summary'!DE154="Yes"),100-OFFSET('Sanitation Data'!$H$4,0,10*ROW('Sanitation Data'!H148)),NA())</f>
        <v>#N/A</v>
      </c>
      <c r="AQ154" s="95" t="e">
        <f ca="true">+IF(AND(ISNUMBER(OFFSET('Sanitation Data'!$H$6,0,10*ROW('Sanitation Data'!H148))),'Data Summary'!DF154="Yes"),OFFSET('Sanitation Data'!$H$6,0,10*ROW('Sanitation Data'!H148)),NA())</f>
        <v>#N/A</v>
      </c>
      <c r="AR154" s="95" t="e">
        <f ca="true">+IF(AND(ISNUMBER(OFFSET('Sanitation Data'!$H$10,0,10*ROW('Sanitation Data'!H148))),'Data Summary'!DG154="Yes"),OFFSET('Sanitation Data'!$H$10,0,10*ROW('Sanitation Data'!H148)),NA())</f>
        <v>#N/A</v>
      </c>
      <c r="AS154" s="95" t="e">
        <f ca="true">+IF(AND(ISNUMBER(OFFSET('Sanitation Data'!$H$11,0,10*ROW('Sanitation Data'!H148))),'Data Summary'!DH154="Yes"),OFFSET('Sanitation Data'!$H$11,0,10*ROW('Sanitation Data'!H148)),NA())</f>
        <v>#N/A</v>
      </c>
      <c r="AT154" s="95" t="e">
        <f ca="true">+IF(AND(ISNUMBER(OFFSET('Sanitation Data'!$H$12,0,10*ROW('Sanitation Data'!H148))),'Data Summary'!DI154="Yes"),OFFSET('Sanitation Data'!$H$12,0,10*ROW('Sanitation Data'!H148)),NA())</f>
        <v>#N/A</v>
      </c>
      <c r="AU154" s="95" t="e">
        <f ca="true">+IF(AND(ISNUMBER(OFFSET('Sanitation Data'!$I$4,0,10*ROW('Sanitation Data'!I148))),'Data Summary'!DJ154="Yes"),100-OFFSET('Sanitation Data'!$I$4,0,10*ROW('Sanitation Data'!I148)),NA())</f>
        <v>#N/A</v>
      </c>
      <c r="AV154" s="95" t="e">
        <f ca="true">+IF(AND(ISNUMBER(OFFSET('Sanitation Data'!$I$6,0,10*ROW('Sanitation Data'!I148))),'Data Summary'!DK154="Yes"),OFFSET('Sanitation Data'!$I$6,0,10*ROW('Sanitation Data'!I148)),NA())</f>
        <v>#N/A</v>
      </c>
      <c r="AW154" s="95" t="e">
        <f ca="true">+IF(AND(ISNUMBER(OFFSET('Sanitation Data'!$I$10,0,10*ROW('Sanitation Data'!I148))),'Data Summary'!DL154="Yes"),OFFSET('Sanitation Data'!$I$10,0,10*ROW('Sanitation Data'!I148)),NA())</f>
        <v>#N/A</v>
      </c>
      <c r="AX154" s="95" t="e">
        <f ca="true">+IF(AND(ISNUMBER(OFFSET('Sanitation Data'!$I$11,0,10*ROW('Sanitation Data'!I148))),'Data Summary'!DM154="Yes"),OFFSET('Sanitation Data'!$I$11,0,10*ROW('Sanitation Data'!I148)),NA())</f>
        <v>#N/A</v>
      </c>
      <c r="AY154" s="95" t="e">
        <f ca="true">+IF(AND(ISNUMBER(OFFSET('Sanitation Data'!$I$12,0,10*ROW('Sanitation Data'!I148))),'Data Summary'!DN154="Yes"),OFFSET('Sanitation Data'!$I$12,0,10*ROW('Sanitation Data'!I148)),NA())</f>
        <v>#N/A</v>
      </c>
      <c r="AZ154" s="96" t="e">
        <f ca="true">+IF(AND(ISNUMBER(OFFSET('Hygiene Data'!$D$5,0,10*ROW('Hygiene Data'!D148))),'Data Summary'!DO154="Yes"),OFFSET('Hygiene Data'!$D$5,0,10*ROW('Hygiene Data'!D148)),NA())</f>
        <v>#N/A</v>
      </c>
      <c r="BA154" s="96" t="e">
        <f ca="true">+IF(AND(ISNUMBER(OFFSET('Hygiene Data'!$D$7,0,10*ROW('Hygiene Data'!D148))),'Data Summary'!DP154="Yes"),OFFSET('Hygiene Data'!$D$7,0,10*ROW('Hygiene Data'!D148)),NA())</f>
        <v>#N/A</v>
      </c>
      <c r="BB154" s="96" t="e">
        <f ca="true">+IF(AND(ISNUMBER(OFFSET('Hygiene Data'!$D$9,0,10*ROW('Hygiene Data'!D148))),'Data Summary'!DQ154="Yes"),OFFSET('Hygiene Data'!$D$9,0,10*ROW('Hygiene Data'!D148)),NA())</f>
        <v>#N/A</v>
      </c>
      <c r="BC154" s="96" t="e">
        <f ca="true">+IF(AND(ISNUMBER(OFFSET('Hygiene Data'!$E$5,0,10*ROW('Hygiene Data'!E148))),'Data Summary'!DR154="Yes"),OFFSET('Hygiene Data'!$E$5,0,10*ROW('Hygiene Data'!E148)),NA())</f>
        <v>#N/A</v>
      </c>
      <c r="BD154" s="96" t="e">
        <f ca="true">+IF(AND(ISNUMBER(OFFSET('Hygiene Data'!$E$7,0,10*ROW('Hygiene Data'!E148))),'Data Summary'!DS154="Yes"),OFFSET('Hygiene Data'!$E$7,0,10*ROW('Hygiene Data'!E148)),NA())</f>
        <v>#N/A</v>
      </c>
      <c r="BE154" s="96" t="e">
        <f ca="true">+IF(AND(ISNUMBER(OFFSET('Hygiene Data'!$E$9,0,10*ROW('Hygiene Data'!E148))),'Data Summary'!DT154="Yes"),OFFSET('Hygiene Data'!$E$9,0,10*ROW('Hygiene Data'!E148)),NA())</f>
        <v>#N/A</v>
      </c>
      <c r="BF154" s="96" t="e">
        <f ca="true">+IF(AND(ISNUMBER(OFFSET('Hygiene Data'!$F$5,0,10*ROW('Hygiene Data'!F148))),'Data Summary'!DU154="Yes"),OFFSET('Hygiene Data'!$F$5,0,10*ROW('Hygiene Data'!F148)),NA())</f>
        <v>#N/A</v>
      </c>
      <c r="BG154" s="96" t="e">
        <f ca="true">+IF(AND(ISNUMBER(OFFSET('Hygiene Data'!$F$7,0,10*ROW('Hygiene Data'!F148))),'Data Summary'!DV154="Yes"),OFFSET('Hygiene Data'!$F$7,0,10*ROW('Hygiene Data'!F148)),NA())</f>
        <v>#N/A</v>
      </c>
      <c r="BH154" s="96" t="e">
        <f ca="true">+IF(AND(ISNUMBER(OFFSET('Hygiene Data'!$F$9,0,10*ROW('Hygiene Data'!F148))),'Data Summary'!DW154="Yes"),OFFSET('Hygiene Data'!$F$9,0,10*ROW('Hygiene Data'!F148)),NA())</f>
        <v>#N/A</v>
      </c>
      <c r="BI154" s="96" t="e">
        <f ca="true">+IF(AND(ISNUMBER(OFFSET('Hygiene Data'!$G$5,0,10*ROW('Hygiene Data'!G148))),'Data Summary'!DX154="Yes"),OFFSET('Hygiene Data'!$G$5,0,10*ROW('Hygiene Data'!G148)),NA())</f>
        <v>#N/A</v>
      </c>
      <c r="BJ154" s="96" t="e">
        <f ca="true">+IF(AND(ISNUMBER(OFFSET('Hygiene Data'!$G$7,0,10*ROW('Hygiene Data'!G148))),'Data Summary'!DY154="Yes"),OFFSET('Hygiene Data'!$G$7,0,10*ROW('Hygiene Data'!G148)),NA())</f>
        <v>#N/A</v>
      </c>
      <c r="BK154" s="96" t="e">
        <f ca="true">+IF(AND(ISNUMBER(OFFSET('Hygiene Data'!$G$9,0,10*ROW('Hygiene Data'!G148))),'Data Summary'!DZ154="Yes"),OFFSET('Hygiene Data'!$G$9,0,10*ROW('Hygiene Data'!G148)),NA())</f>
        <v>#N/A</v>
      </c>
      <c r="BL154" s="96" t="e">
        <f ca="true">+IF(AND(ISNUMBER(OFFSET('Hygiene Data'!$H$5,0,10*ROW('Hygiene Data'!H148))),'Data Summary'!EA154="Yes"),OFFSET('Hygiene Data'!$H$5,0,10*ROW('Hygiene Data'!H148)),NA())</f>
        <v>#N/A</v>
      </c>
      <c r="BM154" s="96" t="e">
        <f ca="true">+IF(AND(ISNUMBER(OFFSET('Hygiene Data'!$H$7,0,10*ROW('Hygiene Data'!H148))),'Data Summary'!EB154="Yes"),OFFSET('Hygiene Data'!$H$7,0,10*ROW('Hygiene Data'!H148)),NA())</f>
        <v>#N/A</v>
      </c>
      <c r="BN154" s="96" t="e">
        <f ca="true">+IF(AND(ISNUMBER(OFFSET('Hygiene Data'!$H$9,0,10*ROW('Hygiene Data'!H148))),'Data Summary'!EC154="Yes"),OFFSET('Hygiene Data'!$H$9,0,10*ROW('Hygiene Data'!H148)),NA())</f>
        <v>#N/A</v>
      </c>
      <c r="BO154" s="96" t="e">
        <f ca="true">+IF(AND(ISNUMBER(OFFSET('Hygiene Data'!$I$5,0,10*ROW('Hygiene Data'!I148))),'Data Summary'!ED154="Yes"),OFFSET('Hygiene Data'!$I$5,0,10*ROW('Hygiene Data'!I148)),NA())</f>
        <v>#N/A</v>
      </c>
      <c r="BP154" s="96" t="e">
        <f ca="true">+IF(AND(ISNUMBER(OFFSET('Hygiene Data'!$I$7,0,10*ROW('Hygiene Data'!I148))),'Data Summary'!EE154="Yes"),OFFSET('Hygiene Data'!$I$7,0,10*ROW('Hygiene Data'!I148)),NA())</f>
        <v>#N/A</v>
      </c>
      <c r="BQ154" s="96" t="e">
        <f ca="true">+IF(AND(ISNUMBER(OFFSET('Hygiene Data'!$I$9,0,10*ROW('Hygiene Data'!I148))),'Data Summary'!EF154="Yes"),OFFSET('Hygiene Data'!$I$9,0,10*ROW('Hygiene Data'!I148)),NA())</f>
        <v>#N/A</v>
      </c>
    </row>
    <row xmlns:x14ac="http://schemas.microsoft.com/office/spreadsheetml/2009/9/ac" r="155" x14ac:dyDescent="0.2">
      <c r="A155" s="331" t="e">
        <f ca="true">+RIGHT('Data Summary'!A155,LEN('Data Summary'!A155)-9)</f>
        <v>#VALUE!</v>
      </c>
      <c r="B155" s="37" t="str">
        <f ca="true">+IF(ISTEXT('Data Summary'!B155),'Data Summary'!B155,"")</f>
        <v/>
      </c>
      <c r="C155" s="330" t="e">
        <f ca="true">+VALUE('Data Summary'!C155)</f>
        <v>#VALUE!</v>
      </c>
      <c r="D155" s="94" t="e">
        <f ca="true">+IF(AND(ISNUMBER(OFFSET('Water Data'!$D$4,0,10*ROW('Water Data'!D149))),'Data Summary'!BS155="Yes"),100-OFFSET('Water Data'!$D$4,0,10*ROW('Water Data'!D149)),NA())</f>
        <v>#N/A</v>
      </c>
      <c r="E155" s="94" t="e">
        <f ca="true">+IF(AND(ISNUMBER(OFFSET('Water Data'!$D$6,0,10*ROW('Water Data'!D149))),'Data Summary'!BT155="Yes"),OFFSET('Water Data'!$D$6,0,10*ROW('Water Data'!D149)),NA())</f>
        <v>#N/A</v>
      </c>
      <c r="F155" s="94" t="e">
        <f ca="true">+IF(AND(ISNUMBER(OFFSET('Water Data'!$D$9,0,10*ROW('Water Data'!D149))),'Data Summary'!BU155="Yes"),OFFSET('Water Data'!$D$9,0,10*ROW('Water Data'!D149)),NA())</f>
        <v>#N/A</v>
      </c>
      <c r="G155" s="94" t="e">
        <f ca="true">+IF(AND(ISNUMBER(OFFSET('Water Data'!$E$4,0,10*ROW('Water Data'!E149))),'Data Summary'!BV155="Yes"),100-OFFSET('Water Data'!$E$4,0,10*ROW('Water Data'!E149)),NA())</f>
        <v>#N/A</v>
      </c>
      <c r="H155" s="94" t="e">
        <f ca="true">+IF(AND(ISNUMBER(OFFSET('Water Data'!$E$6,0,10*ROW('Water Data'!E149))),'Data Summary'!BW155="Yes"),OFFSET('Water Data'!$E$6,0,10*ROW('Water Data'!E149)),NA())</f>
        <v>#N/A</v>
      </c>
      <c r="I155" s="94" t="e">
        <f ca="true">+IF(AND(ISNUMBER(OFFSET('Water Data'!$E$9,0,10*ROW('Water Data'!E149))),'Data Summary'!BX155="Yes"),OFFSET('Water Data'!$E$9,0,10*ROW('Water Data'!E149)),NA())</f>
        <v>#N/A</v>
      </c>
      <c r="J155" s="94" t="e">
        <f ca="true">+IF(AND(ISNUMBER(OFFSET('Water Data'!$F$4,0,10*ROW('Water Data'!F149))),'Data Summary'!BY155="Yes"),100-OFFSET('Water Data'!$F$4,0,10*ROW('Water Data'!F149)),NA())</f>
        <v>#N/A</v>
      </c>
      <c r="K155" s="94" t="e">
        <f ca="true">+IF(AND(ISNUMBER(OFFSET('Water Data'!$F$6,0,10*ROW('Water Data'!F149))),'Data Summary'!BZ155="Yes"),OFFSET('Water Data'!$F$6,0,10*ROW('Water Data'!F149)),NA())</f>
        <v>#N/A</v>
      </c>
      <c r="L155" s="94" t="e">
        <f ca="true">+IF(AND(ISNUMBER(OFFSET('Water Data'!$F$9,0,10*ROW('Water Data'!F149))),'Data Summary'!CA155="Yes"),OFFSET('Water Data'!$F$9,0,10*ROW('Water Data'!F149)),NA())</f>
        <v>#N/A</v>
      </c>
      <c r="M155" s="94" t="e">
        <f ca="true">+IF(AND(ISNUMBER(OFFSET('Water Data'!$G$4,0,10*ROW('Water Data'!G149))),'Data Summary'!CB155="Yes"),100-OFFSET('Water Data'!$G$4,0,10*ROW('Water Data'!G149)),NA())</f>
        <v>#N/A</v>
      </c>
      <c r="N155" s="94" t="e">
        <f ca="true">+IF(AND(ISNUMBER(OFFSET('Water Data'!$G$6,0,10*ROW('Water Data'!G149))),'Data Summary'!CC155="Yes"),OFFSET('Water Data'!$G$6,0,10*ROW('Water Data'!G149)),NA())</f>
        <v>#N/A</v>
      </c>
      <c r="O155" s="94" t="e">
        <f ca="true">+IF(AND(ISNUMBER(OFFSET('Water Data'!$G$9,0,10*ROW('Water Data'!G149))),'Data Summary'!CD155="Yes"),OFFSET('Water Data'!$G$9,0,10*ROW('Water Data'!G149)),NA())</f>
        <v>#N/A</v>
      </c>
      <c r="P155" s="94" t="e">
        <f ca="true">+IF(AND(ISNUMBER(OFFSET('Water Data'!$H$4,0,10*ROW('Water Data'!H149))),'Data Summary'!CE155="Yes"),100-OFFSET('Water Data'!$H$4,0,10*ROW('Water Data'!H149)),NA())</f>
        <v>#N/A</v>
      </c>
      <c r="Q155" s="94" t="e">
        <f ca="true">+IF(AND(ISNUMBER(OFFSET('Water Data'!$H$6,0,10*ROW('Water Data'!H149))),'Data Summary'!CF155="Yes"),OFFSET('Water Data'!$H$6,0,10*ROW('Water Data'!H149)),NA())</f>
        <v>#N/A</v>
      </c>
      <c r="R155" s="94" t="e">
        <f ca="true">+IF(AND(ISNUMBER(OFFSET('Water Data'!$H$9,0,10*ROW('Water Data'!H149))),'Data Summary'!CG155="Yes"),OFFSET('Water Data'!$H$9,0,10*ROW('Water Data'!H149)),NA())</f>
        <v>#N/A</v>
      </c>
      <c r="S155" s="94" t="e">
        <f ca="true">+IF(AND(ISNUMBER(OFFSET('Water Data'!$I$4,0,10*ROW('Water Data'!I149))),'Data Summary'!CH155="Yes"),100-OFFSET('Water Data'!$I$4,0,10*ROW('Water Data'!I149)),NA())</f>
        <v>#N/A</v>
      </c>
      <c r="T155" s="94" t="e">
        <f ca="true">+IF(AND(ISNUMBER(OFFSET('Water Data'!$I$6,0,10*ROW('Water Data'!I149))),'Data Summary'!CI155="Yes"),OFFSET('Water Data'!$I$6,0,10*ROW('Water Data'!I149)),NA())</f>
        <v>#N/A</v>
      </c>
      <c r="U155" s="94" t="e">
        <f ca="true">+IF(AND(ISNUMBER(OFFSET('Water Data'!$I$9,0,10*ROW('Water Data'!I149))),'Data Summary'!CJ155="Yes"),OFFSET('Water Data'!$I$9,0,10*ROW('Water Data'!I149)),NA())</f>
        <v>#N/A</v>
      </c>
      <c r="V155" s="95" t="e">
        <f ca="true">+IF(AND(ISNUMBER(OFFSET('Sanitation Data'!$D$4,0,10*ROW('Sanitation Data'!D149))),'Data Summary'!CK155="Yes"),100-OFFSET('Sanitation Data'!$D$4,0,10*ROW('Sanitation Data'!D149)),NA())</f>
        <v>#N/A</v>
      </c>
      <c r="W155" s="95" t="e">
        <f ca="true">+IF(AND(ISNUMBER(OFFSET('Sanitation Data'!$D$6,0,10*ROW('Sanitation Data'!D149))),'Data Summary'!CL155="Yes"),OFFSET('Sanitation Data'!$D$6,0,10*ROW('Sanitation Data'!D149)),NA())</f>
        <v>#N/A</v>
      </c>
      <c r="X155" s="95" t="e">
        <f ca="true">+IF(AND(ISNUMBER(OFFSET('Sanitation Data'!$D$10,0,10*ROW('Sanitation Data'!D149))),'Data Summary'!CM155="Yes"),OFFSET('Sanitation Data'!$D$10,0,10*ROW('Sanitation Data'!D149)),NA())</f>
        <v>#N/A</v>
      </c>
      <c r="Y155" s="95" t="e">
        <f ca="true">+IF(AND(ISNUMBER(OFFSET('Sanitation Data'!$D$11,0,10*ROW('Sanitation Data'!D149))),'Data Summary'!CN155="Yes"),OFFSET('Sanitation Data'!$D$11,0,10*ROW('Sanitation Data'!D149)),NA())</f>
        <v>#N/A</v>
      </c>
      <c r="Z155" s="95" t="e">
        <f ca="true">+IF(AND(ISNUMBER(OFFSET('Sanitation Data'!$D$12,0,10*ROW('Sanitation Data'!D149))),'Data Summary'!CO155="Yes"),OFFSET('Sanitation Data'!$D$12,0,10*ROW('Sanitation Data'!D149)),NA())</f>
        <v>#N/A</v>
      </c>
      <c r="AA155" s="95" t="e">
        <f ca="true">+IF(AND(ISNUMBER(OFFSET('Sanitation Data'!$E$4,0,10*ROW('Sanitation Data'!E149))),'Data Summary'!CP155="Yes"),100-OFFSET('Sanitation Data'!$E$4,0,10*ROW('Sanitation Data'!E149)),NA())</f>
        <v>#N/A</v>
      </c>
      <c r="AB155" s="95" t="e">
        <f ca="true">+IF(AND(ISNUMBER(OFFSET('Sanitation Data'!$E$6,0,10*ROW('Sanitation Data'!E149))),'Data Summary'!CQ155="Yes"),OFFSET('Sanitation Data'!$E$6,0,10*ROW('Sanitation Data'!E149)),NA())</f>
        <v>#N/A</v>
      </c>
      <c r="AC155" s="95" t="e">
        <f ca="true">+IF(AND(ISNUMBER(OFFSET('Sanitation Data'!$E$10,0,10*ROW('Sanitation Data'!E149))),'Data Summary'!CR155="Yes"),OFFSET('Sanitation Data'!$E$10,0,10*ROW('Sanitation Data'!E149)),NA())</f>
        <v>#N/A</v>
      </c>
      <c r="AD155" s="95" t="e">
        <f ca="true">+IF(AND(ISNUMBER(OFFSET('Sanitation Data'!$E$11,0,10*ROW('Sanitation Data'!E149))),'Data Summary'!CS155="Yes"),OFFSET('Sanitation Data'!$E$11,0,10*ROW('Sanitation Data'!E149)),NA())</f>
        <v>#N/A</v>
      </c>
      <c r="AE155" s="95" t="e">
        <f ca="true">+IF(AND(ISNUMBER(OFFSET('Sanitation Data'!$E$12,0,10*ROW('Sanitation Data'!E149))),'Data Summary'!CT155="Yes"),OFFSET('Sanitation Data'!$E$12,0,10*ROW('Sanitation Data'!E149)),NA())</f>
        <v>#N/A</v>
      </c>
      <c r="AF155" s="95" t="e">
        <f ca="true">+IF(AND(ISNUMBER(OFFSET('Sanitation Data'!$F$4,0,10*ROW('Sanitation Data'!F149))),'Data Summary'!CU155="Yes"),100-OFFSET('Sanitation Data'!$F$4,0,10*ROW('Sanitation Data'!F149)),NA())</f>
        <v>#N/A</v>
      </c>
      <c r="AG155" s="95" t="e">
        <f ca="true">+IF(AND(ISNUMBER(OFFSET('Sanitation Data'!$F$6,0,10*ROW('Sanitation Data'!F149))),'Data Summary'!CV155="Yes"),OFFSET('Sanitation Data'!$F$6,0,10*ROW('Sanitation Data'!F149)),NA())</f>
        <v>#N/A</v>
      </c>
      <c r="AH155" s="95" t="e">
        <f ca="true">+IF(AND(ISNUMBER(OFFSET('Sanitation Data'!$F$10,0,10*ROW('Sanitation Data'!F149))),'Data Summary'!CW155="Yes"),OFFSET('Sanitation Data'!$F$10,0,10*ROW('Sanitation Data'!F149)),NA())</f>
        <v>#N/A</v>
      </c>
      <c r="AI155" s="95" t="e">
        <f ca="true">+IF(AND(ISNUMBER(OFFSET('Sanitation Data'!$F$11,0,10*ROW('Sanitation Data'!F149))),'Data Summary'!CX155="Yes"),OFFSET('Sanitation Data'!$F$11,0,10*ROW('Sanitation Data'!F149)),NA())</f>
        <v>#N/A</v>
      </c>
      <c r="AJ155" s="95" t="e">
        <f ca="true">+IF(AND(ISNUMBER(OFFSET('Sanitation Data'!$F$12,0,10*ROW('Sanitation Data'!F149))),'Data Summary'!CY155="Yes"),OFFSET('Sanitation Data'!$F$12,0,10*ROW('Sanitation Data'!F149)),NA())</f>
        <v>#N/A</v>
      </c>
      <c r="AK155" s="95" t="e">
        <f ca="true">+IF(AND(ISNUMBER(OFFSET('Sanitation Data'!$G$4,0,10*ROW('Sanitation Data'!G149))),'Data Summary'!CZ155="Yes"),100-OFFSET('Sanitation Data'!$G$4,0,10*ROW('Sanitation Data'!G149)),NA())</f>
        <v>#N/A</v>
      </c>
      <c r="AL155" s="95" t="e">
        <f ca="true">+IF(AND(ISNUMBER(OFFSET('Sanitation Data'!$G$6,0,10*ROW('Sanitation Data'!G149))),'Data Summary'!DA155="Yes"),OFFSET('Sanitation Data'!$G$6,0,10*ROW('Sanitation Data'!G149)),NA())</f>
        <v>#N/A</v>
      </c>
      <c r="AM155" s="95" t="e">
        <f ca="true">+IF(AND(ISNUMBER(OFFSET('Sanitation Data'!$G$10,0,10*ROW('Sanitation Data'!G149))),'Data Summary'!DB155="Yes"),OFFSET('Sanitation Data'!$G$10,0,10*ROW('Sanitation Data'!G149)),NA())</f>
        <v>#N/A</v>
      </c>
      <c r="AN155" s="95" t="e">
        <f ca="true">+IF(AND(ISNUMBER(OFFSET('Sanitation Data'!$G$11,0,10*ROW('Sanitation Data'!G149))),'Data Summary'!DC155="Yes"),OFFSET('Sanitation Data'!$G$11,0,10*ROW('Sanitation Data'!G149)),NA())</f>
        <v>#N/A</v>
      </c>
      <c r="AO155" s="95" t="e">
        <f ca="true">+IF(AND(ISNUMBER(OFFSET('Sanitation Data'!$G$12,0,10*ROW('Sanitation Data'!G149))),'Data Summary'!DD155="Yes"),OFFSET('Sanitation Data'!$G$12,0,10*ROW('Sanitation Data'!G149)),NA())</f>
        <v>#N/A</v>
      </c>
      <c r="AP155" s="95" t="e">
        <f ca="true">+IF(AND(ISNUMBER(OFFSET('Sanitation Data'!$H$4,0,10*ROW('Sanitation Data'!H149))),'Data Summary'!DE155="Yes"),100-OFFSET('Sanitation Data'!$H$4,0,10*ROW('Sanitation Data'!H149)),NA())</f>
        <v>#N/A</v>
      </c>
      <c r="AQ155" s="95" t="e">
        <f ca="true">+IF(AND(ISNUMBER(OFFSET('Sanitation Data'!$H$6,0,10*ROW('Sanitation Data'!H149))),'Data Summary'!DF155="Yes"),OFFSET('Sanitation Data'!$H$6,0,10*ROW('Sanitation Data'!H149)),NA())</f>
        <v>#N/A</v>
      </c>
      <c r="AR155" s="95" t="e">
        <f ca="true">+IF(AND(ISNUMBER(OFFSET('Sanitation Data'!$H$10,0,10*ROW('Sanitation Data'!H149))),'Data Summary'!DG155="Yes"),OFFSET('Sanitation Data'!$H$10,0,10*ROW('Sanitation Data'!H149)),NA())</f>
        <v>#N/A</v>
      </c>
      <c r="AS155" s="95" t="e">
        <f ca="true">+IF(AND(ISNUMBER(OFFSET('Sanitation Data'!$H$11,0,10*ROW('Sanitation Data'!H149))),'Data Summary'!DH155="Yes"),OFFSET('Sanitation Data'!$H$11,0,10*ROW('Sanitation Data'!H149)),NA())</f>
        <v>#N/A</v>
      </c>
      <c r="AT155" s="95" t="e">
        <f ca="true">+IF(AND(ISNUMBER(OFFSET('Sanitation Data'!$H$12,0,10*ROW('Sanitation Data'!H149))),'Data Summary'!DI155="Yes"),OFFSET('Sanitation Data'!$H$12,0,10*ROW('Sanitation Data'!H149)),NA())</f>
        <v>#N/A</v>
      </c>
      <c r="AU155" s="95" t="e">
        <f ca="true">+IF(AND(ISNUMBER(OFFSET('Sanitation Data'!$I$4,0,10*ROW('Sanitation Data'!I149))),'Data Summary'!DJ155="Yes"),100-OFFSET('Sanitation Data'!$I$4,0,10*ROW('Sanitation Data'!I149)),NA())</f>
        <v>#N/A</v>
      </c>
      <c r="AV155" s="95" t="e">
        <f ca="true">+IF(AND(ISNUMBER(OFFSET('Sanitation Data'!$I$6,0,10*ROW('Sanitation Data'!I149))),'Data Summary'!DK155="Yes"),OFFSET('Sanitation Data'!$I$6,0,10*ROW('Sanitation Data'!I149)),NA())</f>
        <v>#N/A</v>
      </c>
      <c r="AW155" s="95" t="e">
        <f ca="true">+IF(AND(ISNUMBER(OFFSET('Sanitation Data'!$I$10,0,10*ROW('Sanitation Data'!I149))),'Data Summary'!DL155="Yes"),OFFSET('Sanitation Data'!$I$10,0,10*ROW('Sanitation Data'!I149)),NA())</f>
        <v>#N/A</v>
      </c>
      <c r="AX155" s="95" t="e">
        <f ca="true">+IF(AND(ISNUMBER(OFFSET('Sanitation Data'!$I$11,0,10*ROW('Sanitation Data'!I149))),'Data Summary'!DM155="Yes"),OFFSET('Sanitation Data'!$I$11,0,10*ROW('Sanitation Data'!I149)),NA())</f>
        <v>#N/A</v>
      </c>
      <c r="AY155" s="95" t="e">
        <f ca="true">+IF(AND(ISNUMBER(OFFSET('Sanitation Data'!$I$12,0,10*ROW('Sanitation Data'!I149))),'Data Summary'!DN155="Yes"),OFFSET('Sanitation Data'!$I$12,0,10*ROW('Sanitation Data'!I149)),NA())</f>
        <v>#N/A</v>
      </c>
      <c r="AZ155" s="96" t="e">
        <f ca="true">+IF(AND(ISNUMBER(OFFSET('Hygiene Data'!$D$5,0,10*ROW('Hygiene Data'!D149))),'Data Summary'!DO155="Yes"),OFFSET('Hygiene Data'!$D$5,0,10*ROW('Hygiene Data'!D149)),NA())</f>
        <v>#N/A</v>
      </c>
      <c r="BA155" s="96" t="e">
        <f ca="true">+IF(AND(ISNUMBER(OFFSET('Hygiene Data'!$D$7,0,10*ROW('Hygiene Data'!D149))),'Data Summary'!DP155="Yes"),OFFSET('Hygiene Data'!$D$7,0,10*ROW('Hygiene Data'!D149)),NA())</f>
        <v>#N/A</v>
      </c>
      <c r="BB155" s="96" t="e">
        <f ca="true">+IF(AND(ISNUMBER(OFFSET('Hygiene Data'!$D$9,0,10*ROW('Hygiene Data'!D149))),'Data Summary'!DQ155="Yes"),OFFSET('Hygiene Data'!$D$9,0,10*ROW('Hygiene Data'!D149)),NA())</f>
        <v>#N/A</v>
      </c>
      <c r="BC155" s="96" t="e">
        <f ca="true">+IF(AND(ISNUMBER(OFFSET('Hygiene Data'!$E$5,0,10*ROW('Hygiene Data'!E149))),'Data Summary'!DR155="Yes"),OFFSET('Hygiene Data'!$E$5,0,10*ROW('Hygiene Data'!E149)),NA())</f>
        <v>#N/A</v>
      </c>
      <c r="BD155" s="96" t="e">
        <f ca="true">+IF(AND(ISNUMBER(OFFSET('Hygiene Data'!$E$7,0,10*ROW('Hygiene Data'!E149))),'Data Summary'!DS155="Yes"),OFFSET('Hygiene Data'!$E$7,0,10*ROW('Hygiene Data'!E149)),NA())</f>
        <v>#N/A</v>
      </c>
      <c r="BE155" s="96" t="e">
        <f ca="true">+IF(AND(ISNUMBER(OFFSET('Hygiene Data'!$E$9,0,10*ROW('Hygiene Data'!E149))),'Data Summary'!DT155="Yes"),OFFSET('Hygiene Data'!$E$9,0,10*ROW('Hygiene Data'!E149)),NA())</f>
        <v>#N/A</v>
      </c>
      <c r="BF155" s="96" t="e">
        <f ca="true">+IF(AND(ISNUMBER(OFFSET('Hygiene Data'!$F$5,0,10*ROW('Hygiene Data'!F149))),'Data Summary'!DU155="Yes"),OFFSET('Hygiene Data'!$F$5,0,10*ROW('Hygiene Data'!F149)),NA())</f>
        <v>#N/A</v>
      </c>
      <c r="BG155" s="96" t="e">
        <f ca="true">+IF(AND(ISNUMBER(OFFSET('Hygiene Data'!$F$7,0,10*ROW('Hygiene Data'!F149))),'Data Summary'!DV155="Yes"),OFFSET('Hygiene Data'!$F$7,0,10*ROW('Hygiene Data'!F149)),NA())</f>
        <v>#N/A</v>
      </c>
      <c r="BH155" s="96" t="e">
        <f ca="true">+IF(AND(ISNUMBER(OFFSET('Hygiene Data'!$F$9,0,10*ROW('Hygiene Data'!F149))),'Data Summary'!DW155="Yes"),OFFSET('Hygiene Data'!$F$9,0,10*ROW('Hygiene Data'!F149)),NA())</f>
        <v>#N/A</v>
      </c>
      <c r="BI155" s="96" t="e">
        <f ca="true">+IF(AND(ISNUMBER(OFFSET('Hygiene Data'!$G$5,0,10*ROW('Hygiene Data'!G149))),'Data Summary'!DX155="Yes"),OFFSET('Hygiene Data'!$G$5,0,10*ROW('Hygiene Data'!G149)),NA())</f>
        <v>#N/A</v>
      </c>
      <c r="BJ155" s="96" t="e">
        <f ca="true">+IF(AND(ISNUMBER(OFFSET('Hygiene Data'!$G$7,0,10*ROW('Hygiene Data'!G149))),'Data Summary'!DY155="Yes"),OFFSET('Hygiene Data'!$G$7,0,10*ROW('Hygiene Data'!G149)),NA())</f>
        <v>#N/A</v>
      </c>
      <c r="BK155" s="96" t="e">
        <f ca="true">+IF(AND(ISNUMBER(OFFSET('Hygiene Data'!$G$9,0,10*ROW('Hygiene Data'!G149))),'Data Summary'!DZ155="Yes"),OFFSET('Hygiene Data'!$G$9,0,10*ROW('Hygiene Data'!G149)),NA())</f>
        <v>#N/A</v>
      </c>
      <c r="BL155" s="96" t="e">
        <f ca="true">+IF(AND(ISNUMBER(OFFSET('Hygiene Data'!$H$5,0,10*ROW('Hygiene Data'!H149))),'Data Summary'!EA155="Yes"),OFFSET('Hygiene Data'!$H$5,0,10*ROW('Hygiene Data'!H149)),NA())</f>
        <v>#N/A</v>
      </c>
      <c r="BM155" s="96" t="e">
        <f ca="true">+IF(AND(ISNUMBER(OFFSET('Hygiene Data'!$H$7,0,10*ROW('Hygiene Data'!H149))),'Data Summary'!EB155="Yes"),OFFSET('Hygiene Data'!$H$7,0,10*ROW('Hygiene Data'!H149)),NA())</f>
        <v>#N/A</v>
      </c>
      <c r="BN155" s="96" t="e">
        <f ca="true">+IF(AND(ISNUMBER(OFFSET('Hygiene Data'!$H$9,0,10*ROW('Hygiene Data'!H149))),'Data Summary'!EC155="Yes"),OFFSET('Hygiene Data'!$H$9,0,10*ROW('Hygiene Data'!H149)),NA())</f>
        <v>#N/A</v>
      </c>
      <c r="BO155" s="96" t="e">
        <f ca="true">+IF(AND(ISNUMBER(OFFSET('Hygiene Data'!$I$5,0,10*ROW('Hygiene Data'!I149))),'Data Summary'!ED155="Yes"),OFFSET('Hygiene Data'!$I$5,0,10*ROW('Hygiene Data'!I149)),NA())</f>
        <v>#N/A</v>
      </c>
      <c r="BP155" s="96" t="e">
        <f ca="true">+IF(AND(ISNUMBER(OFFSET('Hygiene Data'!$I$7,0,10*ROW('Hygiene Data'!I149))),'Data Summary'!EE155="Yes"),OFFSET('Hygiene Data'!$I$7,0,10*ROW('Hygiene Data'!I149)),NA())</f>
        <v>#N/A</v>
      </c>
      <c r="BQ155" s="96" t="e">
        <f ca="true">+IF(AND(ISNUMBER(OFFSET('Hygiene Data'!$I$9,0,10*ROW('Hygiene Data'!I149))),'Data Summary'!EF155="Yes"),OFFSET('Hygiene Data'!$I$9,0,10*ROW('Hygiene Data'!I149)),NA())</f>
        <v>#N/A</v>
      </c>
    </row>
    <row xmlns:x14ac="http://schemas.microsoft.com/office/spreadsheetml/2009/9/ac" r="156" x14ac:dyDescent="0.2">
      <c r="A156" s="331" t="e">
        <f ca="true">+RIGHT('Data Summary'!A156,LEN('Data Summary'!A156)-9)</f>
        <v>#VALUE!</v>
      </c>
      <c r="B156" s="37" t="str">
        <f ca="true">+IF(ISTEXT('Data Summary'!B156),'Data Summary'!B156,"")</f>
        <v/>
      </c>
      <c r="C156" s="330" t="e">
        <f ca="true">+VALUE('Data Summary'!C156)</f>
        <v>#VALUE!</v>
      </c>
      <c r="D156" s="94" t="e">
        <f ca="true">+IF(AND(ISNUMBER(OFFSET('Water Data'!$D$4,0,10*ROW('Water Data'!D150))),'Data Summary'!BS156="Yes"),100-OFFSET('Water Data'!$D$4,0,10*ROW('Water Data'!D150)),NA())</f>
        <v>#N/A</v>
      </c>
      <c r="E156" s="94" t="e">
        <f ca="true">+IF(AND(ISNUMBER(OFFSET('Water Data'!$D$6,0,10*ROW('Water Data'!D150))),'Data Summary'!BT156="Yes"),OFFSET('Water Data'!$D$6,0,10*ROW('Water Data'!D150)),NA())</f>
        <v>#N/A</v>
      </c>
      <c r="F156" s="94" t="e">
        <f ca="true">+IF(AND(ISNUMBER(OFFSET('Water Data'!$D$9,0,10*ROW('Water Data'!D150))),'Data Summary'!BU156="Yes"),OFFSET('Water Data'!$D$9,0,10*ROW('Water Data'!D150)),NA())</f>
        <v>#N/A</v>
      </c>
      <c r="G156" s="94" t="e">
        <f ca="true">+IF(AND(ISNUMBER(OFFSET('Water Data'!$E$4,0,10*ROW('Water Data'!E150))),'Data Summary'!BV156="Yes"),100-OFFSET('Water Data'!$E$4,0,10*ROW('Water Data'!E150)),NA())</f>
        <v>#N/A</v>
      </c>
      <c r="H156" s="94" t="e">
        <f ca="true">+IF(AND(ISNUMBER(OFFSET('Water Data'!$E$6,0,10*ROW('Water Data'!E150))),'Data Summary'!BW156="Yes"),OFFSET('Water Data'!$E$6,0,10*ROW('Water Data'!E150)),NA())</f>
        <v>#N/A</v>
      </c>
      <c r="I156" s="94" t="e">
        <f ca="true">+IF(AND(ISNUMBER(OFFSET('Water Data'!$E$9,0,10*ROW('Water Data'!E150))),'Data Summary'!BX156="Yes"),OFFSET('Water Data'!$E$9,0,10*ROW('Water Data'!E150)),NA())</f>
        <v>#N/A</v>
      </c>
      <c r="J156" s="94" t="e">
        <f ca="true">+IF(AND(ISNUMBER(OFFSET('Water Data'!$F$4,0,10*ROW('Water Data'!F150))),'Data Summary'!BY156="Yes"),100-OFFSET('Water Data'!$F$4,0,10*ROW('Water Data'!F150)),NA())</f>
        <v>#N/A</v>
      </c>
      <c r="K156" s="94" t="e">
        <f ca="true">+IF(AND(ISNUMBER(OFFSET('Water Data'!$F$6,0,10*ROW('Water Data'!F150))),'Data Summary'!BZ156="Yes"),OFFSET('Water Data'!$F$6,0,10*ROW('Water Data'!F150)),NA())</f>
        <v>#N/A</v>
      </c>
      <c r="L156" s="94" t="e">
        <f ca="true">+IF(AND(ISNUMBER(OFFSET('Water Data'!$F$9,0,10*ROW('Water Data'!F150))),'Data Summary'!CA156="Yes"),OFFSET('Water Data'!$F$9,0,10*ROW('Water Data'!F150)),NA())</f>
        <v>#N/A</v>
      </c>
      <c r="M156" s="94" t="e">
        <f ca="true">+IF(AND(ISNUMBER(OFFSET('Water Data'!$G$4,0,10*ROW('Water Data'!G150))),'Data Summary'!CB156="Yes"),100-OFFSET('Water Data'!$G$4,0,10*ROW('Water Data'!G150)),NA())</f>
        <v>#N/A</v>
      </c>
      <c r="N156" s="94" t="e">
        <f ca="true">+IF(AND(ISNUMBER(OFFSET('Water Data'!$G$6,0,10*ROW('Water Data'!G150))),'Data Summary'!CC156="Yes"),OFFSET('Water Data'!$G$6,0,10*ROW('Water Data'!G150)),NA())</f>
        <v>#N/A</v>
      </c>
      <c r="O156" s="94" t="e">
        <f ca="true">+IF(AND(ISNUMBER(OFFSET('Water Data'!$G$9,0,10*ROW('Water Data'!G150))),'Data Summary'!CD156="Yes"),OFFSET('Water Data'!$G$9,0,10*ROW('Water Data'!G150)),NA())</f>
        <v>#N/A</v>
      </c>
      <c r="P156" s="94" t="e">
        <f ca="true">+IF(AND(ISNUMBER(OFFSET('Water Data'!$H$4,0,10*ROW('Water Data'!H150))),'Data Summary'!CE156="Yes"),100-OFFSET('Water Data'!$H$4,0,10*ROW('Water Data'!H150)),NA())</f>
        <v>#N/A</v>
      </c>
      <c r="Q156" s="94" t="e">
        <f ca="true">+IF(AND(ISNUMBER(OFFSET('Water Data'!$H$6,0,10*ROW('Water Data'!H150))),'Data Summary'!CF156="Yes"),OFFSET('Water Data'!$H$6,0,10*ROW('Water Data'!H150)),NA())</f>
        <v>#N/A</v>
      </c>
      <c r="R156" s="94" t="e">
        <f ca="true">+IF(AND(ISNUMBER(OFFSET('Water Data'!$H$9,0,10*ROW('Water Data'!H150))),'Data Summary'!CG156="Yes"),OFFSET('Water Data'!$H$9,0,10*ROW('Water Data'!H150)),NA())</f>
        <v>#N/A</v>
      </c>
      <c r="S156" s="94" t="e">
        <f ca="true">+IF(AND(ISNUMBER(OFFSET('Water Data'!$I$4,0,10*ROW('Water Data'!I150))),'Data Summary'!CH156="Yes"),100-OFFSET('Water Data'!$I$4,0,10*ROW('Water Data'!I150)),NA())</f>
        <v>#N/A</v>
      </c>
      <c r="T156" s="94" t="e">
        <f ca="true">+IF(AND(ISNUMBER(OFFSET('Water Data'!$I$6,0,10*ROW('Water Data'!I150))),'Data Summary'!CI156="Yes"),OFFSET('Water Data'!$I$6,0,10*ROW('Water Data'!I150)),NA())</f>
        <v>#N/A</v>
      </c>
      <c r="U156" s="94" t="e">
        <f ca="true">+IF(AND(ISNUMBER(OFFSET('Water Data'!$I$9,0,10*ROW('Water Data'!I150))),'Data Summary'!CJ156="Yes"),OFFSET('Water Data'!$I$9,0,10*ROW('Water Data'!I150)),NA())</f>
        <v>#N/A</v>
      </c>
      <c r="V156" s="95" t="e">
        <f ca="true">+IF(AND(ISNUMBER(OFFSET('Sanitation Data'!$D$4,0,10*ROW('Sanitation Data'!D150))),'Data Summary'!CK156="Yes"),100-OFFSET('Sanitation Data'!$D$4,0,10*ROW('Sanitation Data'!D150)),NA())</f>
        <v>#N/A</v>
      </c>
      <c r="W156" s="95" t="e">
        <f ca="true">+IF(AND(ISNUMBER(OFFSET('Sanitation Data'!$D$6,0,10*ROW('Sanitation Data'!D150))),'Data Summary'!CL156="Yes"),OFFSET('Sanitation Data'!$D$6,0,10*ROW('Sanitation Data'!D150)),NA())</f>
        <v>#N/A</v>
      </c>
      <c r="X156" s="95" t="e">
        <f ca="true">+IF(AND(ISNUMBER(OFFSET('Sanitation Data'!$D$10,0,10*ROW('Sanitation Data'!D150))),'Data Summary'!CM156="Yes"),OFFSET('Sanitation Data'!$D$10,0,10*ROW('Sanitation Data'!D150)),NA())</f>
        <v>#N/A</v>
      </c>
      <c r="Y156" s="95" t="e">
        <f ca="true">+IF(AND(ISNUMBER(OFFSET('Sanitation Data'!$D$11,0,10*ROW('Sanitation Data'!D150))),'Data Summary'!CN156="Yes"),OFFSET('Sanitation Data'!$D$11,0,10*ROW('Sanitation Data'!D150)),NA())</f>
        <v>#N/A</v>
      </c>
      <c r="Z156" s="95" t="e">
        <f ca="true">+IF(AND(ISNUMBER(OFFSET('Sanitation Data'!$D$12,0,10*ROW('Sanitation Data'!D150))),'Data Summary'!CO156="Yes"),OFFSET('Sanitation Data'!$D$12,0,10*ROW('Sanitation Data'!D150)),NA())</f>
        <v>#N/A</v>
      </c>
      <c r="AA156" s="95" t="e">
        <f ca="true">+IF(AND(ISNUMBER(OFFSET('Sanitation Data'!$E$4,0,10*ROW('Sanitation Data'!E150))),'Data Summary'!CP156="Yes"),100-OFFSET('Sanitation Data'!$E$4,0,10*ROW('Sanitation Data'!E150)),NA())</f>
        <v>#N/A</v>
      </c>
      <c r="AB156" s="95" t="e">
        <f ca="true">+IF(AND(ISNUMBER(OFFSET('Sanitation Data'!$E$6,0,10*ROW('Sanitation Data'!E150))),'Data Summary'!CQ156="Yes"),OFFSET('Sanitation Data'!$E$6,0,10*ROW('Sanitation Data'!E150)),NA())</f>
        <v>#N/A</v>
      </c>
      <c r="AC156" s="95" t="e">
        <f ca="true">+IF(AND(ISNUMBER(OFFSET('Sanitation Data'!$E$10,0,10*ROW('Sanitation Data'!E150))),'Data Summary'!CR156="Yes"),OFFSET('Sanitation Data'!$E$10,0,10*ROW('Sanitation Data'!E150)),NA())</f>
        <v>#N/A</v>
      </c>
      <c r="AD156" s="95" t="e">
        <f ca="true">+IF(AND(ISNUMBER(OFFSET('Sanitation Data'!$E$11,0,10*ROW('Sanitation Data'!E150))),'Data Summary'!CS156="Yes"),OFFSET('Sanitation Data'!$E$11,0,10*ROW('Sanitation Data'!E150)),NA())</f>
        <v>#N/A</v>
      </c>
      <c r="AE156" s="95" t="e">
        <f ca="true">+IF(AND(ISNUMBER(OFFSET('Sanitation Data'!$E$12,0,10*ROW('Sanitation Data'!E150))),'Data Summary'!CT156="Yes"),OFFSET('Sanitation Data'!$E$12,0,10*ROW('Sanitation Data'!E150)),NA())</f>
        <v>#N/A</v>
      </c>
      <c r="AF156" s="95" t="e">
        <f ca="true">+IF(AND(ISNUMBER(OFFSET('Sanitation Data'!$F$4,0,10*ROW('Sanitation Data'!F150))),'Data Summary'!CU156="Yes"),100-OFFSET('Sanitation Data'!$F$4,0,10*ROW('Sanitation Data'!F150)),NA())</f>
        <v>#N/A</v>
      </c>
      <c r="AG156" s="95" t="e">
        <f ca="true">+IF(AND(ISNUMBER(OFFSET('Sanitation Data'!$F$6,0,10*ROW('Sanitation Data'!F150))),'Data Summary'!CV156="Yes"),OFFSET('Sanitation Data'!$F$6,0,10*ROW('Sanitation Data'!F150)),NA())</f>
        <v>#N/A</v>
      </c>
      <c r="AH156" s="95" t="e">
        <f ca="true">+IF(AND(ISNUMBER(OFFSET('Sanitation Data'!$F$10,0,10*ROW('Sanitation Data'!F150))),'Data Summary'!CW156="Yes"),OFFSET('Sanitation Data'!$F$10,0,10*ROW('Sanitation Data'!F150)),NA())</f>
        <v>#N/A</v>
      </c>
      <c r="AI156" s="95" t="e">
        <f ca="true">+IF(AND(ISNUMBER(OFFSET('Sanitation Data'!$F$11,0,10*ROW('Sanitation Data'!F150))),'Data Summary'!CX156="Yes"),OFFSET('Sanitation Data'!$F$11,0,10*ROW('Sanitation Data'!F150)),NA())</f>
        <v>#N/A</v>
      </c>
      <c r="AJ156" s="95" t="e">
        <f ca="true">+IF(AND(ISNUMBER(OFFSET('Sanitation Data'!$F$12,0,10*ROW('Sanitation Data'!F150))),'Data Summary'!CY156="Yes"),OFFSET('Sanitation Data'!$F$12,0,10*ROW('Sanitation Data'!F150)),NA())</f>
        <v>#N/A</v>
      </c>
      <c r="AK156" s="95" t="e">
        <f ca="true">+IF(AND(ISNUMBER(OFFSET('Sanitation Data'!$G$4,0,10*ROW('Sanitation Data'!G150))),'Data Summary'!CZ156="Yes"),100-OFFSET('Sanitation Data'!$G$4,0,10*ROW('Sanitation Data'!G150)),NA())</f>
        <v>#N/A</v>
      </c>
      <c r="AL156" s="95" t="e">
        <f ca="true">+IF(AND(ISNUMBER(OFFSET('Sanitation Data'!$G$6,0,10*ROW('Sanitation Data'!G150))),'Data Summary'!DA156="Yes"),OFFSET('Sanitation Data'!$G$6,0,10*ROW('Sanitation Data'!G150)),NA())</f>
        <v>#N/A</v>
      </c>
      <c r="AM156" s="95" t="e">
        <f ca="true">+IF(AND(ISNUMBER(OFFSET('Sanitation Data'!$G$10,0,10*ROW('Sanitation Data'!G150))),'Data Summary'!DB156="Yes"),OFFSET('Sanitation Data'!$G$10,0,10*ROW('Sanitation Data'!G150)),NA())</f>
        <v>#N/A</v>
      </c>
      <c r="AN156" s="95" t="e">
        <f ca="true">+IF(AND(ISNUMBER(OFFSET('Sanitation Data'!$G$11,0,10*ROW('Sanitation Data'!G150))),'Data Summary'!DC156="Yes"),OFFSET('Sanitation Data'!$G$11,0,10*ROW('Sanitation Data'!G150)),NA())</f>
        <v>#N/A</v>
      </c>
      <c r="AO156" s="95" t="e">
        <f ca="true">+IF(AND(ISNUMBER(OFFSET('Sanitation Data'!$G$12,0,10*ROW('Sanitation Data'!G150))),'Data Summary'!DD156="Yes"),OFFSET('Sanitation Data'!$G$12,0,10*ROW('Sanitation Data'!G150)),NA())</f>
        <v>#N/A</v>
      </c>
      <c r="AP156" s="95" t="e">
        <f ca="true">+IF(AND(ISNUMBER(OFFSET('Sanitation Data'!$H$4,0,10*ROW('Sanitation Data'!H150))),'Data Summary'!DE156="Yes"),100-OFFSET('Sanitation Data'!$H$4,0,10*ROW('Sanitation Data'!H150)),NA())</f>
        <v>#N/A</v>
      </c>
      <c r="AQ156" s="95" t="e">
        <f ca="true">+IF(AND(ISNUMBER(OFFSET('Sanitation Data'!$H$6,0,10*ROW('Sanitation Data'!H150))),'Data Summary'!DF156="Yes"),OFFSET('Sanitation Data'!$H$6,0,10*ROW('Sanitation Data'!H150)),NA())</f>
        <v>#N/A</v>
      </c>
      <c r="AR156" s="95" t="e">
        <f ca="true">+IF(AND(ISNUMBER(OFFSET('Sanitation Data'!$H$10,0,10*ROW('Sanitation Data'!H150))),'Data Summary'!DG156="Yes"),OFFSET('Sanitation Data'!$H$10,0,10*ROW('Sanitation Data'!H150)),NA())</f>
        <v>#N/A</v>
      </c>
      <c r="AS156" s="95" t="e">
        <f ca="true">+IF(AND(ISNUMBER(OFFSET('Sanitation Data'!$H$11,0,10*ROW('Sanitation Data'!H150))),'Data Summary'!DH156="Yes"),OFFSET('Sanitation Data'!$H$11,0,10*ROW('Sanitation Data'!H150)),NA())</f>
        <v>#N/A</v>
      </c>
      <c r="AT156" s="95" t="e">
        <f ca="true">+IF(AND(ISNUMBER(OFFSET('Sanitation Data'!$H$12,0,10*ROW('Sanitation Data'!H150))),'Data Summary'!DI156="Yes"),OFFSET('Sanitation Data'!$H$12,0,10*ROW('Sanitation Data'!H150)),NA())</f>
        <v>#N/A</v>
      </c>
      <c r="AU156" s="95" t="e">
        <f ca="true">+IF(AND(ISNUMBER(OFFSET('Sanitation Data'!$I$4,0,10*ROW('Sanitation Data'!I150))),'Data Summary'!DJ156="Yes"),100-OFFSET('Sanitation Data'!$I$4,0,10*ROW('Sanitation Data'!I150)),NA())</f>
        <v>#N/A</v>
      </c>
      <c r="AV156" s="95" t="e">
        <f ca="true">+IF(AND(ISNUMBER(OFFSET('Sanitation Data'!$I$6,0,10*ROW('Sanitation Data'!I150))),'Data Summary'!DK156="Yes"),OFFSET('Sanitation Data'!$I$6,0,10*ROW('Sanitation Data'!I150)),NA())</f>
        <v>#N/A</v>
      </c>
      <c r="AW156" s="95" t="e">
        <f ca="true">+IF(AND(ISNUMBER(OFFSET('Sanitation Data'!$I$10,0,10*ROW('Sanitation Data'!I150))),'Data Summary'!DL156="Yes"),OFFSET('Sanitation Data'!$I$10,0,10*ROW('Sanitation Data'!I150)),NA())</f>
        <v>#N/A</v>
      </c>
      <c r="AX156" s="95" t="e">
        <f ca="true">+IF(AND(ISNUMBER(OFFSET('Sanitation Data'!$I$11,0,10*ROW('Sanitation Data'!I150))),'Data Summary'!DM156="Yes"),OFFSET('Sanitation Data'!$I$11,0,10*ROW('Sanitation Data'!I150)),NA())</f>
        <v>#N/A</v>
      </c>
      <c r="AY156" s="95" t="e">
        <f ca="true">+IF(AND(ISNUMBER(OFFSET('Sanitation Data'!$I$12,0,10*ROW('Sanitation Data'!I150))),'Data Summary'!DN156="Yes"),OFFSET('Sanitation Data'!$I$12,0,10*ROW('Sanitation Data'!I150)),NA())</f>
        <v>#N/A</v>
      </c>
      <c r="AZ156" s="96" t="e">
        <f ca="true">+IF(AND(ISNUMBER(OFFSET('Hygiene Data'!$D$5,0,10*ROW('Hygiene Data'!D150))),'Data Summary'!DO156="Yes"),OFFSET('Hygiene Data'!$D$5,0,10*ROW('Hygiene Data'!D150)),NA())</f>
        <v>#N/A</v>
      </c>
      <c r="BA156" s="96" t="e">
        <f ca="true">+IF(AND(ISNUMBER(OFFSET('Hygiene Data'!$D$7,0,10*ROW('Hygiene Data'!D150))),'Data Summary'!DP156="Yes"),OFFSET('Hygiene Data'!$D$7,0,10*ROW('Hygiene Data'!D150)),NA())</f>
        <v>#N/A</v>
      </c>
      <c r="BB156" s="96" t="e">
        <f ca="true">+IF(AND(ISNUMBER(OFFSET('Hygiene Data'!$D$9,0,10*ROW('Hygiene Data'!D150))),'Data Summary'!DQ156="Yes"),OFFSET('Hygiene Data'!$D$9,0,10*ROW('Hygiene Data'!D150)),NA())</f>
        <v>#N/A</v>
      </c>
      <c r="BC156" s="96" t="e">
        <f ca="true">+IF(AND(ISNUMBER(OFFSET('Hygiene Data'!$E$5,0,10*ROW('Hygiene Data'!E150))),'Data Summary'!DR156="Yes"),OFFSET('Hygiene Data'!$E$5,0,10*ROW('Hygiene Data'!E150)),NA())</f>
        <v>#N/A</v>
      </c>
      <c r="BD156" s="96" t="e">
        <f ca="true">+IF(AND(ISNUMBER(OFFSET('Hygiene Data'!$E$7,0,10*ROW('Hygiene Data'!E150))),'Data Summary'!DS156="Yes"),OFFSET('Hygiene Data'!$E$7,0,10*ROW('Hygiene Data'!E150)),NA())</f>
        <v>#N/A</v>
      </c>
      <c r="BE156" s="96" t="e">
        <f ca="true">+IF(AND(ISNUMBER(OFFSET('Hygiene Data'!$E$9,0,10*ROW('Hygiene Data'!E150))),'Data Summary'!DT156="Yes"),OFFSET('Hygiene Data'!$E$9,0,10*ROW('Hygiene Data'!E150)),NA())</f>
        <v>#N/A</v>
      </c>
      <c r="BF156" s="96" t="e">
        <f ca="true">+IF(AND(ISNUMBER(OFFSET('Hygiene Data'!$F$5,0,10*ROW('Hygiene Data'!F150))),'Data Summary'!DU156="Yes"),OFFSET('Hygiene Data'!$F$5,0,10*ROW('Hygiene Data'!F150)),NA())</f>
        <v>#N/A</v>
      </c>
      <c r="BG156" s="96" t="e">
        <f ca="true">+IF(AND(ISNUMBER(OFFSET('Hygiene Data'!$F$7,0,10*ROW('Hygiene Data'!F150))),'Data Summary'!DV156="Yes"),OFFSET('Hygiene Data'!$F$7,0,10*ROW('Hygiene Data'!F150)),NA())</f>
        <v>#N/A</v>
      </c>
      <c r="BH156" s="96" t="e">
        <f ca="true">+IF(AND(ISNUMBER(OFFSET('Hygiene Data'!$F$9,0,10*ROW('Hygiene Data'!F150))),'Data Summary'!DW156="Yes"),OFFSET('Hygiene Data'!$F$9,0,10*ROW('Hygiene Data'!F150)),NA())</f>
        <v>#N/A</v>
      </c>
      <c r="BI156" s="96" t="e">
        <f ca="true">+IF(AND(ISNUMBER(OFFSET('Hygiene Data'!$G$5,0,10*ROW('Hygiene Data'!G150))),'Data Summary'!DX156="Yes"),OFFSET('Hygiene Data'!$G$5,0,10*ROW('Hygiene Data'!G150)),NA())</f>
        <v>#N/A</v>
      </c>
      <c r="BJ156" s="96" t="e">
        <f ca="true">+IF(AND(ISNUMBER(OFFSET('Hygiene Data'!$G$7,0,10*ROW('Hygiene Data'!G150))),'Data Summary'!DY156="Yes"),OFFSET('Hygiene Data'!$G$7,0,10*ROW('Hygiene Data'!G150)),NA())</f>
        <v>#N/A</v>
      </c>
      <c r="BK156" s="96" t="e">
        <f ca="true">+IF(AND(ISNUMBER(OFFSET('Hygiene Data'!$G$9,0,10*ROW('Hygiene Data'!G150))),'Data Summary'!DZ156="Yes"),OFFSET('Hygiene Data'!$G$9,0,10*ROW('Hygiene Data'!G150)),NA())</f>
        <v>#N/A</v>
      </c>
      <c r="BL156" s="96" t="e">
        <f ca="true">+IF(AND(ISNUMBER(OFFSET('Hygiene Data'!$H$5,0,10*ROW('Hygiene Data'!H150))),'Data Summary'!EA156="Yes"),OFFSET('Hygiene Data'!$H$5,0,10*ROW('Hygiene Data'!H150)),NA())</f>
        <v>#N/A</v>
      </c>
      <c r="BM156" s="96" t="e">
        <f ca="true">+IF(AND(ISNUMBER(OFFSET('Hygiene Data'!$H$7,0,10*ROW('Hygiene Data'!H150))),'Data Summary'!EB156="Yes"),OFFSET('Hygiene Data'!$H$7,0,10*ROW('Hygiene Data'!H150)),NA())</f>
        <v>#N/A</v>
      </c>
      <c r="BN156" s="96" t="e">
        <f ca="true">+IF(AND(ISNUMBER(OFFSET('Hygiene Data'!$H$9,0,10*ROW('Hygiene Data'!H150))),'Data Summary'!EC156="Yes"),OFFSET('Hygiene Data'!$H$9,0,10*ROW('Hygiene Data'!H150)),NA())</f>
        <v>#N/A</v>
      </c>
      <c r="BO156" s="96" t="e">
        <f ca="true">+IF(AND(ISNUMBER(OFFSET('Hygiene Data'!$I$5,0,10*ROW('Hygiene Data'!I150))),'Data Summary'!ED156="Yes"),OFFSET('Hygiene Data'!$I$5,0,10*ROW('Hygiene Data'!I150)),NA())</f>
        <v>#N/A</v>
      </c>
      <c r="BP156" s="96" t="e">
        <f ca="true">+IF(AND(ISNUMBER(OFFSET('Hygiene Data'!$I$7,0,10*ROW('Hygiene Data'!I150))),'Data Summary'!EE156="Yes"),OFFSET('Hygiene Data'!$I$7,0,10*ROW('Hygiene Data'!I150)),NA())</f>
        <v>#N/A</v>
      </c>
      <c r="BQ156" s="96" t="e">
        <f ca="true">+IF(AND(ISNUMBER(OFFSET('Hygiene Data'!$I$9,0,10*ROW('Hygiene Data'!I150))),'Data Summary'!EF156="Yes"),OFFSET('Hygiene Data'!$I$9,0,10*ROW('Hygiene Data'!I150)),NA())</f>
        <v>#N/A</v>
      </c>
    </row>
    <row xmlns:x14ac="http://schemas.microsoft.com/office/spreadsheetml/2009/9/ac" r="157" x14ac:dyDescent="0.2">
      <c r="A157" s="331" t="e">
        <f ca="true">+RIGHT('Data Summary'!A157,LEN('Data Summary'!A157)-9)</f>
        <v>#VALUE!</v>
      </c>
      <c r="B157" s="37" t="str">
        <f ca="true">+IF(ISTEXT('Data Summary'!B157),'Data Summary'!B157,"")</f>
        <v/>
      </c>
      <c r="C157" s="330" t="e">
        <f ca="true">+VALUE('Data Summary'!C157)</f>
        <v>#VALUE!</v>
      </c>
      <c r="D157" s="94" t="e">
        <f ca="true">+IF(AND(ISNUMBER(OFFSET('Water Data'!$D$4,0,10*ROW('Water Data'!D151))),'Data Summary'!BS157="Yes"),100-OFFSET('Water Data'!$D$4,0,10*ROW('Water Data'!D151)),NA())</f>
        <v>#N/A</v>
      </c>
      <c r="E157" s="94" t="e">
        <f ca="true">+IF(AND(ISNUMBER(OFFSET('Water Data'!$D$6,0,10*ROW('Water Data'!D151))),'Data Summary'!BT157="Yes"),OFFSET('Water Data'!$D$6,0,10*ROW('Water Data'!D151)),NA())</f>
        <v>#N/A</v>
      </c>
      <c r="F157" s="94" t="e">
        <f ca="true">+IF(AND(ISNUMBER(OFFSET('Water Data'!$D$9,0,10*ROW('Water Data'!D151))),'Data Summary'!BU157="Yes"),OFFSET('Water Data'!$D$9,0,10*ROW('Water Data'!D151)),NA())</f>
        <v>#N/A</v>
      </c>
      <c r="G157" s="94" t="e">
        <f ca="true">+IF(AND(ISNUMBER(OFFSET('Water Data'!$E$4,0,10*ROW('Water Data'!E151))),'Data Summary'!BV157="Yes"),100-OFFSET('Water Data'!$E$4,0,10*ROW('Water Data'!E151)),NA())</f>
        <v>#N/A</v>
      </c>
      <c r="H157" s="94" t="e">
        <f ca="true">+IF(AND(ISNUMBER(OFFSET('Water Data'!$E$6,0,10*ROW('Water Data'!E151))),'Data Summary'!BW157="Yes"),OFFSET('Water Data'!$E$6,0,10*ROW('Water Data'!E151)),NA())</f>
        <v>#N/A</v>
      </c>
      <c r="I157" s="94" t="e">
        <f ca="true">+IF(AND(ISNUMBER(OFFSET('Water Data'!$E$9,0,10*ROW('Water Data'!E151))),'Data Summary'!BX157="Yes"),OFFSET('Water Data'!$E$9,0,10*ROW('Water Data'!E151)),NA())</f>
        <v>#N/A</v>
      </c>
      <c r="J157" s="94" t="e">
        <f ca="true">+IF(AND(ISNUMBER(OFFSET('Water Data'!$F$4,0,10*ROW('Water Data'!F151))),'Data Summary'!BY157="Yes"),100-OFFSET('Water Data'!$F$4,0,10*ROW('Water Data'!F151)),NA())</f>
        <v>#N/A</v>
      </c>
      <c r="K157" s="94" t="e">
        <f ca="true">+IF(AND(ISNUMBER(OFFSET('Water Data'!$F$6,0,10*ROW('Water Data'!F151))),'Data Summary'!BZ157="Yes"),OFFSET('Water Data'!$F$6,0,10*ROW('Water Data'!F151)),NA())</f>
        <v>#N/A</v>
      </c>
      <c r="L157" s="94" t="e">
        <f ca="true">+IF(AND(ISNUMBER(OFFSET('Water Data'!$F$9,0,10*ROW('Water Data'!F151))),'Data Summary'!CA157="Yes"),OFFSET('Water Data'!$F$9,0,10*ROW('Water Data'!F151)),NA())</f>
        <v>#N/A</v>
      </c>
      <c r="M157" s="94" t="e">
        <f ca="true">+IF(AND(ISNUMBER(OFFSET('Water Data'!$G$4,0,10*ROW('Water Data'!G151))),'Data Summary'!CB157="Yes"),100-OFFSET('Water Data'!$G$4,0,10*ROW('Water Data'!G151)),NA())</f>
        <v>#N/A</v>
      </c>
      <c r="N157" s="94" t="e">
        <f ca="true">+IF(AND(ISNUMBER(OFFSET('Water Data'!$G$6,0,10*ROW('Water Data'!G151))),'Data Summary'!CC157="Yes"),OFFSET('Water Data'!$G$6,0,10*ROW('Water Data'!G151)),NA())</f>
        <v>#N/A</v>
      </c>
      <c r="O157" s="94" t="e">
        <f ca="true">+IF(AND(ISNUMBER(OFFSET('Water Data'!$G$9,0,10*ROW('Water Data'!G151))),'Data Summary'!CD157="Yes"),OFFSET('Water Data'!$G$9,0,10*ROW('Water Data'!G151)),NA())</f>
        <v>#N/A</v>
      </c>
      <c r="P157" s="94" t="e">
        <f ca="true">+IF(AND(ISNUMBER(OFFSET('Water Data'!$H$4,0,10*ROW('Water Data'!H151))),'Data Summary'!CE157="Yes"),100-OFFSET('Water Data'!$H$4,0,10*ROW('Water Data'!H151)),NA())</f>
        <v>#N/A</v>
      </c>
      <c r="Q157" s="94" t="e">
        <f ca="true">+IF(AND(ISNUMBER(OFFSET('Water Data'!$H$6,0,10*ROW('Water Data'!H151))),'Data Summary'!CF157="Yes"),OFFSET('Water Data'!$H$6,0,10*ROW('Water Data'!H151)),NA())</f>
        <v>#N/A</v>
      </c>
      <c r="R157" s="94" t="e">
        <f ca="true">+IF(AND(ISNUMBER(OFFSET('Water Data'!$H$9,0,10*ROW('Water Data'!H151))),'Data Summary'!CG157="Yes"),OFFSET('Water Data'!$H$9,0,10*ROW('Water Data'!H151)),NA())</f>
        <v>#N/A</v>
      </c>
      <c r="S157" s="94" t="e">
        <f ca="true">+IF(AND(ISNUMBER(OFFSET('Water Data'!$I$4,0,10*ROW('Water Data'!I151))),'Data Summary'!CH157="Yes"),100-OFFSET('Water Data'!$I$4,0,10*ROW('Water Data'!I151)),NA())</f>
        <v>#N/A</v>
      </c>
      <c r="T157" s="94" t="e">
        <f ca="true">+IF(AND(ISNUMBER(OFFSET('Water Data'!$I$6,0,10*ROW('Water Data'!I151))),'Data Summary'!CI157="Yes"),OFFSET('Water Data'!$I$6,0,10*ROW('Water Data'!I151)),NA())</f>
        <v>#N/A</v>
      </c>
      <c r="U157" s="94" t="e">
        <f ca="true">+IF(AND(ISNUMBER(OFFSET('Water Data'!$I$9,0,10*ROW('Water Data'!I151))),'Data Summary'!CJ157="Yes"),OFFSET('Water Data'!$I$9,0,10*ROW('Water Data'!I151)),NA())</f>
        <v>#N/A</v>
      </c>
      <c r="V157" s="95" t="e">
        <f ca="true">+IF(AND(ISNUMBER(OFFSET('Sanitation Data'!$D$4,0,10*ROW('Sanitation Data'!D151))),'Data Summary'!CK157="Yes"),100-OFFSET('Sanitation Data'!$D$4,0,10*ROW('Sanitation Data'!D151)),NA())</f>
        <v>#N/A</v>
      </c>
      <c r="W157" s="95" t="e">
        <f ca="true">+IF(AND(ISNUMBER(OFFSET('Sanitation Data'!$D$6,0,10*ROW('Sanitation Data'!D151))),'Data Summary'!CL157="Yes"),OFFSET('Sanitation Data'!$D$6,0,10*ROW('Sanitation Data'!D151)),NA())</f>
        <v>#N/A</v>
      </c>
      <c r="X157" s="95" t="e">
        <f ca="true">+IF(AND(ISNUMBER(OFFSET('Sanitation Data'!$D$10,0,10*ROW('Sanitation Data'!D151))),'Data Summary'!CM157="Yes"),OFFSET('Sanitation Data'!$D$10,0,10*ROW('Sanitation Data'!D151)),NA())</f>
        <v>#N/A</v>
      </c>
      <c r="Y157" s="95" t="e">
        <f ca="true">+IF(AND(ISNUMBER(OFFSET('Sanitation Data'!$D$11,0,10*ROW('Sanitation Data'!D151))),'Data Summary'!CN157="Yes"),OFFSET('Sanitation Data'!$D$11,0,10*ROW('Sanitation Data'!D151)),NA())</f>
        <v>#N/A</v>
      </c>
      <c r="Z157" s="95" t="e">
        <f ca="true">+IF(AND(ISNUMBER(OFFSET('Sanitation Data'!$D$12,0,10*ROW('Sanitation Data'!D151))),'Data Summary'!CO157="Yes"),OFFSET('Sanitation Data'!$D$12,0,10*ROW('Sanitation Data'!D151)),NA())</f>
        <v>#N/A</v>
      </c>
      <c r="AA157" s="95" t="e">
        <f ca="true">+IF(AND(ISNUMBER(OFFSET('Sanitation Data'!$E$4,0,10*ROW('Sanitation Data'!E151))),'Data Summary'!CP157="Yes"),100-OFFSET('Sanitation Data'!$E$4,0,10*ROW('Sanitation Data'!E151)),NA())</f>
        <v>#N/A</v>
      </c>
      <c r="AB157" s="95" t="e">
        <f ca="true">+IF(AND(ISNUMBER(OFFSET('Sanitation Data'!$E$6,0,10*ROW('Sanitation Data'!E151))),'Data Summary'!CQ157="Yes"),OFFSET('Sanitation Data'!$E$6,0,10*ROW('Sanitation Data'!E151)),NA())</f>
        <v>#N/A</v>
      </c>
      <c r="AC157" s="95" t="e">
        <f ca="true">+IF(AND(ISNUMBER(OFFSET('Sanitation Data'!$E$10,0,10*ROW('Sanitation Data'!E151))),'Data Summary'!CR157="Yes"),OFFSET('Sanitation Data'!$E$10,0,10*ROW('Sanitation Data'!E151)),NA())</f>
        <v>#N/A</v>
      </c>
      <c r="AD157" s="95" t="e">
        <f ca="true">+IF(AND(ISNUMBER(OFFSET('Sanitation Data'!$E$11,0,10*ROW('Sanitation Data'!E151))),'Data Summary'!CS157="Yes"),OFFSET('Sanitation Data'!$E$11,0,10*ROW('Sanitation Data'!E151)),NA())</f>
        <v>#N/A</v>
      </c>
      <c r="AE157" s="95" t="e">
        <f ca="true">+IF(AND(ISNUMBER(OFFSET('Sanitation Data'!$E$12,0,10*ROW('Sanitation Data'!E151))),'Data Summary'!CT157="Yes"),OFFSET('Sanitation Data'!$E$12,0,10*ROW('Sanitation Data'!E151)),NA())</f>
        <v>#N/A</v>
      </c>
      <c r="AF157" s="95" t="e">
        <f ca="true">+IF(AND(ISNUMBER(OFFSET('Sanitation Data'!$F$4,0,10*ROW('Sanitation Data'!F151))),'Data Summary'!CU157="Yes"),100-OFFSET('Sanitation Data'!$F$4,0,10*ROW('Sanitation Data'!F151)),NA())</f>
        <v>#N/A</v>
      </c>
      <c r="AG157" s="95" t="e">
        <f ca="true">+IF(AND(ISNUMBER(OFFSET('Sanitation Data'!$F$6,0,10*ROW('Sanitation Data'!F151))),'Data Summary'!CV157="Yes"),OFFSET('Sanitation Data'!$F$6,0,10*ROW('Sanitation Data'!F151)),NA())</f>
        <v>#N/A</v>
      </c>
      <c r="AH157" s="95" t="e">
        <f ca="true">+IF(AND(ISNUMBER(OFFSET('Sanitation Data'!$F$10,0,10*ROW('Sanitation Data'!F151))),'Data Summary'!CW157="Yes"),OFFSET('Sanitation Data'!$F$10,0,10*ROW('Sanitation Data'!F151)),NA())</f>
        <v>#N/A</v>
      </c>
      <c r="AI157" s="95" t="e">
        <f ca="true">+IF(AND(ISNUMBER(OFFSET('Sanitation Data'!$F$11,0,10*ROW('Sanitation Data'!F151))),'Data Summary'!CX157="Yes"),OFFSET('Sanitation Data'!$F$11,0,10*ROW('Sanitation Data'!F151)),NA())</f>
        <v>#N/A</v>
      </c>
      <c r="AJ157" s="95" t="e">
        <f ca="true">+IF(AND(ISNUMBER(OFFSET('Sanitation Data'!$F$12,0,10*ROW('Sanitation Data'!F151))),'Data Summary'!CY157="Yes"),OFFSET('Sanitation Data'!$F$12,0,10*ROW('Sanitation Data'!F151)),NA())</f>
        <v>#N/A</v>
      </c>
      <c r="AK157" s="95" t="e">
        <f ca="true">+IF(AND(ISNUMBER(OFFSET('Sanitation Data'!$G$4,0,10*ROW('Sanitation Data'!G151))),'Data Summary'!CZ157="Yes"),100-OFFSET('Sanitation Data'!$G$4,0,10*ROW('Sanitation Data'!G151)),NA())</f>
        <v>#N/A</v>
      </c>
      <c r="AL157" s="95" t="e">
        <f ca="true">+IF(AND(ISNUMBER(OFFSET('Sanitation Data'!$G$6,0,10*ROW('Sanitation Data'!G151))),'Data Summary'!DA157="Yes"),OFFSET('Sanitation Data'!$G$6,0,10*ROW('Sanitation Data'!G151)),NA())</f>
        <v>#N/A</v>
      </c>
      <c r="AM157" s="95" t="e">
        <f ca="true">+IF(AND(ISNUMBER(OFFSET('Sanitation Data'!$G$10,0,10*ROW('Sanitation Data'!G151))),'Data Summary'!DB157="Yes"),OFFSET('Sanitation Data'!$G$10,0,10*ROW('Sanitation Data'!G151)),NA())</f>
        <v>#N/A</v>
      </c>
      <c r="AN157" s="95" t="e">
        <f ca="true">+IF(AND(ISNUMBER(OFFSET('Sanitation Data'!$G$11,0,10*ROW('Sanitation Data'!G151))),'Data Summary'!DC157="Yes"),OFFSET('Sanitation Data'!$G$11,0,10*ROW('Sanitation Data'!G151)),NA())</f>
        <v>#N/A</v>
      </c>
      <c r="AO157" s="95" t="e">
        <f ca="true">+IF(AND(ISNUMBER(OFFSET('Sanitation Data'!$G$12,0,10*ROW('Sanitation Data'!G151))),'Data Summary'!DD157="Yes"),OFFSET('Sanitation Data'!$G$12,0,10*ROW('Sanitation Data'!G151)),NA())</f>
        <v>#N/A</v>
      </c>
      <c r="AP157" s="95" t="e">
        <f ca="true">+IF(AND(ISNUMBER(OFFSET('Sanitation Data'!$H$4,0,10*ROW('Sanitation Data'!H151))),'Data Summary'!DE157="Yes"),100-OFFSET('Sanitation Data'!$H$4,0,10*ROW('Sanitation Data'!H151)),NA())</f>
        <v>#N/A</v>
      </c>
      <c r="AQ157" s="95" t="e">
        <f ca="true">+IF(AND(ISNUMBER(OFFSET('Sanitation Data'!$H$6,0,10*ROW('Sanitation Data'!H151))),'Data Summary'!DF157="Yes"),OFFSET('Sanitation Data'!$H$6,0,10*ROW('Sanitation Data'!H151)),NA())</f>
        <v>#N/A</v>
      </c>
      <c r="AR157" s="95" t="e">
        <f ca="true">+IF(AND(ISNUMBER(OFFSET('Sanitation Data'!$H$10,0,10*ROW('Sanitation Data'!H151))),'Data Summary'!DG157="Yes"),OFFSET('Sanitation Data'!$H$10,0,10*ROW('Sanitation Data'!H151)),NA())</f>
        <v>#N/A</v>
      </c>
      <c r="AS157" s="95" t="e">
        <f ca="true">+IF(AND(ISNUMBER(OFFSET('Sanitation Data'!$H$11,0,10*ROW('Sanitation Data'!H151))),'Data Summary'!DH157="Yes"),OFFSET('Sanitation Data'!$H$11,0,10*ROW('Sanitation Data'!H151)),NA())</f>
        <v>#N/A</v>
      </c>
      <c r="AT157" s="95" t="e">
        <f ca="true">+IF(AND(ISNUMBER(OFFSET('Sanitation Data'!$H$12,0,10*ROW('Sanitation Data'!H151))),'Data Summary'!DI157="Yes"),OFFSET('Sanitation Data'!$H$12,0,10*ROW('Sanitation Data'!H151)),NA())</f>
        <v>#N/A</v>
      </c>
      <c r="AU157" s="95" t="e">
        <f ca="true">+IF(AND(ISNUMBER(OFFSET('Sanitation Data'!$I$4,0,10*ROW('Sanitation Data'!I151))),'Data Summary'!DJ157="Yes"),100-OFFSET('Sanitation Data'!$I$4,0,10*ROW('Sanitation Data'!I151)),NA())</f>
        <v>#N/A</v>
      </c>
      <c r="AV157" s="95" t="e">
        <f ca="true">+IF(AND(ISNUMBER(OFFSET('Sanitation Data'!$I$6,0,10*ROW('Sanitation Data'!I151))),'Data Summary'!DK157="Yes"),OFFSET('Sanitation Data'!$I$6,0,10*ROW('Sanitation Data'!I151)),NA())</f>
        <v>#N/A</v>
      </c>
      <c r="AW157" s="95" t="e">
        <f ca="true">+IF(AND(ISNUMBER(OFFSET('Sanitation Data'!$I$10,0,10*ROW('Sanitation Data'!I151))),'Data Summary'!DL157="Yes"),OFFSET('Sanitation Data'!$I$10,0,10*ROW('Sanitation Data'!I151)),NA())</f>
        <v>#N/A</v>
      </c>
      <c r="AX157" s="95" t="e">
        <f ca="true">+IF(AND(ISNUMBER(OFFSET('Sanitation Data'!$I$11,0,10*ROW('Sanitation Data'!I151))),'Data Summary'!DM157="Yes"),OFFSET('Sanitation Data'!$I$11,0,10*ROW('Sanitation Data'!I151)),NA())</f>
        <v>#N/A</v>
      </c>
      <c r="AY157" s="95" t="e">
        <f ca="true">+IF(AND(ISNUMBER(OFFSET('Sanitation Data'!$I$12,0,10*ROW('Sanitation Data'!I151))),'Data Summary'!DN157="Yes"),OFFSET('Sanitation Data'!$I$12,0,10*ROW('Sanitation Data'!I151)),NA())</f>
        <v>#N/A</v>
      </c>
      <c r="AZ157" s="96" t="e">
        <f ca="true">+IF(AND(ISNUMBER(OFFSET('Hygiene Data'!$D$5,0,10*ROW('Hygiene Data'!D151))),'Data Summary'!DO157="Yes"),OFFSET('Hygiene Data'!$D$5,0,10*ROW('Hygiene Data'!D151)),NA())</f>
        <v>#N/A</v>
      </c>
      <c r="BA157" s="96" t="e">
        <f ca="true">+IF(AND(ISNUMBER(OFFSET('Hygiene Data'!$D$7,0,10*ROW('Hygiene Data'!D151))),'Data Summary'!DP157="Yes"),OFFSET('Hygiene Data'!$D$7,0,10*ROW('Hygiene Data'!D151)),NA())</f>
        <v>#N/A</v>
      </c>
      <c r="BB157" s="96" t="e">
        <f ca="true">+IF(AND(ISNUMBER(OFFSET('Hygiene Data'!$D$9,0,10*ROW('Hygiene Data'!D151))),'Data Summary'!DQ157="Yes"),OFFSET('Hygiene Data'!$D$9,0,10*ROW('Hygiene Data'!D151)),NA())</f>
        <v>#N/A</v>
      </c>
      <c r="BC157" s="96" t="e">
        <f ca="true">+IF(AND(ISNUMBER(OFFSET('Hygiene Data'!$E$5,0,10*ROW('Hygiene Data'!E151))),'Data Summary'!DR157="Yes"),OFFSET('Hygiene Data'!$E$5,0,10*ROW('Hygiene Data'!E151)),NA())</f>
        <v>#N/A</v>
      </c>
      <c r="BD157" s="96" t="e">
        <f ca="true">+IF(AND(ISNUMBER(OFFSET('Hygiene Data'!$E$7,0,10*ROW('Hygiene Data'!E151))),'Data Summary'!DS157="Yes"),OFFSET('Hygiene Data'!$E$7,0,10*ROW('Hygiene Data'!E151)),NA())</f>
        <v>#N/A</v>
      </c>
      <c r="BE157" s="96" t="e">
        <f ca="true">+IF(AND(ISNUMBER(OFFSET('Hygiene Data'!$E$9,0,10*ROW('Hygiene Data'!E151))),'Data Summary'!DT157="Yes"),OFFSET('Hygiene Data'!$E$9,0,10*ROW('Hygiene Data'!E151)),NA())</f>
        <v>#N/A</v>
      </c>
      <c r="BF157" s="96" t="e">
        <f ca="true">+IF(AND(ISNUMBER(OFFSET('Hygiene Data'!$F$5,0,10*ROW('Hygiene Data'!F151))),'Data Summary'!DU157="Yes"),OFFSET('Hygiene Data'!$F$5,0,10*ROW('Hygiene Data'!F151)),NA())</f>
        <v>#N/A</v>
      </c>
      <c r="BG157" s="96" t="e">
        <f ca="true">+IF(AND(ISNUMBER(OFFSET('Hygiene Data'!$F$7,0,10*ROW('Hygiene Data'!F151))),'Data Summary'!DV157="Yes"),OFFSET('Hygiene Data'!$F$7,0,10*ROW('Hygiene Data'!F151)),NA())</f>
        <v>#N/A</v>
      </c>
      <c r="BH157" s="96" t="e">
        <f ca="true">+IF(AND(ISNUMBER(OFFSET('Hygiene Data'!$F$9,0,10*ROW('Hygiene Data'!F151))),'Data Summary'!DW157="Yes"),OFFSET('Hygiene Data'!$F$9,0,10*ROW('Hygiene Data'!F151)),NA())</f>
        <v>#N/A</v>
      </c>
      <c r="BI157" s="96" t="e">
        <f ca="true">+IF(AND(ISNUMBER(OFFSET('Hygiene Data'!$G$5,0,10*ROW('Hygiene Data'!G151))),'Data Summary'!DX157="Yes"),OFFSET('Hygiene Data'!$G$5,0,10*ROW('Hygiene Data'!G151)),NA())</f>
        <v>#N/A</v>
      </c>
      <c r="BJ157" s="96" t="e">
        <f ca="true">+IF(AND(ISNUMBER(OFFSET('Hygiene Data'!$G$7,0,10*ROW('Hygiene Data'!G151))),'Data Summary'!DY157="Yes"),OFFSET('Hygiene Data'!$G$7,0,10*ROW('Hygiene Data'!G151)),NA())</f>
        <v>#N/A</v>
      </c>
      <c r="BK157" s="96" t="e">
        <f ca="true">+IF(AND(ISNUMBER(OFFSET('Hygiene Data'!$G$9,0,10*ROW('Hygiene Data'!G151))),'Data Summary'!DZ157="Yes"),OFFSET('Hygiene Data'!$G$9,0,10*ROW('Hygiene Data'!G151)),NA())</f>
        <v>#N/A</v>
      </c>
      <c r="BL157" s="96" t="e">
        <f ca="true">+IF(AND(ISNUMBER(OFFSET('Hygiene Data'!$H$5,0,10*ROW('Hygiene Data'!H151))),'Data Summary'!EA157="Yes"),OFFSET('Hygiene Data'!$H$5,0,10*ROW('Hygiene Data'!H151)),NA())</f>
        <v>#N/A</v>
      </c>
      <c r="BM157" s="96" t="e">
        <f ca="true">+IF(AND(ISNUMBER(OFFSET('Hygiene Data'!$H$7,0,10*ROW('Hygiene Data'!H151))),'Data Summary'!EB157="Yes"),OFFSET('Hygiene Data'!$H$7,0,10*ROW('Hygiene Data'!H151)),NA())</f>
        <v>#N/A</v>
      </c>
      <c r="BN157" s="96" t="e">
        <f ca="true">+IF(AND(ISNUMBER(OFFSET('Hygiene Data'!$H$9,0,10*ROW('Hygiene Data'!H151))),'Data Summary'!EC157="Yes"),OFFSET('Hygiene Data'!$H$9,0,10*ROW('Hygiene Data'!H151)),NA())</f>
        <v>#N/A</v>
      </c>
      <c r="BO157" s="96" t="e">
        <f ca="true">+IF(AND(ISNUMBER(OFFSET('Hygiene Data'!$I$5,0,10*ROW('Hygiene Data'!I151))),'Data Summary'!ED157="Yes"),OFFSET('Hygiene Data'!$I$5,0,10*ROW('Hygiene Data'!I151)),NA())</f>
        <v>#N/A</v>
      </c>
      <c r="BP157" s="96" t="e">
        <f ca="true">+IF(AND(ISNUMBER(OFFSET('Hygiene Data'!$I$7,0,10*ROW('Hygiene Data'!I151))),'Data Summary'!EE157="Yes"),OFFSET('Hygiene Data'!$I$7,0,10*ROW('Hygiene Data'!I151)),NA())</f>
        <v>#N/A</v>
      </c>
      <c r="BQ157" s="96" t="e">
        <f ca="true">+IF(AND(ISNUMBER(OFFSET('Hygiene Data'!$I$9,0,10*ROW('Hygiene Data'!I151))),'Data Summary'!EF157="Yes"),OFFSET('Hygiene Data'!$I$9,0,10*ROW('Hygiene Data'!I151)),NA())</f>
        <v>#N/A</v>
      </c>
    </row>
    <row xmlns:x14ac="http://schemas.microsoft.com/office/spreadsheetml/2009/9/ac" r="158" x14ac:dyDescent="0.2">
      <c r="A158" s="331" t="e">
        <f ca="true">+RIGHT('Data Summary'!A158,LEN('Data Summary'!A158)-9)</f>
        <v>#VALUE!</v>
      </c>
      <c r="B158" s="37" t="str">
        <f ca="true">+IF(ISTEXT('Data Summary'!B158),'Data Summary'!B158,"")</f>
        <v/>
      </c>
      <c r="C158" s="330" t="e">
        <f ca="true">+VALUE('Data Summary'!C158)</f>
        <v>#VALUE!</v>
      </c>
      <c r="D158" s="94" t="e">
        <f ca="true">+IF(AND(ISNUMBER(OFFSET('Water Data'!$D$4,0,10*ROW('Water Data'!D152))),'Data Summary'!BS158="Yes"),100-OFFSET('Water Data'!$D$4,0,10*ROW('Water Data'!D152)),NA())</f>
        <v>#N/A</v>
      </c>
      <c r="E158" s="94" t="e">
        <f ca="true">+IF(AND(ISNUMBER(OFFSET('Water Data'!$D$6,0,10*ROW('Water Data'!D152))),'Data Summary'!BT158="Yes"),OFFSET('Water Data'!$D$6,0,10*ROW('Water Data'!D152)),NA())</f>
        <v>#N/A</v>
      </c>
      <c r="F158" s="94" t="e">
        <f ca="true">+IF(AND(ISNUMBER(OFFSET('Water Data'!$D$9,0,10*ROW('Water Data'!D152))),'Data Summary'!BU158="Yes"),OFFSET('Water Data'!$D$9,0,10*ROW('Water Data'!D152)),NA())</f>
        <v>#N/A</v>
      </c>
      <c r="G158" s="94" t="e">
        <f ca="true">+IF(AND(ISNUMBER(OFFSET('Water Data'!$E$4,0,10*ROW('Water Data'!E152))),'Data Summary'!BV158="Yes"),100-OFFSET('Water Data'!$E$4,0,10*ROW('Water Data'!E152)),NA())</f>
        <v>#N/A</v>
      </c>
      <c r="H158" s="94" t="e">
        <f ca="true">+IF(AND(ISNUMBER(OFFSET('Water Data'!$E$6,0,10*ROW('Water Data'!E152))),'Data Summary'!BW158="Yes"),OFFSET('Water Data'!$E$6,0,10*ROW('Water Data'!E152)),NA())</f>
        <v>#N/A</v>
      </c>
      <c r="I158" s="94" t="e">
        <f ca="true">+IF(AND(ISNUMBER(OFFSET('Water Data'!$E$9,0,10*ROW('Water Data'!E152))),'Data Summary'!BX158="Yes"),OFFSET('Water Data'!$E$9,0,10*ROW('Water Data'!E152)),NA())</f>
        <v>#N/A</v>
      </c>
      <c r="J158" s="94" t="e">
        <f ca="true">+IF(AND(ISNUMBER(OFFSET('Water Data'!$F$4,0,10*ROW('Water Data'!F152))),'Data Summary'!BY158="Yes"),100-OFFSET('Water Data'!$F$4,0,10*ROW('Water Data'!F152)),NA())</f>
        <v>#N/A</v>
      </c>
      <c r="K158" s="94" t="e">
        <f ca="true">+IF(AND(ISNUMBER(OFFSET('Water Data'!$F$6,0,10*ROW('Water Data'!F152))),'Data Summary'!BZ158="Yes"),OFFSET('Water Data'!$F$6,0,10*ROW('Water Data'!F152)),NA())</f>
        <v>#N/A</v>
      </c>
      <c r="L158" s="94" t="e">
        <f ca="true">+IF(AND(ISNUMBER(OFFSET('Water Data'!$F$9,0,10*ROW('Water Data'!F152))),'Data Summary'!CA158="Yes"),OFFSET('Water Data'!$F$9,0,10*ROW('Water Data'!F152)),NA())</f>
        <v>#N/A</v>
      </c>
      <c r="M158" s="94" t="e">
        <f ca="true">+IF(AND(ISNUMBER(OFFSET('Water Data'!$G$4,0,10*ROW('Water Data'!G152))),'Data Summary'!CB158="Yes"),100-OFFSET('Water Data'!$G$4,0,10*ROW('Water Data'!G152)),NA())</f>
        <v>#N/A</v>
      </c>
      <c r="N158" s="94" t="e">
        <f ca="true">+IF(AND(ISNUMBER(OFFSET('Water Data'!$G$6,0,10*ROW('Water Data'!G152))),'Data Summary'!CC158="Yes"),OFFSET('Water Data'!$G$6,0,10*ROW('Water Data'!G152)),NA())</f>
        <v>#N/A</v>
      </c>
      <c r="O158" s="94" t="e">
        <f ca="true">+IF(AND(ISNUMBER(OFFSET('Water Data'!$G$9,0,10*ROW('Water Data'!G152))),'Data Summary'!CD158="Yes"),OFFSET('Water Data'!$G$9,0,10*ROW('Water Data'!G152)),NA())</f>
        <v>#N/A</v>
      </c>
      <c r="P158" s="94" t="e">
        <f ca="true">+IF(AND(ISNUMBER(OFFSET('Water Data'!$H$4,0,10*ROW('Water Data'!H152))),'Data Summary'!CE158="Yes"),100-OFFSET('Water Data'!$H$4,0,10*ROW('Water Data'!H152)),NA())</f>
        <v>#N/A</v>
      </c>
      <c r="Q158" s="94" t="e">
        <f ca="true">+IF(AND(ISNUMBER(OFFSET('Water Data'!$H$6,0,10*ROW('Water Data'!H152))),'Data Summary'!CF158="Yes"),OFFSET('Water Data'!$H$6,0,10*ROW('Water Data'!H152)),NA())</f>
        <v>#N/A</v>
      </c>
      <c r="R158" s="94" t="e">
        <f ca="true">+IF(AND(ISNUMBER(OFFSET('Water Data'!$H$9,0,10*ROW('Water Data'!H152))),'Data Summary'!CG158="Yes"),OFFSET('Water Data'!$H$9,0,10*ROW('Water Data'!H152)),NA())</f>
        <v>#N/A</v>
      </c>
      <c r="S158" s="94" t="e">
        <f ca="true">+IF(AND(ISNUMBER(OFFSET('Water Data'!$I$4,0,10*ROW('Water Data'!I152))),'Data Summary'!CH158="Yes"),100-OFFSET('Water Data'!$I$4,0,10*ROW('Water Data'!I152)),NA())</f>
        <v>#N/A</v>
      </c>
      <c r="T158" s="94" t="e">
        <f ca="true">+IF(AND(ISNUMBER(OFFSET('Water Data'!$I$6,0,10*ROW('Water Data'!I152))),'Data Summary'!CI158="Yes"),OFFSET('Water Data'!$I$6,0,10*ROW('Water Data'!I152)),NA())</f>
        <v>#N/A</v>
      </c>
      <c r="U158" s="94" t="e">
        <f ca="true">+IF(AND(ISNUMBER(OFFSET('Water Data'!$I$9,0,10*ROW('Water Data'!I152))),'Data Summary'!CJ158="Yes"),OFFSET('Water Data'!$I$9,0,10*ROW('Water Data'!I152)),NA())</f>
        <v>#N/A</v>
      </c>
      <c r="V158" s="95" t="e">
        <f ca="true">+IF(AND(ISNUMBER(OFFSET('Sanitation Data'!$D$4,0,10*ROW('Sanitation Data'!D152))),'Data Summary'!CK158="Yes"),100-OFFSET('Sanitation Data'!$D$4,0,10*ROW('Sanitation Data'!D152)),NA())</f>
        <v>#N/A</v>
      </c>
      <c r="W158" s="95" t="e">
        <f ca="true">+IF(AND(ISNUMBER(OFFSET('Sanitation Data'!$D$6,0,10*ROW('Sanitation Data'!D152))),'Data Summary'!CL158="Yes"),OFFSET('Sanitation Data'!$D$6,0,10*ROW('Sanitation Data'!D152)),NA())</f>
        <v>#N/A</v>
      </c>
      <c r="X158" s="95" t="e">
        <f ca="true">+IF(AND(ISNUMBER(OFFSET('Sanitation Data'!$D$10,0,10*ROW('Sanitation Data'!D152))),'Data Summary'!CM158="Yes"),OFFSET('Sanitation Data'!$D$10,0,10*ROW('Sanitation Data'!D152)),NA())</f>
        <v>#N/A</v>
      </c>
      <c r="Y158" s="95" t="e">
        <f ca="true">+IF(AND(ISNUMBER(OFFSET('Sanitation Data'!$D$11,0,10*ROW('Sanitation Data'!D152))),'Data Summary'!CN158="Yes"),OFFSET('Sanitation Data'!$D$11,0,10*ROW('Sanitation Data'!D152)),NA())</f>
        <v>#N/A</v>
      </c>
      <c r="Z158" s="95" t="e">
        <f ca="true">+IF(AND(ISNUMBER(OFFSET('Sanitation Data'!$D$12,0,10*ROW('Sanitation Data'!D152))),'Data Summary'!CO158="Yes"),OFFSET('Sanitation Data'!$D$12,0,10*ROW('Sanitation Data'!D152)),NA())</f>
        <v>#N/A</v>
      </c>
      <c r="AA158" s="95" t="e">
        <f ca="true">+IF(AND(ISNUMBER(OFFSET('Sanitation Data'!$E$4,0,10*ROW('Sanitation Data'!E152))),'Data Summary'!CP158="Yes"),100-OFFSET('Sanitation Data'!$E$4,0,10*ROW('Sanitation Data'!E152)),NA())</f>
        <v>#N/A</v>
      </c>
      <c r="AB158" s="95" t="e">
        <f ca="true">+IF(AND(ISNUMBER(OFFSET('Sanitation Data'!$E$6,0,10*ROW('Sanitation Data'!E152))),'Data Summary'!CQ158="Yes"),OFFSET('Sanitation Data'!$E$6,0,10*ROW('Sanitation Data'!E152)),NA())</f>
        <v>#N/A</v>
      </c>
      <c r="AC158" s="95" t="e">
        <f ca="true">+IF(AND(ISNUMBER(OFFSET('Sanitation Data'!$E$10,0,10*ROW('Sanitation Data'!E152))),'Data Summary'!CR158="Yes"),OFFSET('Sanitation Data'!$E$10,0,10*ROW('Sanitation Data'!E152)),NA())</f>
        <v>#N/A</v>
      </c>
      <c r="AD158" s="95" t="e">
        <f ca="true">+IF(AND(ISNUMBER(OFFSET('Sanitation Data'!$E$11,0,10*ROW('Sanitation Data'!E152))),'Data Summary'!CS158="Yes"),OFFSET('Sanitation Data'!$E$11,0,10*ROW('Sanitation Data'!E152)),NA())</f>
        <v>#N/A</v>
      </c>
      <c r="AE158" s="95" t="e">
        <f ca="true">+IF(AND(ISNUMBER(OFFSET('Sanitation Data'!$E$12,0,10*ROW('Sanitation Data'!E152))),'Data Summary'!CT158="Yes"),OFFSET('Sanitation Data'!$E$12,0,10*ROW('Sanitation Data'!E152)),NA())</f>
        <v>#N/A</v>
      </c>
      <c r="AF158" s="95" t="e">
        <f ca="true">+IF(AND(ISNUMBER(OFFSET('Sanitation Data'!$F$4,0,10*ROW('Sanitation Data'!F152))),'Data Summary'!CU158="Yes"),100-OFFSET('Sanitation Data'!$F$4,0,10*ROW('Sanitation Data'!F152)),NA())</f>
        <v>#N/A</v>
      </c>
      <c r="AG158" s="95" t="e">
        <f ca="true">+IF(AND(ISNUMBER(OFFSET('Sanitation Data'!$F$6,0,10*ROW('Sanitation Data'!F152))),'Data Summary'!CV158="Yes"),OFFSET('Sanitation Data'!$F$6,0,10*ROW('Sanitation Data'!F152)),NA())</f>
        <v>#N/A</v>
      </c>
      <c r="AH158" s="95" t="e">
        <f ca="true">+IF(AND(ISNUMBER(OFFSET('Sanitation Data'!$F$10,0,10*ROW('Sanitation Data'!F152))),'Data Summary'!CW158="Yes"),OFFSET('Sanitation Data'!$F$10,0,10*ROW('Sanitation Data'!F152)),NA())</f>
        <v>#N/A</v>
      </c>
      <c r="AI158" s="95" t="e">
        <f ca="true">+IF(AND(ISNUMBER(OFFSET('Sanitation Data'!$F$11,0,10*ROW('Sanitation Data'!F152))),'Data Summary'!CX158="Yes"),OFFSET('Sanitation Data'!$F$11,0,10*ROW('Sanitation Data'!F152)),NA())</f>
        <v>#N/A</v>
      </c>
      <c r="AJ158" s="95" t="e">
        <f ca="true">+IF(AND(ISNUMBER(OFFSET('Sanitation Data'!$F$12,0,10*ROW('Sanitation Data'!F152))),'Data Summary'!CY158="Yes"),OFFSET('Sanitation Data'!$F$12,0,10*ROW('Sanitation Data'!F152)),NA())</f>
        <v>#N/A</v>
      </c>
      <c r="AK158" s="95" t="e">
        <f ca="true">+IF(AND(ISNUMBER(OFFSET('Sanitation Data'!$G$4,0,10*ROW('Sanitation Data'!G152))),'Data Summary'!CZ158="Yes"),100-OFFSET('Sanitation Data'!$G$4,0,10*ROW('Sanitation Data'!G152)),NA())</f>
        <v>#N/A</v>
      </c>
      <c r="AL158" s="95" t="e">
        <f ca="true">+IF(AND(ISNUMBER(OFFSET('Sanitation Data'!$G$6,0,10*ROW('Sanitation Data'!G152))),'Data Summary'!DA158="Yes"),OFFSET('Sanitation Data'!$G$6,0,10*ROW('Sanitation Data'!G152)),NA())</f>
        <v>#N/A</v>
      </c>
      <c r="AM158" s="95" t="e">
        <f ca="true">+IF(AND(ISNUMBER(OFFSET('Sanitation Data'!$G$10,0,10*ROW('Sanitation Data'!G152))),'Data Summary'!DB158="Yes"),OFFSET('Sanitation Data'!$G$10,0,10*ROW('Sanitation Data'!G152)),NA())</f>
        <v>#N/A</v>
      </c>
      <c r="AN158" s="95" t="e">
        <f ca="true">+IF(AND(ISNUMBER(OFFSET('Sanitation Data'!$G$11,0,10*ROW('Sanitation Data'!G152))),'Data Summary'!DC158="Yes"),OFFSET('Sanitation Data'!$G$11,0,10*ROW('Sanitation Data'!G152)),NA())</f>
        <v>#N/A</v>
      </c>
      <c r="AO158" s="95" t="e">
        <f ca="true">+IF(AND(ISNUMBER(OFFSET('Sanitation Data'!$G$12,0,10*ROW('Sanitation Data'!G152))),'Data Summary'!DD158="Yes"),OFFSET('Sanitation Data'!$G$12,0,10*ROW('Sanitation Data'!G152)),NA())</f>
        <v>#N/A</v>
      </c>
      <c r="AP158" s="95" t="e">
        <f ca="true">+IF(AND(ISNUMBER(OFFSET('Sanitation Data'!$H$4,0,10*ROW('Sanitation Data'!H152))),'Data Summary'!DE158="Yes"),100-OFFSET('Sanitation Data'!$H$4,0,10*ROW('Sanitation Data'!H152)),NA())</f>
        <v>#N/A</v>
      </c>
      <c r="AQ158" s="95" t="e">
        <f ca="true">+IF(AND(ISNUMBER(OFFSET('Sanitation Data'!$H$6,0,10*ROW('Sanitation Data'!H152))),'Data Summary'!DF158="Yes"),OFFSET('Sanitation Data'!$H$6,0,10*ROW('Sanitation Data'!H152)),NA())</f>
        <v>#N/A</v>
      </c>
      <c r="AR158" s="95" t="e">
        <f ca="true">+IF(AND(ISNUMBER(OFFSET('Sanitation Data'!$H$10,0,10*ROW('Sanitation Data'!H152))),'Data Summary'!DG158="Yes"),OFFSET('Sanitation Data'!$H$10,0,10*ROW('Sanitation Data'!H152)),NA())</f>
        <v>#N/A</v>
      </c>
      <c r="AS158" s="95" t="e">
        <f ca="true">+IF(AND(ISNUMBER(OFFSET('Sanitation Data'!$H$11,0,10*ROW('Sanitation Data'!H152))),'Data Summary'!DH158="Yes"),OFFSET('Sanitation Data'!$H$11,0,10*ROW('Sanitation Data'!H152)),NA())</f>
        <v>#N/A</v>
      </c>
      <c r="AT158" s="95" t="e">
        <f ca="true">+IF(AND(ISNUMBER(OFFSET('Sanitation Data'!$H$12,0,10*ROW('Sanitation Data'!H152))),'Data Summary'!DI158="Yes"),OFFSET('Sanitation Data'!$H$12,0,10*ROW('Sanitation Data'!H152)),NA())</f>
        <v>#N/A</v>
      </c>
      <c r="AU158" s="95" t="e">
        <f ca="true">+IF(AND(ISNUMBER(OFFSET('Sanitation Data'!$I$4,0,10*ROW('Sanitation Data'!I152))),'Data Summary'!DJ158="Yes"),100-OFFSET('Sanitation Data'!$I$4,0,10*ROW('Sanitation Data'!I152)),NA())</f>
        <v>#N/A</v>
      </c>
      <c r="AV158" s="95" t="e">
        <f ca="true">+IF(AND(ISNUMBER(OFFSET('Sanitation Data'!$I$6,0,10*ROW('Sanitation Data'!I152))),'Data Summary'!DK158="Yes"),OFFSET('Sanitation Data'!$I$6,0,10*ROW('Sanitation Data'!I152)),NA())</f>
        <v>#N/A</v>
      </c>
      <c r="AW158" s="95" t="e">
        <f ca="true">+IF(AND(ISNUMBER(OFFSET('Sanitation Data'!$I$10,0,10*ROW('Sanitation Data'!I152))),'Data Summary'!DL158="Yes"),OFFSET('Sanitation Data'!$I$10,0,10*ROW('Sanitation Data'!I152)),NA())</f>
        <v>#N/A</v>
      </c>
      <c r="AX158" s="95" t="e">
        <f ca="true">+IF(AND(ISNUMBER(OFFSET('Sanitation Data'!$I$11,0,10*ROW('Sanitation Data'!I152))),'Data Summary'!DM158="Yes"),OFFSET('Sanitation Data'!$I$11,0,10*ROW('Sanitation Data'!I152)),NA())</f>
        <v>#N/A</v>
      </c>
      <c r="AY158" s="95" t="e">
        <f ca="true">+IF(AND(ISNUMBER(OFFSET('Sanitation Data'!$I$12,0,10*ROW('Sanitation Data'!I152))),'Data Summary'!DN158="Yes"),OFFSET('Sanitation Data'!$I$12,0,10*ROW('Sanitation Data'!I152)),NA())</f>
        <v>#N/A</v>
      </c>
      <c r="AZ158" s="96" t="e">
        <f ca="true">+IF(AND(ISNUMBER(OFFSET('Hygiene Data'!$D$5,0,10*ROW('Hygiene Data'!D152))),'Data Summary'!DO158="Yes"),OFFSET('Hygiene Data'!$D$5,0,10*ROW('Hygiene Data'!D152)),NA())</f>
        <v>#N/A</v>
      </c>
      <c r="BA158" s="96" t="e">
        <f ca="true">+IF(AND(ISNUMBER(OFFSET('Hygiene Data'!$D$7,0,10*ROW('Hygiene Data'!D152))),'Data Summary'!DP158="Yes"),OFFSET('Hygiene Data'!$D$7,0,10*ROW('Hygiene Data'!D152)),NA())</f>
        <v>#N/A</v>
      </c>
      <c r="BB158" s="96" t="e">
        <f ca="true">+IF(AND(ISNUMBER(OFFSET('Hygiene Data'!$D$9,0,10*ROW('Hygiene Data'!D152))),'Data Summary'!DQ158="Yes"),OFFSET('Hygiene Data'!$D$9,0,10*ROW('Hygiene Data'!D152)),NA())</f>
        <v>#N/A</v>
      </c>
      <c r="BC158" s="96" t="e">
        <f ca="true">+IF(AND(ISNUMBER(OFFSET('Hygiene Data'!$E$5,0,10*ROW('Hygiene Data'!E152))),'Data Summary'!DR158="Yes"),OFFSET('Hygiene Data'!$E$5,0,10*ROW('Hygiene Data'!E152)),NA())</f>
        <v>#N/A</v>
      </c>
      <c r="BD158" s="96" t="e">
        <f ca="true">+IF(AND(ISNUMBER(OFFSET('Hygiene Data'!$E$7,0,10*ROW('Hygiene Data'!E152))),'Data Summary'!DS158="Yes"),OFFSET('Hygiene Data'!$E$7,0,10*ROW('Hygiene Data'!E152)),NA())</f>
        <v>#N/A</v>
      </c>
      <c r="BE158" s="96" t="e">
        <f ca="true">+IF(AND(ISNUMBER(OFFSET('Hygiene Data'!$E$9,0,10*ROW('Hygiene Data'!E152))),'Data Summary'!DT158="Yes"),OFFSET('Hygiene Data'!$E$9,0,10*ROW('Hygiene Data'!E152)),NA())</f>
        <v>#N/A</v>
      </c>
      <c r="BF158" s="96" t="e">
        <f ca="true">+IF(AND(ISNUMBER(OFFSET('Hygiene Data'!$F$5,0,10*ROW('Hygiene Data'!F152))),'Data Summary'!DU158="Yes"),OFFSET('Hygiene Data'!$F$5,0,10*ROW('Hygiene Data'!F152)),NA())</f>
        <v>#N/A</v>
      </c>
      <c r="BG158" s="96" t="e">
        <f ca="true">+IF(AND(ISNUMBER(OFFSET('Hygiene Data'!$F$7,0,10*ROW('Hygiene Data'!F152))),'Data Summary'!DV158="Yes"),OFFSET('Hygiene Data'!$F$7,0,10*ROW('Hygiene Data'!F152)),NA())</f>
        <v>#N/A</v>
      </c>
      <c r="BH158" s="96" t="e">
        <f ca="true">+IF(AND(ISNUMBER(OFFSET('Hygiene Data'!$F$9,0,10*ROW('Hygiene Data'!F152))),'Data Summary'!DW158="Yes"),OFFSET('Hygiene Data'!$F$9,0,10*ROW('Hygiene Data'!F152)),NA())</f>
        <v>#N/A</v>
      </c>
      <c r="BI158" s="96" t="e">
        <f ca="true">+IF(AND(ISNUMBER(OFFSET('Hygiene Data'!$G$5,0,10*ROW('Hygiene Data'!G152))),'Data Summary'!DX158="Yes"),OFFSET('Hygiene Data'!$G$5,0,10*ROW('Hygiene Data'!G152)),NA())</f>
        <v>#N/A</v>
      </c>
      <c r="BJ158" s="96" t="e">
        <f ca="true">+IF(AND(ISNUMBER(OFFSET('Hygiene Data'!$G$7,0,10*ROW('Hygiene Data'!G152))),'Data Summary'!DY158="Yes"),OFFSET('Hygiene Data'!$G$7,0,10*ROW('Hygiene Data'!G152)),NA())</f>
        <v>#N/A</v>
      </c>
      <c r="BK158" s="96" t="e">
        <f ca="true">+IF(AND(ISNUMBER(OFFSET('Hygiene Data'!$G$9,0,10*ROW('Hygiene Data'!G152))),'Data Summary'!DZ158="Yes"),OFFSET('Hygiene Data'!$G$9,0,10*ROW('Hygiene Data'!G152)),NA())</f>
        <v>#N/A</v>
      </c>
      <c r="BL158" s="96" t="e">
        <f ca="true">+IF(AND(ISNUMBER(OFFSET('Hygiene Data'!$H$5,0,10*ROW('Hygiene Data'!H152))),'Data Summary'!EA158="Yes"),OFFSET('Hygiene Data'!$H$5,0,10*ROW('Hygiene Data'!H152)),NA())</f>
        <v>#N/A</v>
      </c>
      <c r="BM158" s="96" t="e">
        <f ca="true">+IF(AND(ISNUMBER(OFFSET('Hygiene Data'!$H$7,0,10*ROW('Hygiene Data'!H152))),'Data Summary'!EB158="Yes"),OFFSET('Hygiene Data'!$H$7,0,10*ROW('Hygiene Data'!H152)),NA())</f>
        <v>#N/A</v>
      </c>
      <c r="BN158" s="96" t="e">
        <f ca="true">+IF(AND(ISNUMBER(OFFSET('Hygiene Data'!$H$9,0,10*ROW('Hygiene Data'!H152))),'Data Summary'!EC158="Yes"),OFFSET('Hygiene Data'!$H$9,0,10*ROW('Hygiene Data'!H152)),NA())</f>
        <v>#N/A</v>
      </c>
      <c r="BO158" s="96" t="e">
        <f ca="true">+IF(AND(ISNUMBER(OFFSET('Hygiene Data'!$I$5,0,10*ROW('Hygiene Data'!I152))),'Data Summary'!ED158="Yes"),OFFSET('Hygiene Data'!$I$5,0,10*ROW('Hygiene Data'!I152)),NA())</f>
        <v>#N/A</v>
      </c>
      <c r="BP158" s="96" t="e">
        <f ca="true">+IF(AND(ISNUMBER(OFFSET('Hygiene Data'!$I$7,0,10*ROW('Hygiene Data'!I152))),'Data Summary'!EE158="Yes"),OFFSET('Hygiene Data'!$I$7,0,10*ROW('Hygiene Data'!I152)),NA())</f>
        <v>#N/A</v>
      </c>
      <c r="BQ158" s="96" t="e">
        <f ca="true">+IF(AND(ISNUMBER(OFFSET('Hygiene Data'!$I$9,0,10*ROW('Hygiene Data'!I152))),'Data Summary'!EF158="Yes"),OFFSET('Hygiene Data'!$I$9,0,10*ROW('Hygiene Data'!I152)),NA())</f>
        <v>#N/A</v>
      </c>
    </row>
    <row xmlns:x14ac="http://schemas.microsoft.com/office/spreadsheetml/2009/9/ac" r="159" x14ac:dyDescent="0.2">
      <c r="A159" s="331" t="e">
        <f ca="true">+RIGHT('Data Summary'!A159,LEN('Data Summary'!A159)-9)</f>
        <v>#VALUE!</v>
      </c>
      <c r="B159" s="37" t="str">
        <f ca="true">+IF(ISTEXT('Data Summary'!B159),'Data Summary'!B159,"")</f>
        <v/>
      </c>
      <c r="C159" s="330" t="e">
        <f ca="true">+VALUE('Data Summary'!C159)</f>
        <v>#VALUE!</v>
      </c>
      <c r="D159" s="94" t="e">
        <f ca="true">+IF(AND(ISNUMBER(OFFSET('Water Data'!$D$4,0,10*ROW('Water Data'!D153))),'Data Summary'!BS159="Yes"),100-OFFSET('Water Data'!$D$4,0,10*ROW('Water Data'!D153)),NA())</f>
        <v>#N/A</v>
      </c>
      <c r="E159" s="94" t="e">
        <f ca="true">+IF(AND(ISNUMBER(OFFSET('Water Data'!$D$6,0,10*ROW('Water Data'!D153))),'Data Summary'!BT159="Yes"),OFFSET('Water Data'!$D$6,0,10*ROW('Water Data'!D153)),NA())</f>
        <v>#N/A</v>
      </c>
      <c r="F159" s="94" t="e">
        <f ca="true">+IF(AND(ISNUMBER(OFFSET('Water Data'!$D$9,0,10*ROW('Water Data'!D153))),'Data Summary'!BU159="Yes"),OFFSET('Water Data'!$D$9,0,10*ROW('Water Data'!D153)),NA())</f>
        <v>#N/A</v>
      </c>
      <c r="G159" s="94" t="e">
        <f ca="true">+IF(AND(ISNUMBER(OFFSET('Water Data'!$E$4,0,10*ROW('Water Data'!E153))),'Data Summary'!BV159="Yes"),100-OFFSET('Water Data'!$E$4,0,10*ROW('Water Data'!E153)),NA())</f>
        <v>#N/A</v>
      </c>
      <c r="H159" s="94" t="e">
        <f ca="true">+IF(AND(ISNUMBER(OFFSET('Water Data'!$E$6,0,10*ROW('Water Data'!E153))),'Data Summary'!BW159="Yes"),OFFSET('Water Data'!$E$6,0,10*ROW('Water Data'!E153)),NA())</f>
        <v>#N/A</v>
      </c>
      <c r="I159" s="94" t="e">
        <f ca="true">+IF(AND(ISNUMBER(OFFSET('Water Data'!$E$9,0,10*ROW('Water Data'!E153))),'Data Summary'!BX159="Yes"),OFFSET('Water Data'!$E$9,0,10*ROW('Water Data'!E153)),NA())</f>
        <v>#N/A</v>
      </c>
      <c r="J159" s="94" t="e">
        <f ca="true">+IF(AND(ISNUMBER(OFFSET('Water Data'!$F$4,0,10*ROW('Water Data'!F153))),'Data Summary'!BY159="Yes"),100-OFFSET('Water Data'!$F$4,0,10*ROW('Water Data'!F153)),NA())</f>
        <v>#N/A</v>
      </c>
      <c r="K159" s="94" t="e">
        <f ca="true">+IF(AND(ISNUMBER(OFFSET('Water Data'!$F$6,0,10*ROW('Water Data'!F153))),'Data Summary'!BZ159="Yes"),OFFSET('Water Data'!$F$6,0,10*ROW('Water Data'!F153)),NA())</f>
        <v>#N/A</v>
      </c>
      <c r="L159" s="94" t="e">
        <f ca="true">+IF(AND(ISNUMBER(OFFSET('Water Data'!$F$9,0,10*ROW('Water Data'!F153))),'Data Summary'!CA159="Yes"),OFFSET('Water Data'!$F$9,0,10*ROW('Water Data'!F153)),NA())</f>
        <v>#N/A</v>
      </c>
      <c r="M159" s="94" t="e">
        <f ca="true">+IF(AND(ISNUMBER(OFFSET('Water Data'!$G$4,0,10*ROW('Water Data'!G153))),'Data Summary'!CB159="Yes"),100-OFFSET('Water Data'!$G$4,0,10*ROW('Water Data'!G153)),NA())</f>
        <v>#N/A</v>
      </c>
      <c r="N159" s="94" t="e">
        <f ca="true">+IF(AND(ISNUMBER(OFFSET('Water Data'!$G$6,0,10*ROW('Water Data'!G153))),'Data Summary'!CC159="Yes"),OFFSET('Water Data'!$G$6,0,10*ROW('Water Data'!G153)),NA())</f>
        <v>#N/A</v>
      </c>
      <c r="O159" s="94" t="e">
        <f ca="true">+IF(AND(ISNUMBER(OFFSET('Water Data'!$G$9,0,10*ROW('Water Data'!G153))),'Data Summary'!CD159="Yes"),OFFSET('Water Data'!$G$9,0,10*ROW('Water Data'!G153)),NA())</f>
        <v>#N/A</v>
      </c>
      <c r="P159" s="94" t="e">
        <f ca="true">+IF(AND(ISNUMBER(OFFSET('Water Data'!$H$4,0,10*ROW('Water Data'!H153))),'Data Summary'!CE159="Yes"),100-OFFSET('Water Data'!$H$4,0,10*ROW('Water Data'!H153)),NA())</f>
        <v>#N/A</v>
      </c>
      <c r="Q159" s="94" t="e">
        <f ca="true">+IF(AND(ISNUMBER(OFFSET('Water Data'!$H$6,0,10*ROW('Water Data'!H153))),'Data Summary'!CF159="Yes"),OFFSET('Water Data'!$H$6,0,10*ROW('Water Data'!H153)),NA())</f>
        <v>#N/A</v>
      </c>
      <c r="R159" s="94" t="e">
        <f ca="true">+IF(AND(ISNUMBER(OFFSET('Water Data'!$H$9,0,10*ROW('Water Data'!H153))),'Data Summary'!CG159="Yes"),OFFSET('Water Data'!$H$9,0,10*ROW('Water Data'!H153)),NA())</f>
        <v>#N/A</v>
      </c>
      <c r="S159" s="94" t="e">
        <f ca="true">+IF(AND(ISNUMBER(OFFSET('Water Data'!$I$4,0,10*ROW('Water Data'!I153))),'Data Summary'!CH159="Yes"),100-OFFSET('Water Data'!$I$4,0,10*ROW('Water Data'!I153)),NA())</f>
        <v>#N/A</v>
      </c>
      <c r="T159" s="94" t="e">
        <f ca="true">+IF(AND(ISNUMBER(OFFSET('Water Data'!$I$6,0,10*ROW('Water Data'!I153))),'Data Summary'!CI159="Yes"),OFFSET('Water Data'!$I$6,0,10*ROW('Water Data'!I153)),NA())</f>
        <v>#N/A</v>
      </c>
      <c r="U159" s="94" t="e">
        <f ca="true">+IF(AND(ISNUMBER(OFFSET('Water Data'!$I$9,0,10*ROW('Water Data'!I153))),'Data Summary'!CJ159="Yes"),OFFSET('Water Data'!$I$9,0,10*ROW('Water Data'!I153)),NA())</f>
        <v>#N/A</v>
      </c>
      <c r="V159" s="95" t="e">
        <f ca="true">+IF(AND(ISNUMBER(OFFSET('Sanitation Data'!$D$4,0,10*ROW('Sanitation Data'!D153))),'Data Summary'!CK159="Yes"),100-OFFSET('Sanitation Data'!$D$4,0,10*ROW('Sanitation Data'!D153)),NA())</f>
        <v>#N/A</v>
      </c>
      <c r="W159" s="95" t="e">
        <f ca="true">+IF(AND(ISNUMBER(OFFSET('Sanitation Data'!$D$6,0,10*ROW('Sanitation Data'!D153))),'Data Summary'!CL159="Yes"),OFFSET('Sanitation Data'!$D$6,0,10*ROW('Sanitation Data'!D153)),NA())</f>
        <v>#N/A</v>
      </c>
      <c r="X159" s="95" t="e">
        <f ca="true">+IF(AND(ISNUMBER(OFFSET('Sanitation Data'!$D$10,0,10*ROW('Sanitation Data'!D153))),'Data Summary'!CM159="Yes"),OFFSET('Sanitation Data'!$D$10,0,10*ROW('Sanitation Data'!D153)),NA())</f>
        <v>#N/A</v>
      </c>
      <c r="Y159" s="95" t="e">
        <f ca="true">+IF(AND(ISNUMBER(OFFSET('Sanitation Data'!$D$11,0,10*ROW('Sanitation Data'!D153))),'Data Summary'!CN159="Yes"),OFFSET('Sanitation Data'!$D$11,0,10*ROW('Sanitation Data'!D153)),NA())</f>
        <v>#N/A</v>
      </c>
      <c r="Z159" s="95" t="e">
        <f ca="true">+IF(AND(ISNUMBER(OFFSET('Sanitation Data'!$D$12,0,10*ROW('Sanitation Data'!D153))),'Data Summary'!CO159="Yes"),OFFSET('Sanitation Data'!$D$12,0,10*ROW('Sanitation Data'!D153)),NA())</f>
        <v>#N/A</v>
      </c>
      <c r="AA159" s="95" t="e">
        <f ca="true">+IF(AND(ISNUMBER(OFFSET('Sanitation Data'!$E$4,0,10*ROW('Sanitation Data'!E153))),'Data Summary'!CP159="Yes"),100-OFFSET('Sanitation Data'!$E$4,0,10*ROW('Sanitation Data'!E153)),NA())</f>
        <v>#N/A</v>
      </c>
      <c r="AB159" s="95" t="e">
        <f ca="true">+IF(AND(ISNUMBER(OFFSET('Sanitation Data'!$E$6,0,10*ROW('Sanitation Data'!E153))),'Data Summary'!CQ159="Yes"),OFFSET('Sanitation Data'!$E$6,0,10*ROW('Sanitation Data'!E153)),NA())</f>
        <v>#N/A</v>
      </c>
      <c r="AC159" s="95" t="e">
        <f ca="true">+IF(AND(ISNUMBER(OFFSET('Sanitation Data'!$E$10,0,10*ROW('Sanitation Data'!E153))),'Data Summary'!CR159="Yes"),OFFSET('Sanitation Data'!$E$10,0,10*ROW('Sanitation Data'!E153)),NA())</f>
        <v>#N/A</v>
      </c>
      <c r="AD159" s="95" t="e">
        <f ca="true">+IF(AND(ISNUMBER(OFFSET('Sanitation Data'!$E$11,0,10*ROW('Sanitation Data'!E153))),'Data Summary'!CS159="Yes"),OFFSET('Sanitation Data'!$E$11,0,10*ROW('Sanitation Data'!E153)),NA())</f>
        <v>#N/A</v>
      </c>
      <c r="AE159" s="95" t="e">
        <f ca="true">+IF(AND(ISNUMBER(OFFSET('Sanitation Data'!$E$12,0,10*ROW('Sanitation Data'!E153))),'Data Summary'!CT159="Yes"),OFFSET('Sanitation Data'!$E$12,0,10*ROW('Sanitation Data'!E153)),NA())</f>
        <v>#N/A</v>
      </c>
      <c r="AF159" s="95" t="e">
        <f ca="true">+IF(AND(ISNUMBER(OFFSET('Sanitation Data'!$F$4,0,10*ROW('Sanitation Data'!F153))),'Data Summary'!CU159="Yes"),100-OFFSET('Sanitation Data'!$F$4,0,10*ROW('Sanitation Data'!F153)),NA())</f>
        <v>#N/A</v>
      </c>
      <c r="AG159" s="95" t="e">
        <f ca="true">+IF(AND(ISNUMBER(OFFSET('Sanitation Data'!$F$6,0,10*ROW('Sanitation Data'!F153))),'Data Summary'!CV159="Yes"),OFFSET('Sanitation Data'!$F$6,0,10*ROW('Sanitation Data'!F153)),NA())</f>
        <v>#N/A</v>
      </c>
      <c r="AH159" s="95" t="e">
        <f ca="true">+IF(AND(ISNUMBER(OFFSET('Sanitation Data'!$F$10,0,10*ROW('Sanitation Data'!F153))),'Data Summary'!CW159="Yes"),OFFSET('Sanitation Data'!$F$10,0,10*ROW('Sanitation Data'!F153)),NA())</f>
        <v>#N/A</v>
      </c>
      <c r="AI159" s="95" t="e">
        <f ca="true">+IF(AND(ISNUMBER(OFFSET('Sanitation Data'!$F$11,0,10*ROW('Sanitation Data'!F153))),'Data Summary'!CX159="Yes"),OFFSET('Sanitation Data'!$F$11,0,10*ROW('Sanitation Data'!F153)),NA())</f>
        <v>#N/A</v>
      </c>
      <c r="AJ159" s="95" t="e">
        <f ca="true">+IF(AND(ISNUMBER(OFFSET('Sanitation Data'!$F$12,0,10*ROW('Sanitation Data'!F153))),'Data Summary'!CY159="Yes"),OFFSET('Sanitation Data'!$F$12,0,10*ROW('Sanitation Data'!F153)),NA())</f>
        <v>#N/A</v>
      </c>
      <c r="AK159" s="95" t="e">
        <f ca="true">+IF(AND(ISNUMBER(OFFSET('Sanitation Data'!$G$4,0,10*ROW('Sanitation Data'!G153))),'Data Summary'!CZ159="Yes"),100-OFFSET('Sanitation Data'!$G$4,0,10*ROW('Sanitation Data'!G153)),NA())</f>
        <v>#N/A</v>
      </c>
      <c r="AL159" s="95" t="e">
        <f ca="true">+IF(AND(ISNUMBER(OFFSET('Sanitation Data'!$G$6,0,10*ROW('Sanitation Data'!G153))),'Data Summary'!DA159="Yes"),OFFSET('Sanitation Data'!$G$6,0,10*ROW('Sanitation Data'!G153)),NA())</f>
        <v>#N/A</v>
      </c>
      <c r="AM159" s="95" t="e">
        <f ca="true">+IF(AND(ISNUMBER(OFFSET('Sanitation Data'!$G$10,0,10*ROW('Sanitation Data'!G153))),'Data Summary'!DB159="Yes"),OFFSET('Sanitation Data'!$G$10,0,10*ROW('Sanitation Data'!G153)),NA())</f>
        <v>#N/A</v>
      </c>
      <c r="AN159" s="95" t="e">
        <f ca="true">+IF(AND(ISNUMBER(OFFSET('Sanitation Data'!$G$11,0,10*ROW('Sanitation Data'!G153))),'Data Summary'!DC159="Yes"),OFFSET('Sanitation Data'!$G$11,0,10*ROW('Sanitation Data'!G153)),NA())</f>
        <v>#N/A</v>
      </c>
      <c r="AO159" s="95" t="e">
        <f ca="true">+IF(AND(ISNUMBER(OFFSET('Sanitation Data'!$G$12,0,10*ROW('Sanitation Data'!G153))),'Data Summary'!DD159="Yes"),OFFSET('Sanitation Data'!$G$12,0,10*ROW('Sanitation Data'!G153)),NA())</f>
        <v>#N/A</v>
      </c>
      <c r="AP159" s="95" t="e">
        <f ca="true">+IF(AND(ISNUMBER(OFFSET('Sanitation Data'!$H$4,0,10*ROW('Sanitation Data'!H153))),'Data Summary'!DE159="Yes"),100-OFFSET('Sanitation Data'!$H$4,0,10*ROW('Sanitation Data'!H153)),NA())</f>
        <v>#N/A</v>
      </c>
      <c r="AQ159" s="95" t="e">
        <f ca="true">+IF(AND(ISNUMBER(OFFSET('Sanitation Data'!$H$6,0,10*ROW('Sanitation Data'!H153))),'Data Summary'!DF159="Yes"),OFFSET('Sanitation Data'!$H$6,0,10*ROW('Sanitation Data'!H153)),NA())</f>
        <v>#N/A</v>
      </c>
      <c r="AR159" s="95" t="e">
        <f ca="true">+IF(AND(ISNUMBER(OFFSET('Sanitation Data'!$H$10,0,10*ROW('Sanitation Data'!H153))),'Data Summary'!DG159="Yes"),OFFSET('Sanitation Data'!$H$10,0,10*ROW('Sanitation Data'!H153)),NA())</f>
        <v>#N/A</v>
      </c>
      <c r="AS159" s="95" t="e">
        <f ca="true">+IF(AND(ISNUMBER(OFFSET('Sanitation Data'!$H$11,0,10*ROW('Sanitation Data'!H153))),'Data Summary'!DH159="Yes"),OFFSET('Sanitation Data'!$H$11,0,10*ROW('Sanitation Data'!H153)),NA())</f>
        <v>#N/A</v>
      </c>
      <c r="AT159" s="95" t="e">
        <f ca="true">+IF(AND(ISNUMBER(OFFSET('Sanitation Data'!$H$12,0,10*ROW('Sanitation Data'!H153))),'Data Summary'!DI159="Yes"),OFFSET('Sanitation Data'!$H$12,0,10*ROW('Sanitation Data'!H153)),NA())</f>
        <v>#N/A</v>
      </c>
      <c r="AU159" s="95" t="e">
        <f ca="true">+IF(AND(ISNUMBER(OFFSET('Sanitation Data'!$I$4,0,10*ROW('Sanitation Data'!I153))),'Data Summary'!DJ159="Yes"),100-OFFSET('Sanitation Data'!$I$4,0,10*ROW('Sanitation Data'!I153)),NA())</f>
        <v>#N/A</v>
      </c>
      <c r="AV159" s="95" t="e">
        <f ca="true">+IF(AND(ISNUMBER(OFFSET('Sanitation Data'!$I$6,0,10*ROW('Sanitation Data'!I153))),'Data Summary'!DK159="Yes"),OFFSET('Sanitation Data'!$I$6,0,10*ROW('Sanitation Data'!I153)),NA())</f>
        <v>#N/A</v>
      </c>
      <c r="AW159" s="95" t="e">
        <f ca="true">+IF(AND(ISNUMBER(OFFSET('Sanitation Data'!$I$10,0,10*ROW('Sanitation Data'!I153))),'Data Summary'!DL159="Yes"),OFFSET('Sanitation Data'!$I$10,0,10*ROW('Sanitation Data'!I153)),NA())</f>
        <v>#N/A</v>
      </c>
      <c r="AX159" s="95" t="e">
        <f ca="true">+IF(AND(ISNUMBER(OFFSET('Sanitation Data'!$I$11,0,10*ROW('Sanitation Data'!I153))),'Data Summary'!DM159="Yes"),OFFSET('Sanitation Data'!$I$11,0,10*ROW('Sanitation Data'!I153)),NA())</f>
        <v>#N/A</v>
      </c>
      <c r="AY159" s="95" t="e">
        <f ca="true">+IF(AND(ISNUMBER(OFFSET('Sanitation Data'!$I$12,0,10*ROW('Sanitation Data'!I153))),'Data Summary'!DN159="Yes"),OFFSET('Sanitation Data'!$I$12,0,10*ROW('Sanitation Data'!I153)),NA())</f>
        <v>#N/A</v>
      </c>
      <c r="AZ159" s="96" t="e">
        <f ca="true">+IF(AND(ISNUMBER(OFFSET('Hygiene Data'!$D$5,0,10*ROW('Hygiene Data'!D153))),'Data Summary'!DO159="Yes"),OFFSET('Hygiene Data'!$D$5,0,10*ROW('Hygiene Data'!D153)),NA())</f>
        <v>#N/A</v>
      </c>
      <c r="BA159" s="96" t="e">
        <f ca="true">+IF(AND(ISNUMBER(OFFSET('Hygiene Data'!$D$7,0,10*ROW('Hygiene Data'!D153))),'Data Summary'!DP159="Yes"),OFFSET('Hygiene Data'!$D$7,0,10*ROW('Hygiene Data'!D153)),NA())</f>
        <v>#N/A</v>
      </c>
      <c r="BB159" s="96" t="e">
        <f ca="true">+IF(AND(ISNUMBER(OFFSET('Hygiene Data'!$D$9,0,10*ROW('Hygiene Data'!D153))),'Data Summary'!DQ159="Yes"),OFFSET('Hygiene Data'!$D$9,0,10*ROW('Hygiene Data'!D153)),NA())</f>
        <v>#N/A</v>
      </c>
      <c r="BC159" s="96" t="e">
        <f ca="true">+IF(AND(ISNUMBER(OFFSET('Hygiene Data'!$E$5,0,10*ROW('Hygiene Data'!E153))),'Data Summary'!DR159="Yes"),OFFSET('Hygiene Data'!$E$5,0,10*ROW('Hygiene Data'!E153)),NA())</f>
        <v>#N/A</v>
      </c>
      <c r="BD159" s="96" t="e">
        <f ca="true">+IF(AND(ISNUMBER(OFFSET('Hygiene Data'!$E$7,0,10*ROW('Hygiene Data'!E153))),'Data Summary'!DS159="Yes"),OFFSET('Hygiene Data'!$E$7,0,10*ROW('Hygiene Data'!E153)),NA())</f>
        <v>#N/A</v>
      </c>
      <c r="BE159" s="96" t="e">
        <f ca="true">+IF(AND(ISNUMBER(OFFSET('Hygiene Data'!$E$9,0,10*ROW('Hygiene Data'!E153))),'Data Summary'!DT159="Yes"),OFFSET('Hygiene Data'!$E$9,0,10*ROW('Hygiene Data'!E153)),NA())</f>
        <v>#N/A</v>
      </c>
      <c r="BF159" s="96" t="e">
        <f ca="true">+IF(AND(ISNUMBER(OFFSET('Hygiene Data'!$F$5,0,10*ROW('Hygiene Data'!F153))),'Data Summary'!DU159="Yes"),OFFSET('Hygiene Data'!$F$5,0,10*ROW('Hygiene Data'!F153)),NA())</f>
        <v>#N/A</v>
      </c>
      <c r="BG159" s="96" t="e">
        <f ca="true">+IF(AND(ISNUMBER(OFFSET('Hygiene Data'!$F$7,0,10*ROW('Hygiene Data'!F153))),'Data Summary'!DV159="Yes"),OFFSET('Hygiene Data'!$F$7,0,10*ROW('Hygiene Data'!F153)),NA())</f>
        <v>#N/A</v>
      </c>
      <c r="BH159" s="96" t="e">
        <f ca="true">+IF(AND(ISNUMBER(OFFSET('Hygiene Data'!$F$9,0,10*ROW('Hygiene Data'!F153))),'Data Summary'!DW159="Yes"),OFFSET('Hygiene Data'!$F$9,0,10*ROW('Hygiene Data'!F153)),NA())</f>
        <v>#N/A</v>
      </c>
      <c r="BI159" s="96" t="e">
        <f ca="true">+IF(AND(ISNUMBER(OFFSET('Hygiene Data'!$G$5,0,10*ROW('Hygiene Data'!G153))),'Data Summary'!DX159="Yes"),OFFSET('Hygiene Data'!$G$5,0,10*ROW('Hygiene Data'!G153)),NA())</f>
        <v>#N/A</v>
      </c>
      <c r="BJ159" s="96" t="e">
        <f ca="true">+IF(AND(ISNUMBER(OFFSET('Hygiene Data'!$G$7,0,10*ROW('Hygiene Data'!G153))),'Data Summary'!DY159="Yes"),OFFSET('Hygiene Data'!$G$7,0,10*ROW('Hygiene Data'!G153)),NA())</f>
        <v>#N/A</v>
      </c>
      <c r="BK159" s="96" t="e">
        <f ca="true">+IF(AND(ISNUMBER(OFFSET('Hygiene Data'!$G$9,0,10*ROW('Hygiene Data'!G153))),'Data Summary'!DZ159="Yes"),OFFSET('Hygiene Data'!$G$9,0,10*ROW('Hygiene Data'!G153)),NA())</f>
        <v>#N/A</v>
      </c>
      <c r="BL159" s="96" t="e">
        <f ca="true">+IF(AND(ISNUMBER(OFFSET('Hygiene Data'!$H$5,0,10*ROW('Hygiene Data'!H153))),'Data Summary'!EA159="Yes"),OFFSET('Hygiene Data'!$H$5,0,10*ROW('Hygiene Data'!H153)),NA())</f>
        <v>#N/A</v>
      </c>
      <c r="BM159" s="96" t="e">
        <f ca="true">+IF(AND(ISNUMBER(OFFSET('Hygiene Data'!$H$7,0,10*ROW('Hygiene Data'!H153))),'Data Summary'!EB159="Yes"),OFFSET('Hygiene Data'!$H$7,0,10*ROW('Hygiene Data'!H153)),NA())</f>
        <v>#N/A</v>
      </c>
      <c r="BN159" s="96" t="e">
        <f ca="true">+IF(AND(ISNUMBER(OFFSET('Hygiene Data'!$H$9,0,10*ROW('Hygiene Data'!H153))),'Data Summary'!EC159="Yes"),OFFSET('Hygiene Data'!$H$9,0,10*ROW('Hygiene Data'!H153)),NA())</f>
        <v>#N/A</v>
      </c>
      <c r="BO159" s="96" t="e">
        <f ca="true">+IF(AND(ISNUMBER(OFFSET('Hygiene Data'!$I$5,0,10*ROW('Hygiene Data'!I153))),'Data Summary'!ED159="Yes"),OFFSET('Hygiene Data'!$I$5,0,10*ROW('Hygiene Data'!I153)),NA())</f>
        <v>#N/A</v>
      </c>
      <c r="BP159" s="96" t="e">
        <f ca="true">+IF(AND(ISNUMBER(OFFSET('Hygiene Data'!$I$7,0,10*ROW('Hygiene Data'!I153))),'Data Summary'!EE159="Yes"),OFFSET('Hygiene Data'!$I$7,0,10*ROW('Hygiene Data'!I153)),NA())</f>
        <v>#N/A</v>
      </c>
      <c r="BQ159" s="96" t="e">
        <f ca="true">+IF(AND(ISNUMBER(OFFSET('Hygiene Data'!$I$9,0,10*ROW('Hygiene Data'!I153))),'Data Summary'!EF159="Yes"),OFFSET('Hygiene Data'!$I$9,0,10*ROW('Hygiene Data'!I153)),NA())</f>
        <v>#N/A</v>
      </c>
    </row>
    <row xmlns:x14ac="http://schemas.microsoft.com/office/spreadsheetml/2009/9/ac" r="160" x14ac:dyDescent="0.2">
      <c r="A160" s="331" t="e">
        <f ca="true">+RIGHT('Data Summary'!A160,LEN('Data Summary'!A160)-9)</f>
        <v>#VALUE!</v>
      </c>
      <c r="B160" s="37" t="str">
        <f ca="true">+IF(ISTEXT('Data Summary'!B160),'Data Summary'!B160,"")</f>
        <v/>
      </c>
      <c r="C160" s="330" t="e">
        <f ca="true">+VALUE('Data Summary'!C160)</f>
        <v>#VALUE!</v>
      </c>
      <c r="D160" s="94" t="e">
        <f ca="true">+IF(AND(ISNUMBER(OFFSET('Water Data'!$D$4,0,10*ROW('Water Data'!D154))),'Data Summary'!BS160="Yes"),100-OFFSET('Water Data'!$D$4,0,10*ROW('Water Data'!D154)),NA())</f>
        <v>#N/A</v>
      </c>
      <c r="E160" s="94" t="e">
        <f ca="true">+IF(AND(ISNUMBER(OFFSET('Water Data'!$D$6,0,10*ROW('Water Data'!D154))),'Data Summary'!BT160="Yes"),OFFSET('Water Data'!$D$6,0,10*ROW('Water Data'!D154)),NA())</f>
        <v>#N/A</v>
      </c>
      <c r="F160" s="94" t="e">
        <f ca="true">+IF(AND(ISNUMBER(OFFSET('Water Data'!$D$9,0,10*ROW('Water Data'!D154))),'Data Summary'!BU160="Yes"),OFFSET('Water Data'!$D$9,0,10*ROW('Water Data'!D154)),NA())</f>
        <v>#N/A</v>
      </c>
      <c r="G160" s="94" t="e">
        <f ca="true">+IF(AND(ISNUMBER(OFFSET('Water Data'!$E$4,0,10*ROW('Water Data'!E154))),'Data Summary'!BV160="Yes"),100-OFFSET('Water Data'!$E$4,0,10*ROW('Water Data'!E154)),NA())</f>
        <v>#N/A</v>
      </c>
      <c r="H160" s="94" t="e">
        <f ca="true">+IF(AND(ISNUMBER(OFFSET('Water Data'!$E$6,0,10*ROW('Water Data'!E154))),'Data Summary'!BW160="Yes"),OFFSET('Water Data'!$E$6,0,10*ROW('Water Data'!E154)),NA())</f>
        <v>#N/A</v>
      </c>
      <c r="I160" s="94" t="e">
        <f ca="true">+IF(AND(ISNUMBER(OFFSET('Water Data'!$E$9,0,10*ROW('Water Data'!E154))),'Data Summary'!BX160="Yes"),OFFSET('Water Data'!$E$9,0,10*ROW('Water Data'!E154)),NA())</f>
        <v>#N/A</v>
      </c>
      <c r="J160" s="94" t="e">
        <f ca="true">+IF(AND(ISNUMBER(OFFSET('Water Data'!$F$4,0,10*ROW('Water Data'!F154))),'Data Summary'!BY160="Yes"),100-OFFSET('Water Data'!$F$4,0,10*ROW('Water Data'!F154)),NA())</f>
        <v>#N/A</v>
      </c>
      <c r="K160" s="94" t="e">
        <f ca="true">+IF(AND(ISNUMBER(OFFSET('Water Data'!$F$6,0,10*ROW('Water Data'!F154))),'Data Summary'!BZ160="Yes"),OFFSET('Water Data'!$F$6,0,10*ROW('Water Data'!F154)),NA())</f>
        <v>#N/A</v>
      </c>
      <c r="L160" s="94" t="e">
        <f ca="true">+IF(AND(ISNUMBER(OFFSET('Water Data'!$F$9,0,10*ROW('Water Data'!F154))),'Data Summary'!CA160="Yes"),OFFSET('Water Data'!$F$9,0,10*ROW('Water Data'!F154)),NA())</f>
        <v>#N/A</v>
      </c>
      <c r="M160" s="94" t="e">
        <f ca="true">+IF(AND(ISNUMBER(OFFSET('Water Data'!$G$4,0,10*ROW('Water Data'!G154))),'Data Summary'!CB160="Yes"),100-OFFSET('Water Data'!$G$4,0,10*ROW('Water Data'!G154)),NA())</f>
        <v>#N/A</v>
      </c>
      <c r="N160" s="94" t="e">
        <f ca="true">+IF(AND(ISNUMBER(OFFSET('Water Data'!$G$6,0,10*ROW('Water Data'!G154))),'Data Summary'!CC160="Yes"),OFFSET('Water Data'!$G$6,0,10*ROW('Water Data'!G154)),NA())</f>
        <v>#N/A</v>
      </c>
      <c r="O160" s="94" t="e">
        <f ca="true">+IF(AND(ISNUMBER(OFFSET('Water Data'!$G$9,0,10*ROW('Water Data'!G154))),'Data Summary'!CD160="Yes"),OFFSET('Water Data'!$G$9,0,10*ROW('Water Data'!G154)),NA())</f>
        <v>#N/A</v>
      </c>
      <c r="P160" s="94" t="e">
        <f ca="true">+IF(AND(ISNUMBER(OFFSET('Water Data'!$H$4,0,10*ROW('Water Data'!H154))),'Data Summary'!CE160="Yes"),100-OFFSET('Water Data'!$H$4,0,10*ROW('Water Data'!H154)),NA())</f>
        <v>#N/A</v>
      </c>
      <c r="Q160" s="94" t="e">
        <f ca="true">+IF(AND(ISNUMBER(OFFSET('Water Data'!$H$6,0,10*ROW('Water Data'!H154))),'Data Summary'!CF160="Yes"),OFFSET('Water Data'!$H$6,0,10*ROW('Water Data'!H154)),NA())</f>
        <v>#N/A</v>
      </c>
      <c r="R160" s="94" t="e">
        <f ca="true">+IF(AND(ISNUMBER(OFFSET('Water Data'!$H$9,0,10*ROW('Water Data'!H154))),'Data Summary'!CG160="Yes"),OFFSET('Water Data'!$H$9,0,10*ROW('Water Data'!H154)),NA())</f>
        <v>#N/A</v>
      </c>
      <c r="S160" s="94" t="e">
        <f ca="true">+IF(AND(ISNUMBER(OFFSET('Water Data'!$I$4,0,10*ROW('Water Data'!I154))),'Data Summary'!CH160="Yes"),100-OFFSET('Water Data'!$I$4,0,10*ROW('Water Data'!I154)),NA())</f>
        <v>#N/A</v>
      </c>
      <c r="T160" s="94" t="e">
        <f ca="true">+IF(AND(ISNUMBER(OFFSET('Water Data'!$I$6,0,10*ROW('Water Data'!I154))),'Data Summary'!CI160="Yes"),OFFSET('Water Data'!$I$6,0,10*ROW('Water Data'!I154)),NA())</f>
        <v>#N/A</v>
      </c>
      <c r="U160" s="94" t="e">
        <f ca="true">+IF(AND(ISNUMBER(OFFSET('Water Data'!$I$9,0,10*ROW('Water Data'!I154))),'Data Summary'!CJ160="Yes"),OFFSET('Water Data'!$I$9,0,10*ROW('Water Data'!I154)),NA())</f>
        <v>#N/A</v>
      </c>
      <c r="V160" s="95" t="e">
        <f ca="true">+IF(AND(ISNUMBER(OFFSET('Sanitation Data'!$D$4,0,10*ROW('Sanitation Data'!D154))),'Data Summary'!CK160="Yes"),100-OFFSET('Sanitation Data'!$D$4,0,10*ROW('Sanitation Data'!D154)),NA())</f>
        <v>#N/A</v>
      </c>
      <c r="W160" s="95" t="e">
        <f ca="true">+IF(AND(ISNUMBER(OFFSET('Sanitation Data'!$D$6,0,10*ROW('Sanitation Data'!D154))),'Data Summary'!CL160="Yes"),OFFSET('Sanitation Data'!$D$6,0,10*ROW('Sanitation Data'!D154)),NA())</f>
        <v>#N/A</v>
      </c>
      <c r="X160" s="95" t="e">
        <f ca="true">+IF(AND(ISNUMBER(OFFSET('Sanitation Data'!$D$10,0,10*ROW('Sanitation Data'!D154))),'Data Summary'!CM160="Yes"),OFFSET('Sanitation Data'!$D$10,0,10*ROW('Sanitation Data'!D154)),NA())</f>
        <v>#N/A</v>
      </c>
      <c r="Y160" s="95" t="e">
        <f ca="true">+IF(AND(ISNUMBER(OFFSET('Sanitation Data'!$D$11,0,10*ROW('Sanitation Data'!D154))),'Data Summary'!CN160="Yes"),OFFSET('Sanitation Data'!$D$11,0,10*ROW('Sanitation Data'!D154)),NA())</f>
        <v>#N/A</v>
      </c>
      <c r="Z160" s="95" t="e">
        <f ca="true">+IF(AND(ISNUMBER(OFFSET('Sanitation Data'!$D$12,0,10*ROW('Sanitation Data'!D154))),'Data Summary'!CO160="Yes"),OFFSET('Sanitation Data'!$D$12,0,10*ROW('Sanitation Data'!D154)),NA())</f>
        <v>#N/A</v>
      </c>
      <c r="AA160" s="95" t="e">
        <f ca="true">+IF(AND(ISNUMBER(OFFSET('Sanitation Data'!$E$4,0,10*ROW('Sanitation Data'!E154))),'Data Summary'!CP160="Yes"),100-OFFSET('Sanitation Data'!$E$4,0,10*ROW('Sanitation Data'!E154)),NA())</f>
        <v>#N/A</v>
      </c>
      <c r="AB160" s="95" t="e">
        <f ca="true">+IF(AND(ISNUMBER(OFFSET('Sanitation Data'!$E$6,0,10*ROW('Sanitation Data'!E154))),'Data Summary'!CQ160="Yes"),OFFSET('Sanitation Data'!$E$6,0,10*ROW('Sanitation Data'!E154)),NA())</f>
        <v>#N/A</v>
      </c>
      <c r="AC160" s="95" t="e">
        <f ca="true">+IF(AND(ISNUMBER(OFFSET('Sanitation Data'!$E$10,0,10*ROW('Sanitation Data'!E154))),'Data Summary'!CR160="Yes"),OFFSET('Sanitation Data'!$E$10,0,10*ROW('Sanitation Data'!E154)),NA())</f>
        <v>#N/A</v>
      </c>
      <c r="AD160" s="95" t="e">
        <f ca="true">+IF(AND(ISNUMBER(OFFSET('Sanitation Data'!$E$11,0,10*ROW('Sanitation Data'!E154))),'Data Summary'!CS160="Yes"),OFFSET('Sanitation Data'!$E$11,0,10*ROW('Sanitation Data'!E154)),NA())</f>
        <v>#N/A</v>
      </c>
      <c r="AE160" s="95" t="e">
        <f ca="true">+IF(AND(ISNUMBER(OFFSET('Sanitation Data'!$E$12,0,10*ROW('Sanitation Data'!E154))),'Data Summary'!CT160="Yes"),OFFSET('Sanitation Data'!$E$12,0,10*ROW('Sanitation Data'!E154)),NA())</f>
        <v>#N/A</v>
      </c>
      <c r="AF160" s="95" t="e">
        <f ca="true">+IF(AND(ISNUMBER(OFFSET('Sanitation Data'!$F$4,0,10*ROW('Sanitation Data'!F154))),'Data Summary'!CU160="Yes"),100-OFFSET('Sanitation Data'!$F$4,0,10*ROW('Sanitation Data'!F154)),NA())</f>
        <v>#N/A</v>
      </c>
      <c r="AG160" s="95" t="e">
        <f ca="true">+IF(AND(ISNUMBER(OFFSET('Sanitation Data'!$F$6,0,10*ROW('Sanitation Data'!F154))),'Data Summary'!CV160="Yes"),OFFSET('Sanitation Data'!$F$6,0,10*ROW('Sanitation Data'!F154)),NA())</f>
        <v>#N/A</v>
      </c>
      <c r="AH160" s="95" t="e">
        <f ca="true">+IF(AND(ISNUMBER(OFFSET('Sanitation Data'!$F$10,0,10*ROW('Sanitation Data'!F154))),'Data Summary'!CW160="Yes"),OFFSET('Sanitation Data'!$F$10,0,10*ROW('Sanitation Data'!F154)),NA())</f>
        <v>#N/A</v>
      </c>
      <c r="AI160" s="95" t="e">
        <f ca="true">+IF(AND(ISNUMBER(OFFSET('Sanitation Data'!$F$11,0,10*ROW('Sanitation Data'!F154))),'Data Summary'!CX160="Yes"),OFFSET('Sanitation Data'!$F$11,0,10*ROW('Sanitation Data'!F154)),NA())</f>
        <v>#N/A</v>
      </c>
      <c r="AJ160" s="95" t="e">
        <f ca="true">+IF(AND(ISNUMBER(OFFSET('Sanitation Data'!$F$12,0,10*ROW('Sanitation Data'!F154))),'Data Summary'!CY160="Yes"),OFFSET('Sanitation Data'!$F$12,0,10*ROW('Sanitation Data'!F154)),NA())</f>
        <v>#N/A</v>
      </c>
      <c r="AK160" s="95" t="e">
        <f ca="true">+IF(AND(ISNUMBER(OFFSET('Sanitation Data'!$G$4,0,10*ROW('Sanitation Data'!G154))),'Data Summary'!CZ160="Yes"),100-OFFSET('Sanitation Data'!$G$4,0,10*ROW('Sanitation Data'!G154)),NA())</f>
        <v>#N/A</v>
      </c>
      <c r="AL160" s="95" t="e">
        <f ca="true">+IF(AND(ISNUMBER(OFFSET('Sanitation Data'!$G$6,0,10*ROW('Sanitation Data'!G154))),'Data Summary'!DA160="Yes"),OFFSET('Sanitation Data'!$G$6,0,10*ROW('Sanitation Data'!G154)),NA())</f>
        <v>#N/A</v>
      </c>
      <c r="AM160" s="95" t="e">
        <f ca="true">+IF(AND(ISNUMBER(OFFSET('Sanitation Data'!$G$10,0,10*ROW('Sanitation Data'!G154))),'Data Summary'!DB160="Yes"),OFFSET('Sanitation Data'!$G$10,0,10*ROW('Sanitation Data'!G154)),NA())</f>
        <v>#N/A</v>
      </c>
      <c r="AN160" s="95" t="e">
        <f ca="true">+IF(AND(ISNUMBER(OFFSET('Sanitation Data'!$G$11,0,10*ROW('Sanitation Data'!G154))),'Data Summary'!DC160="Yes"),OFFSET('Sanitation Data'!$G$11,0,10*ROW('Sanitation Data'!G154)),NA())</f>
        <v>#N/A</v>
      </c>
      <c r="AO160" s="95" t="e">
        <f ca="true">+IF(AND(ISNUMBER(OFFSET('Sanitation Data'!$G$12,0,10*ROW('Sanitation Data'!G154))),'Data Summary'!DD160="Yes"),OFFSET('Sanitation Data'!$G$12,0,10*ROW('Sanitation Data'!G154)),NA())</f>
        <v>#N/A</v>
      </c>
      <c r="AP160" s="95" t="e">
        <f ca="true">+IF(AND(ISNUMBER(OFFSET('Sanitation Data'!$H$4,0,10*ROW('Sanitation Data'!H154))),'Data Summary'!DE160="Yes"),100-OFFSET('Sanitation Data'!$H$4,0,10*ROW('Sanitation Data'!H154)),NA())</f>
        <v>#N/A</v>
      </c>
      <c r="AQ160" s="95" t="e">
        <f ca="true">+IF(AND(ISNUMBER(OFFSET('Sanitation Data'!$H$6,0,10*ROW('Sanitation Data'!H154))),'Data Summary'!DF160="Yes"),OFFSET('Sanitation Data'!$H$6,0,10*ROW('Sanitation Data'!H154)),NA())</f>
        <v>#N/A</v>
      </c>
      <c r="AR160" s="95" t="e">
        <f ca="true">+IF(AND(ISNUMBER(OFFSET('Sanitation Data'!$H$10,0,10*ROW('Sanitation Data'!H154))),'Data Summary'!DG160="Yes"),OFFSET('Sanitation Data'!$H$10,0,10*ROW('Sanitation Data'!H154)),NA())</f>
        <v>#N/A</v>
      </c>
      <c r="AS160" s="95" t="e">
        <f ca="true">+IF(AND(ISNUMBER(OFFSET('Sanitation Data'!$H$11,0,10*ROW('Sanitation Data'!H154))),'Data Summary'!DH160="Yes"),OFFSET('Sanitation Data'!$H$11,0,10*ROW('Sanitation Data'!H154)),NA())</f>
        <v>#N/A</v>
      </c>
      <c r="AT160" s="95" t="e">
        <f ca="true">+IF(AND(ISNUMBER(OFFSET('Sanitation Data'!$H$12,0,10*ROW('Sanitation Data'!H154))),'Data Summary'!DI160="Yes"),OFFSET('Sanitation Data'!$H$12,0,10*ROW('Sanitation Data'!H154)),NA())</f>
        <v>#N/A</v>
      </c>
      <c r="AU160" s="95" t="e">
        <f ca="true">+IF(AND(ISNUMBER(OFFSET('Sanitation Data'!$I$4,0,10*ROW('Sanitation Data'!I154))),'Data Summary'!DJ160="Yes"),100-OFFSET('Sanitation Data'!$I$4,0,10*ROW('Sanitation Data'!I154)),NA())</f>
        <v>#N/A</v>
      </c>
      <c r="AV160" s="95" t="e">
        <f ca="true">+IF(AND(ISNUMBER(OFFSET('Sanitation Data'!$I$6,0,10*ROW('Sanitation Data'!I154))),'Data Summary'!DK160="Yes"),OFFSET('Sanitation Data'!$I$6,0,10*ROW('Sanitation Data'!I154)),NA())</f>
        <v>#N/A</v>
      </c>
      <c r="AW160" s="95" t="e">
        <f ca="true">+IF(AND(ISNUMBER(OFFSET('Sanitation Data'!$I$10,0,10*ROW('Sanitation Data'!I154))),'Data Summary'!DL160="Yes"),OFFSET('Sanitation Data'!$I$10,0,10*ROW('Sanitation Data'!I154)),NA())</f>
        <v>#N/A</v>
      </c>
      <c r="AX160" s="95" t="e">
        <f ca="true">+IF(AND(ISNUMBER(OFFSET('Sanitation Data'!$I$11,0,10*ROW('Sanitation Data'!I154))),'Data Summary'!DM160="Yes"),OFFSET('Sanitation Data'!$I$11,0,10*ROW('Sanitation Data'!I154)),NA())</f>
        <v>#N/A</v>
      </c>
      <c r="AY160" s="95" t="e">
        <f ca="true">+IF(AND(ISNUMBER(OFFSET('Sanitation Data'!$I$12,0,10*ROW('Sanitation Data'!I154))),'Data Summary'!DN160="Yes"),OFFSET('Sanitation Data'!$I$12,0,10*ROW('Sanitation Data'!I154)),NA())</f>
        <v>#N/A</v>
      </c>
      <c r="AZ160" s="96" t="e">
        <f ca="true">+IF(AND(ISNUMBER(OFFSET('Hygiene Data'!$D$5,0,10*ROW('Hygiene Data'!D154))),'Data Summary'!DO160="Yes"),OFFSET('Hygiene Data'!$D$5,0,10*ROW('Hygiene Data'!D154)),NA())</f>
        <v>#N/A</v>
      </c>
      <c r="BA160" s="96" t="e">
        <f ca="true">+IF(AND(ISNUMBER(OFFSET('Hygiene Data'!$D$7,0,10*ROW('Hygiene Data'!D154))),'Data Summary'!DP160="Yes"),OFFSET('Hygiene Data'!$D$7,0,10*ROW('Hygiene Data'!D154)),NA())</f>
        <v>#N/A</v>
      </c>
      <c r="BB160" s="96" t="e">
        <f ca="true">+IF(AND(ISNUMBER(OFFSET('Hygiene Data'!$D$9,0,10*ROW('Hygiene Data'!D154))),'Data Summary'!DQ160="Yes"),OFFSET('Hygiene Data'!$D$9,0,10*ROW('Hygiene Data'!D154)),NA())</f>
        <v>#N/A</v>
      </c>
      <c r="BC160" s="96" t="e">
        <f ca="true">+IF(AND(ISNUMBER(OFFSET('Hygiene Data'!$E$5,0,10*ROW('Hygiene Data'!E154))),'Data Summary'!DR160="Yes"),OFFSET('Hygiene Data'!$E$5,0,10*ROW('Hygiene Data'!E154)),NA())</f>
        <v>#N/A</v>
      </c>
      <c r="BD160" s="96" t="e">
        <f ca="true">+IF(AND(ISNUMBER(OFFSET('Hygiene Data'!$E$7,0,10*ROW('Hygiene Data'!E154))),'Data Summary'!DS160="Yes"),OFFSET('Hygiene Data'!$E$7,0,10*ROW('Hygiene Data'!E154)),NA())</f>
        <v>#N/A</v>
      </c>
      <c r="BE160" s="96" t="e">
        <f ca="true">+IF(AND(ISNUMBER(OFFSET('Hygiene Data'!$E$9,0,10*ROW('Hygiene Data'!E154))),'Data Summary'!DT160="Yes"),OFFSET('Hygiene Data'!$E$9,0,10*ROW('Hygiene Data'!E154)),NA())</f>
        <v>#N/A</v>
      </c>
      <c r="BF160" s="96" t="e">
        <f ca="true">+IF(AND(ISNUMBER(OFFSET('Hygiene Data'!$F$5,0,10*ROW('Hygiene Data'!F154))),'Data Summary'!DU160="Yes"),OFFSET('Hygiene Data'!$F$5,0,10*ROW('Hygiene Data'!F154)),NA())</f>
        <v>#N/A</v>
      </c>
      <c r="BG160" s="96" t="e">
        <f ca="true">+IF(AND(ISNUMBER(OFFSET('Hygiene Data'!$F$7,0,10*ROW('Hygiene Data'!F154))),'Data Summary'!DV160="Yes"),OFFSET('Hygiene Data'!$F$7,0,10*ROW('Hygiene Data'!F154)),NA())</f>
        <v>#N/A</v>
      </c>
      <c r="BH160" s="96" t="e">
        <f ca="true">+IF(AND(ISNUMBER(OFFSET('Hygiene Data'!$F$9,0,10*ROW('Hygiene Data'!F154))),'Data Summary'!DW160="Yes"),OFFSET('Hygiene Data'!$F$9,0,10*ROW('Hygiene Data'!F154)),NA())</f>
        <v>#N/A</v>
      </c>
      <c r="BI160" s="96" t="e">
        <f ca="true">+IF(AND(ISNUMBER(OFFSET('Hygiene Data'!$G$5,0,10*ROW('Hygiene Data'!G154))),'Data Summary'!DX160="Yes"),OFFSET('Hygiene Data'!$G$5,0,10*ROW('Hygiene Data'!G154)),NA())</f>
        <v>#N/A</v>
      </c>
      <c r="BJ160" s="96" t="e">
        <f ca="true">+IF(AND(ISNUMBER(OFFSET('Hygiene Data'!$G$7,0,10*ROW('Hygiene Data'!G154))),'Data Summary'!DY160="Yes"),OFFSET('Hygiene Data'!$G$7,0,10*ROW('Hygiene Data'!G154)),NA())</f>
        <v>#N/A</v>
      </c>
      <c r="BK160" s="96" t="e">
        <f ca="true">+IF(AND(ISNUMBER(OFFSET('Hygiene Data'!$G$9,0,10*ROW('Hygiene Data'!G154))),'Data Summary'!DZ160="Yes"),OFFSET('Hygiene Data'!$G$9,0,10*ROW('Hygiene Data'!G154)),NA())</f>
        <v>#N/A</v>
      </c>
      <c r="BL160" s="96" t="e">
        <f ca="true">+IF(AND(ISNUMBER(OFFSET('Hygiene Data'!$H$5,0,10*ROW('Hygiene Data'!H154))),'Data Summary'!EA160="Yes"),OFFSET('Hygiene Data'!$H$5,0,10*ROW('Hygiene Data'!H154)),NA())</f>
        <v>#N/A</v>
      </c>
      <c r="BM160" s="96" t="e">
        <f ca="true">+IF(AND(ISNUMBER(OFFSET('Hygiene Data'!$H$7,0,10*ROW('Hygiene Data'!H154))),'Data Summary'!EB160="Yes"),OFFSET('Hygiene Data'!$H$7,0,10*ROW('Hygiene Data'!H154)),NA())</f>
        <v>#N/A</v>
      </c>
      <c r="BN160" s="96" t="e">
        <f ca="true">+IF(AND(ISNUMBER(OFFSET('Hygiene Data'!$H$9,0,10*ROW('Hygiene Data'!H154))),'Data Summary'!EC160="Yes"),OFFSET('Hygiene Data'!$H$9,0,10*ROW('Hygiene Data'!H154)),NA())</f>
        <v>#N/A</v>
      </c>
      <c r="BO160" s="96" t="e">
        <f ca="true">+IF(AND(ISNUMBER(OFFSET('Hygiene Data'!$I$5,0,10*ROW('Hygiene Data'!I154))),'Data Summary'!ED160="Yes"),OFFSET('Hygiene Data'!$I$5,0,10*ROW('Hygiene Data'!I154)),NA())</f>
        <v>#N/A</v>
      </c>
      <c r="BP160" s="96" t="e">
        <f ca="true">+IF(AND(ISNUMBER(OFFSET('Hygiene Data'!$I$7,0,10*ROW('Hygiene Data'!I154))),'Data Summary'!EE160="Yes"),OFFSET('Hygiene Data'!$I$7,0,10*ROW('Hygiene Data'!I154)),NA())</f>
        <v>#N/A</v>
      </c>
      <c r="BQ160" s="96" t="e">
        <f ca="true">+IF(AND(ISNUMBER(OFFSET('Hygiene Data'!$I$9,0,10*ROW('Hygiene Data'!I154))),'Data Summary'!EF160="Yes"),OFFSET('Hygiene Data'!$I$9,0,10*ROW('Hygiene Data'!I154)),NA())</f>
        <v>#N/A</v>
      </c>
    </row>
    <row xmlns:x14ac="http://schemas.microsoft.com/office/spreadsheetml/2009/9/ac" r="161" x14ac:dyDescent="0.2">
      <c r="A161" s="331" t="e">
        <f ca="true">+RIGHT('Data Summary'!A161,LEN('Data Summary'!A161)-9)</f>
        <v>#VALUE!</v>
      </c>
      <c r="B161" s="37" t="str">
        <f ca="true">+IF(ISTEXT('Data Summary'!B161),'Data Summary'!B161,"")</f>
        <v/>
      </c>
      <c r="C161" s="330" t="e">
        <f ca="true">+VALUE('Data Summary'!C161)</f>
        <v>#VALUE!</v>
      </c>
      <c r="D161" s="94" t="e">
        <f ca="true">+IF(AND(ISNUMBER(OFFSET('Water Data'!$D$4,0,10*ROW('Water Data'!D155))),'Data Summary'!BS161="Yes"),100-OFFSET('Water Data'!$D$4,0,10*ROW('Water Data'!D155)),NA())</f>
        <v>#N/A</v>
      </c>
      <c r="E161" s="94" t="e">
        <f ca="true">+IF(AND(ISNUMBER(OFFSET('Water Data'!$D$6,0,10*ROW('Water Data'!D155))),'Data Summary'!BT161="Yes"),OFFSET('Water Data'!$D$6,0,10*ROW('Water Data'!D155)),NA())</f>
        <v>#N/A</v>
      </c>
      <c r="F161" s="94" t="e">
        <f ca="true">+IF(AND(ISNUMBER(OFFSET('Water Data'!$D$9,0,10*ROW('Water Data'!D155))),'Data Summary'!BU161="Yes"),OFFSET('Water Data'!$D$9,0,10*ROW('Water Data'!D155)),NA())</f>
        <v>#N/A</v>
      </c>
      <c r="G161" s="94" t="e">
        <f ca="true">+IF(AND(ISNUMBER(OFFSET('Water Data'!$E$4,0,10*ROW('Water Data'!E155))),'Data Summary'!BV161="Yes"),100-OFFSET('Water Data'!$E$4,0,10*ROW('Water Data'!E155)),NA())</f>
        <v>#N/A</v>
      </c>
      <c r="H161" s="94" t="e">
        <f ca="true">+IF(AND(ISNUMBER(OFFSET('Water Data'!$E$6,0,10*ROW('Water Data'!E155))),'Data Summary'!BW161="Yes"),OFFSET('Water Data'!$E$6,0,10*ROW('Water Data'!E155)),NA())</f>
        <v>#N/A</v>
      </c>
      <c r="I161" s="94" t="e">
        <f ca="true">+IF(AND(ISNUMBER(OFFSET('Water Data'!$E$9,0,10*ROW('Water Data'!E155))),'Data Summary'!BX161="Yes"),OFFSET('Water Data'!$E$9,0,10*ROW('Water Data'!E155)),NA())</f>
        <v>#N/A</v>
      </c>
      <c r="J161" s="94" t="e">
        <f ca="true">+IF(AND(ISNUMBER(OFFSET('Water Data'!$F$4,0,10*ROW('Water Data'!F155))),'Data Summary'!BY161="Yes"),100-OFFSET('Water Data'!$F$4,0,10*ROW('Water Data'!F155)),NA())</f>
        <v>#N/A</v>
      </c>
      <c r="K161" s="94" t="e">
        <f ca="true">+IF(AND(ISNUMBER(OFFSET('Water Data'!$F$6,0,10*ROW('Water Data'!F155))),'Data Summary'!BZ161="Yes"),OFFSET('Water Data'!$F$6,0,10*ROW('Water Data'!F155)),NA())</f>
        <v>#N/A</v>
      </c>
      <c r="L161" s="94" t="e">
        <f ca="true">+IF(AND(ISNUMBER(OFFSET('Water Data'!$F$9,0,10*ROW('Water Data'!F155))),'Data Summary'!CA161="Yes"),OFFSET('Water Data'!$F$9,0,10*ROW('Water Data'!F155)),NA())</f>
        <v>#N/A</v>
      </c>
      <c r="M161" s="94" t="e">
        <f ca="true">+IF(AND(ISNUMBER(OFFSET('Water Data'!$G$4,0,10*ROW('Water Data'!G155))),'Data Summary'!CB161="Yes"),100-OFFSET('Water Data'!$G$4,0,10*ROW('Water Data'!G155)),NA())</f>
        <v>#N/A</v>
      </c>
      <c r="N161" s="94" t="e">
        <f ca="true">+IF(AND(ISNUMBER(OFFSET('Water Data'!$G$6,0,10*ROW('Water Data'!G155))),'Data Summary'!CC161="Yes"),OFFSET('Water Data'!$G$6,0,10*ROW('Water Data'!G155)),NA())</f>
        <v>#N/A</v>
      </c>
      <c r="O161" s="94" t="e">
        <f ca="true">+IF(AND(ISNUMBER(OFFSET('Water Data'!$G$9,0,10*ROW('Water Data'!G155))),'Data Summary'!CD161="Yes"),OFFSET('Water Data'!$G$9,0,10*ROW('Water Data'!G155)),NA())</f>
        <v>#N/A</v>
      </c>
      <c r="P161" s="94" t="e">
        <f ca="true">+IF(AND(ISNUMBER(OFFSET('Water Data'!$H$4,0,10*ROW('Water Data'!H155))),'Data Summary'!CE161="Yes"),100-OFFSET('Water Data'!$H$4,0,10*ROW('Water Data'!H155)),NA())</f>
        <v>#N/A</v>
      </c>
      <c r="Q161" s="94" t="e">
        <f ca="true">+IF(AND(ISNUMBER(OFFSET('Water Data'!$H$6,0,10*ROW('Water Data'!H155))),'Data Summary'!CF161="Yes"),OFFSET('Water Data'!$H$6,0,10*ROW('Water Data'!H155)),NA())</f>
        <v>#N/A</v>
      </c>
      <c r="R161" s="94" t="e">
        <f ca="true">+IF(AND(ISNUMBER(OFFSET('Water Data'!$H$9,0,10*ROW('Water Data'!H155))),'Data Summary'!CG161="Yes"),OFFSET('Water Data'!$H$9,0,10*ROW('Water Data'!H155)),NA())</f>
        <v>#N/A</v>
      </c>
      <c r="S161" s="94" t="e">
        <f ca="true">+IF(AND(ISNUMBER(OFFSET('Water Data'!$I$4,0,10*ROW('Water Data'!I155))),'Data Summary'!CH161="Yes"),100-OFFSET('Water Data'!$I$4,0,10*ROW('Water Data'!I155)),NA())</f>
        <v>#N/A</v>
      </c>
      <c r="T161" s="94" t="e">
        <f ca="true">+IF(AND(ISNUMBER(OFFSET('Water Data'!$I$6,0,10*ROW('Water Data'!I155))),'Data Summary'!CI161="Yes"),OFFSET('Water Data'!$I$6,0,10*ROW('Water Data'!I155)),NA())</f>
        <v>#N/A</v>
      </c>
      <c r="U161" s="94" t="e">
        <f ca="true">+IF(AND(ISNUMBER(OFFSET('Water Data'!$I$9,0,10*ROW('Water Data'!I155))),'Data Summary'!CJ161="Yes"),OFFSET('Water Data'!$I$9,0,10*ROW('Water Data'!I155)),NA())</f>
        <v>#N/A</v>
      </c>
      <c r="V161" s="95" t="e">
        <f ca="true">+IF(AND(ISNUMBER(OFFSET('Sanitation Data'!$D$4,0,10*ROW('Sanitation Data'!D155))),'Data Summary'!CK161="Yes"),100-OFFSET('Sanitation Data'!$D$4,0,10*ROW('Sanitation Data'!D155)),NA())</f>
        <v>#N/A</v>
      </c>
      <c r="W161" s="95" t="e">
        <f ca="true">+IF(AND(ISNUMBER(OFFSET('Sanitation Data'!$D$6,0,10*ROW('Sanitation Data'!D155))),'Data Summary'!CL161="Yes"),OFFSET('Sanitation Data'!$D$6,0,10*ROW('Sanitation Data'!D155)),NA())</f>
        <v>#N/A</v>
      </c>
      <c r="X161" s="95" t="e">
        <f ca="true">+IF(AND(ISNUMBER(OFFSET('Sanitation Data'!$D$10,0,10*ROW('Sanitation Data'!D155))),'Data Summary'!CM161="Yes"),OFFSET('Sanitation Data'!$D$10,0,10*ROW('Sanitation Data'!D155)),NA())</f>
        <v>#N/A</v>
      </c>
      <c r="Y161" s="95" t="e">
        <f ca="true">+IF(AND(ISNUMBER(OFFSET('Sanitation Data'!$D$11,0,10*ROW('Sanitation Data'!D155))),'Data Summary'!CN161="Yes"),OFFSET('Sanitation Data'!$D$11,0,10*ROW('Sanitation Data'!D155)),NA())</f>
        <v>#N/A</v>
      </c>
      <c r="Z161" s="95" t="e">
        <f ca="true">+IF(AND(ISNUMBER(OFFSET('Sanitation Data'!$D$12,0,10*ROW('Sanitation Data'!D155))),'Data Summary'!CO161="Yes"),OFFSET('Sanitation Data'!$D$12,0,10*ROW('Sanitation Data'!D155)),NA())</f>
        <v>#N/A</v>
      </c>
      <c r="AA161" s="95" t="e">
        <f ca="true">+IF(AND(ISNUMBER(OFFSET('Sanitation Data'!$E$4,0,10*ROW('Sanitation Data'!E155))),'Data Summary'!CP161="Yes"),100-OFFSET('Sanitation Data'!$E$4,0,10*ROW('Sanitation Data'!E155)),NA())</f>
        <v>#N/A</v>
      </c>
      <c r="AB161" s="95" t="e">
        <f ca="true">+IF(AND(ISNUMBER(OFFSET('Sanitation Data'!$E$6,0,10*ROW('Sanitation Data'!E155))),'Data Summary'!CQ161="Yes"),OFFSET('Sanitation Data'!$E$6,0,10*ROW('Sanitation Data'!E155)),NA())</f>
        <v>#N/A</v>
      </c>
      <c r="AC161" s="95" t="e">
        <f ca="true">+IF(AND(ISNUMBER(OFFSET('Sanitation Data'!$E$10,0,10*ROW('Sanitation Data'!E155))),'Data Summary'!CR161="Yes"),OFFSET('Sanitation Data'!$E$10,0,10*ROW('Sanitation Data'!E155)),NA())</f>
        <v>#N/A</v>
      </c>
      <c r="AD161" s="95" t="e">
        <f ca="true">+IF(AND(ISNUMBER(OFFSET('Sanitation Data'!$E$11,0,10*ROW('Sanitation Data'!E155))),'Data Summary'!CS161="Yes"),OFFSET('Sanitation Data'!$E$11,0,10*ROW('Sanitation Data'!E155)),NA())</f>
        <v>#N/A</v>
      </c>
      <c r="AE161" s="95" t="e">
        <f ca="true">+IF(AND(ISNUMBER(OFFSET('Sanitation Data'!$E$12,0,10*ROW('Sanitation Data'!E155))),'Data Summary'!CT161="Yes"),OFFSET('Sanitation Data'!$E$12,0,10*ROW('Sanitation Data'!E155)),NA())</f>
        <v>#N/A</v>
      </c>
      <c r="AF161" s="95" t="e">
        <f ca="true">+IF(AND(ISNUMBER(OFFSET('Sanitation Data'!$F$4,0,10*ROW('Sanitation Data'!F155))),'Data Summary'!CU161="Yes"),100-OFFSET('Sanitation Data'!$F$4,0,10*ROW('Sanitation Data'!F155)),NA())</f>
        <v>#N/A</v>
      </c>
      <c r="AG161" s="95" t="e">
        <f ca="true">+IF(AND(ISNUMBER(OFFSET('Sanitation Data'!$F$6,0,10*ROW('Sanitation Data'!F155))),'Data Summary'!CV161="Yes"),OFFSET('Sanitation Data'!$F$6,0,10*ROW('Sanitation Data'!F155)),NA())</f>
        <v>#N/A</v>
      </c>
      <c r="AH161" s="95" t="e">
        <f ca="true">+IF(AND(ISNUMBER(OFFSET('Sanitation Data'!$F$10,0,10*ROW('Sanitation Data'!F155))),'Data Summary'!CW161="Yes"),OFFSET('Sanitation Data'!$F$10,0,10*ROW('Sanitation Data'!F155)),NA())</f>
        <v>#N/A</v>
      </c>
      <c r="AI161" s="95" t="e">
        <f ca="true">+IF(AND(ISNUMBER(OFFSET('Sanitation Data'!$F$11,0,10*ROW('Sanitation Data'!F155))),'Data Summary'!CX161="Yes"),OFFSET('Sanitation Data'!$F$11,0,10*ROW('Sanitation Data'!F155)),NA())</f>
        <v>#N/A</v>
      </c>
      <c r="AJ161" s="95" t="e">
        <f ca="true">+IF(AND(ISNUMBER(OFFSET('Sanitation Data'!$F$12,0,10*ROW('Sanitation Data'!F155))),'Data Summary'!CY161="Yes"),OFFSET('Sanitation Data'!$F$12,0,10*ROW('Sanitation Data'!F155)),NA())</f>
        <v>#N/A</v>
      </c>
      <c r="AK161" s="95" t="e">
        <f ca="true">+IF(AND(ISNUMBER(OFFSET('Sanitation Data'!$G$4,0,10*ROW('Sanitation Data'!G155))),'Data Summary'!CZ161="Yes"),100-OFFSET('Sanitation Data'!$G$4,0,10*ROW('Sanitation Data'!G155)),NA())</f>
        <v>#N/A</v>
      </c>
      <c r="AL161" s="95" t="e">
        <f ca="true">+IF(AND(ISNUMBER(OFFSET('Sanitation Data'!$G$6,0,10*ROW('Sanitation Data'!G155))),'Data Summary'!DA161="Yes"),OFFSET('Sanitation Data'!$G$6,0,10*ROW('Sanitation Data'!G155)),NA())</f>
        <v>#N/A</v>
      </c>
      <c r="AM161" s="95" t="e">
        <f ca="true">+IF(AND(ISNUMBER(OFFSET('Sanitation Data'!$G$10,0,10*ROW('Sanitation Data'!G155))),'Data Summary'!DB161="Yes"),OFFSET('Sanitation Data'!$G$10,0,10*ROW('Sanitation Data'!G155)),NA())</f>
        <v>#N/A</v>
      </c>
      <c r="AN161" s="95" t="e">
        <f ca="true">+IF(AND(ISNUMBER(OFFSET('Sanitation Data'!$G$11,0,10*ROW('Sanitation Data'!G155))),'Data Summary'!DC161="Yes"),OFFSET('Sanitation Data'!$G$11,0,10*ROW('Sanitation Data'!G155)),NA())</f>
        <v>#N/A</v>
      </c>
      <c r="AO161" s="95" t="e">
        <f ca="true">+IF(AND(ISNUMBER(OFFSET('Sanitation Data'!$G$12,0,10*ROW('Sanitation Data'!G155))),'Data Summary'!DD161="Yes"),OFFSET('Sanitation Data'!$G$12,0,10*ROW('Sanitation Data'!G155)),NA())</f>
        <v>#N/A</v>
      </c>
      <c r="AP161" s="95" t="e">
        <f ca="true">+IF(AND(ISNUMBER(OFFSET('Sanitation Data'!$H$4,0,10*ROW('Sanitation Data'!H155))),'Data Summary'!DE161="Yes"),100-OFFSET('Sanitation Data'!$H$4,0,10*ROW('Sanitation Data'!H155)),NA())</f>
        <v>#N/A</v>
      </c>
      <c r="AQ161" s="95" t="e">
        <f ca="true">+IF(AND(ISNUMBER(OFFSET('Sanitation Data'!$H$6,0,10*ROW('Sanitation Data'!H155))),'Data Summary'!DF161="Yes"),OFFSET('Sanitation Data'!$H$6,0,10*ROW('Sanitation Data'!H155)),NA())</f>
        <v>#N/A</v>
      </c>
      <c r="AR161" s="95" t="e">
        <f ca="true">+IF(AND(ISNUMBER(OFFSET('Sanitation Data'!$H$10,0,10*ROW('Sanitation Data'!H155))),'Data Summary'!DG161="Yes"),OFFSET('Sanitation Data'!$H$10,0,10*ROW('Sanitation Data'!H155)),NA())</f>
        <v>#N/A</v>
      </c>
      <c r="AS161" s="95" t="e">
        <f ca="true">+IF(AND(ISNUMBER(OFFSET('Sanitation Data'!$H$11,0,10*ROW('Sanitation Data'!H155))),'Data Summary'!DH161="Yes"),OFFSET('Sanitation Data'!$H$11,0,10*ROW('Sanitation Data'!H155)),NA())</f>
        <v>#N/A</v>
      </c>
      <c r="AT161" s="95" t="e">
        <f ca="true">+IF(AND(ISNUMBER(OFFSET('Sanitation Data'!$H$12,0,10*ROW('Sanitation Data'!H155))),'Data Summary'!DI161="Yes"),OFFSET('Sanitation Data'!$H$12,0,10*ROW('Sanitation Data'!H155)),NA())</f>
        <v>#N/A</v>
      </c>
      <c r="AU161" s="95" t="e">
        <f ca="true">+IF(AND(ISNUMBER(OFFSET('Sanitation Data'!$I$4,0,10*ROW('Sanitation Data'!I155))),'Data Summary'!DJ161="Yes"),100-OFFSET('Sanitation Data'!$I$4,0,10*ROW('Sanitation Data'!I155)),NA())</f>
        <v>#N/A</v>
      </c>
      <c r="AV161" s="95" t="e">
        <f ca="true">+IF(AND(ISNUMBER(OFFSET('Sanitation Data'!$I$6,0,10*ROW('Sanitation Data'!I155))),'Data Summary'!DK161="Yes"),OFFSET('Sanitation Data'!$I$6,0,10*ROW('Sanitation Data'!I155)),NA())</f>
        <v>#N/A</v>
      </c>
      <c r="AW161" s="95" t="e">
        <f ca="true">+IF(AND(ISNUMBER(OFFSET('Sanitation Data'!$I$10,0,10*ROW('Sanitation Data'!I155))),'Data Summary'!DL161="Yes"),OFFSET('Sanitation Data'!$I$10,0,10*ROW('Sanitation Data'!I155)),NA())</f>
        <v>#N/A</v>
      </c>
      <c r="AX161" s="95" t="e">
        <f ca="true">+IF(AND(ISNUMBER(OFFSET('Sanitation Data'!$I$11,0,10*ROW('Sanitation Data'!I155))),'Data Summary'!DM161="Yes"),OFFSET('Sanitation Data'!$I$11,0,10*ROW('Sanitation Data'!I155)),NA())</f>
        <v>#N/A</v>
      </c>
      <c r="AY161" s="95" t="e">
        <f ca="true">+IF(AND(ISNUMBER(OFFSET('Sanitation Data'!$I$12,0,10*ROW('Sanitation Data'!I155))),'Data Summary'!DN161="Yes"),OFFSET('Sanitation Data'!$I$12,0,10*ROW('Sanitation Data'!I155)),NA())</f>
        <v>#N/A</v>
      </c>
      <c r="AZ161" s="96" t="e">
        <f ca="true">+IF(AND(ISNUMBER(OFFSET('Hygiene Data'!$D$5,0,10*ROW('Hygiene Data'!D155))),'Data Summary'!DO161="Yes"),OFFSET('Hygiene Data'!$D$5,0,10*ROW('Hygiene Data'!D155)),NA())</f>
        <v>#N/A</v>
      </c>
      <c r="BA161" s="96" t="e">
        <f ca="true">+IF(AND(ISNUMBER(OFFSET('Hygiene Data'!$D$7,0,10*ROW('Hygiene Data'!D155))),'Data Summary'!DP161="Yes"),OFFSET('Hygiene Data'!$D$7,0,10*ROW('Hygiene Data'!D155)),NA())</f>
        <v>#N/A</v>
      </c>
      <c r="BB161" s="96" t="e">
        <f ca="true">+IF(AND(ISNUMBER(OFFSET('Hygiene Data'!$D$9,0,10*ROW('Hygiene Data'!D155))),'Data Summary'!DQ161="Yes"),OFFSET('Hygiene Data'!$D$9,0,10*ROW('Hygiene Data'!D155)),NA())</f>
        <v>#N/A</v>
      </c>
      <c r="BC161" s="96" t="e">
        <f ca="true">+IF(AND(ISNUMBER(OFFSET('Hygiene Data'!$E$5,0,10*ROW('Hygiene Data'!E155))),'Data Summary'!DR161="Yes"),OFFSET('Hygiene Data'!$E$5,0,10*ROW('Hygiene Data'!E155)),NA())</f>
        <v>#N/A</v>
      </c>
      <c r="BD161" s="96" t="e">
        <f ca="true">+IF(AND(ISNUMBER(OFFSET('Hygiene Data'!$E$7,0,10*ROW('Hygiene Data'!E155))),'Data Summary'!DS161="Yes"),OFFSET('Hygiene Data'!$E$7,0,10*ROW('Hygiene Data'!E155)),NA())</f>
        <v>#N/A</v>
      </c>
      <c r="BE161" s="96" t="e">
        <f ca="true">+IF(AND(ISNUMBER(OFFSET('Hygiene Data'!$E$9,0,10*ROW('Hygiene Data'!E155))),'Data Summary'!DT161="Yes"),OFFSET('Hygiene Data'!$E$9,0,10*ROW('Hygiene Data'!E155)),NA())</f>
        <v>#N/A</v>
      </c>
      <c r="BF161" s="96" t="e">
        <f ca="true">+IF(AND(ISNUMBER(OFFSET('Hygiene Data'!$F$5,0,10*ROW('Hygiene Data'!F155))),'Data Summary'!DU161="Yes"),OFFSET('Hygiene Data'!$F$5,0,10*ROW('Hygiene Data'!F155)),NA())</f>
        <v>#N/A</v>
      </c>
      <c r="BG161" s="96" t="e">
        <f ca="true">+IF(AND(ISNUMBER(OFFSET('Hygiene Data'!$F$7,0,10*ROW('Hygiene Data'!F155))),'Data Summary'!DV161="Yes"),OFFSET('Hygiene Data'!$F$7,0,10*ROW('Hygiene Data'!F155)),NA())</f>
        <v>#N/A</v>
      </c>
      <c r="BH161" s="96" t="e">
        <f ca="true">+IF(AND(ISNUMBER(OFFSET('Hygiene Data'!$F$9,0,10*ROW('Hygiene Data'!F155))),'Data Summary'!DW161="Yes"),OFFSET('Hygiene Data'!$F$9,0,10*ROW('Hygiene Data'!F155)),NA())</f>
        <v>#N/A</v>
      </c>
      <c r="BI161" s="96" t="e">
        <f ca="true">+IF(AND(ISNUMBER(OFFSET('Hygiene Data'!$G$5,0,10*ROW('Hygiene Data'!G155))),'Data Summary'!DX161="Yes"),OFFSET('Hygiene Data'!$G$5,0,10*ROW('Hygiene Data'!G155)),NA())</f>
        <v>#N/A</v>
      </c>
      <c r="BJ161" s="96" t="e">
        <f ca="true">+IF(AND(ISNUMBER(OFFSET('Hygiene Data'!$G$7,0,10*ROW('Hygiene Data'!G155))),'Data Summary'!DY161="Yes"),OFFSET('Hygiene Data'!$G$7,0,10*ROW('Hygiene Data'!G155)),NA())</f>
        <v>#N/A</v>
      </c>
      <c r="BK161" s="96" t="e">
        <f ca="true">+IF(AND(ISNUMBER(OFFSET('Hygiene Data'!$G$9,0,10*ROW('Hygiene Data'!G155))),'Data Summary'!DZ161="Yes"),OFFSET('Hygiene Data'!$G$9,0,10*ROW('Hygiene Data'!G155)),NA())</f>
        <v>#N/A</v>
      </c>
      <c r="BL161" s="96" t="e">
        <f ca="true">+IF(AND(ISNUMBER(OFFSET('Hygiene Data'!$H$5,0,10*ROW('Hygiene Data'!H155))),'Data Summary'!EA161="Yes"),OFFSET('Hygiene Data'!$H$5,0,10*ROW('Hygiene Data'!H155)),NA())</f>
        <v>#N/A</v>
      </c>
      <c r="BM161" s="96" t="e">
        <f ca="true">+IF(AND(ISNUMBER(OFFSET('Hygiene Data'!$H$7,0,10*ROW('Hygiene Data'!H155))),'Data Summary'!EB161="Yes"),OFFSET('Hygiene Data'!$H$7,0,10*ROW('Hygiene Data'!H155)),NA())</f>
        <v>#N/A</v>
      </c>
      <c r="BN161" s="96" t="e">
        <f ca="true">+IF(AND(ISNUMBER(OFFSET('Hygiene Data'!$H$9,0,10*ROW('Hygiene Data'!H155))),'Data Summary'!EC161="Yes"),OFFSET('Hygiene Data'!$H$9,0,10*ROW('Hygiene Data'!H155)),NA())</f>
        <v>#N/A</v>
      </c>
      <c r="BO161" s="96" t="e">
        <f ca="true">+IF(AND(ISNUMBER(OFFSET('Hygiene Data'!$I$5,0,10*ROW('Hygiene Data'!I155))),'Data Summary'!ED161="Yes"),OFFSET('Hygiene Data'!$I$5,0,10*ROW('Hygiene Data'!I155)),NA())</f>
        <v>#N/A</v>
      </c>
      <c r="BP161" s="96" t="e">
        <f ca="true">+IF(AND(ISNUMBER(OFFSET('Hygiene Data'!$I$7,0,10*ROW('Hygiene Data'!I155))),'Data Summary'!EE161="Yes"),OFFSET('Hygiene Data'!$I$7,0,10*ROW('Hygiene Data'!I155)),NA())</f>
        <v>#N/A</v>
      </c>
      <c r="BQ161" s="96" t="e">
        <f ca="true">+IF(AND(ISNUMBER(OFFSET('Hygiene Data'!$I$9,0,10*ROW('Hygiene Data'!I155))),'Data Summary'!EF161="Yes"),OFFSET('Hygiene Data'!$I$9,0,10*ROW('Hygiene Data'!I155)),NA())</f>
        <v>#N/A</v>
      </c>
    </row>
    <row xmlns:x14ac="http://schemas.microsoft.com/office/spreadsheetml/2009/9/ac" r="162" x14ac:dyDescent="0.2">
      <c r="A162" s="331" t="e">
        <f ca="true">+RIGHT('Data Summary'!A162,LEN('Data Summary'!A162)-9)</f>
        <v>#VALUE!</v>
      </c>
      <c r="B162" s="37" t="str">
        <f ca="true">+IF(ISTEXT('Data Summary'!B162),'Data Summary'!B162,"")</f>
        <v/>
      </c>
      <c r="C162" s="330" t="e">
        <f ca="true">+VALUE('Data Summary'!C162)</f>
        <v>#VALUE!</v>
      </c>
      <c r="D162" s="94" t="e">
        <f ca="true">+IF(AND(ISNUMBER(OFFSET('Water Data'!$D$4,0,10*ROW('Water Data'!D156))),'Data Summary'!BS162="Yes"),100-OFFSET('Water Data'!$D$4,0,10*ROW('Water Data'!D156)),NA())</f>
        <v>#N/A</v>
      </c>
      <c r="E162" s="94" t="e">
        <f ca="true">+IF(AND(ISNUMBER(OFFSET('Water Data'!$D$6,0,10*ROW('Water Data'!D156))),'Data Summary'!BT162="Yes"),OFFSET('Water Data'!$D$6,0,10*ROW('Water Data'!D156)),NA())</f>
        <v>#N/A</v>
      </c>
      <c r="F162" s="94" t="e">
        <f ca="true">+IF(AND(ISNUMBER(OFFSET('Water Data'!$D$9,0,10*ROW('Water Data'!D156))),'Data Summary'!BU162="Yes"),OFFSET('Water Data'!$D$9,0,10*ROW('Water Data'!D156)),NA())</f>
        <v>#N/A</v>
      </c>
      <c r="G162" s="94" t="e">
        <f ca="true">+IF(AND(ISNUMBER(OFFSET('Water Data'!$E$4,0,10*ROW('Water Data'!E156))),'Data Summary'!BV162="Yes"),100-OFFSET('Water Data'!$E$4,0,10*ROW('Water Data'!E156)),NA())</f>
        <v>#N/A</v>
      </c>
      <c r="H162" s="94" t="e">
        <f ca="true">+IF(AND(ISNUMBER(OFFSET('Water Data'!$E$6,0,10*ROW('Water Data'!E156))),'Data Summary'!BW162="Yes"),OFFSET('Water Data'!$E$6,0,10*ROW('Water Data'!E156)),NA())</f>
        <v>#N/A</v>
      </c>
      <c r="I162" s="94" t="e">
        <f ca="true">+IF(AND(ISNUMBER(OFFSET('Water Data'!$E$9,0,10*ROW('Water Data'!E156))),'Data Summary'!BX162="Yes"),OFFSET('Water Data'!$E$9,0,10*ROW('Water Data'!E156)),NA())</f>
        <v>#N/A</v>
      </c>
      <c r="J162" s="94" t="e">
        <f ca="true">+IF(AND(ISNUMBER(OFFSET('Water Data'!$F$4,0,10*ROW('Water Data'!F156))),'Data Summary'!BY162="Yes"),100-OFFSET('Water Data'!$F$4,0,10*ROW('Water Data'!F156)),NA())</f>
        <v>#N/A</v>
      </c>
      <c r="K162" s="94" t="e">
        <f ca="true">+IF(AND(ISNUMBER(OFFSET('Water Data'!$F$6,0,10*ROW('Water Data'!F156))),'Data Summary'!BZ162="Yes"),OFFSET('Water Data'!$F$6,0,10*ROW('Water Data'!F156)),NA())</f>
        <v>#N/A</v>
      </c>
      <c r="L162" s="94" t="e">
        <f ca="true">+IF(AND(ISNUMBER(OFFSET('Water Data'!$F$9,0,10*ROW('Water Data'!F156))),'Data Summary'!CA162="Yes"),OFFSET('Water Data'!$F$9,0,10*ROW('Water Data'!F156)),NA())</f>
        <v>#N/A</v>
      </c>
      <c r="M162" s="94" t="e">
        <f ca="true">+IF(AND(ISNUMBER(OFFSET('Water Data'!$G$4,0,10*ROW('Water Data'!G156))),'Data Summary'!CB162="Yes"),100-OFFSET('Water Data'!$G$4,0,10*ROW('Water Data'!G156)),NA())</f>
        <v>#N/A</v>
      </c>
      <c r="N162" s="94" t="e">
        <f ca="true">+IF(AND(ISNUMBER(OFFSET('Water Data'!$G$6,0,10*ROW('Water Data'!G156))),'Data Summary'!CC162="Yes"),OFFSET('Water Data'!$G$6,0,10*ROW('Water Data'!G156)),NA())</f>
        <v>#N/A</v>
      </c>
      <c r="O162" s="94" t="e">
        <f ca="true">+IF(AND(ISNUMBER(OFFSET('Water Data'!$G$9,0,10*ROW('Water Data'!G156))),'Data Summary'!CD162="Yes"),OFFSET('Water Data'!$G$9,0,10*ROW('Water Data'!G156)),NA())</f>
        <v>#N/A</v>
      </c>
      <c r="P162" s="94" t="e">
        <f ca="true">+IF(AND(ISNUMBER(OFFSET('Water Data'!$H$4,0,10*ROW('Water Data'!H156))),'Data Summary'!CE162="Yes"),100-OFFSET('Water Data'!$H$4,0,10*ROW('Water Data'!H156)),NA())</f>
        <v>#N/A</v>
      </c>
      <c r="Q162" s="94" t="e">
        <f ca="true">+IF(AND(ISNUMBER(OFFSET('Water Data'!$H$6,0,10*ROW('Water Data'!H156))),'Data Summary'!CF162="Yes"),OFFSET('Water Data'!$H$6,0,10*ROW('Water Data'!H156)),NA())</f>
        <v>#N/A</v>
      </c>
      <c r="R162" s="94" t="e">
        <f ca="true">+IF(AND(ISNUMBER(OFFSET('Water Data'!$H$9,0,10*ROW('Water Data'!H156))),'Data Summary'!CG162="Yes"),OFFSET('Water Data'!$H$9,0,10*ROW('Water Data'!H156)),NA())</f>
        <v>#N/A</v>
      </c>
      <c r="S162" s="94" t="e">
        <f ca="true">+IF(AND(ISNUMBER(OFFSET('Water Data'!$I$4,0,10*ROW('Water Data'!I156))),'Data Summary'!CH162="Yes"),100-OFFSET('Water Data'!$I$4,0,10*ROW('Water Data'!I156)),NA())</f>
        <v>#N/A</v>
      </c>
      <c r="T162" s="94" t="e">
        <f ca="true">+IF(AND(ISNUMBER(OFFSET('Water Data'!$I$6,0,10*ROW('Water Data'!I156))),'Data Summary'!CI162="Yes"),OFFSET('Water Data'!$I$6,0,10*ROW('Water Data'!I156)),NA())</f>
        <v>#N/A</v>
      </c>
      <c r="U162" s="94" t="e">
        <f ca="true">+IF(AND(ISNUMBER(OFFSET('Water Data'!$I$9,0,10*ROW('Water Data'!I156))),'Data Summary'!CJ162="Yes"),OFFSET('Water Data'!$I$9,0,10*ROW('Water Data'!I156)),NA())</f>
        <v>#N/A</v>
      </c>
      <c r="V162" s="95" t="e">
        <f ca="true">+IF(AND(ISNUMBER(OFFSET('Sanitation Data'!$D$4,0,10*ROW('Sanitation Data'!D156))),'Data Summary'!CK162="Yes"),100-OFFSET('Sanitation Data'!$D$4,0,10*ROW('Sanitation Data'!D156)),NA())</f>
        <v>#N/A</v>
      </c>
      <c r="W162" s="95" t="e">
        <f ca="true">+IF(AND(ISNUMBER(OFFSET('Sanitation Data'!$D$6,0,10*ROW('Sanitation Data'!D156))),'Data Summary'!CL162="Yes"),OFFSET('Sanitation Data'!$D$6,0,10*ROW('Sanitation Data'!D156)),NA())</f>
        <v>#N/A</v>
      </c>
      <c r="X162" s="95" t="e">
        <f ca="true">+IF(AND(ISNUMBER(OFFSET('Sanitation Data'!$D$10,0,10*ROW('Sanitation Data'!D156))),'Data Summary'!CM162="Yes"),OFFSET('Sanitation Data'!$D$10,0,10*ROW('Sanitation Data'!D156)),NA())</f>
        <v>#N/A</v>
      </c>
      <c r="Y162" s="95" t="e">
        <f ca="true">+IF(AND(ISNUMBER(OFFSET('Sanitation Data'!$D$11,0,10*ROW('Sanitation Data'!D156))),'Data Summary'!CN162="Yes"),OFFSET('Sanitation Data'!$D$11,0,10*ROW('Sanitation Data'!D156)),NA())</f>
        <v>#N/A</v>
      </c>
      <c r="Z162" s="95" t="e">
        <f ca="true">+IF(AND(ISNUMBER(OFFSET('Sanitation Data'!$D$12,0,10*ROW('Sanitation Data'!D156))),'Data Summary'!CO162="Yes"),OFFSET('Sanitation Data'!$D$12,0,10*ROW('Sanitation Data'!D156)),NA())</f>
        <v>#N/A</v>
      </c>
      <c r="AA162" s="95" t="e">
        <f ca="true">+IF(AND(ISNUMBER(OFFSET('Sanitation Data'!$E$4,0,10*ROW('Sanitation Data'!E156))),'Data Summary'!CP162="Yes"),100-OFFSET('Sanitation Data'!$E$4,0,10*ROW('Sanitation Data'!E156)),NA())</f>
        <v>#N/A</v>
      </c>
      <c r="AB162" s="95" t="e">
        <f ca="true">+IF(AND(ISNUMBER(OFFSET('Sanitation Data'!$E$6,0,10*ROW('Sanitation Data'!E156))),'Data Summary'!CQ162="Yes"),OFFSET('Sanitation Data'!$E$6,0,10*ROW('Sanitation Data'!E156)),NA())</f>
        <v>#N/A</v>
      </c>
      <c r="AC162" s="95" t="e">
        <f ca="true">+IF(AND(ISNUMBER(OFFSET('Sanitation Data'!$E$10,0,10*ROW('Sanitation Data'!E156))),'Data Summary'!CR162="Yes"),OFFSET('Sanitation Data'!$E$10,0,10*ROW('Sanitation Data'!E156)),NA())</f>
        <v>#N/A</v>
      </c>
      <c r="AD162" s="95" t="e">
        <f ca="true">+IF(AND(ISNUMBER(OFFSET('Sanitation Data'!$E$11,0,10*ROW('Sanitation Data'!E156))),'Data Summary'!CS162="Yes"),OFFSET('Sanitation Data'!$E$11,0,10*ROW('Sanitation Data'!E156)),NA())</f>
        <v>#N/A</v>
      </c>
      <c r="AE162" s="95" t="e">
        <f ca="true">+IF(AND(ISNUMBER(OFFSET('Sanitation Data'!$E$12,0,10*ROW('Sanitation Data'!E156))),'Data Summary'!CT162="Yes"),OFFSET('Sanitation Data'!$E$12,0,10*ROW('Sanitation Data'!E156)),NA())</f>
        <v>#N/A</v>
      </c>
      <c r="AF162" s="95" t="e">
        <f ca="true">+IF(AND(ISNUMBER(OFFSET('Sanitation Data'!$F$4,0,10*ROW('Sanitation Data'!F156))),'Data Summary'!CU162="Yes"),100-OFFSET('Sanitation Data'!$F$4,0,10*ROW('Sanitation Data'!F156)),NA())</f>
        <v>#N/A</v>
      </c>
      <c r="AG162" s="95" t="e">
        <f ca="true">+IF(AND(ISNUMBER(OFFSET('Sanitation Data'!$F$6,0,10*ROW('Sanitation Data'!F156))),'Data Summary'!CV162="Yes"),OFFSET('Sanitation Data'!$F$6,0,10*ROW('Sanitation Data'!F156)),NA())</f>
        <v>#N/A</v>
      </c>
      <c r="AH162" s="95" t="e">
        <f ca="true">+IF(AND(ISNUMBER(OFFSET('Sanitation Data'!$F$10,0,10*ROW('Sanitation Data'!F156))),'Data Summary'!CW162="Yes"),OFFSET('Sanitation Data'!$F$10,0,10*ROW('Sanitation Data'!F156)),NA())</f>
        <v>#N/A</v>
      </c>
      <c r="AI162" s="95" t="e">
        <f ca="true">+IF(AND(ISNUMBER(OFFSET('Sanitation Data'!$F$11,0,10*ROW('Sanitation Data'!F156))),'Data Summary'!CX162="Yes"),OFFSET('Sanitation Data'!$F$11,0,10*ROW('Sanitation Data'!F156)),NA())</f>
        <v>#N/A</v>
      </c>
      <c r="AJ162" s="95" t="e">
        <f ca="true">+IF(AND(ISNUMBER(OFFSET('Sanitation Data'!$F$12,0,10*ROW('Sanitation Data'!F156))),'Data Summary'!CY162="Yes"),OFFSET('Sanitation Data'!$F$12,0,10*ROW('Sanitation Data'!F156)),NA())</f>
        <v>#N/A</v>
      </c>
      <c r="AK162" s="95" t="e">
        <f ca="true">+IF(AND(ISNUMBER(OFFSET('Sanitation Data'!$G$4,0,10*ROW('Sanitation Data'!G156))),'Data Summary'!CZ162="Yes"),100-OFFSET('Sanitation Data'!$G$4,0,10*ROW('Sanitation Data'!G156)),NA())</f>
        <v>#N/A</v>
      </c>
      <c r="AL162" s="95" t="e">
        <f ca="true">+IF(AND(ISNUMBER(OFFSET('Sanitation Data'!$G$6,0,10*ROW('Sanitation Data'!G156))),'Data Summary'!DA162="Yes"),OFFSET('Sanitation Data'!$G$6,0,10*ROW('Sanitation Data'!G156)),NA())</f>
        <v>#N/A</v>
      </c>
      <c r="AM162" s="95" t="e">
        <f ca="true">+IF(AND(ISNUMBER(OFFSET('Sanitation Data'!$G$10,0,10*ROW('Sanitation Data'!G156))),'Data Summary'!DB162="Yes"),OFFSET('Sanitation Data'!$G$10,0,10*ROW('Sanitation Data'!G156)),NA())</f>
        <v>#N/A</v>
      </c>
      <c r="AN162" s="95" t="e">
        <f ca="true">+IF(AND(ISNUMBER(OFFSET('Sanitation Data'!$G$11,0,10*ROW('Sanitation Data'!G156))),'Data Summary'!DC162="Yes"),OFFSET('Sanitation Data'!$G$11,0,10*ROW('Sanitation Data'!G156)),NA())</f>
        <v>#N/A</v>
      </c>
      <c r="AO162" s="95" t="e">
        <f ca="true">+IF(AND(ISNUMBER(OFFSET('Sanitation Data'!$G$12,0,10*ROW('Sanitation Data'!G156))),'Data Summary'!DD162="Yes"),OFFSET('Sanitation Data'!$G$12,0,10*ROW('Sanitation Data'!G156)),NA())</f>
        <v>#N/A</v>
      </c>
      <c r="AP162" s="95" t="e">
        <f ca="true">+IF(AND(ISNUMBER(OFFSET('Sanitation Data'!$H$4,0,10*ROW('Sanitation Data'!H156))),'Data Summary'!DE162="Yes"),100-OFFSET('Sanitation Data'!$H$4,0,10*ROW('Sanitation Data'!H156)),NA())</f>
        <v>#N/A</v>
      </c>
      <c r="AQ162" s="95" t="e">
        <f ca="true">+IF(AND(ISNUMBER(OFFSET('Sanitation Data'!$H$6,0,10*ROW('Sanitation Data'!H156))),'Data Summary'!DF162="Yes"),OFFSET('Sanitation Data'!$H$6,0,10*ROW('Sanitation Data'!H156)),NA())</f>
        <v>#N/A</v>
      </c>
      <c r="AR162" s="95" t="e">
        <f ca="true">+IF(AND(ISNUMBER(OFFSET('Sanitation Data'!$H$10,0,10*ROW('Sanitation Data'!H156))),'Data Summary'!DG162="Yes"),OFFSET('Sanitation Data'!$H$10,0,10*ROW('Sanitation Data'!H156)),NA())</f>
        <v>#N/A</v>
      </c>
      <c r="AS162" s="95" t="e">
        <f ca="true">+IF(AND(ISNUMBER(OFFSET('Sanitation Data'!$H$11,0,10*ROW('Sanitation Data'!H156))),'Data Summary'!DH162="Yes"),OFFSET('Sanitation Data'!$H$11,0,10*ROW('Sanitation Data'!H156)),NA())</f>
        <v>#N/A</v>
      </c>
      <c r="AT162" s="95" t="e">
        <f ca="true">+IF(AND(ISNUMBER(OFFSET('Sanitation Data'!$H$12,0,10*ROW('Sanitation Data'!H156))),'Data Summary'!DI162="Yes"),OFFSET('Sanitation Data'!$H$12,0,10*ROW('Sanitation Data'!H156)),NA())</f>
        <v>#N/A</v>
      </c>
      <c r="AU162" s="95" t="e">
        <f ca="true">+IF(AND(ISNUMBER(OFFSET('Sanitation Data'!$I$4,0,10*ROW('Sanitation Data'!I156))),'Data Summary'!DJ162="Yes"),100-OFFSET('Sanitation Data'!$I$4,0,10*ROW('Sanitation Data'!I156)),NA())</f>
        <v>#N/A</v>
      </c>
      <c r="AV162" s="95" t="e">
        <f ca="true">+IF(AND(ISNUMBER(OFFSET('Sanitation Data'!$I$6,0,10*ROW('Sanitation Data'!I156))),'Data Summary'!DK162="Yes"),OFFSET('Sanitation Data'!$I$6,0,10*ROW('Sanitation Data'!I156)),NA())</f>
        <v>#N/A</v>
      </c>
      <c r="AW162" s="95" t="e">
        <f ca="true">+IF(AND(ISNUMBER(OFFSET('Sanitation Data'!$I$10,0,10*ROW('Sanitation Data'!I156))),'Data Summary'!DL162="Yes"),OFFSET('Sanitation Data'!$I$10,0,10*ROW('Sanitation Data'!I156)),NA())</f>
        <v>#N/A</v>
      </c>
      <c r="AX162" s="95" t="e">
        <f ca="true">+IF(AND(ISNUMBER(OFFSET('Sanitation Data'!$I$11,0,10*ROW('Sanitation Data'!I156))),'Data Summary'!DM162="Yes"),OFFSET('Sanitation Data'!$I$11,0,10*ROW('Sanitation Data'!I156)),NA())</f>
        <v>#N/A</v>
      </c>
      <c r="AY162" s="95" t="e">
        <f ca="true">+IF(AND(ISNUMBER(OFFSET('Sanitation Data'!$I$12,0,10*ROW('Sanitation Data'!I156))),'Data Summary'!DN162="Yes"),OFFSET('Sanitation Data'!$I$12,0,10*ROW('Sanitation Data'!I156)),NA())</f>
        <v>#N/A</v>
      </c>
      <c r="AZ162" s="96" t="e">
        <f ca="true">+IF(AND(ISNUMBER(OFFSET('Hygiene Data'!$D$5,0,10*ROW('Hygiene Data'!D156))),'Data Summary'!DO162="Yes"),OFFSET('Hygiene Data'!$D$5,0,10*ROW('Hygiene Data'!D156)),NA())</f>
        <v>#N/A</v>
      </c>
      <c r="BA162" s="96" t="e">
        <f ca="true">+IF(AND(ISNUMBER(OFFSET('Hygiene Data'!$D$7,0,10*ROW('Hygiene Data'!D156))),'Data Summary'!DP162="Yes"),OFFSET('Hygiene Data'!$D$7,0,10*ROW('Hygiene Data'!D156)),NA())</f>
        <v>#N/A</v>
      </c>
      <c r="BB162" s="96" t="e">
        <f ca="true">+IF(AND(ISNUMBER(OFFSET('Hygiene Data'!$D$9,0,10*ROW('Hygiene Data'!D156))),'Data Summary'!DQ162="Yes"),OFFSET('Hygiene Data'!$D$9,0,10*ROW('Hygiene Data'!D156)),NA())</f>
        <v>#N/A</v>
      </c>
      <c r="BC162" s="96" t="e">
        <f ca="true">+IF(AND(ISNUMBER(OFFSET('Hygiene Data'!$E$5,0,10*ROW('Hygiene Data'!E156))),'Data Summary'!DR162="Yes"),OFFSET('Hygiene Data'!$E$5,0,10*ROW('Hygiene Data'!E156)),NA())</f>
        <v>#N/A</v>
      </c>
      <c r="BD162" s="96" t="e">
        <f ca="true">+IF(AND(ISNUMBER(OFFSET('Hygiene Data'!$E$7,0,10*ROW('Hygiene Data'!E156))),'Data Summary'!DS162="Yes"),OFFSET('Hygiene Data'!$E$7,0,10*ROW('Hygiene Data'!E156)),NA())</f>
        <v>#N/A</v>
      </c>
      <c r="BE162" s="96" t="e">
        <f ca="true">+IF(AND(ISNUMBER(OFFSET('Hygiene Data'!$E$9,0,10*ROW('Hygiene Data'!E156))),'Data Summary'!DT162="Yes"),OFFSET('Hygiene Data'!$E$9,0,10*ROW('Hygiene Data'!E156)),NA())</f>
        <v>#N/A</v>
      </c>
      <c r="BF162" s="96" t="e">
        <f ca="true">+IF(AND(ISNUMBER(OFFSET('Hygiene Data'!$F$5,0,10*ROW('Hygiene Data'!F156))),'Data Summary'!DU162="Yes"),OFFSET('Hygiene Data'!$F$5,0,10*ROW('Hygiene Data'!F156)),NA())</f>
        <v>#N/A</v>
      </c>
      <c r="BG162" s="96" t="e">
        <f ca="true">+IF(AND(ISNUMBER(OFFSET('Hygiene Data'!$F$7,0,10*ROW('Hygiene Data'!F156))),'Data Summary'!DV162="Yes"),OFFSET('Hygiene Data'!$F$7,0,10*ROW('Hygiene Data'!F156)),NA())</f>
        <v>#N/A</v>
      </c>
      <c r="BH162" s="96" t="e">
        <f ca="true">+IF(AND(ISNUMBER(OFFSET('Hygiene Data'!$F$9,0,10*ROW('Hygiene Data'!F156))),'Data Summary'!DW162="Yes"),OFFSET('Hygiene Data'!$F$9,0,10*ROW('Hygiene Data'!F156)),NA())</f>
        <v>#N/A</v>
      </c>
      <c r="BI162" s="96" t="e">
        <f ca="true">+IF(AND(ISNUMBER(OFFSET('Hygiene Data'!$G$5,0,10*ROW('Hygiene Data'!G156))),'Data Summary'!DX162="Yes"),OFFSET('Hygiene Data'!$G$5,0,10*ROW('Hygiene Data'!G156)),NA())</f>
        <v>#N/A</v>
      </c>
      <c r="BJ162" s="96" t="e">
        <f ca="true">+IF(AND(ISNUMBER(OFFSET('Hygiene Data'!$G$7,0,10*ROW('Hygiene Data'!G156))),'Data Summary'!DY162="Yes"),OFFSET('Hygiene Data'!$G$7,0,10*ROW('Hygiene Data'!G156)),NA())</f>
        <v>#N/A</v>
      </c>
      <c r="BK162" s="96" t="e">
        <f ca="true">+IF(AND(ISNUMBER(OFFSET('Hygiene Data'!$G$9,0,10*ROW('Hygiene Data'!G156))),'Data Summary'!DZ162="Yes"),OFFSET('Hygiene Data'!$G$9,0,10*ROW('Hygiene Data'!G156)),NA())</f>
        <v>#N/A</v>
      </c>
      <c r="BL162" s="96" t="e">
        <f ca="true">+IF(AND(ISNUMBER(OFFSET('Hygiene Data'!$H$5,0,10*ROW('Hygiene Data'!H156))),'Data Summary'!EA162="Yes"),OFFSET('Hygiene Data'!$H$5,0,10*ROW('Hygiene Data'!H156)),NA())</f>
        <v>#N/A</v>
      </c>
      <c r="BM162" s="96" t="e">
        <f ca="true">+IF(AND(ISNUMBER(OFFSET('Hygiene Data'!$H$7,0,10*ROW('Hygiene Data'!H156))),'Data Summary'!EB162="Yes"),OFFSET('Hygiene Data'!$H$7,0,10*ROW('Hygiene Data'!H156)),NA())</f>
        <v>#N/A</v>
      </c>
      <c r="BN162" s="96" t="e">
        <f ca="true">+IF(AND(ISNUMBER(OFFSET('Hygiene Data'!$H$9,0,10*ROW('Hygiene Data'!H156))),'Data Summary'!EC162="Yes"),OFFSET('Hygiene Data'!$H$9,0,10*ROW('Hygiene Data'!H156)),NA())</f>
        <v>#N/A</v>
      </c>
      <c r="BO162" s="96" t="e">
        <f ca="true">+IF(AND(ISNUMBER(OFFSET('Hygiene Data'!$I$5,0,10*ROW('Hygiene Data'!I156))),'Data Summary'!ED162="Yes"),OFFSET('Hygiene Data'!$I$5,0,10*ROW('Hygiene Data'!I156)),NA())</f>
        <v>#N/A</v>
      </c>
      <c r="BP162" s="96" t="e">
        <f ca="true">+IF(AND(ISNUMBER(OFFSET('Hygiene Data'!$I$7,0,10*ROW('Hygiene Data'!I156))),'Data Summary'!EE162="Yes"),OFFSET('Hygiene Data'!$I$7,0,10*ROW('Hygiene Data'!I156)),NA())</f>
        <v>#N/A</v>
      </c>
      <c r="BQ162" s="96" t="e">
        <f ca="true">+IF(AND(ISNUMBER(OFFSET('Hygiene Data'!$I$9,0,10*ROW('Hygiene Data'!I156))),'Data Summary'!EF162="Yes"),OFFSET('Hygiene Data'!$I$9,0,10*ROW('Hygiene Data'!I156)),NA())</f>
        <v>#N/A</v>
      </c>
    </row>
    <row xmlns:x14ac="http://schemas.microsoft.com/office/spreadsheetml/2009/9/ac" r="163" x14ac:dyDescent="0.2">
      <c r="A163" s="331" t="e">
        <f ca="true">+RIGHT('Data Summary'!A163,LEN('Data Summary'!A163)-9)</f>
        <v>#VALUE!</v>
      </c>
      <c r="B163" s="37" t="str">
        <f ca="true">+IF(ISTEXT('Data Summary'!B163),'Data Summary'!B163,"")</f>
        <v/>
      </c>
      <c r="C163" s="330" t="e">
        <f ca="true">+VALUE('Data Summary'!C163)</f>
        <v>#VALUE!</v>
      </c>
      <c r="D163" s="94" t="e">
        <f ca="true">+IF(AND(ISNUMBER(OFFSET('Water Data'!$D$4,0,10*ROW('Water Data'!D157))),'Data Summary'!BS163="Yes"),100-OFFSET('Water Data'!$D$4,0,10*ROW('Water Data'!D157)),NA())</f>
        <v>#N/A</v>
      </c>
      <c r="E163" s="94" t="e">
        <f ca="true">+IF(AND(ISNUMBER(OFFSET('Water Data'!$D$6,0,10*ROW('Water Data'!D157))),'Data Summary'!BT163="Yes"),OFFSET('Water Data'!$D$6,0,10*ROW('Water Data'!D157)),NA())</f>
        <v>#N/A</v>
      </c>
      <c r="F163" s="94" t="e">
        <f ca="true">+IF(AND(ISNUMBER(OFFSET('Water Data'!$D$9,0,10*ROW('Water Data'!D157))),'Data Summary'!BU163="Yes"),OFFSET('Water Data'!$D$9,0,10*ROW('Water Data'!D157)),NA())</f>
        <v>#N/A</v>
      </c>
      <c r="G163" s="94" t="e">
        <f ca="true">+IF(AND(ISNUMBER(OFFSET('Water Data'!$E$4,0,10*ROW('Water Data'!E157))),'Data Summary'!BV163="Yes"),100-OFFSET('Water Data'!$E$4,0,10*ROW('Water Data'!E157)),NA())</f>
        <v>#N/A</v>
      </c>
      <c r="H163" s="94" t="e">
        <f ca="true">+IF(AND(ISNUMBER(OFFSET('Water Data'!$E$6,0,10*ROW('Water Data'!E157))),'Data Summary'!BW163="Yes"),OFFSET('Water Data'!$E$6,0,10*ROW('Water Data'!E157)),NA())</f>
        <v>#N/A</v>
      </c>
      <c r="I163" s="94" t="e">
        <f ca="true">+IF(AND(ISNUMBER(OFFSET('Water Data'!$E$9,0,10*ROW('Water Data'!E157))),'Data Summary'!BX163="Yes"),OFFSET('Water Data'!$E$9,0,10*ROW('Water Data'!E157)),NA())</f>
        <v>#N/A</v>
      </c>
      <c r="J163" s="94" t="e">
        <f ca="true">+IF(AND(ISNUMBER(OFFSET('Water Data'!$F$4,0,10*ROW('Water Data'!F157))),'Data Summary'!BY163="Yes"),100-OFFSET('Water Data'!$F$4,0,10*ROW('Water Data'!F157)),NA())</f>
        <v>#N/A</v>
      </c>
      <c r="K163" s="94" t="e">
        <f ca="true">+IF(AND(ISNUMBER(OFFSET('Water Data'!$F$6,0,10*ROW('Water Data'!F157))),'Data Summary'!BZ163="Yes"),OFFSET('Water Data'!$F$6,0,10*ROW('Water Data'!F157)),NA())</f>
        <v>#N/A</v>
      </c>
      <c r="L163" s="94" t="e">
        <f ca="true">+IF(AND(ISNUMBER(OFFSET('Water Data'!$F$9,0,10*ROW('Water Data'!F157))),'Data Summary'!CA163="Yes"),OFFSET('Water Data'!$F$9,0,10*ROW('Water Data'!F157)),NA())</f>
        <v>#N/A</v>
      </c>
      <c r="M163" s="94" t="e">
        <f ca="true">+IF(AND(ISNUMBER(OFFSET('Water Data'!$G$4,0,10*ROW('Water Data'!G157))),'Data Summary'!CB163="Yes"),100-OFFSET('Water Data'!$G$4,0,10*ROW('Water Data'!G157)),NA())</f>
        <v>#N/A</v>
      </c>
      <c r="N163" s="94" t="e">
        <f ca="true">+IF(AND(ISNUMBER(OFFSET('Water Data'!$G$6,0,10*ROW('Water Data'!G157))),'Data Summary'!CC163="Yes"),OFFSET('Water Data'!$G$6,0,10*ROW('Water Data'!G157)),NA())</f>
        <v>#N/A</v>
      </c>
      <c r="O163" s="94" t="e">
        <f ca="true">+IF(AND(ISNUMBER(OFFSET('Water Data'!$G$9,0,10*ROW('Water Data'!G157))),'Data Summary'!CD163="Yes"),OFFSET('Water Data'!$G$9,0,10*ROW('Water Data'!G157)),NA())</f>
        <v>#N/A</v>
      </c>
      <c r="P163" s="94" t="e">
        <f ca="true">+IF(AND(ISNUMBER(OFFSET('Water Data'!$H$4,0,10*ROW('Water Data'!H157))),'Data Summary'!CE163="Yes"),100-OFFSET('Water Data'!$H$4,0,10*ROW('Water Data'!H157)),NA())</f>
        <v>#N/A</v>
      </c>
      <c r="Q163" s="94" t="e">
        <f ca="true">+IF(AND(ISNUMBER(OFFSET('Water Data'!$H$6,0,10*ROW('Water Data'!H157))),'Data Summary'!CF163="Yes"),OFFSET('Water Data'!$H$6,0,10*ROW('Water Data'!H157)),NA())</f>
        <v>#N/A</v>
      </c>
      <c r="R163" s="94" t="e">
        <f ca="true">+IF(AND(ISNUMBER(OFFSET('Water Data'!$H$9,0,10*ROW('Water Data'!H157))),'Data Summary'!CG163="Yes"),OFFSET('Water Data'!$H$9,0,10*ROW('Water Data'!H157)),NA())</f>
        <v>#N/A</v>
      </c>
      <c r="S163" s="94" t="e">
        <f ca="true">+IF(AND(ISNUMBER(OFFSET('Water Data'!$I$4,0,10*ROW('Water Data'!I157))),'Data Summary'!CH163="Yes"),100-OFFSET('Water Data'!$I$4,0,10*ROW('Water Data'!I157)),NA())</f>
        <v>#N/A</v>
      </c>
      <c r="T163" s="94" t="e">
        <f ca="true">+IF(AND(ISNUMBER(OFFSET('Water Data'!$I$6,0,10*ROW('Water Data'!I157))),'Data Summary'!CI163="Yes"),OFFSET('Water Data'!$I$6,0,10*ROW('Water Data'!I157)),NA())</f>
        <v>#N/A</v>
      </c>
      <c r="U163" s="94" t="e">
        <f ca="true">+IF(AND(ISNUMBER(OFFSET('Water Data'!$I$9,0,10*ROW('Water Data'!I157))),'Data Summary'!CJ163="Yes"),OFFSET('Water Data'!$I$9,0,10*ROW('Water Data'!I157)),NA())</f>
        <v>#N/A</v>
      </c>
      <c r="V163" s="95" t="e">
        <f ca="true">+IF(AND(ISNUMBER(OFFSET('Sanitation Data'!$D$4,0,10*ROW('Sanitation Data'!D157))),'Data Summary'!CK163="Yes"),100-OFFSET('Sanitation Data'!$D$4,0,10*ROW('Sanitation Data'!D157)),NA())</f>
        <v>#N/A</v>
      </c>
      <c r="W163" s="95" t="e">
        <f ca="true">+IF(AND(ISNUMBER(OFFSET('Sanitation Data'!$D$6,0,10*ROW('Sanitation Data'!D157))),'Data Summary'!CL163="Yes"),OFFSET('Sanitation Data'!$D$6,0,10*ROW('Sanitation Data'!D157)),NA())</f>
        <v>#N/A</v>
      </c>
      <c r="X163" s="95" t="e">
        <f ca="true">+IF(AND(ISNUMBER(OFFSET('Sanitation Data'!$D$10,0,10*ROW('Sanitation Data'!D157))),'Data Summary'!CM163="Yes"),OFFSET('Sanitation Data'!$D$10,0,10*ROW('Sanitation Data'!D157)),NA())</f>
        <v>#N/A</v>
      </c>
      <c r="Y163" s="95" t="e">
        <f ca="true">+IF(AND(ISNUMBER(OFFSET('Sanitation Data'!$D$11,0,10*ROW('Sanitation Data'!D157))),'Data Summary'!CN163="Yes"),OFFSET('Sanitation Data'!$D$11,0,10*ROW('Sanitation Data'!D157)),NA())</f>
        <v>#N/A</v>
      </c>
      <c r="Z163" s="95" t="e">
        <f ca="true">+IF(AND(ISNUMBER(OFFSET('Sanitation Data'!$D$12,0,10*ROW('Sanitation Data'!D157))),'Data Summary'!CO163="Yes"),OFFSET('Sanitation Data'!$D$12,0,10*ROW('Sanitation Data'!D157)),NA())</f>
        <v>#N/A</v>
      </c>
      <c r="AA163" s="95" t="e">
        <f ca="true">+IF(AND(ISNUMBER(OFFSET('Sanitation Data'!$E$4,0,10*ROW('Sanitation Data'!E157))),'Data Summary'!CP163="Yes"),100-OFFSET('Sanitation Data'!$E$4,0,10*ROW('Sanitation Data'!E157)),NA())</f>
        <v>#N/A</v>
      </c>
      <c r="AB163" s="95" t="e">
        <f ca="true">+IF(AND(ISNUMBER(OFFSET('Sanitation Data'!$E$6,0,10*ROW('Sanitation Data'!E157))),'Data Summary'!CQ163="Yes"),OFFSET('Sanitation Data'!$E$6,0,10*ROW('Sanitation Data'!E157)),NA())</f>
        <v>#N/A</v>
      </c>
      <c r="AC163" s="95" t="e">
        <f ca="true">+IF(AND(ISNUMBER(OFFSET('Sanitation Data'!$E$10,0,10*ROW('Sanitation Data'!E157))),'Data Summary'!CR163="Yes"),OFFSET('Sanitation Data'!$E$10,0,10*ROW('Sanitation Data'!E157)),NA())</f>
        <v>#N/A</v>
      </c>
      <c r="AD163" s="95" t="e">
        <f ca="true">+IF(AND(ISNUMBER(OFFSET('Sanitation Data'!$E$11,0,10*ROW('Sanitation Data'!E157))),'Data Summary'!CS163="Yes"),OFFSET('Sanitation Data'!$E$11,0,10*ROW('Sanitation Data'!E157)),NA())</f>
        <v>#N/A</v>
      </c>
      <c r="AE163" s="95" t="e">
        <f ca="true">+IF(AND(ISNUMBER(OFFSET('Sanitation Data'!$E$12,0,10*ROW('Sanitation Data'!E157))),'Data Summary'!CT163="Yes"),OFFSET('Sanitation Data'!$E$12,0,10*ROW('Sanitation Data'!E157)),NA())</f>
        <v>#N/A</v>
      </c>
      <c r="AF163" s="95" t="e">
        <f ca="true">+IF(AND(ISNUMBER(OFFSET('Sanitation Data'!$F$4,0,10*ROW('Sanitation Data'!F157))),'Data Summary'!CU163="Yes"),100-OFFSET('Sanitation Data'!$F$4,0,10*ROW('Sanitation Data'!F157)),NA())</f>
        <v>#N/A</v>
      </c>
      <c r="AG163" s="95" t="e">
        <f ca="true">+IF(AND(ISNUMBER(OFFSET('Sanitation Data'!$F$6,0,10*ROW('Sanitation Data'!F157))),'Data Summary'!CV163="Yes"),OFFSET('Sanitation Data'!$F$6,0,10*ROW('Sanitation Data'!F157)),NA())</f>
        <v>#N/A</v>
      </c>
      <c r="AH163" s="95" t="e">
        <f ca="true">+IF(AND(ISNUMBER(OFFSET('Sanitation Data'!$F$10,0,10*ROW('Sanitation Data'!F157))),'Data Summary'!CW163="Yes"),OFFSET('Sanitation Data'!$F$10,0,10*ROW('Sanitation Data'!F157)),NA())</f>
        <v>#N/A</v>
      </c>
      <c r="AI163" s="95" t="e">
        <f ca="true">+IF(AND(ISNUMBER(OFFSET('Sanitation Data'!$F$11,0,10*ROW('Sanitation Data'!F157))),'Data Summary'!CX163="Yes"),OFFSET('Sanitation Data'!$F$11,0,10*ROW('Sanitation Data'!F157)),NA())</f>
        <v>#N/A</v>
      </c>
      <c r="AJ163" s="95" t="e">
        <f ca="true">+IF(AND(ISNUMBER(OFFSET('Sanitation Data'!$F$12,0,10*ROW('Sanitation Data'!F157))),'Data Summary'!CY163="Yes"),OFFSET('Sanitation Data'!$F$12,0,10*ROW('Sanitation Data'!F157)),NA())</f>
        <v>#N/A</v>
      </c>
      <c r="AK163" s="95" t="e">
        <f ca="true">+IF(AND(ISNUMBER(OFFSET('Sanitation Data'!$G$4,0,10*ROW('Sanitation Data'!G157))),'Data Summary'!CZ163="Yes"),100-OFFSET('Sanitation Data'!$G$4,0,10*ROW('Sanitation Data'!G157)),NA())</f>
        <v>#N/A</v>
      </c>
      <c r="AL163" s="95" t="e">
        <f ca="true">+IF(AND(ISNUMBER(OFFSET('Sanitation Data'!$G$6,0,10*ROW('Sanitation Data'!G157))),'Data Summary'!DA163="Yes"),OFFSET('Sanitation Data'!$G$6,0,10*ROW('Sanitation Data'!G157)),NA())</f>
        <v>#N/A</v>
      </c>
      <c r="AM163" s="95" t="e">
        <f ca="true">+IF(AND(ISNUMBER(OFFSET('Sanitation Data'!$G$10,0,10*ROW('Sanitation Data'!G157))),'Data Summary'!DB163="Yes"),OFFSET('Sanitation Data'!$G$10,0,10*ROW('Sanitation Data'!G157)),NA())</f>
        <v>#N/A</v>
      </c>
      <c r="AN163" s="95" t="e">
        <f ca="true">+IF(AND(ISNUMBER(OFFSET('Sanitation Data'!$G$11,0,10*ROW('Sanitation Data'!G157))),'Data Summary'!DC163="Yes"),OFFSET('Sanitation Data'!$G$11,0,10*ROW('Sanitation Data'!G157)),NA())</f>
        <v>#N/A</v>
      </c>
      <c r="AO163" s="95" t="e">
        <f ca="true">+IF(AND(ISNUMBER(OFFSET('Sanitation Data'!$G$12,0,10*ROW('Sanitation Data'!G157))),'Data Summary'!DD163="Yes"),OFFSET('Sanitation Data'!$G$12,0,10*ROW('Sanitation Data'!G157)),NA())</f>
        <v>#N/A</v>
      </c>
      <c r="AP163" s="95" t="e">
        <f ca="true">+IF(AND(ISNUMBER(OFFSET('Sanitation Data'!$H$4,0,10*ROW('Sanitation Data'!H157))),'Data Summary'!DE163="Yes"),100-OFFSET('Sanitation Data'!$H$4,0,10*ROW('Sanitation Data'!H157)),NA())</f>
        <v>#N/A</v>
      </c>
      <c r="AQ163" s="95" t="e">
        <f ca="true">+IF(AND(ISNUMBER(OFFSET('Sanitation Data'!$H$6,0,10*ROW('Sanitation Data'!H157))),'Data Summary'!DF163="Yes"),OFFSET('Sanitation Data'!$H$6,0,10*ROW('Sanitation Data'!H157)),NA())</f>
        <v>#N/A</v>
      </c>
      <c r="AR163" s="95" t="e">
        <f ca="true">+IF(AND(ISNUMBER(OFFSET('Sanitation Data'!$H$10,0,10*ROW('Sanitation Data'!H157))),'Data Summary'!DG163="Yes"),OFFSET('Sanitation Data'!$H$10,0,10*ROW('Sanitation Data'!H157)),NA())</f>
        <v>#N/A</v>
      </c>
      <c r="AS163" s="95" t="e">
        <f ca="true">+IF(AND(ISNUMBER(OFFSET('Sanitation Data'!$H$11,0,10*ROW('Sanitation Data'!H157))),'Data Summary'!DH163="Yes"),OFFSET('Sanitation Data'!$H$11,0,10*ROW('Sanitation Data'!H157)),NA())</f>
        <v>#N/A</v>
      </c>
      <c r="AT163" s="95" t="e">
        <f ca="true">+IF(AND(ISNUMBER(OFFSET('Sanitation Data'!$H$12,0,10*ROW('Sanitation Data'!H157))),'Data Summary'!DI163="Yes"),OFFSET('Sanitation Data'!$H$12,0,10*ROW('Sanitation Data'!H157)),NA())</f>
        <v>#N/A</v>
      </c>
      <c r="AU163" s="95" t="e">
        <f ca="true">+IF(AND(ISNUMBER(OFFSET('Sanitation Data'!$I$4,0,10*ROW('Sanitation Data'!I157))),'Data Summary'!DJ163="Yes"),100-OFFSET('Sanitation Data'!$I$4,0,10*ROW('Sanitation Data'!I157)),NA())</f>
        <v>#N/A</v>
      </c>
      <c r="AV163" s="95" t="e">
        <f ca="true">+IF(AND(ISNUMBER(OFFSET('Sanitation Data'!$I$6,0,10*ROW('Sanitation Data'!I157))),'Data Summary'!DK163="Yes"),OFFSET('Sanitation Data'!$I$6,0,10*ROW('Sanitation Data'!I157)),NA())</f>
        <v>#N/A</v>
      </c>
      <c r="AW163" s="95" t="e">
        <f ca="true">+IF(AND(ISNUMBER(OFFSET('Sanitation Data'!$I$10,0,10*ROW('Sanitation Data'!I157))),'Data Summary'!DL163="Yes"),OFFSET('Sanitation Data'!$I$10,0,10*ROW('Sanitation Data'!I157)),NA())</f>
        <v>#N/A</v>
      </c>
      <c r="AX163" s="95" t="e">
        <f ca="true">+IF(AND(ISNUMBER(OFFSET('Sanitation Data'!$I$11,0,10*ROW('Sanitation Data'!I157))),'Data Summary'!DM163="Yes"),OFFSET('Sanitation Data'!$I$11,0,10*ROW('Sanitation Data'!I157)),NA())</f>
        <v>#N/A</v>
      </c>
      <c r="AY163" s="95" t="e">
        <f ca="true">+IF(AND(ISNUMBER(OFFSET('Sanitation Data'!$I$12,0,10*ROW('Sanitation Data'!I157))),'Data Summary'!DN163="Yes"),OFFSET('Sanitation Data'!$I$12,0,10*ROW('Sanitation Data'!I157)),NA())</f>
        <v>#N/A</v>
      </c>
      <c r="AZ163" s="96" t="e">
        <f ca="true">+IF(AND(ISNUMBER(OFFSET('Hygiene Data'!$D$5,0,10*ROW('Hygiene Data'!D157))),'Data Summary'!DO163="Yes"),OFFSET('Hygiene Data'!$D$5,0,10*ROW('Hygiene Data'!D157)),NA())</f>
        <v>#N/A</v>
      </c>
      <c r="BA163" s="96" t="e">
        <f ca="true">+IF(AND(ISNUMBER(OFFSET('Hygiene Data'!$D$7,0,10*ROW('Hygiene Data'!D157))),'Data Summary'!DP163="Yes"),OFFSET('Hygiene Data'!$D$7,0,10*ROW('Hygiene Data'!D157)),NA())</f>
        <v>#N/A</v>
      </c>
      <c r="BB163" s="96" t="e">
        <f ca="true">+IF(AND(ISNUMBER(OFFSET('Hygiene Data'!$D$9,0,10*ROW('Hygiene Data'!D157))),'Data Summary'!DQ163="Yes"),OFFSET('Hygiene Data'!$D$9,0,10*ROW('Hygiene Data'!D157)),NA())</f>
        <v>#N/A</v>
      </c>
      <c r="BC163" s="96" t="e">
        <f ca="true">+IF(AND(ISNUMBER(OFFSET('Hygiene Data'!$E$5,0,10*ROW('Hygiene Data'!E157))),'Data Summary'!DR163="Yes"),OFFSET('Hygiene Data'!$E$5,0,10*ROW('Hygiene Data'!E157)),NA())</f>
        <v>#N/A</v>
      </c>
      <c r="BD163" s="96" t="e">
        <f ca="true">+IF(AND(ISNUMBER(OFFSET('Hygiene Data'!$E$7,0,10*ROW('Hygiene Data'!E157))),'Data Summary'!DS163="Yes"),OFFSET('Hygiene Data'!$E$7,0,10*ROW('Hygiene Data'!E157)),NA())</f>
        <v>#N/A</v>
      </c>
      <c r="BE163" s="96" t="e">
        <f ca="true">+IF(AND(ISNUMBER(OFFSET('Hygiene Data'!$E$9,0,10*ROW('Hygiene Data'!E157))),'Data Summary'!DT163="Yes"),OFFSET('Hygiene Data'!$E$9,0,10*ROW('Hygiene Data'!E157)),NA())</f>
        <v>#N/A</v>
      </c>
      <c r="BF163" s="96" t="e">
        <f ca="true">+IF(AND(ISNUMBER(OFFSET('Hygiene Data'!$F$5,0,10*ROW('Hygiene Data'!F157))),'Data Summary'!DU163="Yes"),OFFSET('Hygiene Data'!$F$5,0,10*ROW('Hygiene Data'!F157)),NA())</f>
        <v>#N/A</v>
      </c>
      <c r="BG163" s="96" t="e">
        <f ca="true">+IF(AND(ISNUMBER(OFFSET('Hygiene Data'!$F$7,0,10*ROW('Hygiene Data'!F157))),'Data Summary'!DV163="Yes"),OFFSET('Hygiene Data'!$F$7,0,10*ROW('Hygiene Data'!F157)),NA())</f>
        <v>#N/A</v>
      </c>
      <c r="BH163" s="96" t="e">
        <f ca="true">+IF(AND(ISNUMBER(OFFSET('Hygiene Data'!$F$9,0,10*ROW('Hygiene Data'!F157))),'Data Summary'!DW163="Yes"),OFFSET('Hygiene Data'!$F$9,0,10*ROW('Hygiene Data'!F157)),NA())</f>
        <v>#N/A</v>
      </c>
      <c r="BI163" s="96" t="e">
        <f ca="true">+IF(AND(ISNUMBER(OFFSET('Hygiene Data'!$G$5,0,10*ROW('Hygiene Data'!G157))),'Data Summary'!DX163="Yes"),OFFSET('Hygiene Data'!$G$5,0,10*ROW('Hygiene Data'!G157)),NA())</f>
        <v>#N/A</v>
      </c>
      <c r="BJ163" s="96" t="e">
        <f ca="true">+IF(AND(ISNUMBER(OFFSET('Hygiene Data'!$G$7,0,10*ROW('Hygiene Data'!G157))),'Data Summary'!DY163="Yes"),OFFSET('Hygiene Data'!$G$7,0,10*ROW('Hygiene Data'!G157)),NA())</f>
        <v>#N/A</v>
      </c>
      <c r="BK163" s="96" t="e">
        <f ca="true">+IF(AND(ISNUMBER(OFFSET('Hygiene Data'!$G$9,0,10*ROW('Hygiene Data'!G157))),'Data Summary'!DZ163="Yes"),OFFSET('Hygiene Data'!$G$9,0,10*ROW('Hygiene Data'!G157)),NA())</f>
        <v>#N/A</v>
      </c>
      <c r="BL163" s="96" t="e">
        <f ca="true">+IF(AND(ISNUMBER(OFFSET('Hygiene Data'!$H$5,0,10*ROW('Hygiene Data'!H157))),'Data Summary'!EA163="Yes"),OFFSET('Hygiene Data'!$H$5,0,10*ROW('Hygiene Data'!H157)),NA())</f>
        <v>#N/A</v>
      </c>
      <c r="BM163" s="96" t="e">
        <f ca="true">+IF(AND(ISNUMBER(OFFSET('Hygiene Data'!$H$7,0,10*ROW('Hygiene Data'!H157))),'Data Summary'!EB163="Yes"),OFFSET('Hygiene Data'!$H$7,0,10*ROW('Hygiene Data'!H157)),NA())</f>
        <v>#N/A</v>
      </c>
      <c r="BN163" s="96" t="e">
        <f ca="true">+IF(AND(ISNUMBER(OFFSET('Hygiene Data'!$H$9,0,10*ROW('Hygiene Data'!H157))),'Data Summary'!EC163="Yes"),OFFSET('Hygiene Data'!$H$9,0,10*ROW('Hygiene Data'!H157)),NA())</f>
        <v>#N/A</v>
      </c>
      <c r="BO163" s="96" t="e">
        <f ca="true">+IF(AND(ISNUMBER(OFFSET('Hygiene Data'!$I$5,0,10*ROW('Hygiene Data'!I157))),'Data Summary'!ED163="Yes"),OFFSET('Hygiene Data'!$I$5,0,10*ROW('Hygiene Data'!I157)),NA())</f>
        <v>#N/A</v>
      </c>
      <c r="BP163" s="96" t="e">
        <f ca="true">+IF(AND(ISNUMBER(OFFSET('Hygiene Data'!$I$7,0,10*ROW('Hygiene Data'!I157))),'Data Summary'!EE163="Yes"),OFFSET('Hygiene Data'!$I$7,0,10*ROW('Hygiene Data'!I157)),NA())</f>
        <v>#N/A</v>
      </c>
      <c r="BQ163" s="96" t="e">
        <f ca="true">+IF(AND(ISNUMBER(OFFSET('Hygiene Data'!$I$9,0,10*ROW('Hygiene Data'!I157))),'Data Summary'!EF163="Yes"),OFFSET('Hygiene Data'!$I$9,0,10*ROW('Hygiene Data'!I157)),NA())</f>
        <v>#N/A</v>
      </c>
    </row>
    <row xmlns:x14ac="http://schemas.microsoft.com/office/spreadsheetml/2009/9/ac" r="164" x14ac:dyDescent="0.2">
      <c r="A164" s="331" t="e">
        <f ca="true">+RIGHT('Data Summary'!A164,LEN('Data Summary'!A164)-9)</f>
        <v>#VALUE!</v>
      </c>
      <c r="B164" s="37" t="str">
        <f ca="true">+IF(ISTEXT('Data Summary'!B164),'Data Summary'!B164,"")</f>
        <v/>
      </c>
      <c r="C164" s="330" t="e">
        <f ca="true">+VALUE('Data Summary'!C164)</f>
        <v>#VALUE!</v>
      </c>
      <c r="D164" s="94" t="e">
        <f ca="true">+IF(AND(ISNUMBER(OFFSET('Water Data'!$D$4,0,10*ROW('Water Data'!D158))),'Data Summary'!BS164="Yes"),100-OFFSET('Water Data'!$D$4,0,10*ROW('Water Data'!D158)),NA())</f>
        <v>#N/A</v>
      </c>
      <c r="E164" s="94" t="e">
        <f ca="true">+IF(AND(ISNUMBER(OFFSET('Water Data'!$D$6,0,10*ROW('Water Data'!D158))),'Data Summary'!BT164="Yes"),OFFSET('Water Data'!$D$6,0,10*ROW('Water Data'!D158)),NA())</f>
        <v>#N/A</v>
      </c>
      <c r="F164" s="94" t="e">
        <f ca="true">+IF(AND(ISNUMBER(OFFSET('Water Data'!$D$9,0,10*ROW('Water Data'!D158))),'Data Summary'!BU164="Yes"),OFFSET('Water Data'!$D$9,0,10*ROW('Water Data'!D158)),NA())</f>
        <v>#N/A</v>
      </c>
      <c r="G164" s="94" t="e">
        <f ca="true">+IF(AND(ISNUMBER(OFFSET('Water Data'!$E$4,0,10*ROW('Water Data'!E158))),'Data Summary'!BV164="Yes"),100-OFFSET('Water Data'!$E$4,0,10*ROW('Water Data'!E158)),NA())</f>
        <v>#N/A</v>
      </c>
      <c r="H164" s="94" t="e">
        <f ca="true">+IF(AND(ISNUMBER(OFFSET('Water Data'!$E$6,0,10*ROW('Water Data'!E158))),'Data Summary'!BW164="Yes"),OFFSET('Water Data'!$E$6,0,10*ROW('Water Data'!E158)),NA())</f>
        <v>#N/A</v>
      </c>
      <c r="I164" s="94" t="e">
        <f ca="true">+IF(AND(ISNUMBER(OFFSET('Water Data'!$E$9,0,10*ROW('Water Data'!E158))),'Data Summary'!BX164="Yes"),OFFSET('Water Data'!$E$9,0,10*ROW('Water Data'!E158)),NA())</f>
        <v>#N/A</v>
      </c>
      <c r="J164" s="94" t="e">
        <f ca="true">+IF(AND(ISNUMBER(OFFSET('Water Data'!$F$4,0,10*ROW('Water Data'!F158))),'Data Summary'!BY164="Yes"),100-OFFSET('Water Data'!$F$4,0,10*ROW('Water Data'!F158)),NA())</f>
        <v>#N/A</v>
      </c>
      <c r="K164" s="94" t="e">
        <f ca="true">+IF(AND(ISNUMBER(OFFSET('Water Data'!$F$6,0,10*ROW('Water Data'!F158))),'Data Summary'!BZ164="Yes"),OFFSET('Water Data'!$F$6,0,10*ROW('Water Data'!F158)),NA())</f>
        <v>#N/A</v>
      </c>
      <c r="L164" s="94" t="e">
        <f ca="true">+IF(AND(ISNUMBER(OFFSET('Water Data'!$F$9,0,10*ROW('Water Data'!F158))),'Data Summary'!CA164="Yes"),OFFSET('Water Data'!$F$9,0,10*ROW('Water Data'!F158)),NA())</f>
        <v>#N/A</v>
      </c>
      <c r="M164" s="94" t="e">
        <f ca="true">+IF(AND(ISNUMBER(OFFSET('Water Data'!$G$4,0,10*ROW('Water Data'!G158))),'Data Summary'!CB164="Yes"),100-OFFSET('Water Data'!$G$4,0,10*ROW('Water Data'!G158)),NA())</f>
        <v>#N/A</v>
      </c>
      <c r="N164" s="94" t="e">
        <f ca="true">+IF(AND(ISNUMBER(OFFSET('Water Data'!$G$6,0,10*ROW('Water Data'!G158))),'Data Summary'!CC164="Yes"),OFFSET('Water Data'!$G$6,0,10*ROW('Water Data'!G158)),NA())</f>
        <v>#N/A</v>
      </c>
      <c r="O164" s="94" t="e">
        <f ca="true">+IF(AND(ISNUMBER(OFFSET('Water Data'!$G$9,0,10*ROW('Water Data'!G158))),'Data Summary'!CD164="Yes"),OFFSET('Water Data'!$G$9,0,10*ROW('Water Data'!G158)),NA())</f>
        <v>#N/A</v>
      </c>
      <c r="P164" s="94" t="e">
        <f ca="true">+IF(AND(ISNUMBER(OFFSET('Water Data'!$H$4,0,10*ROW('Water Data'!H158))),'Data Summary'!CE164="Yes"),100-OFFSET('Water Data'!$H$4,0,10*ROW('Water Data'!H158)),NA())</f>
        <v>#N/A</v>
      </c>
      <c r="Q164" s="94" t="e">
        <f ca="true">+IF(AND(ISNUMBER(OFFSET('Water Data'!$H$6,0,10*ROW('Water Data'!H158))),'Data Summary'!CF164="Yes"),OFFSET('Water Data'!$H$6,0,10*ROW('Water Data'!H158)),NA())</f>
        <v>#N/A</v>
      </c>
      <c r="R164" s="94" t="e">
        <f ca="true">+IF(AND(ISNUMBER(OFFSET('Water Data'!$H$9,0,10*ROW('Water Data'!H158))),'Data Summary'!CG164="Yes"),OFFSET('Water Data'!$H$9,0,10*ROW('Water Data'!H158)),NA())</f>
        <v>#N/A</v>
      </c>
      <c r="S164" s="94" t="e">
        <f ca="true">+IF(AND(ISNUMBER(OFFSET('Water Data'!$I$4,0,10*ROW('Water Data'!I158))),'Data Summary'!CH164="Yes"),100-OFFSET('Water Data'!$I$4,0,10*ROW('Water Data'!I158)),NA())</f>
        <v>#N/A</v>
      </c>
      <c r="T164" s="94" t="e">
        <f ca="true">+IF(AND(ISNUMBER(OFFSET('Water Data'!$I$6,0,10*ROW('Water Data'!I158))),'Data Summary'!CI164="Yes"),OFFSET('Water Data'!$I$6,0,10*ROW('Water Data'!I158)),NA())</f>
        <v>#N/A</v>
      </c>
      <c r="U164" s="94" t="e">
        <f ca="true">+IF(AND(ISNUMBER(OFFSET('Water Data'!$I$9,0,10*ROW('Water Data'!I158))),'Data Summary'!CJ164="Yes"),OFFSET('Water Data'!$I$9,0,10*ROW('Water Data'!I158)),NA())</f>
        <v>#N/A</v>
      </c>
      <c r="V164" s="95" t="e">
        <f ca="true">+IF(AND(ISNUMBER(OFFSET('Sanitation Data'!$D$4,0,10*ROW('Sanitation Data'!D158))),'Data Summary'!CK164="Yes"),100-OFFSET('Sanitation Data'!$D$4,0,10*ROW('Sanitation Data'!D158)),NA())</f>
        <v>#N/A</v>
      </c>
      <c r="W164" s="95" t="e">
        <f ca="true">+IF(AND(ISNUMBER(OFFSET('Sanitation Data'!$D$6,0,10*ROW('Sanitation Data'!D158))),'Data Summary'!CL164="Yes"),OFFSET('Sanitation Data'!$D$6,0,10*ROW('Sanitation Data'!D158)),NA())</f>
        <v>#N/A</v>
      </c>
      <c r="X164" s="95" t="e">
        <f ca="true">+IF(AND(ISNUMBER(OFFSET('Sanitation Data'!$D$10,0,10*ROW('Sanitation Data'!D158))),'Data Summary'!CM164="Yes"),OFFSET('Sanitation Data'!$D$10,0,10*ROW('Sanitation Data'!D158)),NA())</f>
        <v>#N/A</v>
      </c>
      <c r="Y164" s="95" t="e">
        <f ca="true">+IF(AND(ISNUMBER(OFFSET('Sanitation Data'!$D$11,0,10*ROW('Sanitation Data'!D158))),'Data Summary'!CN164="Yes"),OFFSET('Sanitation Data'!$D$11,0,10*ROW('Sanitation Data'!D158)),NA())</f>
        <v>#N/A</v>
      </c>
      <c r="Z164" s="95" t="e">
        <f ca="true">+IF(AND(ISNUMBER(OFFSET('Sanitation Data'!$D$12,0,10*ROW('Sanitation Data'!D158))),'Data Summary'!CO164="Yes"),OFFSET('Sanitation Data'!$D$12,0,10*ROW('Sanitation Data'!D158)),NA())</f>
        <v>#N/A</v>
      </c>
      <c r="AA164" s="95" t="e">
        <f ca="true">+IF(AND(ISNUMBER(OFFSET('Sanitation Data'!$E$4,0,10*ROW('Sanitation Data'!E158))),'Data Summary'!CP164="Yes"),100-OFFSET('Sanitation Data'!$E$4,0,10*ROW('Sanitation Data'!E158)),NA())</f>
        <v>#N/A</v>
      </c>
      <c r="AB164" s="95" t="e">
        <f ca="true">+IF(AND(ISNUMBER(OFFSET('Sanitation Data'!$E$6,0,10*ROW('Sanitation Data'!E158))),'Data Summary'!CQ164="Yes"),OFFSET('Sanitation Data'!$E$6,0,10*ROW('Sanitation Data'!E158)),NA())</f>
        <v>#N/A</v>
      </c>
      <c r="AC164" s="95" t="e">
        <f ca="true">+IF(AND(ISNUMBER(OFFSET('Sanitation Data'!$E$10,0,10*ROW('Sanitation Data'!E158))),'Data Summary'!CR164="Yes"),OFFSET('Sanitation Data'!$E$10,0,10*ROW('Sanitation Data'!E158)),NA())</f>
        <v>#N/A</v>
      </c>
      <c r="AD164" s="95" t="e">
        <f ca="true">+IF(AND(ISNUMBER(OFFSET('Sanitation Data'!$E$11,0,10*ROW('Sanitation Data'!E158))),'Data Summary'!CS164="Yes"),OFFSET('Sanitation Data'!$E$11,0,10*ROW('Sanitation Data'!E158)),NA())</f>
        <v>#N/A</v>
      </c>
      <c r="AE164" s="95" t="e">
        <f ca="true">+IF(AND(ISNUMBER(OFFSET('Sanitation Data'!$E$12,0,10*ROW('Sanitation Data'!E158))),'Data Summary'!CT164="Yes"),OFFSET('Sanitation Data'!$E$12,0,10*ROW('Sanitation Data'!E158)),NA())</f>
        <v>#N/A</v>
      </c>
      <c r="AF164" s="95" t="e">
        <f ca="true">+IF(AND(ISNUMBER(OFFSET('Sanitation Data'!$F$4,0,10*ROW('Sanitation Data'!F158))),'Data Summary'!CU164="Yes"),100-OFFSET('Sanitation Data'!$F$4,0,10*ROW('Sanitation Data'!F158)),NA())</f>
        <v>#N/A</v>
      </c>
      <c r="AG164" s="95" t="e">
        <f ca="true">+IF(AND(ISNUMBER(OFFSET('Sanitation Data'!$F$6,0,10*ROW('Sanitation Data'!F158))),'Data Summary'!CV164="Yes"),OFFSET('Sanitation Data'!$F$6,0,10*ROW('Sanitation Data'!F158)),NA())</f>
        <v>#N/A</v>
      </c>
      <c r="AH164" s="95" t="e">
        <f ca="true">+IF(AND(ISNUMBER(OFFSET('Sanitation Data'!$F$10,0,10*ROW('Sanitation Data'!F158))),'Data Summary'!CW164="Yes"),OFFSET('Sanitation Data'!$F$10,0,10*ROW('Sanitation Data'!F158)),NA())</f>
        <v>#N/A</v>
      </c>
      <c r="AI164" s="95" t="e">
        <f ca="true">+IF(AND(ISNUMBER(OFFSET('Sanitation Data'!$F$11,0,10*ROW('Sanitation Data'!F158))),'Data Summary'!CX164="Yes"),OFFSET('Sanitation Data'!$F$11,0,10*ROW('Sanitation Data'!F158)),NA())</f>
        <v>#N/A</v>
      </c>
      <c r="AJ164" s="95" t="e">
        <f ca="true">+IF(AND(ISNUMBER(OFFSET('Sanitation Data'!$F$12,0,10*ROW('Sanitation Data'!F158))),'Data Summary'!CY164="Yes"),OFFSET('Sanitation Data'!$F$12,0,10*ROW('Sanitation Data'!F158)),NA())</f>
        <v>#N/A</v>
      </c>
      <c r="AK164" s="95" t="e">
        <f ca="true">+IF(AND(ISNUMBER(OFFSET('Sanitation Data'!$G$4,0,10*ROW('Sanitation Data'!G158))),'Data Summary'!CZ164="Yes"),100-OFFSET('Sanitation Data'!$G$4,0,10*ROW('Sanitation Data'!G158)),NA())</f>
        <v>#N/A</v>
      </c>
      <c r="AL164" s="95" t="e">
        <f ca="true">+IF(AND(ISNUMBER(OFFSET('Sanitation Data'!$G$6,0,10*ROW('Sanitation Data'!G158))),'Data Summary'!DA164="Yes"),OFFSET('Sanitation Data'!$G$6,0,10*ROW('Sanitation Data'!G158)),NA())</f>
        <v>#N/A</v>
      </c>
      <c r="AM164" s="95" t="e">
        <f ca="true">+IF(AND(ISNUMBER(OFFSET('Sanitation Data'!$G$10,0,10*ROW('Sanitation Data'!G158))),'Data Summary'!DB164="Yes"),OFFSET('Sanitation Data'!$G$10,0,10*ROW('Sanitation Data'!G158)),NA())</f>
        <v>#N/A</v>
      </c>
      <c r="AN164" s="95" t="e">
        <f ca="true">+IF(AND(ISNUMBER(OFFSET('Sanitation Data'!$G$11,0,10*ROW('Sanitation Data'!G158))),'Data Summary'!DC164="Yes"),OFFSET('Sanitation Data'!$G$11,0,10*ROW('Sanitation Data'!G158)),NA())</f>
        <v>#N/A</v>
      </c>
      <c r="AO164" s="95" t="e">
        <f ca="true">+IF(AND(ISNUMBER(OFFSET('Sanitation Data'!$G$12,0,10*ROW('Sanitation Data'!G158))),'Data Summary'!DD164="Yes"),OFFSET('Sanitation Data'!$G$12,0,10*ROW('Sanitation Data'!G158)),NA())</f>
        <v>#N/A</v>
      </c>
      <c r="AP164" s="95" t="e">
        <f ca="true">+IF(AND(ISNUMBER(OFFSET('Sanitation Data'!$H$4,0,10*ROW('Sanitation Data'!H158))),'Data Summary'!DE164="Yes"),100-OFFSET('Sanitation Data'!$H$4,0,10*ROW('Sanitation Data'!H158)),NA())</f>
        <v>#N/A</v>
      </c>
      <c r="AQ164" s="95" t="e">
        <f ca="true">+IF(AND(ISNUMBER(OFFSET('Sanitation Data'!$H$6,0,10*ROW('Sanitation Data'!H158))),'Data Summary'!DF164="Yes"),OFFSET('Sanitation Data'!$H$6,0,10*ROW('Sanitation Data'!H158)),NA())</f>
        <v>#N/A</v>
      </c>
      <c r="AR164" s="95" t="e">
        <f ca="true">+IF(AND(ISNUMBER(OFFSET('Sanitation Data'!$H$10,0,10*ROW('Sanitation Data'!H158))),'Data Summary'!DG164="Yes"),OFFSET('Sanitation Data'!$H$10,0,10*ROW('Sanitation Data'!H158)),NA())</f>
        <v>#N/A</v>
      </c>
      <c r="AS164" s="95" t="e">
        <f ca="true">+IF(AND(ISNUMBER(OFFSET('Sanitation Data'!$H$11,0,10*ROW('Sanitation Data'!H158))),'Data Summary'!DH164="Yes"),OFFSET('Sanitation Data'!$H$11,0,10*ROW('Sanitation Data'!H158)),NA())</f>
        <v>#N/A</v>
      </c>
      <c r="AT164" s="95" t="e">
        <f ca="true">+IF(AND(ISNUMBER(OFFSET('Sanitation Data'!$H$12,0,10*ROW('Sanitation Data'!H158))),'Data Summary'!DI164="Yes"),OFFSET('Sanitation Data'!$H$12,0,10*ROW('Sanitation Data'!H158)),NA())</f>
        <v>#N/A</v>
      </c>
      <c r="AU164" s="95" t="e">
        <f ca="true">+IF(AND(ISNUMBER(OFFSET('Sanitation Data'!$I$4,0,10*ROW('Sanitation Data'!I158))),'Data Summary'!DJ164="Yes"),100-OFFSET('Sanitation Data'!$I$4,0,10*ROW('Sanitation Data'!I158)),NA())</f>
        <v>#N/A</v>
      </c>
      <c r="AV164" s="95" t="e">
        <f ca="true">+IF(AND(ISNUMBER(OFFSET('Sanitation Data'!$I$6,0,10*ROW('Sanitation Data'!I158))),'Data Summary'!DK164="Yes"),OFFSET('Sanitation Data'!$I$6,0,10*ROW('Sanitation Data'!I158)),NA())</f>
        <v>#N/A</v>
      </c>
      <c r="AW164" s="95" t="e">
        <f ca="true">+IF(AND(ISNUMBER(OFFSET('Sanitation Data'!$I$10,0,10*ROW('Sanitation Data'!I158))),'Data Summary'!DL164="Yes"),OFFSET('Sanitation Data'!$I$10,0,10*ROW('Sanitation Data'!I158)),NA())</f>
        <v>#N/A</v>
      </c>
      <c r="AX164" s="95" t="e">
        <f ca="true">+IF(AND(ISNUMBER(OFFSET('Sanitation Data'!$I$11,0,10*ROW('Sanitation Data'!I158))),'Data Summary'!DM164="Yes"),OFFSET('Sanitation Data'!$I$11,0,10*ROW('Sanitation Data'!I158)),NA())</f>
        <v>#N/A</v>
      </c>
      <c r="AY164" s="95" t="e">
        <f ca="true">+IF(AND(ISNUMBER(OFFSET('Sanitation Data'!$I$12,0,10*ROW('Sanitation Data'!I158))),'Data Summary'!DN164="Yes"),OFFSET('Sanitation Data'!$I$12,0,10*ROW('Sanitation Data'!I158)),NA())</f>
        <v>#N/A</v>
      </c>
      <c r="AZ164" s="96" t="e">
        <f ca="true">+IF(AND(ISNUMBER(OFFSET('Hygiene Data'!$D$5,0,10*ROW('Hygiene Data'!D158))),'Data Summary'!DO164="Yes"),OFFSET('Hygiene Data'!$D$5,0,10*ROW('Hygiene Data'!D158)),NA())</f>
        <v>#N/A</v>
      </c>
      <c r="BA164" s="96" t="e">
        <f ca="true">+IF(AND(ISNUMBER(OFFSET('Hygiene Data'!$D$7,0,10*ROW('Hygiene Data'!D158))),'Data Summary'!DP164="Yes"),OFFSET('Hygiene Data'!$D$7,0,10*ROW('Hygiene Data'!D158)),NA())</f>
        <v>#N/A</v>
      </c>
      <c r="BB164" s="96" t="e">
        <f ca="true">+IF(AND(ISNUMBER(OFFSET('Hygiene Data'!$D$9,0,10*ROW('Hygiene Data'!D158))),'Data Summary'!DQ164="Yes"),OFFSET('Hygiene Data'!$D$9,0,10*ROW('Hygiene Data'!D158)),NA())</f>
        <v>#N/A</v>
      </c>
      <c r="BC164" s="96" t="e">
        <f ca="true">+IF(AND(ISNUMBER(OFFSET('Hygiene Data'!$E$5,0,10*ROW('Hygiene Data'!E158))),'Data Summary'!DR164="Yes"),OFFSET('Hygiene Data'!$E$5,0,10*ROW('Hygiene Data'!E158)),NA())</f>
        <v>#N/A</v>
      </c>
      <c r="BD164" s="96" t="e">
        <f ca="true">+IF(AND(ISNUMBER(OFFSET('Hygiene Data'!$E$7,0,10*ROW('Hygiene Data'!E158))),'Data Summary'!DS164="Yes"),OFFSET('Hygiene Data'!$E$7,0,10*ROW('Hygiene Data'!E158)),NA())</f>
        <v>#N/A</v>
      </c>
      <c r="BE164" s="96" t="e">
        <f ca="true">+IF(AND(ISNUMBER(OFFSET('Hygiene Data'!$E$9,0,10*ROW('Hygiene Data'!E158))),'Data Summary'!DT164="Yes"),OFFSET('Hygiene Data'!$E$9,0,10*ROW('Hygiene Data'!E158)),NA())</f>
        <v>#N/A</v>
      </c>
      <c r="BF164" s="96" t="e">
        <f ca="true">+IF(AND(ISNUMBER(OFFSET('Hygiene Data'!$F$5,0,10*ROW('Hygiene Data'!F158))),'Data Summary'!DU164="Yes"),OFFSET('Hygiene Data'!$F$5,0,10*ROW('Hygiene Data'!F158)),NA())</f>
        <v>#N/A</v>
      </c>
      <c r="BG164" s="96" t="e">
        <f ca="true">+IF(AND(ISNUMBER(OFFSET('Hygiene Data'!$F$7,0,10*ROW('Hygiene Data'!F158))),'Data Summary'!DV164="Yes"),OFFSET('Hygiene Data'!$F$7,0,10*ROW('Hygiene Data'!F158)),NA())</f>
        <v>#N/A</v>
      </c>
      <c r="BH164" s="96" t="e">
        <f ca="true">+IF(AND(ISNUMBER(OFFSET('Hygiene Data'!$F$9,0,10*ROW('Hygiene Data'!F158))),'Data Summary'!DW164="Yes"),OFFSET('Hygiene Data'!$F$9,0,10*ROW('Hygiene Data'!F158)),NA())</f>
        <v>#N/A</v>
      </c>
      <c r="BI164" s="96" t="e">
        <f ca="true">+IF(AND(ISNUMBER(OFFSET('Hygiene Data'!$G$5,0,10*ROW('Hygiene Data'!G158))),'Data Summary'!DX164="Yes"),OFFSET('Hygiene Data'!$G$5,0,10*ROW('Hygiene Data'!G158)),NA())</f>
        <v>#N/A</v>
      </c>
      <c r="BJ164" s="96" t="e">
        <f ca="true">+IF(AND(ISNUMBER(OFFSET('Hygiene Data'!$G$7,0,10*ROW('Hygiene Data'!G158))),'Data Summary'!DY164="Yes"),OFFSET('Hygiene Data'!$G$7,0,10*ROW('Hygiene Data'!G158)),NA())</f>
        <v>#N/A</v>
      </c>
      <c r="BK164" s="96" t="e">
        <f ca="true">+IF(AND(ISNUMBER(OFFSET('Hygiene Data'!$G$9,0,10*ROW('Hygiene Data'!G158))),'Data Summary'!DZ164="Yes"),OFFSET('Hygiene Data'!$G$9,0,10*ROW('Hygiene Data'!G158)),NA())</f>
        <v>#N/A</v>
      </c>
      <c r="BL164" s="96" t="e">
        <f ca="true">+IF(AND(ISNUMBER(OFFSET('Hygiene Data'!$H$5,0,10*ROW('Hygiene Data'!H158))),'Data Summary'!EA164="Yes"),OFFSET('Hygiene Data'!$H$5,0,10*ROW('Hygiene Data'!H158)),NA())</f>
        <v>#N/A</v>
      </c>
      <c r="BM164" s="96" t="e">
        <f ca="true">+IF(AND(ISNUMBER(OFFSET('Hygiene Data'!$H$7,0,10*ROW('Hygiene Data'!H158))),'Data Summary'!EB164="Yes"),OFFSET('Hygiene Data'!$H$7,0,10*ROW('Hygiene Data'!H158)),NA())</f>
        <v>#N/A</v>
      </c>
      <c r="BN164" s="96" t="e">
        <f ca="true">+IF(AND(ISNUMBER(OFFSET('Hygiene Data'!$H$9,0,10*ROW('Hygiene Data'!H158))),'Data Summary'!EC164="Yes"),OFFSET('Hygiene Data'!$H$9,0,10*ROW('Hygiene Data'!H158)),NA())</f>
        <v>#N/A</v>
      </c>
      <c r="BO164" s="96" t="e">
        <f ca="true">+IF(AND(ISNUMBER(OFFSET('Hygiene Data'!$I$5,0,10*ROW('Hygiene Data'!I158))),'Data Summary'!ED164="Yes"),OFFSET('Hygiene Data'!$I$5,0,10*ROW('Hygiene Data'!I158)),NA())</f>
        <v>#N/A</v>
      </c>
      <c r="BP164" s="96" t="e">
        <f ca="true">+IF(AND(ISNUMBER(OFFSET('Hygiene Data'!$I$7,0,10*ROW('Hygiene Data'!I158))),'Data Summary'!EE164="Yes"),OFFSET('Hygiene Data'!$I$7,0,10*ROW('Hygiene Data'!I158)),NA())</f>
        <v>#N/A</v>
      </c>
      <c r="BQ164" s="96" t="e">
        <f ca="true">+IF(AND(ISNUMBER(OFFSET('Hygiene Data'!$I$9,0,10*ROW('Hygiene Data'!I158))),'Data Summary'!EF164="Yes"),OFFSET('Hygiene Data'!$I$9,0,10*ROW('Hygiene Data'!I158)),NA())</f>
        <v>#N/A</v>
      </c>
    </row>
    <row xmlns:x14ac="http://schemas.microsoft.com/office/spreadsheetml/2009/9/ac" r="165" x14ac:dyDescent="0.2">
      <c r="A165" s="331" t="e">
        <f ca="true">+RIGHT('Data Summary'!A165,LEN('Data Summary'!A165)-9)</f>
        <v>#VALUE!</v>
      </c>
      <c r="B165" s="37" t="str">
        <f ca="true">+IF(ISTEXT('Data Summary'!B165),'Data Summary'!B165,"")</f>
        <v/>
      </c>
      <c r="C165" s="330" t="e">
        <f ca="true">+VALUE('Data Summary'!C165)</f>
        <v>#VALUE!</v>
      </c>
      <c r="D165" s="94" t="e">
        <f ca="true">+IF(AND(ISNUMBER(OFFSET('Water Data'!$D$4,0,10*ROW('Water Data'!D159))),'Data Summary'!BS165="Yes"),100-OFFSET('Water Data'!$D$4,0,10*ROW('Water Data'!D159)),NA())</f>
        <v>#N/A</v>
      </c>
      <c r="E165" s="94" t="e">
        <f ca="true">+IF(AND(ISNUMBER(OFFSET('Water Data'!$D$6,0,10*ROW('Water Data'!D159))),'Data Summary'!BT165="Yes"),OFFSET('Water Data'!$D$6,0,10*ROW('Water Data'!D159)),NA())</f>
        <v>#N/A</v>
      </c>
      <c r="F165" s="94" t="e">
        <f ca="true">+IF(AND(ISNUMBER(OFFSET('Water Data'!$D$9,0,10*ROW('Water Data'!D159))),'Data Summary'!BU165="Yes"),OFFSET('Water Data'!$D$9,0,10*ROW('Water Data'!D159)),NA())</f>
        <v>#N/A</v>
      </c>
      <c r="G165" s="94" t="e">
        <f ca="true">+IF(AND(ISNUMBER(OFFSET('Water Data'!$E$4,0,10*ROW('Water Data'!E159))),'Data Summary'!BV165="Yes"),100-OFFSET('Water Data'!$E$4,0,10*ROW('Water Data'!E159)),NA())</f>
        <v>#N/A</v>
      </c>
      <c r="H165" s="94" t="e">
        <f ca="true">+IF(AND(ISNUMBER(OFFSET('Water Data'!$E$6,0,10*ROW('Water Data'!E159))),'Data Summary'!BW165="Yes"),OFFSET('Water Data'!$E$6,0,10*ROW('Water Data'!E159)),NA())</f>
        <v>#N/A</v>
      </c>
      <c r="I165" s="94" t="e">
        <f ca="true">+IF(AND(ISNUMBER(OFFSET('Water Data'!$E$9,0,10*ROW('Water Data'!E159))),'Data Summary'!BX165="Yes"),OFFSET('Water Data'!$E$9,0,10*ROW('Water Data'!E159)),NA())</f>
        <v>#N/A</v>
      </c>
      <c r="J165" s="94" t="e">
        <f ca="true">+IF(AND(ISNUMBER(OFFSET('Water Data'!$F$4,0,10*ROW('Water Data'!F159))),'Data Summary'!BY165="Yes"),100-OFFSET('Water Data'!$F$4,0,10*ROW('Water Data'!F159)),NA())</f>
        <v>#N/A</v>
      </c>
      <c r="K165" s="94" t="e">
        <f ca="true">+IF(AND(ISNUMBER(OFFSET('Water Data'!$F$6,0,10*ROW('Water Data'!F159))),'Data Summary'!BZ165="Yes"),OFFSET('Water Data'!$F$6,0,10*ROW('Water Data'!F159)),NA())</f>
        <v>#N/A</v>
      </c>
      <c r="L165" s="94" t="e">
        <f ca="true">+IF(AND(ISNUMBER(OFFSET('Water Data'!$F$9,0,10*ROW('Water Data'!F159))),'Data Summary'!CA165="Yes"),OFFSET('Water Data'!$F$9,0,10*ROW('Water Data'!F159)),NA())</f>
        <v>#N/A</v>
      </c>
      <c r="M165" s="94" t="e">
        <f ca="true">+IF(AND(ISNUMBER(OFFSET('Water Data'!$G$4,0,10*ROW('Water Data'!G159))),'Data Summary'!CB165="Yes"),100-OFFSET('Water Data'!$G$4,0,10*ROW('Water Data'!G159)),NA())</f>
        <v>#N/A</v>
      </c>
      <c r="N165" s="94" t="e">
        <f ca="true">+IF(AND(ISNUMBER(OFFSET('Water Data'!$G$6,0,10*ROW('Water Data'!G159))),'Data Summary'!CC165="Yes"),OFFSET('Water Data'!$G$6,0,10*ROW('Water Data'!G159)),NA())</f>
        <v>#N/A</v>
      </c>
      <c r="O165" s="94" t="e">
        <f ca="true">+IF(AND(ISNUMBER(OFFSET('Water Data'!$G$9,0,10*ROW('Water Data'!G159))),'Data Summary'!CD165="Yes"),OFFSET('Water Data'!$G$9,0,10*ROW('Water Data'!G159)),NA())</f>
        <v>#N/A</v>
      </c>
      <c r="P165" s="94" t="e">
        <f ca="true">+IF(AND(ISNUMBER(OFFSET('Water Data'!$H$4,0,10*ROW('Water Data'!H159))),'Data Summary'!CE165="Yes"),100-OFFSET('Water Data'!$H$4,0,10*ROW('Water Data'!H159)),NA())</f>
        <v>#N/A</v>
      </c>
      <c r="Q165" s="94" t="e">
        <f ca="true">+IF(AND(ISNUMBER(OFFSET('Water Data'!$H$6,0,10*ROW('Water Data'!H159))),'Data Summary'!CF165="Yes"),OFFSET('Water Data'!$H$6,0,10*ROW('Water Data'!H159)),NA())</f>
        <v>#N/A</v>
      </c>
      <c r="R165" s="94" t="e">
        <f ca="true">+IF(AND(ISNUMBER(OFFSET('Water Data'!$H$9,0,10*ROW('Water Data'!H159))),'Data Summary'!CG165="Yes"),OFFSET('Water Data'!$H$9,0,10*ROW('Water Data'!H159)),NA())</f>
        <v>#N/A</v>
      </c>
      <c r="S165" s="94" t="e">
        <f ca="true">+IF(AND(ISNUMBER(OFFSET('Water Data'!$I$4,0,10*ROW('Water Data'!I159))),'Data Summary'!CH165="Yes"),100-OFFSET('Water Data'!$I$4,0,10*ROW('Water Data'!I159)),NA())</f>
        <v>#N/A</v>
      </c>
      <c r="T165" s="94" t="e">
        <f ca="true">+IF(AND(ISNUMBER(OFFSET('Water Data'!$I$6,0,10*ROW('Water Data'!I159))),'Data Summary'!CI165="Yes"),OFFSET('Water Data'!$I$6,0,10*ROW('Water Data'!I159)),NA())</f>
        <v>#N/A</v>
      </c>
      <c r="U165" s="94" t="e">
        <f ca="true">+IF(AND(ISNUMBER(OFFSET('Water Data'!$I$9,0,10*ROW('Water Data'!I159))),'Data Summary'!CJ165="Yes"),OFFSET('Water Data'!$I$9,0,10*ROW('Water Data'!I159)),NA())</f>
        <v>#N/A</v>
      </c>
      <c r="V165" s="95" t="e">
        <f ca="true">+IF(AND(ISNUMBER(OFFSET('Sanitation Data'!$D$4,0,10*ROW('Sanitation Data'!D159))),'Data Summary'!CK165="Yes"),100-OFFSET('Sanitation Data'!$D$4,0,10*ROW('Sanitation Data'!D159)),NA())</f>
        <v>#N/A</v>
      </c>
      <c r="W165" s="95" t="e">
        <f ca="true">+IF(AND(ISNUMBER(OFFSET('Sanitation Data'!$D$6,0,10*ROW('Sanitation Data'!D159))),'Data Summary'!CL165="Yes"),OFFSET('Sanitation Data'!$D$6,0,10*ROW('Sanitation Data'!D159)),NA())</f>
        <v>#N/A</v>
      </c>
      <c r="X165" s="95" t="e">
        <f ca="true">+IF(AND(ISNUMBER(OFFSET('Sanitation Data'!$D$10,0,10*ROW('Sanitation Data'!D159))),'Data Summary'!CM165="Yes"),OFFSET('Sanitation Data'!$D$10,0,10*ROW('Sanitation Data'!D159)),NA())</f>
        <v>#N/A</v>
      </c>
      <c r="Y165" s="95" t="e">
        <f ca="true">+IF(AND(ISNUMBER(OFFSET('Sanitation Data'!$D$11,0,10*ROW('Sanitation Data'!D159))),'Data Summary'!CN165="Yes"),OFFSET('Sanitation Data'!$D$11,0,10*ROW('Sanitation Data'!D159)),NA())</f>
        <v>#N/A</v>
      </c>
      <c r="Z165" s="95" t="e">
        <f ca="true">+IF(AND(ISNUMBER(OFFSET('Sanitation Data'!$D$12,0,10*ROW('Sanitation Data'!D159))),'Data Summary'!CO165="Yes"),OFFSET('Sanitation Data'!$D$12,0,10*ROW('Sanitation Data'!D159)),NA())</f>
        <v>#N/A</v>
      </c>
      <c r="AA165" s="95" t="e">
        <f ca="true">+IF(AND(ISNUMBER(OFFSET('Sanitation Data'!$E$4,0,10*ROW('Sanitation Data'!E159))),'Data Summary'!CP165="Yes"),100-OFFSET('Sanitation Data'!$E$4,0,10*ROW('Sanitation Data'!E159)),NA())</f>
        <v>#N/A</v>
      </c>
      <c r="AB165" s="95" t="e">
        <f ca="true">+IF(AND(ISNUMBER(OFFSET('Sanitation Data'!$E$6,0,10*ROW('Sanitation Data'!E159))),'Data Summary'!CQ165="Yes"),OFFSET('Sanitation Data'!$E$6,0,10*ROW('Sanitation Data'!E159)),NA())</f>
        <v>#N/A</v>
      </c>
      <c r="AC165" s="95" t="e">
        <f ca="true">+IF(AND(ISNUMBER(OFFSET('Sanitation Data'!$E$10,0,10*ROW('Sanitation Data'!E159))),'Data Summary'!CR165="Yes"),OFFSET('Sanitation Data'!$E$10,0,10*ROW('Sanitation Data'!E159)),NA())</f>
        <v>#N/A</v>
      </c>
      <c r="AD165" s="95" t="e">
        <f ca="true">+IF(AND(ISNUMBER(OFFSET('Sanitation Data'!$E$11,0,10*ROW('Sanitation Data'!E159))),'Data Summary'!CS165="Yes"),OFFSET('Sanitation Data'!$E$11,0,10*ROW('Sanitation Data'!E159)),NA())</f>
        <v>#N/A</v>
      </c>
      <c r="AE165" s="95" t="e">
        <f ca="true">+IF(AND(ISNUMBER(OFFSET('Sanitation Data'!$E$12,0,10*ROW('Sanitation Data'!E159))),'Data Summary'!CT165="Yes"),OFFSET('Sanitation Data'!$E$12,0,10*ROW('Sanitation Data'!E159)),NA())</f>
        <v>#N/A</v>
      </c>
      <c r="AF165" s="95" t="e">
        <f ca="true">+IF(AND(ISNUMBER(OFFSET('Sanitation Data'!$F$4,0,10*ROW('Sanitation Data'!F159))),'Data Summary'!CU165="Yes"),100-OFFSET('Sanitation Data'!$F$4,0,10*ROW('Sanitation Data'!F159)),NA())</f>
        <v>#N/A</v>
      </c>
      <c r="AG165" s="95" t="e">
        <f ca="true">+IF(AND(ISNUMBER(OFFSET('Sanitation Data'!$F$6,0,10*ROW('Sanitation Data'!F159))),'Data Summary'!CV165="Yes"),OFFSET('Sanitation Data'!$F$6,0,10*ROW('Sanitation Data'!F159)),NA())</f>
        <v>#N/A</v>
      </c>
      <c r="AH165" s="95" t="e">
        <f ca="true">+IF(AND(ISNUMBER(OFFSET('Sanitation Data'!$F$10,0,10*ROW('Sanitation Data'!F159))),'Data Summary'!CW165="Yes"),OFFSET('Sanitation Data'!$F$10,0,10*ROW('Sanitation Data'!F159)),NA())</f>
        <v>#N/A</v>
      </c>
      <c r="AI165" s="95" t="e">
        <f ca="true">+IF(AND(ISNUMBER(OFFSET('Sanitation Data'!$F$11,0,10*ROW('Sanitation Data'!F159))),'Data Summary'!CX165="Yes"),OFFSET('Sanitation Data'!$F$11,0,10*ROW('Sanitation Data'!F159)),NA())</f>
        <v>#N/A</v>
      </c>
      <c r="AJ165" s="95" t="e">
        <f ca="true">+IF(AND(ISNUMBER(OFFSET('Sanitation Data'!$F$12,0,10*ROW('Sanitation Data'!F159))),'Data Summary'!CY165="Yes"),OFFSET('Sanitation Data'!$F$12,0,10*ROW('Sanitation Data'!F159)),NA())</f>
        <v>#N/A</v>
      </c>
      <c r="AK165" s="95" t="e">
        <f ca="true">+IF(AND(ISNUMBER(OFFSET('Sanitation Data'!$G$4,0,10*ROW('Sanitation Data'!G159))),'Data Summary'!CZ165="Yes"),100-OFFSET('Sanitation Data'!$G$4,0,10*ROW('Sanitation Data'!G159)),NA())</f>
        <v>#N/A</v>
      </c>
      <c r="AL165" s="95" t="e">
        <f ca="true">+IF(AND(ISNUMBER(OFFSET('Sanitation Data'!$G$6,0,10*ROW('Sanitation Data'!G159))),'Data Summary'!DA165="Yes"),OFFSET('Sanitation Data'!$G$6,0,10*ROW('Sanitation Data'!G159)),NA())</f>
        <v>#N/A</v>
      </c>
      <c r="AM165" s="95" t="e">
        <f ca="true">+IF(AND(ISNUMBER(OFFSET('Sanitation Data'!$G$10,0,10*ROW('Sanitation Data'!G159))),'Data Summary'!DB165="Yes"),OFFSET('Sanitation Data'!$G$10,0,10*ROW('Sanitation Data'!G159)),NA())</f>
        <v>#N/A</v>
      </c>
      <c r="AN165" s="95" t="e">
        <f ca="true">+IF(AND(ISNUMBER(OFFSET('Sanitation Data'!$G$11,0,10*ROW('Sanitation Data'!G159))),'Data Summary'!DC165="Yes"),OFFSET('Sanitation Data'!$G$11,0,10*ROW('Sanitation Data'!G159)),NA())</f>
        <v>#N/A</v>
      </c>
      <c r="AO165" s="95" t="e">
        <f ca="true">+IF(AND(ISNUMBER(OFFSET('Sanitation Data'!$G$12,0,10*ROW('Sanitation Data'!G159))),'Data Summary'!DD165="Yes"),OFFSET('Sanitation Data'!$G$12,0,10*ROW('Sanitation Data'!G159)),NA())</f>
        <v>#N/A</v>
      </c>
      <c r="AP165" s="95" t="e">
        <f ca="true">+IF(AND(ISNUMBER(OFFSET('Sanitation Data'!$H$4,0,10*ROW('Sanitation Data'!H159))),'Data Summary'!DE165="Yes"),100-OFFSET('Sanitation Data'!$H$4,0,10*ROW('Sanitation Data'!H159)),NA())</f>
        <v>#N/A</v>
      </c>
      <c r="AQ165" s="95" t="e">
        <f ca="true">+IF(AND(ISNUMBER(OFFSET('Sanitation Data'!$H$6,0,10*ROW('Sanitation Data'!H159))),'Data Summary'!DF165="Yes"),OFFSET('Sanitation Data'!$H$6,0,10*ROW('Sanitation Data'!H159)),NA())</f>
        <v>#N/A</v>
      </c>
      <c r="AR165" s="95" t="e">
        <f ca="true">+IF(AND(ISNUMBER(OFFSET('Sanitation Data'!$H$10,0,10*ROW('Sanitation Data'!H159))),'Data Summary'!DG165="Yes"),OFFSET('Sanitation Data'!$H$10,0,10*ROW('Sanitation Data'!H159)),NA())</f>
        <v>#N/A</v>
      </c>
      <c r="AS165" s="95" t="e">
        <f ca="true">+IF(AND(ISNUMBER(OFFSET('Sanitation Data'!$H$11,0,10*ROW('Sanitation Data'!H159))),'Data Summary'!DH165="Yes"),OFFSET('Sanitation Data'!$H$11,0,10*ROW('Sanitation Data'!H159)),NA())</f>
        <v>#N/A</v>
      </c>
      <c r="AT165" s="95" t="e">
        <f ca="true">+IF(AND(ISNUMBER(OFFSET('Sanitation Data'!$H$12,0,10*ROW('Sanitation Data'!H159))),'Data Summary'!DI165="Yes"),OFFSET('Sanitation Data'!$H$12,0,10*ROW('Sanitation Data'!H159)),NA())</f>
        <v>#N/A</v>
      </c>
      <c r="AU165" s="95" t="e">
        <f ca="true">+IF(AND(ISNUMBER(OFFSET('Sanitation Data'!$I$4,0,10*ROW('Sanitation Data'!I159))),'Data Summary'!DJ165="Yes"),100-OFFSET('Sanitation Data'!$I$4,0,10*ROW('Sanitation Data'!I159)),NA())</f>
        <v>#N/A</v>
      </c>
      <c r="AV165" s="95" t="e">
        <f ca="true">+IF(AND(ISNUMBER(OFFSET('Sanitation Data'!$I$6,0,10*ROW('Sanitation Data'!I159))),'Data Summary'!DK165="Yes"),OFFSET('Sanitation Data'!$I$6,0,10*ROW('Sanitation Data'!I159)),NA())</f>
        <v>#N/A</v>
      </c>
      <c r="AW165" s="95" t="e">
        <f ca="true">+IF(AND(ISNUMBER(OFFSET('Sanitation Data'!$I$10,0,10*ROW('Sanitation Data'!I159))),'Data Summary'!DL165="Yes"),OFFSET('Sanitation Data'!$I$10,0,10*ROW('Sanitation Data'!I159)),NA())</f>
        <v>#N/A</v>
      </c>
      <c r="AX165" s="95" t="e">
        <f ca="true">+IF(AND(ISNUMBER(OFFSET('Sanitation Data'!$I$11,0,10*ROW('Sanitation Data'!I159))),'Data Summary'!DM165="Yes"),OFFSET('Sanitation Data'!$I$11,0,10*ROW('Sanitation Data'!I159)),NA())</f>
        <v>#N/A</v>
      </c>
      <c r="AY165" s="95" t="e">
        <f ca="true">+IF(AND(ISNUMBER(OFFSET('Sanitation Data'!$I$12,0,10*ROW('Sanitation Data'!I159))),'Data Summary'!DN165="Yes"),OFFSET('Sanitation Data'!$I$12,0,10*ROW('Sanitation Data'!I159)),NA())</f>
        <v>#N/A</v>
      </c>
      <c r="AZ165" s="96" t="e">
        <f ca="true">+IF(AND(ISNUMBER(OFFSET('Hygiene Data'!$D$5,0,10*ROW('Hygiene Data'!D159))),'Data Summary'!DO165="Yes"),OFFSET('Hygiene Data'!$D$5,0,10*ROW('Hygiene Data'!D159)),NA())</f>
        <v>#N/A</v>
      </c>
      <c r="BA165" s="96" t="e">
        <f ca="true">+IF(AND(ISNUMBER(OFFSET('Hygiene Data'!$D$7,0,10*ROW('Hygiene Data'!D159))),'Data Summary'!DP165="Yes"),OFFSET('Hygiene Data'!$D$7,0,10*ROW('Hygiene Data'!D159)),NA())</f>
        <v>#N/A</v>
      </c>
      <c r="BB165" s="96" t="e">
        <f ca="true">+IF(AND(ISNUMBER(OFFSET('Hygiene Data'!$D$9,0,10*ROW('Hygiene Data'!D159))),'Data Summary'!DQ165="Yes"),OFFSET('Hygiene Data'!$D$9,0,10*ROW('Hygiene Data'!D159)),NA())</f>
        <v>#N/A</v>
      </c>
      <c r="BC165" s="96" t="e">
        <f ca="true">+IF(AND(ISNUMBER(OFFSET('Hygiene Data'!$E$5,0,10*ROW('Hygiene Data'!E159))),'Data Summary'!DR165="Yes"),OFFSET('Hygiene Data'!$E$5,0,10*ROW('Hygiene Data'!E159)),NA())</f>
        <v>#N/A</v>
      </c>
      <c r="BD165" s="96" t="e">
        <f ca="true">+IF(AND(ISNUMBER(OFFSET('Hygiene Data'!$E$7,0,10*ROW('Hygiene Data'!E159))),'Data Summary'!DS165="Yes"),OFFSET('Hygiene Data'!$E$7,0,10*ROW('Hygiene Data'!E159)),NA())</f>
        <v>#N/A</v>
      </c>
      <c r="BE165" s="96" t="e">
        <f ca="true">+IF(AND(ISNUMBER(OFFSET('Hygiene Data'!$E$9,0,10*ROW('Hygiene Data'!E159))),'Data Summary'!DT165="Yes"),OFFSET('Hygiene Data'!$E$9,0,10*ROW('Hygiene Data'!E159)),NA())</f>
        <v>#N/A</v>
      </c>
      <c r="BF165" s="96" t="e">
        <f ca="true">+IF(AND(ISNUMBER(OFFSET('Hygiene Data'!$F$5,0,10*ROW('Hygiene Data'!F159))),'Data Summary'!DU165="Yes"),OFFSET('Hygiene Data'!$F$5,0,10*ROW('Hygiene Data'!F159)),NA())</f>
        <v>#N/A</v>
      </c>
      <c r="BG165" s="96" t="e">
        <f ca="true">+IF(AND(ISNUMBER(OFFSET('Hygiene Data'!$F$7,0,10*ROW('Hygiene Data'!F159))),'Data Summary'!DV165="Yes"),OFFSET('Hygiene Data'!$F$7,0,10*ROW('Hygiene Data'!F159)),NA())</f>
        <v>#N/A</v>
      </c>
      <c r="BH165" s="96" t="e">
        <f ca="true">+IF(AND(ISNUMBER(OFFSET('Hygiene Data'!$F$9,0,10*ROW('Hygiene Data'!F159))),'Data Summary'!DW165="Yes"),OFFSET('Hygiene Data'!$F$9,0,10*ROW('Hygiene Data'!F159)),NA())</f>
        <v>#N/A</v>
      </c>
      <c r="BI165" s="96" t="e">
        <f ca="true">+IF(AND(ISNUMBER(OFFSET('Hygiene Data'!$G$5,0,10*ROW('Hygiene Data'!G159))),'Data Summary'!DX165="Yes"),OFFSET('Hygiene Data'!$G$5,0,10*ROW('Hygiene Data'!G159)),NA())</f>
        <v>#N/A</v>
      </c>
      <c r="BJ165" s="96" t="e">
        <f ca="true">+IF(AND(ISNUMBER(OFFSET('Hygiene Data'!$G$7,0,10*ROW('Hygiene Data'!G159))),'Data Summary'!DY165="Yes"),OFFSET('Hygiene Data'!$G$7,0,10*ROW('Hygiene Data'!G159)),NA())</f>
        <v>#N/A</v>
      </c>
      <c r="BK165" s="96" t="e">
        <f ca="true">+IF(AND(ISNUMBER(OFFSET('Hygiene Data'!$G$9,0,10*ROW('Hygiene Data'!G159))),'Data Summary'!DZ165="Yes"),OFFSET('Hygiene Data'!$G$9,0,10*ROW('Hygiene Data'!G159)),NA())</f>
        <v>#N/A</v>
      </c>
      <c r="BL165" s="96" t="e">
        <f ca="true">+IF(AND(ISNUMBER(OFFSET('Hygiene Data'!$H$5,0,10*ROW('Hygiene Data'!H159))),'Data Summary'!EA165="Yes"),OFFSET('Hygiene Data'!$H$5,0,10*ROW('Hygiene Data'!H159)),NA())</f>
        <v>#N/A</v>
      </c>
      <c r="BM165" s="96" t="e">
        <f ca="true">+IF(AND(ISNUMBER(OFFSET('Hygiene Data'!$H$7,0,10*ROW('Hygiene Data'!H159))),'Data Summary'!EB165="Yes"),OFFSET('Hygiene Data'!$H$7,0,10*ROW('Hygiene Data'!H159)),NA())</f>
        <v>#N/A</v>
      </c>
      <c r="BN165" s="96" t="e">
        <f ca="true">+IF(AND(ISNUMBER(OFFSET('Hygiene Data'!$H$9,0,10*ROW('Hygiene Data'!H159))),'Data Summary'!EC165="Yes"),OFFSET('Hygiene Data'!$H$9,0,10*ROW('Hygiene Data'!H159)),NA())</f>
        <v>#N/A</v>
      </c>
      <c r="BO165" s="96" t="e">
        <f ca="true">+IF(AND(ISNUMBER(OFFSET('Hygiene Data'!$I$5,0,10*ROW('Hygiene Data'!I159))),'Data Summary'!ED165="Yes"),OFFSET('Hygiene Data'!$I$5,0,10*ROW('Hygiene Data'!I159)),NA())</f>
        <v>#N/A</v>
      </c>
      <c r="BP165" s="96" t="e">
        <f ca="true">+IF(AND(ISNUMBER(OFFSET('Hygiene Data'!$I$7,0,10*ROW('Hygiene Data'!I159))),'Data Summary'!EE165="Yes"),OFFSET('Hygiene Data'!$I$7,0,10*ROW('Hygiene Data'!I159)),NA())</f>
        <v>#N/A</v>
      </c>
      <c r="BQ165" s="96" t="e">
        <f ca="true">+IF(AND(ISNUMBER(OFFSET('Hygiene Data'!$I$9,0,10*ROW('Hygiene Data'!I159))),'Data Summary'!EF165="Yes"),OFFSET('Hygiene Data'!$I$9,0,10*ROW('Hygiene Data'!I159)),NA())</f>
        <v>#N/A</v>
      </c>
    </row>
    <row xmlns:x14ac="http://schemas.microsoft.com/office/spreadsheetml/2009/9/ac" r="166" x14ac:dyDescent="0.2">
      <c r="A166" s="331" t="e">
        <f ca="true">+RIGHT('Data Summary'!A166,LEN('Data Summary'!A166)-9)</f>
        <v>#VALUE!</v>
      </c>
      <c r="B166" s="37" t="str">
        <f ca="true">+IF(ISTEXT('Data Summary'!B166),'Data Summary'!B166,"")</f>
        <v/>
      </c>
      <c r="C166" s="330" t="e">
        <f ca="true">+VALUE('Data Summary'!C166)</f>
        <v>#VALUE!</v>
      </c>
      <c r="D166" s="94" t="e">
        <f ca="true">+IF(AND(ISNUMBER(OFFSET('Water Data'!$D$4,0,10*ROW('Water Data'!D160))),'Data Summary'!BS166="Yes"),100-OFFSET('Water Data'!$D$4,0,10*ROW('Water Data'!D160)),NA())</f>
        <v>#N/A</v>
      </c>
      <c r="E166" s="94" t="e">
        <f ca="true">+IF(AND(ISNUMBER(OFFSET('Water Data'!$D$6,0,10*ROW('Water Data'!D160))),'Data Summary'!BT166="Yes"),OFFSET('Water Data'!$D$6,0,10*ROW('Water Data'!D160)),NA())</f>
        <v>#N/A</v>
      </c>
      <c r="F166" s="94" t="e">
        <f ca="true">+IF(AND(ISNUMBER(OFFSET('Water Data'!$D$9,0,10*ROW('Water Data'!D160))),'Data Summary'!BU166="Yes"),OFFSET('Water Data'!$D$9,0,10*ROW('Water Data'!D160)),NA())</f>
        <v>#N/A</v>
      </c>
      <c r="G166" s="94" t="e">
        <f ca="true">+IF(AND(ISNUMBER(OFFSET('Water Data'!$E$4,0,10*ROW('Water Data'!E160))),'Data Summary'!BV166="Yes"),100-OFFSET('Water Data'!$E$4,0,10*ROW('Water Data'!E160)),NA())</f>
        <v>#N/A</v>
      </c>
      <c r="H166" s="94" t="e">
        <f ca="true">+IF(AND(ISNUMBER(OFFSET('Water Data'!$E$6,0,10*ROW('Water Data'!E160))),'Data Summary'!BW166="Yes"),OFFSET('Water Data'!$E$6,0,10*ROW('Water Data'!E160)),NA())</f>
        <v>#N/A</v>
      </c>
      <c r="I166" s="94" t="e">
        <f ca="true">+IF(AND(ISNUMBER(OFFSET('Water Data'!$E$9,0,10*ROW('Water Data'!E160))),'Data Summary'!BX166="Yes"),OFFSET('Water Data'!$E$9,0,10*ROW('Water Data'!E160)),NA())</f>
        <v>#N/A</v>
      </c>
      <c r="J166" s="94" t="e">
        <f ca="true">+IF(AND(ISNUMBER(OFFSET('Water Data'!$F$4,0,10*ROW('Water Data'!F160))),'Data Summary'!BY166="Yes"),100-OFFSET('Water Data'!$F$4,0,10*ROW('Water Data'!F160)),NA())</f>
        <v>#N/A</v>
      </c>
      <c r="K166" s="94" t="e">
        <f ca="true">+IF(AND(ISNUMBER(OFFSET('Water Data'!$F$6,0,10*ROW('Water Data'!F160))),'Data Summary'!BZ166="Yes"),OFFSET('Water Data'!$F$6,0,10*ROW('Water Data'!F160)),NA())</f>
        <v>#N/A</v>
      </c>
      <c r="L166" s="94" t="e">
        <f ca="true">+IF(AND(ISNUMBER(OFFSET('Water Data'!$F$9,0,10*ROW('Water Data'!F160))),'Data Summary'!CA166="Yes"),OFFSET('Water Data'!$F$9,0,10*ROW('Water Data'!F160)),NA())</f>
        <v>#N/A</v>
      </c>
      <c r="M166" s="94" t="e">
        <f ca="true">+IF(AND(ISNUMBER(OFFSET('Water Data'!$G$4,0,10*ROW('Water Data'!G160))),'Data Summary'!CB166="Yes"),100-OFFSET('Water Data'!$G$4,0,10*ROW('Water Data'!G160)),NA())</f>
        <v>#N/A</v>
      </c>
      <c r="N166" s="94" t="e">
        <f ca="true">+IF(AND(ISNUMBER(OFFSET('Water Data'!$G$6,0,10*ROW('Water Data'!G160))),'Data Summary'!CC166="Yes"),OFFSET('Water Data'!$G$6,0,10*ROW('Water Data'!G160)),NA())</f>
        <v>#N/A</v>
      </c>
      <c r="O166" s="94" t="e">
        <f ca="true">+IF(AND(ISNUMBER(OFFSET('Water Data'!$G$9,0,10*ROW('Water Data'!G160))),'Data Summary'!CD166="Yes"),OFFSET('Water Data'!$G$9,0,10*ROW('Water Data'!G160)),NA())</f>
        <v>#N/A</v>
      </c>
      <c r="P166" s="94" t="e">
        <f ca="true">+IF(AND(ISNUMBER(OFFSET('Water Data'!$H$4,0,10*ROW('Water Data'!H160))),'Data Summary'!CE166="Yes"),100-OFFSET('Water Data'!$H$4,0,10*ROW('Water Data'!H160)),NA())</f>
        <v>#N/A</v>
      </c>
      <c r="Q166" s="94" t="e">
        <f ca="true">+IF(AND(ISNUMBER(OFFSET('Water Data'!$H$6,0,10*ROW('Water Data'!H160))),'Data Summary'!CF166="Yes"),OFFSET('Water Data'!$H$6,0,10*ROW('Water Data'!H160)),NA())</f>
        <v>#N/A</v>
      </c>
      <c r="R166" s="94" t="e">
        <f ca="true">+IF(AND(ISNUMBER(OFFSET('Water Data'!$H$9,0,10*ROW('Water Data'!H160))),'Data Summary'!CG166="Yes"),OFFSET('Water Data'!$H$9,0,10*ROW('Water Data'!H160)),NA())</f>
        <v>#N/A</v>
      </c>
      <c r="S166" s="94" t="e">
        <f ca="true">+IF(AND(ISNUMBER(OFFSET('Water Data'!$I$4,0,10*ROW('Water Data'!I160))),'Data Summary'!CH166="Yes"),100-OFFSET('Water Data'!$I$4,0,10*ROW('Water Data'!I160)),NA())</f>
        <v>#N/A</v>
      </c>
      <c r="T166" s="94" t="e">
        <f ca="true">+IF(AND(ISNUMBER(OFFSET('Water Data'!$I$6,0,10*ROW('Water Data'!I160))),'Data Summary'!CI166="Yes"),OFFSET('Water Data'!$I$6,0,10*ROW('Water Data'!I160)),NA())</f>
        <v>#N/A</v>
      </c>
      <c r="U166" s="94" t="e">
        <f ca="true">+IF(AND(ISNUMBER(OFFSET('Water Data'!$I$9,0,10*ROW('Water Data'!I160))),'Data Summary'!CJ166="Yes"),OFFSET('Water Data'!$I$9,0,10*ROW('Water Data'!I160)),NA())</f>
        <v>#N/A</v>
      </c>
      <c r="V166" s="95" t="e">
        <f ca="true">+IF(AND(ISNUMBER(OFFSET('Sanitation Data'!$D$4,0,10*ROW('Sanitation Data'!D160))),'Data Summary'!CK166="Yes"),100-OFFSET('Sanitation Data'!$D$4,0,10*ROW('Sanitation Data'!D160)),NA())</f>
        <v>#N/A</v>
      </c>
      <c r="W166" s="95" t="e">
        <f ca="true">+IF(AND(ISNUMBER(OFFSET('Sanitation Data'!$D$6,0,10*ROW('Sanitation Data'!D160))),'Data Summary'!CL166="Yes"),OFFSET('Sanitation Data'!$D$6,0,10*ROW('Sanitation Data'!D160)),NA())</f>
        <v>#N/A</v>
      </c>
      <c r="X166" s="95" t="e">
        <f ca="true">+IF(AND(ISNUMBER(OFFSET('Sanitation Data'!$D$10,0,10*ROW('Sanitation Data'!D160))),'Data Summary'!CM166="Yes"),OFFSET('Sanitation Data'!$D$10,0,10*ROW('Sanitation Data'!D160)),NA())</f>
        <v>#N/A</v>
      </c>
      <c r="Y166" s="95" t="e">
        <f ca="true">+IF(AND(ISNUMBER(OFFSET('Sanitation Data'!$D$11,0,10*ROW('Sanitation Data'!D160))),'Data Summary'!CN166="Yes"),OFFSET('Sanitation Data'!$D$11,0,10*ROW('Sanitation Data'!D160)),NA())</f>
        <v>#N/A</v>
      </c>
      <c r="Z166" s="95" t="e">
        <f ca="true">+IF(AND(ISNUMBER(OFFSET('Sanitation Data'!$D$12,0,10*ROW('Sanitation Data'!D160))),'Data Summary'!CO166="Yes"),OFFSET('Sanitation Data'!$D$12,0,10*ROW('Sanitation Data'!D160)),NA())</f>
        <v>#N/A</v>
      </c>
      <c r="AA166" s="95" t="e">
        <f ca="true">+IF(AND(ISNUMBER(OFFSET('Sanitation Data'!$E$4,0,10*ROW('Sanitation Data'!E160))),'Data Summary'!CP166="Yes"),100-OFFSET('Sanitation Data'!$E$4,0,10*ROW('Sanitation Data'!E160)),NA())</f>
        <v>#N/A</v>
      </c>
      <c r="AB166" s="95" t="e">
        <f ca="true">+IF(AND(ISNUMBER(OFFSET('Sanitation Data'!$E$6,0,10*ROW('Sanitation Data'!E160))),'Data Summary'!CQ166="Yes"),OFFSET('Sanitation Data'!$E$6,0,10*ROW('Sanitation Data'!E160)),NA())</f>
        <v>#N/A</v>
      </c>
      <c r="AC166" s="95" t="e">
        <f ca="true">+IF(AND(ISNUMBER(OFFSET('Sanitation Data'!$E$10,0,10*ROW('Sanitation Data'!E160))),'Data Summary'!CR166="Yes"),OFFSET('Sanitation Data'!$E$10,0,10*ROW('Sanitation Data'!E160)),NA())</f>
        <v>#N/A</v>
      </c>
      <c r="AD166" s="95" t="e">
        <f ca="true">+IF(AND(ISNUMBER(OFFSET('Sanitation Data'!$E$11,0,10*ROW('Sanitation Data'!E160))),'Data Summary'!CS166="Yes"),OFFSET('Sanitation Data'!$E$11,0,10*ROW('Sanitation Data'!E160)),NA())</f>
        <v>#N/A</v>
      </c>
      <c r="AE166" s="95" t="e">
        <f ca="true">+IF(AND(ISNUMBER(OFFSET('Sanitation Data'!$E$12,0,10*ROW('Sanitation Data'!E160))),'Data Summary'!CT166="Yes"),OFFSET('Sanitation Data'!$E$12,0,10*ROW('Sanitation Data'!E160)),NA())</f>
        <v>#N/A</v>
      </c>
      <c r="AF166" s="95" t="e">
        <f ca="true">+IF(AND(ISNUMBER(OFFSET('Sanitation Data'!$F$4,0,10*ROW('Sanitation Data'!F160))),'Data Summary'!CU166="Yes"),100-OFFSET('Sanitation Data'!$F$4,0,10*ROW('Sanitation Data'!F160)),NA())</f>
        <v>#N/A</v>
      </c>
      <c r="AG166" s="95" t="e">
        <f ca="true">+IF(AND(ISNUMBER(OFFSET('Sanitation Data'!$F$6,0,10*ROW('Sanitation Data'!F160))),'Data Summary'!CV166="Yes"),OFFSET('Sanitation Data'!$F$6,0,10*ROW('Sanitation Data'!F160)),NA())</f>
        <v>#N/A</v>
      </c>
      <c r="AH166" s="95" t="e">
        <f ca="true">+IF(AND(ISNUMBER(OFFSET('Sanitation Data'!$F$10,0,10*ROW('Sanitation Data'!F160))),'Data Summary'!CW166="Yes"),OFFSET('Sanitation Data'!$F$10,0,10*ROW('Sanitation Data'!F160)),NA())</f>
        <v>#N/A</v>
      </c>
      <c r="AI166" s="95" t="e">
        <f ca="true">+IF(AND(ISNUMBER(OFFSET('Sanitation Data'!$F$11,0,10*ROW('Sanitation Data'!F160))),'Data Summary'!CX166="Yes"),OFFSET('Sanitation Data'!$F$11,0,10*ROW('Sanitation Data'!F160)),NA())</f>
        <v>#N/A</v>
      </c>
      <c r="AJ166" s="95" t="e">
        <f ca="true">+IF(AND(ISNUMBER(OFFSET('Sanitation Data'!$F$12,0,10*ROW('Sanitation Data'!F160))),'Data Summary'!CY166="Yes"),OFFSET('Sanitation Data'!$F$12,0,10*ROW('Sanitation Data'!F160)),NA())</f>
        <v>#N/A</v>
      </c>
      <c r="AK166" s="95" t="e">
        <f ca="true">+IF(AND(ISNUMBER(OFFSET('Sanitation Data'!$G$4,0,10*ROW('Sanitation Data'!G160))),'Data Summary'!CZ166="Yes"),100-OFFSET('Sanitation Data'!$G$4,0,10*ROW('Sanitation Data'!G160)),NA())</f>
        <v>#N/A</v>
      </c>
      <c r="AL166" s="95" t="e">
        <f ca="true">+IF(AND(ISNUMBER(OFFSET('Sanitation Data'!$G$6,0,10*ROW('Sanitation Data'!G160))),'Data Summary'!DA166="Yes"),OFFSET('Sanitation Data'!$G$6,0,10*ROW('Sanitation Data'!G160)),NA())</f>
        <v>#N/A</v>
      </c>
      <c r="AM166" s="95" t="e">
        <f ca="true">+IF(AND(ISNUMBER(OFFSET('Sanitation Data'!$G$10,0,10*ROW('Sanitation Data'!G160))),'Data Summary'!DB166="Yes"),OFFSET('Sanitation Data'!$G$10,0,10*ROW('Sanitation Data'!G160)),NA())</f>
        <v>#N/A</v>
      </c>
      <c r="AN166" s="95" t="e">
        <f ca="true">+IF(AND(ISNUMBER(OFFSET('Sanitation Data'!$G$11,0,10*ROW('Sanitation Data'!G160))),'Data Summary'!DC166="Yes"),OFFSET('Sanitation Data'!$G$11,0,10*ROW('Sanitation Data'!G160)),NA())</f>
        <v>#N/A</v>
      </c>
      <c r="AO166" s="95" t="e">
        <f ca="true">+IF(AND(ISNUMBER(OFFSET('Sanitation Data'!$G$12,0,10*ROW('Sanitation Data'!G160))),'Data Summary'!DD166="Yes"),OFFSET('Sanitation Data'!$G$12,0,10*ROW('Sanitation Data'!G160)),NA())</f>
        <v>#N/A</v>
      </c>
      <c r="AP166" s="95" t="e">
        <f ca="true">+IF(AND(ISNUMBER(OFFSET('Sanitation Data'!$H$4,0,10*ROW('Sanitation Data'!H160))),'Data Summary'!DE166="Yes"),100-OFFSET('Sanitation Data'!$H$4,0,10*ROW('Sanitation Data'!H160)),NA())</f>
        <v>#N/A</v>
      </c>
      <c r="AQ166" s="95" t="e">
        <f ca="true">+IF(AND(ISNUMBER(OFFSET('Sanitation Data'!$H$6,0,10*ROW('Sanitation Data'!H160))),'Data Summary'!DF166="Yes"),OFFSET('Sanitation Data'!$H$6,0,10*ROW('Sanitation Data'!H160)),NA())</f>
        <v>#N/A</v>
      </c>
      <c r="AR166" s="95" t="e">
        <f ca="true">+IF(AND(ISNUMBER(OFFSET('Sanitation Data'!$H$10,0,10*ROW('Sanitation Data'!H160))),'Data Summary'!DG166="Yes"),OFFSET('Sanitation Data'!$H$10,0,10*ROW('Sanitation Data'!H160)),NA())</f>
        <v>#N/A</v>
      </c>
      <c r="AS166" s="95" t="e">
        <f ca="true">+IF(AND(ISNUMBER(OFFSET('Sanitation Data'!$H$11,0,10*ROW('Sanitation Data'!H160))),'Data Summary'!DH166="Yes"),OFFSET('Sanitation Data'!$H$11,0,10*ROW('Sanitation Data'!H160)),NA())</f>
        <v>#N/A</v>
      </c>
      <c r="AT166" s="95" t="e">
        <f ca="true">+IF(AND(ISNUMBER(OFFSET('Sanitation Data'!$H$12,0,10*ROW('Sanitation Data'!H160))),'Data Summary'!DI166="Yes"),OFFSET('Sanitation Data'!$H$12,0,10*ROW('Sanitation Data'!H160)),NA())</f>
        <v>#N/A</v>
      </c>
      <c r="AU166" s="95" t="e">
        <f ca="true">+IF(AND(ISNUMBER(OFFSET('Sanitation Data'!$I$4,0,10*ROW('Sanitation Data'!I160))),'Data Summary'!DJ166="Yes"),100-OFFSET('Sanitation Data'!$I$4,0,10*ROW('Sanitation Data'!I160)),NA())</f>
        <v>#N/A</v>
      </c>
      <c r="AV166" s="95" t="e">
        <f ca="true">+IF(AND(ISNUMBER(OFFSET('Sanitation Data'!$I$6,0,10*ROW('Sanitation Data'!I160))),'Data Summary'!DK166="Yes"),OFFSET('Sanitation Data'!$I$6,0,10*ROW('Sanitation Data'!I160)),NA())</f>
        <v>#N/A</v>
      </c>
      <c r="AW166" s="95" t="e">
        <f ca="true">+IF(AND(ISNUMBER(OFFSET('Sanitation Data'!$I$10,0,10*ROW('Sanitation Data'!I160))),'Data Summary'!DL166="Yes"),OFFSET('Sanitation Data'!$I$10,0,10*ROW('Sanitation Data'!I160)),NA())</f>
        <v>#N/A</v>
      </c>
      <c r="AX166" s="95" t="e">
        <f ca="true">+IF(AND(ISNUMBER(OFFSET('Sanitation Data'!$I$11,0,10*ROW('Sanitation Data'!I160))),'Data Summary'!DM166="Yes"),OFFSET('Sanitation Data'!$I$11,0,10*ROW('Sanitation Data'!I160)),NA())</f>
        <v>#N/A</v>
      </c>
      <c r="AY166" s="95" t="e">
        <f ca="true">+IF(AND(ISNUMBER(OFFSET('Sanitation Data'!$I$12,0,10*ROW('Sanitation Data'!I160))),'Data Summary'!DN166="Yes"),OFFSET('Sanitation Data'!$I$12,0,10*ROW('Sanitation Data'!I160)),NA())</f>
        <v>#N/A</v>
      </c>
      <c r="AZ166" s="96" t="e">
        <f ca="true">+IF(AND(ISNUMBER(OFFSET('Hygiene Data'!$D$5,0,10*ROW('Hygiene Data'!D160))),'Data Summary'!DO166="Yes"),OFFSET('Hygiene Data'!$D$5,0,10*ROW('Hygiene Data'!D160)),NA())</f>
        <v>#N/A</v>
      </c>
      <c r="BA166" s="96" t="e">
        <f ca="true">+IF(AND(ISNUMBER(OFFSET('Hygiene Data'!$D$7,0,10*ROW('Hygiene Data'!D160))),'Data Summary'!DP166="Yes"),OFFSET('Hygiene Data'!$D$7,0,10*ROW('Hygiene Data'!D160)),NA())</f>
        <v>#N/A</v>
      </c>
      <c r="BB166" s="96" t="e">
        <f ca="true">+IF(AND(ISNUMBER(OFFSET('Hygiene Data'!$D$9,0,10*ROW('Hygiene Data'!D160))),'Data Summary'!DQ166="Yes"),OFFSET('Hygiene Data'!$D$9,0,10*ROW('Hygiene Data'!D160)),NA())</f>
        <v>#N/A</v>
      </c>
      <c r="BC166" s="96" t="e">
        <f ca="true">+IF(AND(ISNUMBER(OFFSET('Hygiene Data'!$E$5,0,10*ROW('Hygiene Data'!E160))),'Data Summary'!DR166="Yes"),OFFSET('Hygiene Data'!$E$5,0,10*ROW('Hygiene Data'!E160)),NA())</f>
        <v>#N/A</v>
      </c>
      <c r="BD166" s="96" t="e">
        <f ca="true">+IF(AND(ISNUMBER(OFFSET('Hygiene Data'!$E$7,0,10*ROW('Hygiene Data'!E160))),'Data Summary'!DS166="Yes"),OFFSET('Hygiene Data'!$E$7,0,10*ROW('Hygiene Data'!E160)),NA())</f>
        <v>#N/A</v>
      </c>
      <c r="BE166" s="96" t="e">
        <f ca="true">+IF(AND(ISNUMBER(OFFSET('Hygiene Data'!$E$9,0,10*ROW('Hygiene Data'!E160))),'Data Summary'!DT166="Yes"),OFFSET('Hygiene Data'!$E$9,0,10*ROW('Hygiene Data'!E160)),NA())</f>
        <v>#N/A</v>
      </c>
      <c r="BF166" s="96" t="e">
        <f ca="true">+IF(AND(ISNUMBER(OFFSET('Hygiene Data'!$F$5,0,10*ROW('Hygiene Data'!F160))),'Data Summary'!DU166="Yes"),OFFSET('Hygiene Data'!$F$5,0,10*ROW('Hygiene Data'!F160)),NA())</f>
        <v>#N/A</v>
      </c>
      <c r="BG166" s="96" t="e">
        <f ca="true">+IF(AND(ISNUMBER(OFFSET('Hygiene Data'!$F$7,0,10*ROW('Hygiene Data'!F160))),'Data Summary'!DV166="Yes"),OFFSET('Hygiene Data'!$F$7,0,10*ROW('Hygiene Data'!F160)),NA())</f>
        <v>#N/A</v>
      </c>
      <c r="BH166" s="96" t="e">
        <f ca="true">+IF(AND(ISNUMBER(OFFSET('Hygiene Data'!$F$9,0,10*ROW('Hygiene Data'!F160))),'Data Summary'!DW166="Yes"),OFFSET('Hygiene Data'!$F$9,0,10*ROW('Hygiene Data'!F160)),NA())</f>
        <v>#N/A</v>
      </c>
      <c r="BI166" s="96" t="e">
        <f ca="true">+IF(AND(ISNUMBER(OFFSET('Hygiene Data'!$G$5,0,10*ROW('Hygiene Data'!G160))),'Data Summary'!DX166="Yes"),OFFSET('Hygiene Data'!$G$5,0,10*ROW('Hygiene Data'!G160)),NA())</f>
        <v>#N/A</v>
      </c>
      <c r="BJ166" s="96" t="e">
        <f ca="true">+IF(AND(ISNUMBER(OFFSET('Hygiene Data'!$G$7,0,10*ROW('Hygiene Data'!G160))),'Data Summary'!DY166="Yes"),OFFSET('Hygiene Data'!$G$7,0,10*ROW('Hygiene Data'!G160)),NA())</f>
        <v>#N/A</v>
      </c>
      <c r="BK166" s="96" t="e">
        <f ca="true">+IF(AND(ISNUMBER(OFFSET('Hygiene Data'!$G$9,0,10*ROW('Hygiene Data'!G160))),'Data Summary'!DZ166="Yes"),OFFSET('Hygiene Data'!$G$9,0,10*ROW('Hygiene Data'!G160)),NA())</f>
        <v>#N/A</v>
      </c>
      <c r="BL166" s="96" t="e">
        <f ca="true">+IF(AND(ISNUMBER(OFFSET('Hygiene Data'!$H$5,0,10*ROW('Hygiene Data'!H160))),'Data Summary'!EA166="Yes"),OFFSET('Hygiene Data'!$H$5,0,10*ROW('Hygiene Data'!H160)),NA())</f>
        <v>#N/A</v>
      </c>
      <c r="BM166" s="96" t="e">
        <f ca="true">+IF(AND(ISNUMBER(OFFSET('Hygiene Data'!$H$7,0,10*ROW('Hygiene Data'!H160))),'Data Summary'!EB166="Yes"),OFFSET('Hygiene Data'!$H$7,0,10*ROW('Hygiene Data'!H160)),NA())</f>
        <v>#N/A</v>
      </c>
      <c r="BN166" s="96" t="e">
        <f ca="true">+IF(AND(ISNUMBER(OFFSET('Hygiene Data'!$H$9,0,10*ROW('Hygiene Data'!H160))),'Data Summary'!EC166="Yes"),OFFSET('Hygiene Data'!$H$9,0,10*ROW('Hygiene Data'!H160)),NA())</f>
        <v>#N/A</v>
      </c>
      <c r="BO166" s="96" t="e">
        <f ca="true">+IF(AND(ISNUMBER(OFFSET('Hygiene Data'!$I$5,0,10*ROW('Hygiene Data'!I160))),'Data Summary'!ED166="Yes"),OFFSET('Hygiene Data'!$I$5,0,10*ROW('Hygiene Data'!I160)),NA())</f>
        <v>#N/A</v>
      </c>
      <c r="BP166" s="96" t="e">
        <f ca="true">+IF(AND(ISNUMBER(OFFSET('Hygiene Data'!$I$7,0,10*ROW('Hygiene Data'!I160))),'Data Summary'!EE166="Yes"),OFFSET('Hygiene Data'!$I$7,0,10*ROW('Hygiene Data'!I160)),NA())</f>
        <v>#N/A</v>
      </c>
      <c r="BQ166" s="96" t="e">
        <f ca="true">+IF(AND(ISNUMBER(OFFSET('Hygiene Data'!$I$9,0,10*ROW('Hygiene Data'!I160))),'Data Summary'!EF166="Yes"),OFFSET('Hygiene Data'!$I$9,0,10*ROW('Hygiene Data'!I160)),NA())</f>
        <v>#N/A</v>
      </c>
    </row>
    <row xmlns:x14ac="http://schemas.microsoft.com/office/spreadsheetml/2009/9/ac" r="167" x14ac:dyDescent="0.2">
      <c r="A167" s="331" t="e">
        <f ca="true">+RIGHT('Data Summary'!A167,LEN('Data Summary'!A167)-9)</f>
        <v>#VALUE!</v>
      </c>
      <c r="B167" s="37" t="str">
        <f ca="true">+IF(ISTEXT('Data Summary'!B167),'Data Summary'!B167,"")</f>
        <v/>
      </c>
      <c r="C167" s="330" t="e">
        <f ca="true">+VALUE('Data Summary'!C167)</f>
        <v>#VALUE!</v>
      </c>
      <c r="D167" s="94" t="e">
        <f ca="true">+IF(AND(ISNUMBER(OFFSET('Water Data'!$D$4,0,10*ROW('Water Data'!D161))),'Data Summary'!BS167="Yes"),100-OFFSET('Water Data'!$D$4,0,10*ROW('Water Data'!D161)),NA())</f>
        <v>#N/A</v>
      </c>
      <c r="E167" s="94" t="e">
        <f ca="true">+IF(AND(ISNUMBER(OFFSET('Water Data'!$D$6,0,10*ROW('Water Data'!D161))),'Data Summary'!BT167="Yes"),OFFSET('Water Data'!$D$6,0,10*ROW('Water Data'!D161)),NA())</f>
        <v>#N/A</v>
      </c>
      <c r="F167" s="94" t="e">
        <f ca="true">+IF(AND(ISNUMBER(OFFSET('Water Data'!$D$9,0,10*ROW('Water Data'!D161))),'Data Summary'!BU167="Yes"),OFFSET('Water Data'!$D$9,0,10*ROW('Water Data'!D161)),NA())</f>
        <v>#N/A</v>
      </c>
      <c r="G167" s="94" t="e">
        <f ca="true">+IF(AND(ISNUMBER(OFFSET('Water Data'!$E$4,0,10*ROW('Water Data'!E161))),'Data Summary'!BV167="Yes"),100-OFFSET('Water Data'!$E$4,0,10*ROW('Water Data'!E161)),NA())</f>
        <v>#N/A</v>
      </c>
      <c r="H167" s="94" t="e">
        <f ca="true">+IF(AND(ISNUMBER(OFFSET('Water Data'!$E$6,0,10*ROW('Water Data'!E161))),'Data Summary'!BW167="Yes"),OFFSET('Water Data'!$E$6,0,10*ROW('Water Data'!E161)),NA())</f>
        <v>#N/A</v>
      </c>
      <c r="I167" s="94" t="e">
        <f ca="true">+IF(AND(ISNUMBER(OFFSET('Water Data'!$E$9,0,10*ROW('Water Data'!E161))),'Data Summary'!BX167="Yes"),OFFSET('Water Data'!$E$9,0,10*ROW('Water Data'!E161)),NA())</f>
        <v>#N/A</v>
      </c>
      <c r="J167" s="94" t="e">
        <f ca="true">+IF(AND(ISNUMBER(OFFSET('Water Data'!$F$4,0,10*ROW('Water Data'!F161))),'Data Summary'!BY167="Yes"),100-OFFSET('Water Data'!$F$4,0,10*ROW('Water Data'!F161)),NA())</f>
        <v>#N/A</v>
      </c>
      <c r="K167" s="94" t="e">
        <f ca="true">+IF(AND(ISNUMBER(OFFSET('Water Data'!$F$6,0,10*ROW('Water Data'!F161))),'Data Summary'!BZ167="Yes"),OFFSET('Water Data'!$F$6,0,10*ROW('Water Data'!F161)),NA())</f>
        <v>#N/A</v>
      </c>
      <c r="L167" s="94" t="e">
        <f ca="true">+IF(AND(ISNUMBER(OFFSET('Water Data'!$F$9,0,10*ROW('Water Data'!F161))),'Data Summary'!CA167="Yes"),OFFSET('Water Data'!$F$9,0,10*ROW('Water Data'!F161)),NA())</f>
        <v>#N/A</v>
      </c>
      <c r="M167" s="94" t="e">
        <f ca="true">+IF(AND(ISNUMBER(OFFSET('Water Data'!$G$4,0,10*ROW('Water Data'!G161))),'Data Summary'!CB167="Yes"),100-OFFSET('Water Data'!$G$4,0,10*ROW('Water Data'!G161)),NA())</f>
        <v>#N/A</v>
      </c>
      <c r="N167" s="94" t="e">
        <f ca="true">+IF(AND(ISNUMBER(OFFSET('Water Data'!$G$6,0,10*ROW('Water Data'!G161))),'Data Summary'!CC167="Yes"),OFFSET('Water Data'!$G$6,0,10*ROW('Water Data'!G161)),NA())</f>
        <v>#N/A</v>
      </c>
      <c r="O167" s="94" t="e">
        <f ca="true">+IF(AND(ISNUMBER(OFFSET('Water Data'!$G$9,0,10*ROW('Water Data'!G161))),'Data Summary'!CD167="Yes"),OFFSET('Water Data'!$G$9,0,10*ROW('Water Data'!G161)),NA())</f>
        <v>#N/A</v>
      </c>
      <c r="P167" s="94" t="e">
        <f ca="true">+IF(AND(ISNUMBER(OFFSET('Water Data'!$H$4,0,10*ROW('Water Data'!H161))),'Data Summary'!CE167="Yes"),100-OFFSET('Water Data'!$H$4,0,10*ROW('Water Data'!H161)),NA())</f>
        <v>#N/A</v>
      </c>
      <c r="Q167" s="94" t="e">
        <f ca="true">+IF(AND(ISNUMBER(OFFSET('Water Data'!$H$6,0,10*ROW('Water Data'!H161))),'Data Summary'!CF167="Yes"),OFFSET('Water Data'!$H$6,0,10*ROW('Water Data'!H161)),NA())</f>
        <v>#N/A</v>
      </c>
      <c r="R167" s="94" t="e">
        <f ca="true">+IF(AND(ISNUMBER(OFFSET('Water Data'!$H$9,0,10*ROW('Water Data'!H161))),'Data Summary'!CG167="Yes"),OFFSET('Water Data'!$H$9,0,10*ROW('Water Data'!H161)),NA())</f>
        <v>#N/A</v>
      </c>
      <c r="S167" s="94" t="e">
        <f ca="true">+IF(AND(ISNUMBER(OFFSET('Water Data'!$I$4,0,10*ROW('Water Data'!I161))),'Data Summary'!CH167="Yes"),100-OFFSET('Water Data'!$I$4,0,10*ROW('Water Data'!I161)),NA())</f>
        <v>#N/A</v>
      </c>
      <c r="T167" s="94" t="e">
        <f ca="true">+IF(AND(ISNUMBER(OFFSET('Water Data'!$I$6,0,10*ROW('Water Data'!I161))),'Data Summary'!CI167="Yes"),OFFSET('Water Data'!$I$6,0,10*ROW('Water Data'!I161)),NA())</f>
        <v>#N/A</v>
      </c>
      <c r="U167" s="94" t="e">
        <f ca="true">+IF(AND(ISNUMBER(OFFSET('Water Data'!$I$9,0,10*ROW('Water Data'!I161))),'Data Summary'!CJ167="Yes"),OFFSET('Water Data'!$I$9,0,10*ROW('Water Data'!I161)),NA())</f>
        <v>#N/A</v>
      </c>
      <c r="V167" s="95" t="e">
        <f ca="true">+IF(AND(ISNUMBER(OFFSET('Sanitation Data'!$D$4,0,10*ROW('Sanitation Data'!D161))),'Data Summary'!CK167="Yes"),100-OFFSET('Sanitation Data'!$D$4,0,10*ROW('Sanitation Data'!D161)),NA())</f>
        <v>#N/A</v>
      </c>
      <c r="W167" s="95" t="e">
        <f ca="true">+IF(AND(ISNUMBER(OFFSET('Sanitation Data'!$D$6,0,10*ROW('Sanitation Data'!D161))),'Data Summary'!CL167="Yes"),OFFSET('Sanitation Data'!$D$6,0,10*ROW('Sanitation Data'!D161)),NA())</f>
        <v>#N/A</v>
      </c>
      <c r="X167" s="95" t="e">
        <f ca="true">+IF(AND(ISNUMBER(OFFSET('Sanitation Data'!$D$10,0,10*ROW('Sanitation Data'!D161))),'Data Summary'!CM167="Yes"),OFFSET('Sanitation Data'!$D$10,0,10*ROW('Sanitation Data'!D161)),NA())</f>
        <v>#N/A</v>
      </c>
      <c r="Y167" s="95" t="e">
        <f ca="true">+IF(AND(ISNUMBER(OFFSET('Sanitation Data'!$D$11,0,10*ROW('Sanitation Data'!D161))),'Data Summary'!CN167="Yes"),OFFSET('Sanitation Data'!$D$11,0,10*ROW('Sanitation Data'!D161)),NA())</f>
        <v>#N/A</v>
      </c>
      <c r="Z167" s="95" t="e">
        <f ca="true">+IF(AND(ISNUMBER(OFFSET('Sanitation Data'!$D$12,0,10*ROW('Sanitation Data'!D161))),'Data Summary'!CO167="Yes"),OFFSET('Sanitation Data'!$D$12,0,10*ROW('Sanitation Data'!D161)),NA())</f>
        <v>#N/A</v>
      </c>
      <c r="AA167" s="95" t="e">
        <f ca="true">+IF(AND(ISNUMBER(OFFSET('Sanitation Data'!$E$4,0,10*ROW('Sanitation Data'!E161))),'Data Summary'!CP167="Yes"),100-OFFSET('Sanitation Data'!$E$4,0,10*ROW('Sanitation Data'!E161)),NA())</f>
        <v>#N/A</v>
      </c>
      <c r="AB167" s="95" t="e">
        <f ca="true">+IF(AND(ISNUMBER(OFFSET('Sanitation Data'!$E$6,0,10*ROW('Sanitation Data'!E161))),'Data Summary'!CQ167="Yes"),OFFSET('Sanitation Data'!$E$6,0,10*ROW('Sanitation Data'!E161)),NA())</f>
        <v>#N/A</v>
      </c>
      <c r="AC167" s="95" t="e">
        <f ca="true">+IF(AND(ISNUMBER(OFFSET('Sanitation Data'!$E$10,0,10*ROW('Sanitation Data'!E161))),'Data Summary'!CR167="Yes"),OFFSET('Sanitation Data'!$E$10,0,10*ROW('Sanitation Data'!E161)),NA())</f>
        <v>#N/A</v>
      </c>
      <c r="AD167" s="95" t="e">
        <f ca="true">+IF(AND(ISNUMBER(OFFSET('Sanitation Data'!$E$11,0,10*ROW('Sanitation Data'!E161))),'Data Summary'!CS167="Yes"),OFFSET('Sanitation Data'!$E$11,0,10*ROW('Sanitation Data'!E161)),NA())</f>
        <v>#N/A</v>
      </c>
      <c r="AE167" s="95" t="e">
        <f ca="true">+IF(AND(ISNUMBER(OFFSET('Sanitation Data'!$E$12,0,10*ROW('Sanitation Data'!E161))),'Data Summary'!CT167="Yes"),OFFSET('Sanitation Data'!$E$12,0,10*ROW('Sanitation Data'!E161)),NA())</f>
        <v>#N/A</v>
      </c>
      <c r="AF167" s="95" t="e">
        <f ca="true">+IF(AND(ISNUMBER(OFFSET('Sanitation Data'!$F$4,0,10*ROW('Sanitation Data'!F161))),'Data Summary'!CU167="Yes"),100-OFFSET('Sanitation Data'!$F$4,0,10*ROW('Sanitation Data'!F161)),NA())</f>
        <v>#N/A</v>
      </c>
      <c r="AG167" s="95" t="e">
        <f ca="true">+IF(AND(ISNUMBER(OFFSET('Sanitation Data'!$F$6,0,10*ROW('Sanitation Data'!F161))),'Data Summary'!CV167="Yes"),OFFSET('Sanitation Data'!$F$6,0,10*ROW('Sanitation Data'!F161)),NA())</f>
        <v>#N/A</v>
      </c>
      <c r="AH167" s="95" t="e">
        <f ca="true">+IF(AND(ISNUMBER(OFFSET('Sanitation Data'!$F$10,0,10*ROW('Sanitation Data'!F161))),'Data Summary'!CW167="Yes"),OFFSET('Sanitation Data'!$F$10,0,10*ROW('Sanitation Data'!F161)),NA())</f>
        <v>#N/A</v>
      </c>
      <c r="AI167" s="95" t="e">
        <f ca="true">+IF(AND(ISNUMBER(OFFSET('Sanitation Data'!$F$11,0,10*ROW('Sanitation Data'!F161))),'Data Summary'!CX167="Yes"),OFFSET('Sanitation Data'!$F$11,0,10*ROW('Sanitation Data'!F161)),NA())</f>
        <v>#N/A</v>
      </c>
      <c r="AJ167" s="95" t="e">
        <f ca="true">+IF(AND(ISNUMBER(OFFSET('Sanitation Data'!$F$12,0,10*ROW('Sanitation Data'!F161))),'Data Summary'!CY167="Yes"),OFFSET('Sanitation Data'!$F$12,0,10*ROW('Sanitation Data'!F161)),NA())</f>
        <v>#N/A</v>
      </c>
      <c r="AK167" s="95" t="e">
        <f ca="true">+IF(AND(ISNUMBER(OFFSET('Sanitation Data'!$G$4,0,10*ROW('Sanitation Data'!G161))),'Data Summary'!CZ167="Yes"),100-OFFSET('Sanitation Data'!$G$4,0,10*ROW('Sanitation Data'!G161)),NA())</f>
        <v>#N/A</v>
      </c>
      <c r="AL167" s="95" t="e">
        <f ca="true">+IF(AND(ISNUMBER(OFFSET('Sanitation Data'!$G$6,0,10*ROW('Sanitation Data'!G161))),'Data Summary'!DA167="Yes"),OFFSET('Sanitation Data'!$G$6,0,10*ROW('Sanitation Data'!G161)),NA())</f>
        <v>#N/A</v>
      </c>
      <c r="AM167" s="95" t="e">
        <f ca="true">+IF(AND(ISNUMBER(OFFSET('Sanitation Data'!$G$10,0,10*ROW('Sanitation Data'!G161))),'Data Summary'!DB167="Yes"),OFFSET('Sanitation Data'!$G$10,0,10*ROW('Sanitation Data'!G161)),NA())</f>
        <v>#N/A</v>
      </c>
      <c r="AN167" s="95" t="e">
        <f ca="true">+IF(AND(ISNUMBER(OFFSET('Sanitation Data'!$G$11,0,10*ROW('Sanitation Data'!G161))),'Data Summary'!DC167="Yes"),OFFSET('Sanitation Data'!$G$11,0,10*ROW('Sanitation Data'!G161)),NA())</f>
        <v>#N/A</v>
      </c>
      <c r="AO167" s="95" t="e">
        <f ca="true">+IF(AND(ISNUMBER(OFFSET('Sanitation Data'!$G$12,0,10*ROW('Sanitation Data'!G161))),'Data Summary'!DD167="Yes"),OFFSET('Sanitation Data'!$G$12,0,10*ROW('Sanitation Data'!G161)),NA())</f>
        <v>#N/A</v>
      </c>
      <c r="AP167" s="95" t="e">
        <f ca="true">+IF(AND(ISNUMBER(OFFSET('Sanitation Data'!$H$4,0,10*ROW('Sanitation Data'!H161))),'Data Summary'!DE167="Yes"),100-OFFSET('Sanitation Data'!$H$4,0,10*ROW('Sanitation Data'!H161)),NA())</f>
        <v>#N/A</v>
      </c>
      <c r="AQ167" s="95" t="e">
        <f ca="true">+IF(AND(ISNUMBER(OFFSET('Sanitation Data'!$H$6,0,10*ROW('Sanitation Data'!H161))),'Data Summary'!DF167="Yes"),OFFSET('Sanitation Data'!$H$6,0,10*ROW('Sanitation Data'!H161)),NA())</f>
        <v>#N/A</v>
      </c>
      <c r="AR167" s="95" t="e">
        <f ca="true">+IF(AND(ISNUMBER(OFFSET('Sanitation Data'!$H$10,0,10*ROW('Sanitation Data'!H161))),'Data Summary'!DG167="Yes"),OFFSET('Sanitation Data'!$H$10,0,10*ROW('Sanitation Data'!H161)),NA())</f>
        <v>#N/A</v>
      </c>
      <c r="AS167" s="95" t="e">
        <f ca="true">+IF(AND(ISNUMBER(OFFSET('Sanitation Data'!$H$11,0,10*ROW('Sanitation Data'!H161))),'Data Summary'!DH167="Yes"),OFFSET('Sanitation Data'!$H$11,0,10*ROW('Sanitation Data'!H161)),NA())</f>
        <v>#N/A</v>
      </c>
      <c r="AT167" s="95" t="e">
        <f ca="true">+IF(AND(ISNUMBER(OFFSET('Sanitation Data'!$H$12,0,10*ROW('Sanitation Data'!H161))),'Data Summary'!DI167="Yes"),OFFSET('Sanitation Data'!$H$12,0,10*ROW('Sanitation Data'!H161)),NA())</f>
        <v>#N/A</v>
      </c>
      <c r="AU167" s="95" t="e">
        <f ca="true">+IF(AND(ISNUMBER(OFFSET('Sanitation Data'!$I$4,0,10*ROW('Sanitation Data'!I161))),'Data Summary'!DJ167="Yes"),100-OFFSET('Sanitation Data'!$I$4,0,10*ROW('Sanitation Data'!I161)),NA())</f>
        <v>#N/A</v>
      </c>
      <c r="AV167" s="95" t="e">
        <f ca="true">+IF(AND(ISNUMBER(OFFSET('Sanitation Data'!$I$6,0,10*ROW('Sanitation Data'!I161))),'Data Summary'!DK167="Yes"),OFFSET('Sanitation Data'!$I$6,0,10*ROW('Sanitation Data'!I161)),NA())</f>
        <v>#N/A</v>
      </c>
      <c r="AW167" s="95" t="e">
        <f ca="true">+IF(AND(ISNUMBER(OFFSET('Sanitation Data'!$I$10,0,10*ROW('Sanitation Data'!I161))),'Data Summary'!DL167="Yes"),OFFSET('Sanitation Data'!$I$10,0,10*ROW('Sanitation Data'!I161)),NA())</f>
        <v>#N/A</v>
      </c>
      <c r="AX167" s="95" t="e">
        <f ca="true">+IF(AND(ISNUMBER(OFFSET('Sanitation Data'!$I$11,0,10*ROW('Sanitation Data'!I161))),'Data Summary'!DM167="Yes"),OFFSET('Sanitation Data'!$I$11,0,10*ROW('Sanitation Data'!I161)),NA())</f>
        <v>#N/A</v>
      </c>
      <c r="AY167" s="95" t="e">
        <f ca="true">+IF(AND(ISNUMBER(OFFSET('Sanitation Data'!$I$12,0,10*ROW('Sanitation Data'!I161))),'Data Summary'!DN167="Yes"),OFFSET('Sanitation Data'!$I$12,0,10*ROW('Sanitation Data'!I161)),NA())</f>
        <v>#N/A</v>
      </c>
      <c r="AZ167" s="96" t="e">
        <f ca="true">+IF(AND(ISNUMBER(OFFSET('Hygiene Data'!$D$5,0,10*ROW('Hygiene Data'!D161))),'Data Summary'!DO167="Yes"),OFFSET('Hygiene Data'!$D$5,0,10*ROW('Hygiene Data'!D161)),NA())</f>
        <v>#N/A</v>
      </c>
      <c r="BA167" s="96" t="e">
        <f ca="true">+IF(AND(ISNUMBER(OFFSET('Hygiene Data'!$D$7,0,10*ROW('Hygiene Data'!D161))),'Data Summary'!DP167="Yes"),OFFSET('Hygiene Data'!$D$7,0,10*ROW('Hygiene Data'!D161)),NA())</f>
        <v>#N/A</v>
      </c>
      <c r="BB167" s="96" t="e">
        <f ca="true">+IF(AND(ISNUMBER(OFFSET('Hygiene Data'!$D$9,0,10*ROW('Hygiene Data'!D161))),'Data Summary'!DQ167="Yes"),OFFSET('Hygiene Data'!$D$9,0,10*ROW('Hygiene Data'!D161)),NA())</f>
        <v>#N/A</v>
      </c>
      <c r="BC167" s="96" t="e">
        <f ca="true">+IF(AND(ISNUMBER(OFFSET('Hygiene Data'!$E$5,0,10*ROW('Hygiene Data'!E161))),'Data Summary'!DR167="Yes"),OFFSET('Hygiene Data'!$E$5,0,10*ROW('Hygiene Data'!E161)),NA())</f>
        <v>#N/A</v>
      </c>
      <c r="BD167" s="96" t="e">
        <f ca="true">+IF(AND(ISNUMBER(OFFSET('Hygiene Data'!$E$7,0,10*ROW('Hygiene Data'!E161))),'Data Summary'!DS167="Yes"),OFFSET('Hygiene Data'!$E$7,0,10*ROW('Hygiene Data'!E161)),NA())</f>
        <v>#N/A</v>
      </c>
      <c r="BE167" s="96" t="e">
        <f ca="true">+IF(AND(ISNUMBER(OFFSET('Hygiene Data'!$E$9,0,10*ROW('Hygiene Data'!E161))),'Data Summary'!DT167="Yes"),OFFSET('Hygiene Data'!$E$9,0,10*ROW('Hygiene Data'!E161)),NA())</f>
        <v>#N/A</v>
      </c>
      <c r="BF167" s="96" t="e">
        <f ca="true">+IF(AND(ISNUMBER(OFFSET('Hygiene Data'!$F$5,0,10*ROW('Hygiene Data'!F161))),'Data Summary'!DU167="Yes"),OFFSET('Hygiene Data'!$F$5,0,10*ROW('Hygiene Data'!F161)),NA())</f>
        <v>#N/A</v>
      </c>
      <c r="BG167" s="96" t="e">
        <f ca="true">+IF(AND(ISNUMBER(OFFSET('Hygiene Data'!$F$7,0,10*ROW('Hygiene Data'!F161))),'Data Summary'!DV167="Yes"),OFFSET('Hygiene Data'!$F$7,0,10*ROW('Hygiene Data'!F161)),NA())</f>
        <v>#N/A</v>
      </c>
      <c r="BH167" s="96" t="e">
        <f ca="true">+IF(AND(ISNUMBER(OFFSET('Hygiene Data'!$F$9,0,10*ROW('Hygiene Data'!F161))),'Data Summary'!DW167="Yes"),OFFSET('Hygiene Data'!$F$9,0,10*ROW('Hygiene Data'!F161)),NA())</f>
        <v>#N/A</v>
      </c>
      <c r="BI167" s="96" t="e">
        <f ca="true">+IF(AND(ISNUMBER(OFFSET('Hygiene Data'!$G$5,0,10*ROW('Hygiene Data'!G161))),'Data Summary'!DX167="Yes"),OFFSET('Hygiene Data'!$G$5,0,10*ROW('Hygiene Data'!G161)),NA())</f>
        <v>#N/A</v>
      </c>
      <c r="BJ167" s="96" t="e">
        <f ca="true">+IF(AND(ISNUMBER(OFFSET('Hygiene Data'!$G$7,0,10*ROW('Hygiene Data'!G161))),'Data Summary'!DY167="Yes"),OFFSET('Hygiene Data'!$G$7,0,10*ROW('Hygiene Data'!G161)),NA())</f>
        <v>#N/A</v>
      </c>
      <c r="BK167" s="96" t="e">
        <f ca="true">+IF(AND(ISNUMBER(OFFSET('Hygiene Data'!$G$9,0,10*ROW('Hygiene Data'!G161))),'Data Summary'!DZ167="Yes"),OFFSET('Hygiene Data'!$G$9,0,10*ROW('Hygiene Data'!G161)),NA())</f>
        <v>#N/A</v>
      </c>
      <c r="BL167" s="96" t="e">
        <f ca="true">+IF(AND(ISNUMBER(OFFSET('Hygiene Data'!$H$5,0,10*ROW('Hygiene Data'!H161))),'Data Summary'!EA167="Yes"),OFFSET('Hygiene Data'!$H$5,0,10*ROW('Hygiene Data'!H161)),NA())</f>
        <v>#N/A</v>
      </c>
      <c r="BM167" s="96" t="e">
        <f ca="true">+IF(AND(ISNUMBER(OFFSET('Hygiene Data'!$H$7,0,10*ROW('Hygiene Data'!H161))),'Data Summary'!EB167="Yes"),OFFSET('Hygiene Data'!$H$7,0,10*ROW('Hygiene Data'!H161)),NA())</f>
        <v>#N/A</v>
      </c>
      <c r="BN167" s="96" t="e">
        <f ca="true">+IF(AND(ISNUMBER(OFFSET('Hygiene Data'!$H$9,0,10*ROW('Hygiene Data'!H161))),'Data Summary'!EC167="Yes"),OFFSET('Hygiene Data'!$H$9,0,10*ROW('Hygiene Data'!H161)),NA())</f>
        <v>#N/A</v>
      </c>
      <c r="BO167" s="96" t="e">
        <f ca="true">+IF(AND(ISNUMBER(OFFSET('Hygiene Data'!$I$5,0,10*ROW('Hygiene Data'!I161))),'Data Summary'!ED167="Yes"),OFFSET('Hygiene Data'!$I$5,0,10*ROW('Hygiene Data'!I161)),NA())</f>
        <v>#N/A</v>
      </c>
      <c r="BP167" s="96" t="e">
        <f ca="true">+IF(AND(ISNUMBER(OFFSET('Hygiene Data'!$I$7,0,10*ROW('Hygiene Data'!I161))),'Data Summary'!EE167="Yes"),OFFSET('Hygiene Data'!$I$7,0,10*ROW('Hygiene Data'!I161)),NA())</f>
        <v>#N/A</v>
      </c>
      <c r="BQ167" s="96" t="e">
        <f ca="true">+IF(AND(ISNUMBER(OFFSET('Hygiene Data'!$I$9,0,10*ROW('Hygiene Data'!I161))),'Data Summary'!EF167="Yes"),OFFSET('Hygiene Data'!$I$9,0,10*ROW('Hygiene Data'!I161)),NA())</f>
        <v>#N/A</v>
      </c>
    </row>
    <row xmlns:x14ac="http://schemas.microsoft.com/office/spreadsheetml/2009/9/ac" r="168" x14ac:dyDescent="0.2">
      <c r="A168" s="331" t="e">
        <f ca="true">+RIGHT('Data Summary'!A168,LEN('Data Summary'!A168)-9)</f>
        <v>#VALUE!</v>
      </c>
      <c r="B168" s="37" t="str">
        <f ca="true">+IF(ISTEXT('Data Summary'!B168),'Data Summary'!B168,"")</f>
        <v/>
      </c>
      <c r="C168" s="330" t="e">
        <f ca="true">+VALUE('Data Summary'!C168)</f>
        <v>#VALUE!</v>
      </c>
      <c r="D168" s="94" t="e">
        <f ca="true">+IF(AND(ISNUMBER(OFFSET('Water Data'!$D$4,0,10*ROW('Water Data'!D162))),'Data Summary'!BS168="Yes"),100-OFFSET('Water Data'!$D$4,0,10*ROW('Water Data'!D162)),NA())</f>
        <v>#N/A</v>
      </c>
      <c r="E168" s="94" t="e">
        <f ca="true">+IF(AND(ISNUMBER(OFFSET('Water Data'!$D$6,0,10*ROW('Water Data'!D162))),'Data Summary'!BT168="Yes"),OFFSET('Water Data'!$D$6,0,10*ROW('Water Data'!D162)),NA())</f>
        <v>#N/A</v>
      </c>
      <c r="F168" s="94" t="e">
        <f ca="true">+IF(AND(ISNUMBER(OFFSET('Water Data'!$D$9,0,10*ROW('Water Data'!D162))),'Data Summary'!BU168="Yes"),OFFSET('Water Data'!$D$9,0,10*ROW('Water Data'!D162)),NA())</f>
        <v>#N/A</v>
      </c>
      <c r="G168" s="94" t="e">
        <f ca="true">+IF(AND(ISNUMBER(OFFSET('Water Data'!$E$4,0,10*ROW('Water Data'!E162))),'Data Summary'!BV168="Yes"),100-OFFSET('Water Data'!$E$4,0,10*ROW('Water Data'!E162)),NA())</f>
        <v>#N/A</v>
      </c>
      <c r="H168" s="94" t="e">
        <f ca="true">+IF(AND(ISNUMBER(OFFSET('Water Data'!$E$6,0,10*ROW('Water Data'!E162))),'Data Summary'!BW168="Yes"),OFFSET('Water Data'!$E$6,0,10*ROW('Water Data'!E162)),NA())</f>
        <v>#N/A</v>
      </c>
      <c r="I168" s="94" t="e">
        <f ca="true">+IF(AND(ISNUMBER(OFFSET('Water Data'!$E$9,0,10*ROW('Water Data'!E162))),'Data Summary'!BX168="Yes"),OFFSET('Water Data'!$E$9,0,10*ROW('Water Data'!E162)),NA())</f>
        <v>#N/A</v>
      </c>
      <c r="J168" s="94" t="e">
        <f ca="true">+IF(AND(ISNUMBER(OFFSET('Water Data'!$F$4,0,10*ROW('Water Data'!F162))),'Data Summary'!BY168="Yes"),100-OFFSET('Water Data'!$F$4,0,10*ROW('Water Data'!F162)),NA())</f>
        <v>#N/A</v>
      </c>
      <c r="K168" s="94" t="e">
        <f ca="true">+IF(AND(ISNUMBER(OFFSET('Water Data'!$F$6,0,10*ROW('Water Data'!F162))),'Data Summary'!BZ168="Yes"),OFFSET('Water Data'!$F$6,0,10*ROW('Water Data'!F162)),NA())</f>
        <v>#N/A</v>
      </c>
      <c r="L168" s="94" t="e">
        <f ca="true">+IF(AND(ISNUMBER(OFFSET('Water Data'!$F$9,0,10*ROW('Water Data'!F162))),'Data Summary'!CA168="Yes"),OFFSET('Water Data'!$F$9,0,10*ROW('Water Data'!F162)),NA())</f>
        <v>#N/A</v>
      </c>
      <c r="M168" s="94" t="e">
        <f ca="true">+IF(AND(ISNUMBER(OFFSET('Water Data'!$G$4,0,10*ROW('Water Data'!G162))),'Data Summary'!CB168="Yes"),100-OFFSET('Water Data'!$G$4,0,10*ROW('Water Data'!G162)),NA())</f>
        <v>#N/A</v>
      </c>
      <c r="N168" s="94" t="e">
        <f ca="true">+IF(AND(ISNUMBER(OFFSET('Water Data'!$G$6,0,10*ROW('Water Data'!G162))),'Data Summary'!CC168="Yes"),OFFSET('Water Data'!$G$6,0,10*ROW('Water Data'!G162)),NA())</f>
        <v>#N/A</v>
      </c>
      <c r="O168" s="94" t="e">
        <f ca="true">+IF(AND(ISNUMBER(OFFSET('Water Data'!$G$9,0,10*ROW('Water Data'!G162))),'Data Summary'!CD168="Yes"),OFFSET('Water Data'!$G$9,0,10*ROW('Water Data'!G162)),NA())</f>
        <v>#N/A</v>
      </c>
      <c r="P168" s="94" t="e">
        <f ca="true">+IF(AND(ISNUMBER(OFFSET('Water Data'!$H$4,0,10*ROW('Water Data'!H162))),'Data Summary'!CE168="Yes"),100-OFFSET('Water Data'!$H$4,0,10*ROW('Water Data'!H162)),NA())</f>
        <v>#N/A</v>
      </c>
      <c r="Q168" s="94" t="e">
        <f ca="true">+IF(AND(ISNUMBER(OFFSET('Water Data'!$H$6,0,10*ROW('Water Data'!H162))),'Data Summary'!CF168="Yes"),OFFSET('Water Data'!$H$6,0,10*ROW('Water Data'!H162)),NA())</f>
        <v>#N/A</v>
      </c>
      <c r="R168" s="94" t="e">
        <f ca="true">+IF(AND(ISNUMBER(OFFSET('Water Data'!$H$9,0,10*ROW('Water Data'!H162))),'Data Summary'!CG168="Yes"),OFFSET('Water Data'!$H$9,0,10*ROW('Water Data'!H162)),NA())</f>
        <v>#N/A</v>
      </c>
      <c r="S168" s="94" t="e">
        <f ca="true">+IF(AND(ISNUMBER(OFFSET('Water Data'!$I$4,0,10*ROW('Water Data'!I162))),'Data Summary'!CH168="Yes"),100-OFFSET('Water Data'!$I$4,0,10*ROW('Water Data'!I162)),NA())</f>
        <v>#N/A</v>
      </c>
      <c r="T168" s="94" t="e">
        <f ca="true">+IF(AND(ISNUMBER(OFFSET('Water Data'!$I$6,0,10*ROW('Water Data'!I162))),'Data Summary'!CI168="Yes"),OFFSET('Water Data'!$I$6,0,10*ROW('Water Data'!I162)),NA())</f>
        <v>#N/A</v>
      </c>
      <c r="U168" s="94" t="e">
        <f ca="true">+IF(AND(ISNUMBER(OFFSET('Water Data'!$I$9,0,10*ROW('Water Data'!I162))),'Data Summary'!CJ168="Yes"),OFFSET('Water Data'!$I$9,0,10*ROW('Water Data'!I162)),NA())</f>
        <v>#N/A</v>
      </c>
      <c r="V168" s="95" t="e">
        <f ca="true">+IF(AND(ISNUMBER(OFFSET('Sanitation Data'!$D$4,0,10*ROW('Sanitation Data'!D162))),'Data Summary'!CK168="Yes"),100-OFFSET('Sanitation Data'!$D$4,0,10*ROW('Sanitation Data'!D162)),NA())</f>
        <v>#N/A</v>
      </c>
      <c r="W168" s="95" t="e">
        <f ca="true">+IF(AND(ISNUMBER(OFFSET('Sanitation Data'!$D$6,0,10*ROW('Sanitation Data'!D162))),'Data Summary'!CL168="Yes"),OFFSET('Sanitation Data'!$D$6,0,10*ROW('Sanitation Data'!D162)),NA())</f>
        <v>#N/A</v>
      </c>
      <c r="X168" s="95" t="e">
        <f ca="true">+IF(AND(ISNUMBER(OFFSET('Sanitation Data'!$D$10,0,10*ROW('Sanitation Data'!D162))),'Data Summary'!CM168="Yes"),OFFSET('Sanitation Data'!$D$10,0,10*ROW('Sanitation Data'!D162)),NA())</f>
        <v>#N/A</v>
      </c>
      <c r="Y168" s="95" t="e">
        <f ca="true">+IF(AND(ISNUMBER(OFFSET('Sanitation Data'!$D$11,0,10*ROW('Sanitation Data'!D162))),'Data Summary'!CN168="Yes"),OFFSET('Sanitation Data'!$D$11,0,10*ROW('Sanitation Data'!D162)),NA())</f>
        <v>#N/A</v>
      </c>
      <c r="Z168" s="95" t="e">
        <f ca="true">+IF(AND(ISNUMBER(OFFSET('Sanitation Data'!$D$12,0,10*ROW('Sanitation Data'!D162))),'Data Summary'!CO168="Yes"),OFFSET('Sanitation Data'!$D$12,0,10*ROW('Sanitation Data'!D162)),NA())</f>
        <v>#N/A</v>
      </c>
      <c r="AA168" s="95" t="e">
        <f ca="true">+IF(AND(ISNUMBER(OFFSET('Sanitation Data'!$E$4,0,10*ROW('Sanitation Data'!E162))),'Data Summary'!CP168="Yes"),100-OFFSET('Sanitation Data'!$E$4,0,10*ROW('Sanitation Data'!E162)),NA())</f>
        <v>#N/A</v>
      </c>
      <c r="AB168" s="95" t="e">
        <f ca="true">+IF(AND(ISNUMBER(OFFSET('Sanitation Data'!$E$6,0,10*ROW('Sanitation Data'!E162))),'Data Summary'!CQ168="Yes"),OFFSET('Sanitation Data'!$E$6,0,10*ROW('Sanitation Data'!E162)),NA())</f>
        <v>#N/A</v>
      </c>
      <c r="AC168" s="95" t="e">
        <f ca="true">+IF(AND(ISNUMBER(OFFSET('Sanitation Data'!$E$10,0,10*ROW('Sanitation Data'!E162))),'Data Summary'!CR168="Yes"),OFFSET('Sanitation Data'!$E$10,0,10*ROW('Sanitation Data'!E162)),NA())</f>
        <v>#N/A</v>
      </c>
      <c r="AD168" s="95" t="e">
        <f ca="true">+IF(AND(ISNUMBER(OFFSET('Sanitation Data'!$E$11,0,10*ROW('Sanitation Data'!E162))),'Data Summary'!CS168="Yes"),OFFSET('Sanitation Data'!$E$11,0,10*ROW('Sanitation Data'!E162)),NA())</f>
        <v>#N/A</v>
      </c>
      <c r="AE168" s="95" t="e">
        <f ca="true">+IF(AND(ISNUMBER(OFFSET('Sanitation Data'!$E$12,0,10*ROW('Sanitation Data'!E162))),'Data Summary'!CT168="Yes"),OFFSET('Sanitation Data'!$E$12,0,10*ROW('Sanitation Data'!E162)),NA())</f>
        <v>#N/A</v>
      </c>
      <c r="AF168" s="95" t="e">
        <f ca="true">+IF(AND(ISNUMBER(OFFSET('Sanitation Data'!$F$4,0,10*ROW('Sanitation Data'!F162))),'Data Summary'!CU168="Yes"),100-OFFSET('Sanitation Data'!$F$4,0,10*ROW('Sanitation Data'!F162)),NA())</f>
        <v>#N/A</v>
      </c>
      <c r="AG168" s="95" t="e">
        <f ca="true">+IF(AND(ISNUMBER(OFFSET('Sanitation Data'!$F$6,0,10*ROW('Sanitation Data'!F162))),'Data Summary'!CV168="Yes"),OFFSET('Sanitation Data'!$F$6,0,10*ROW('Sanitation Data'!F162)),NA())</f>
        <v>#N/A</v>
      </c>
      <c r="AH168" s="95" t="e">
        <f ca="true">+IF(AND(ISNUMBER(OFFSET('Sanitation Data'!$F$10,0,10*ROW('Sanitation Data'!F162))),'Data Summary'!CW168="Yes"),OFFSET('Sanitation Data'!$F$10,0,10*ROW('Sanitation Data'!F162)),NA())</f>
        <v>#N/A</v>
      </c>
      <c r="AI168" s="95" t="e">
        <f ca="true">+IF(AND(ISNUMBER(OFFSET('Sanitation Data'!$F$11,0,10*ROW('Sanitation Data'!F162))),'Data Summary'!CX168="Yes"),OFFSET('Sanitation Data'!$F$11,0,10*ROW('Sanitation Data'!F162)),NA())</f>
        <v>#N/A</v>
      </c>
      <c r="AJ168" s="95" t="e">
        <f ca="true">+IF(AND(ISNUMBER(OFFSET('Sanitation Data'!$F$12,0,10*ROW('Sanitation Data'!F162))),'Data Summary'!CY168="Yes"),OFFSET('Sanitation Data'!$F$12,0,10*ROW('Sanitation Data'!F162)),NA())</f>
        <v>#N/A</v>
      </c>
      <c r="AK168" s="95" t="e">
        <f ca="true">+IF(AND(ISNUMBER(OFFSET('Sanitation Data'!$G$4,0,10*ROW('Sanitation Data'!G162))),'Data Summary'!CZ168="Yes"),100-OFFSET('Sanitation Data'!$G$4,0,10*ROW('Sanitation Data'!G162)),NA())</f>
        <v>#N/A</v>
      </c>
      <c r="AL168" s="95" t="e">
        <f ca="true">+IF(AND(ISNUMBER(OFFSET('Sanitation Data'!$G$6,0,10*ROW('Sanitation Data'!G162))),'Data Summary'!DA168="Yes"),OFFSET('Sanitation Data'!$G$6,0,10*ROW('Sanitation Data'!G162)),NA())</f>
        <v>#N/A</v>
      </c>
      <c r="AM168" s="95" t="e">
        <f ca="true">+IF(AND(ISNUMBER(OFFSET('Sanitation Data'!$G$10,0,10*ROW('Sanitation Data'!G162))),'Data Summary'!DB168="Yes"),OFFSET('Sanitation Data'!$G$10,0,10*ROW('Sanitation Data'!G162)),NA())</f>
        <v>#N/A</v>
      </c>
      <c r="AN168" s="95" t="e">
        <f ca="true">+IF(AND(ISNUMBER(OFFSET('Sanitation Data'!$G$11,0,10*ROW('Sanitation Data'!G162))),'Data Summary'!DC168="Yes"),OFFSET('Sanitation Data'!$G$11,0,10*ROW('Sanitation Data'!G162)),NA())</f>
        <v>#N/A</v>
      </c>
      <c r="AO168" s="95" t="e">
        <f ca="true">+IF(AND(ISNUMBER(OFFSET('Sanitation Data'!$G$12,0,10*ROW('Sanitation Data'!G162))),'Data Summary'!DD168="Yes"),OFFSET('Sanitation Data'!$G$12,0,10*ROW('Sanitation Data'!G162)),NA())</f>
        <v>#N/A</v>
      </c>
      <c r="AP168" s="95" t="e">
        <f ca="true">+IF(AND(ISNUMBER(OFFSET('Sanitation Data'!$H$4,0,10*ROW('Sanitation Data'!H162))),'Data Summary'!DE168="Yes"),100-OFFSET('Sanitation Data'!$H$4,0,10*ROW('Sanitation Data'!H162)),NA())</f>
        <v>#N/A</v>
      </c>
      <c r="AQ168" s="95" t="e">
        <f ca="true">+IF(AND(ISNUMBER(OFFSET('Sanitation Data'!$H$6,0,10*ROW('Sanitation Data'!H162))),'Data Summary'!DF168="Yes"),OFFSET('Sanitation Data'!$H$6,0,10*ROW('Sanitation Data'!H162)),NA())</f>
        <v>#N/A</v>
      </c>
      <c r="AR168" s="95" t="e">
        <f ca="true">+IF(AND(ISNUMBER(OFFSET('Sanitation Data'!$H$10,0,10*ROW('Sanitation Data'!H162))),'Data Summary'!DG168="Yes"),OFFSET('Sanitation Data'!$H$10,0,10*ROW('Sanitation Data'!H162)),NA())</f>
        <v>#N/A</v>
      </c>
      <c r="AS168" s="95" t="e">
        <f ca="true">+IF(AND(ISNUMBER(OFFSET('Sanitation Data'!$H$11,0,10*ROW('Sanitation Data'!H162))),'Data Summary'!DH168="Yes"),OFFSET('Sanitation Data'!$H$11,0,10*ROW('Sanitation Data'!H162)),NA())</f>
        <v>#N/A</v>
      </c>
      <c r="AT168" s="95" t="e">
        <f ca="true">+IF(AND(ISNUMBER(OFFSET('Sanitation Data'!$H$12,0,10*ROW('Sanitation Data'!H162))),'Data Summary'!DI168="Yes"),OFFSET('Sanitation Data'!$H$12,0,10*ROW('Sanitation Data'!H162)),NA())</f>
        <v>#N/A</v>
      </c>
      <c r="AU168" s="95" t="e">
        <f ca="true">+IF(AND(ISNUMBER(OFFSET('Sanitation Data'!$I$4,0,10*ROW('Sanitation Data'!I162))),'Data Summary'!DJ168="Yes"),100-OFFSET('Sanitation Data'!$I$4,0,10*ROW('Sanitation Data'!I162)),NA())</f>
        <v>#N/A</v>
      </c>
      <c r="AV168" s="95" t="e">
        <f ca="true">+IF(AND(ISNUMBER(OFFSET('Sanitation Data'!$I$6,0,10*ROW('Sanitation Data'!I162))),'Data Summary'!DK168="Yes"),OFFSET('Sanitation Data'!$I$6,0,10*ROW('Sanitation Data'!I162)),NA())</f>
        <v>#N/A</v>
      </c>
      <c r="AW168" s="95" t="e">
        <f ca="true">+IF(AND(ISNUMBER(OFFSET('Sanitation Data'!$I$10,0,10*ROW('Sanitation Data'!I162))),'Data Summary'!DL168="Yes"),OFFSET('Sanitation Data'!$I$10,0,10*ROW('Sanitation Data'!I162)),NA())</f>
        <v>#N/A</v>
      </c>
      <c r="AX168" s="95" t="e">
        <f ca="true">+IF(AND(ISNUMBER(OFFSET('Sanitation Data'!$I$11,0,10*ROW('Sanitation Data'!I162))),'Data Summary'!DM168="Yes"),OFFSET('Sanitation Data'!$I$11,0,10*ROW('Sanitation Data'!I162)),NA())</f>
        <v>#N/A</v>
      </c>
      <c r="AY168" s="95" t="e">
        <f ca="true">+IF(AND(ISNUMBER(OFFSET('Sanitation Data'!$I$12,0,10*ROW('Sanitation Data'!I162))),'Data Summary'!DN168="Yes"),OFFSET('Sanitation Data'!$I$12,0,10*ROW('Sanitation Data'!I162)),NA())</f>
        <v>#N/A</v>
      </c>
      <c r="AZ168" s="96" t="e">
        <f ca="true">+IF(AND(ISNUMBER(OFFSET('Hygiene Data'!$D$5,0,10*ROW('Hygiene Data'!D162))),'Data Summary'!DO168="Yes"),OFFSET('Hygiene Data'!$D$5,0,10*ROW('Hygiene Data'!D162)),NA())</f>
        <v>#N/A</v>
      </c>
      <c r="BA168" s="96" t="e">
        <f ca="true">+IF(AND(ISNUMBER(OFFSET('Hygiene Data'!$D$7,0,10*ROW('Hygiene Data'!D162))),'Data Summary'!DP168="Yes"),OFFSET('Hygiene Data'!$D$7,0,10*ROW('Hygiene Data'!D162)),NA())</f>
        <v>#N/A</v>
      </c>
      <c r="BB168" s="96" t="e">
        <f ca="true">+IF(AND(ISNUMBER(OFFSET('Hygiene Data'!$D$9,0,10*ROW('Hygiene Data'!D162))),'Data Summary'!DQ168="Yes"),OFFSET('Hygiene Data'!$D$9,0,10*ROW('Hygiene Data'!D162)),NA())</f>
        <v>#N/A</v>
      </c>
      <c r="BC168" s="96" t="e">
        <f ca="true">+IF(AND(ISNUMBER(OFFSET('Hygiene Data'!$E$5,0,10*ROW('Hygiene Data'!E162))),'Data Summary'!DR168="Yes"),OFFSET('Hygiene Data'!$E$5,0,10*ROW('Hygiene Data'!E162)),NA())</f>
        <v>#N/A</v>
      </c>
      <c r="BD168" s="96" t="e">
        <f ca="true">+IF(AND(ISNUMBER(OFFSET('Hygiene Data'!$E$7,0,10*ROW('Hygiene Data'!E162))),'Data Summary'!DS168="Yes"),OFFSET('Hygiene Data'!$E$7,0,10*ROW('Hygiene Data'!E162)),NA())</f>
        <v>#N/A</v>
      </c>
      <c r="BE168" s="96" t="e">
        <f ca="true">+IF(AND(ISNUMBER(OFFSET('Hygiene Data'!$E$9,0,10*ROW('Hygiene Data'!E162))),'Data Summary'!DT168="Yes"),OFFSET('Hygiene Data'!$E$9,0,10*ROW('Hygiene Data'!E162)),NA())</f>
        <v>#N/A</v>
      </c>
      <c r="BF168" s="96" t="e">
        <f ca="true">+IF(AND(ISNUMBER(OFFSET('Hygiene Data'!$F$5,0,10*ROW('Hygiene Data'!F162))),'Data Summary'!DU168="Yes"),OFFSET('Hygiene Data'!$F$5,0,10*ROW('Hygiene Data'!F162)),NA())</f>
        <v>#N/A</v>
      </c>
      <c r="BG168" s="96" t="e">
        <f ca="true">+IF(AND(ISNUMBER(OFFSET('Hygiene Data'!$F$7,0,10*ROW('Hygiene Data'!F162))),'Data Summary'!DV168="Yes"),OFFSET('Hygiene Data'!$F$7,0,10*ROW('Hygiene Data'!F162)),NA())</f>
        <v>#N/A</v>
      </c>
      <c r="BH168" s="96" t="e">
        <f ca="true">+IF(AND(ISNUMBER(OFFSET('Hygiene Data'!$F$9,0,10*ROW('Hygiene Data'!F162))),'Data Summary'!DW168="Yes"),OFFSET('Hygiene Data'!$F$9,0,10*ROW('Hygiene Data'!F162)),NA())</f>
        <v>#N/A</v>
      </c>
      <c r="BI168" s="96" t="e">
        <f ca="true">+IF(AND(ISNUMBER(OFFSET('Hygiene Data'!$G$5,0,10*ROW('Hygiene Data'!G162))),'Data Summary'!DX168="Yes"),OFFSET('Hygiene Data'!$G$5,0,10*ROW('Hygiene Data'!G162)),NA())</f>
        <v>#N/A</v>
      </c>
      <c r="BJ168" s="96" t="e">
        <f ca="true">+IF(AND(ISNUMBER(OFFSET('Hygiene Data'!$G$7,0,10*ROW('Hygiene Data'!G162))),'Data Summary'!DY168="Yes"),OFFSET('Hygiene Data'!$G$7,0,10*ROW('Hygiene Data'!G162)),NA())</f>
        <v>#N/A</v>
      </c>
      <c r="BK168" s="96" t="e">
        <f ca="true">+IF(AND(ISNUMBER(OFFSET('Hygiene Data'!$G$9,0,10*ROW('Hygiene Data'!G162))),'Data Summary'!DZ168="Yes"),OFFSET('Hygiene Data'!$G$9,0,10*ROW('Hygiene Data'!G162)),NA())</f>
        <v>#N/A</v>
      </c>
      <c r="BL168" s="96" t="e">
        <f ca="true">+IF(AND(ISNUMBER(OFFSET('Hygiene Data'!$H$5,0,10*ROW('Hygiene Data'!H162))),'Data Summary'!EA168="Yes"),OFFSET('Hygiene Data'!$H$5,0,10*ROW('Hygiene Data'!H162)),NA())</f>
        <v>#N/A</v>
      </c>
      <c r="BM168" s="96" t="e">
        <f ca="true">+IF(AND(ISNUMBER(OFFSET('Hygiene Data'!$H$7,0,10*ROW('Hygiene Data'!H162))),'Data Summary'!EB168="Yes"),OFFSET('Hygiene Data'!$H$7,0,10*ROW('Hygiene Data'!H162)),NA())</f>
        <v>#N/A</v>
      </c>
      <c r="BN168" s="96" t="e">
        <f ca="true">+IF(AND(ISNUMBER(OFFSET('Hygiene Data'!$H$9,0,10*ROW('Hygiene Data'!H162))),'Data Summary'!EC168="Yes"),OFFSET('Hygiene Data'!$H$9,0,10*ROW('Hygiene Data'!H162)),NA())</f>
        <v>#N/A</v>
      </c>
      <c r="BO168" s="96" t="e">
        <f ca="true">+IF(AND(ISNUMBER(OFFSET('Hygiene Data'!$I$5,0,10*ROW('Hygiene Data'!I162))),'Data Summary'!ED168="Yes"),OFFSET('Hygiene Data'!$I$5,0,10*ROW('Hygiene Data'!I162)),NA())</f>
        <v>#N/A</v>
      </c>
      <c r="BP168" s="96" t="e">
        <f ca="true">+IF(AND(ISNUMBER(OFFSET('Hygiene Data'!$I$7,0,10*ROW('Hygiene Data'!I162))),'Data Summary'!EE168="Yes"),OFFSET('Hygiene Data'!$I$7,0,10*ROW('Hygiene Data'!I162)),NA())</f>
        <v>#N/A</v>
      </c>
      <c r="BQ168" s="96" t="e">
        <f ca="true">+IF(AND(ISNUMBER(OFFSET('Hygiene Data'!$I$9,0,10*ROW('Hygiene Data'!I162))),'Data Summary'!EF168="Yes"),OFFSET('Hygiene Data'!$I$9,0,10*ROW('Hygiene Data'!I162)),NA())</f>
        <v>#N/A</v>
      </c>
    </row>
    <row xmlns:x14ac="http://schemas.microsoft.com/office/spreadsheetml/2009/9/ac" r="169" x14ac:dyDescent="0.2">
      <c r="A169" s="331" t="e">
        <f ca="true">+RIGHT('Data Summary'!A169,LEN('Data Summary'!A169)-9)</f>
        <v>#VALUE!</v>
      </c>
      <c r="B169" s="37" t="str">
        <f ca="true">+IF(ISTEXT('Data Summary'!B169),'Data Summary'!B169,"")</f>
        <v/>
      </c>
      <c r="C169" s="330" t="e">
        <f ca="true">+VALUE('Data Summary'!C169)</f>
        <v>#VALUE!</v>
      </c>
      <c r="D169" s="94" t="e">
        <f ca="true">+IF(AND(ISNUMBER(OFFSET('Water Data'!$D$4,0,10*ROW('Water Data'!D163))),'Data Summary'!BS169="Yes"),100-OFFSET('Water Data'!$D$4,0,10*ROW('Water Data'!D163)),NA())</f>
        <v>#N/A</v>
      </c>
      <c r="E169" s="94" t="e">
        <f ca="true">+IF(AND(ISNUMBER(OFFSET('Water Data'!$D$6,0,10*ROW('Water Data'!D163))),'Data Summary'!BT169="Yes"),OFFSET('Water Data'!$D$6,0,10*ROW('Water Data'!D163)),NA())</f>
        <v>#N/A</v>
      </c>
      <c r="F169" s="94" t="e">
        <f ca="true">+IF(AND(ISNUMBER(OFFSET('Water Data'!$D$9,0,10*ROW('Water Data'!D163))),'Data Summary'!BU169="Yes"),OFFSET('Water Data'!$D$9,0,10*ROW('Water Data'!D163)),NA())</f>
        <v>#N/A</v>
      </c>
      <c r="G169" s="94" t="e">
        <f ca="true">+IF(AND(ISNUMBER(OFFSET('Water Data'!$E$4,0,10*ROW('Water Data'!E163))),'Data Summary'!BV169="Yes"),100-OFFSET('Water Data'!$E$4,0,10*ROW('Water Data'!E163)),NA())</f>
        <v>#N/A</v>
      </c>
      <c r="H169" s="94" t="e">
        <f ca="true">+IF(AND(ISNUMBER(OFFSET('Water Data'!$E$6,0,10*ROW('Water Data'!E163))),'Data Summary'!BW169="Yes"),OFFSET('Water Data'!$E$6,0,10*ROW('Water Data'!E163)),NA())</f>
        <v>#N/A</v>
      </c>
      <c r="I169" s="94" t="e">
        <f ca="true">+IF(AND(ISNUMBER(OFFSET('Water Data'!$E$9,0,10*ROW('Water Data'!E163))),'Data Summary'!BX169="Yes"),OFFSET('Water Data'!$E$9,0,10*ROW('Water Data'!E163)),NA())</f>
        <v>#N/A</v>
      </c>
      <c r="J169" s="94" t="e">
        <f ca="true">+IF(AND(ISNUMBER(OFFSET('Water Data'!$F$4,0,10*ROW('Water Data'!F163))),'Data Summary'!BY169="Yes"),100-OFFSET('Water Data'!$F$4,0,10*ROW('Water Data'!F163)),NA())</f>
        <v>#N/A</v>
      </c>
      <c r="K169" s="94" t="e">
        <f ca="true">+IF(AND(ISNUMBER(OFFSET('Water Data'!$F$6,0,10*ROW('Water Data'!F163))),'Data Summary'!BZ169="Yes"),OFFSET('Water Data'!$F$6,0,10*ROW('Water Data'!F163)),NA())</f>
        <v>#N/A</v>
      </c>
      <c r="L169" s="94" t="e">
        <f ca="true">+IF(AND(ISNUMBER(OFFSET('Water Data'!$F$9,0,10*ROW('Water Data'!F163))),'Data Summary'!CA169="Yes"),OFFSET('Water Data'!$F$9,0,10*ROW('Water Data'!F163)),NA())</f>
        <v>#N/A</v>
      </c>
      <c r="M169" s="94" t="e">
        <f ca="true">+IF(AND(ISNUMBER(OFFSET('Water Data'!$G$4,0,10*ROW('Water Data'!G163))),'Data Summary'!CB169="Yes"),100-OFFSET('Water Data'!$G$4,0,10*ROW('Water Data'!G163)),NA())</f>
        <v>#N/A</v>
      </c>
      <c r="N169" s="94" t="e">
        <f ca="true">+IF(AND(ISNUMBER(OFFSET('Water Data'!$G$6,0,10*ROW('Water Data'!G163))),'Data Summary'!CC169="Yes"),OFFSET('Water Data'!$G$6,0,10*ROW('Water Data'!G163)),NA())</f>
        <v>#N/A</v>
      </c>
      <c r="O169" s="94" t="e">
        <f ca="true">+IF(AND(ISNUMBER(OFFSET('Water Data'!$G$9,0,10*ROW('Water Data'!G163))),'Data Summary'!CD169="Yes"),OFFSET('Water Data'!$G$9,0,10*ROW('Water Data'!G163)),NA())</f>
        <v>#N/A</v>
      </c>
      <c r="P169" s="94" t="e">
        <f ca="true">+IF(AND(ISNUMBER(OFFSET('Water Data'!$H$4,0,10*ROW('Water Data'!H163))),'Data Summary'!CE169="Yes"),100-OFFSET('Water Data'!$H$4,0,10*ROW('Water Data'!H163)),NA())</f>
        <v>#N/A</v>
      </c>
      <c r="Q169" s="94" t="e">
        <f ca="true">+IF(AND(ISNUMBER(OFFSET('Water Data'!$H$6,0,10*ROW('Water Data'!H163))),'Data Summary'!CF169="Yes"),OFFSET('Water Data'!$H$6,0,10*ROW('Water Data'!H163)),NA())</f>
        <v>#N/A</v>
      </c>
      <c r="R169" s="94" t="e">
        <f ca="true">+IF(AND(ISNUMBER(OFFSET('Water Data'!$H$9,0,10*ROW('Water Data'!H163))),'Data Summary'!CG169="Yes"),OFFSET('Water Data'!$H$9,0,10*ROW('Water Data'!H163)),NA())</f>
        <v>#N/A</v>
      </c>
      <c r="S169" s="94" t="e">
        <f ca="true">+IF(AND(ISNUMBER(OFFSET('Water Data'!$I$4,0,10*ROW('Water Data'!I163))),'Data Summary'!CH169="Yes"),100-OFFSET('Water Data'!$I$4,0,10*ROW('Water Data'!I163)),NA())</f>
        <v>#N/A</v>
      </c>
      <c r="T169" s="94" t="e">
        <f ca="true">+IF(AND(ISNUMBER(OFFSET('Water Data'!$I$6,0,10*ROW('Water Data'!I163))),'Data Summary'!CI169="Yes"),OFFSET('Water Data'!$I$6,0,10*ROW('Water Data'!I163)),NA())</f>
        <v>#N/A</v>
      </c>
      <c r="U169" s="94" t="e">
        <f ca="true">+IF(AND(ISNUMBER(OFFSET('Water Data'!$I$9,0,10*ROW('Water Data'!I163))),'Data Summary'!CJ169="Yes"),OFFSET('Water Data'!$I$9,0,10*ROW('Water Data'!I163)),NA())</f>
        <v>#N/A</v>
      </c>
      <c r="V169" s="95" t="e">
        <f ca="true">+IF(AND(ISNUMBER(OFFSET('Sanitation Data'!$D$4,0,10*ROW('Sanitation Data'!D163))),'Data Summary'!CK169="Yes"),100-OFFSET('Sanitation Data'!$D$4,0,10*ROW('Sanitation Data'!D163)),NA())</f>
        <v>#N/A</v>
      </c>
      <c r="W169" s="95" t="e">
        <f ca="true">+IF(AND(ISNUMBER(OFFSET('Sanitation Data'!$D$6,0,10*ROW('Sanitation Data'!D163))),'Data Summary'!CL169="Yes"),OFFSET('Sanitation Data'!$D$6,0,10*ROW('Sanitation Data'!D163)),NA())</f>
        <v>#N/A</v>
      </c>
      <c r="X169" s="95" t="e">
        <f ca="true">+IF(AND(ISNUMBER(OFFSET('Sanitation Data'!$D$10,0,10*ROW('Sanitation Data'!D163))),'Data Summary'!CM169="Yes"),OFFSET('Sanitation Data'!$D$10,0,10*ROW('Sanitation Data'!D163)),NA())</f>
        <v>#N/A</v>
      </c>
      <c r="Y169" s="95" t="e">
        <f ca="true">+IF(AND(ISNUMBER(OFFSET('Sanitation Data'!$D$11,0,10*ROW('Sanitation Data'!D163))),'Data Summary'!CN169="Yes"),OFFSET('Sanitation Data'!$D$11,0,10*ROW('Sanitation Data'!D163)),NA())</f>
        <v>#N/A</v>
      </c>
      <c r="Z169" s="95" t="e">
        <f ca="true">+IF(AND(ISNUMBER(OFFSET('Sanitation Data'!$D$12,0,10*ROW('Sanitation Data'!D163))),'Data Summary'!CO169="Yes"),OFFSET('Sanitation Data'!$D$12,0,10*ROW('Sanitation Data'!D163)),NA())</f>
        <v>#N/A</v>
      </c>
      <c r="AA169" s="95" t="e">
        <f ca="true">+IF(AND(ISNUMBER(OFFSET('Sanitation Data'!$E$4,0,10*ROW('Sanitation Data'!E163))),'Data Summary'!CP169="Yes"),100-OFFSET('Sanitation Data'!$E$4,0,10*ROW('Sanitation Data'!E163)),NA())</f>
        <v>#N/A</v>
      </c>
      <c r="AB169" s="95" t="e">
        <f ca="true">+IF(AND(ISNUMBER(OFFSET('Sanitation Data'!$E$6,0,10*ROW('Sanitation Data'!E163))),'Data Summary'!CQ169="Yes"),OFFSET('Sanitation Data'!$E$6,0,10*ROW('Sanitation Data'!E163)),NA())</f>
        <v>#N/A</v>
      </c>
      <c r="AC169" s="95" t="e">
        <f ca="true">+IF(AND(ISNUMBER(OFFSET('Sanitation Data'!$E$10,0,10*ROW('Sanitation Data'!E163))),'Data Summary'!CR169="Yes"),OFFSET('Sanitation Data'!$E$10,0,10*ROW('Sanitation Data'!E163)),NA())</f>
        <v>#N/A</v>
      </c>
      <c r="AD169" s="95" t="e">
        <f ca="true">+IF(AND(ISNUMBER(OFFSET('Sanitation Data'!$E$11,0,10*ROW('Sanitation Data'!E163))),'Data Summary'!CS169="Yes"),OFFSET('Sanitation Data'!$E$11,0,10*ROW('Sanitation Data'!E163)),NA())</f>
        <v>#N/A</v>
      </c>
      <c r="AE169" s="95" t="e">
        <f ca="true">+IF(AND(ISNUMBER(OFFSET('Sanitation Data'!$E$12,0,10*ROW('Sanitation Data'!E163))),'Data Summary'!CT169="Yes"),OFFSET('Sanitation Data'!$E$12,0,10*ROW('Sanitation Data'!E163)),NA())</f>
        <v>#N/A</v>
      </c>
      <c r="AF169" s="95" t="e">
        <f ca="true">+IF(AND(ISNUMBER(OFFSET('Sanitation Data'!$F$4,0,10*ROW('Sanitation Data'!F163))),'Data Summary'!CU169="Yes"),100-OFFSET('Sanitation Data'!$F$4,0,10*ROW('Sanitation Data'!F163)),NA())</f>
        <v>#N/A</v>
      </c>
      <c r="AG169" s="95" t="e">
        <f ca="true">+IF(AND(ISNUMBER(OFFSET('Sanitation Data'!$F$6,0,10*ROW('Sanitation Data'!F163))),'Data Summary'!CV169="Yes"),OFFSET('Sanitation Data'!$F$6,0,10*ROW('Sanitation Data'!F163)),NA())</f>
        <v>#N/A</v>
      </c>
      <c r="AH169" s="95" t="e">
        <f ca="true">+IF(AND(ISNUMBER(OFFSET('Sanitation Data'!$F$10,0,10*ROW('Sanitation Data'!F163))),'Data Summary'!CW169="Yes"),OFFSET('Sanitation Data'!$F$10,0,10*ROW('Sanitation Data'!F163)),NA())</f>
        <v>#N/A</v>
      </c>
      <c r="AI169" s="95" t="e">
        <f ca="true">+IF(AND(ISNUMBER(OFFSET('Sanitation Data'!$F$11,0,10*ROW('Sanitation Data'!F163))),'Data Summary'!CX169="Yes"),OFFSET('Sanitation Data'!$F$11,0,10*ROW('Sanitation Data'!F163)),NA())</f>
        <v>#N/A</v>
      </c>
      <c r="AJ169" s="95" t="e">
        <f ca="true">+IF(AND(ISNUMBER(OFFSET('Sanitation Data'!$F$12,0,10*ROW('Sanitation Data'!F163))),'Data Summary'!CY169="Yes"),OFFSET('Sanitation Data'!$F$12,0,10*ROW('Sanitation Data'!F163)),NA())</f>
        <v>#N/A</v>
      </c>
      <c r="AK169" s="95" t="e">
        <f ca="true">+IF(AND(ISNUMBER(OFFSET('Sanitation Data'!$G$4,0,10*ROW('Sanitation Data'!G163))),'Data Summary'!CZ169="Yes"),100-OFFSET('Sanitation Data'!$G$4,0,10*ROW('Sanitation Data'!G163)),NA())</f>
        <v>#N/A</v>
      </c>
      <c r="AL169" s="95" t="e">
        <f ca="true">+IF(AND(ISNUMBER(OFFSET('Sanitation Data'!$G$6,0,10*ROW('Sanitation Data'!G163))),'Data Summary'!DA169="Yes"),OFFSET('Sanitation Data'!$G$6,0,10*ROW('Sanitation Data'!G163)),NA())</f>
        <v>#N/A</v>
      </c>
      <c r="AM169" s="95" t="e">
        <f ca="true">+IF(AND(ISNUMBER(OFFSET('Sanitation Data'!$G$10,0,10*ROW('Sanitation Data'!G163))),'Data Summary'!DB169="Yes"),OFFSET('Sanitation Data'!$G$10,0,10*ROW('Sanitation Data'!G163)),NA())</f>
        <v>#N/A</v>
      </c>
      <c r="AN169" s="95" t="e">
        <f ca="true">+IF(AND(ISNUMBER(OFFSET('Sanitation Data'!$G$11,0,10*ROW('Sanitation Data'!G163))),'Data Summary'!DC169="Yes"),OFFSET('Sanitation Data'!$G$11,0,10*ROW('Sanitation Data'!G163)),NA())</f>
        <v>#N/A</v>
      </c>
      <c r="AO169" s="95" t="e">
        <f ca="true">+IF(AND(ISNUMBER(OFFSET('Sanitation Data'!$G$12,0,10*ROW('Sanitation Data'!G163))),'Data Summary'!DD169="Yes"),OFFSET('Sanitation Data'!$G$12,0,10*ROW('Sanitation Data'!G163)),NA())</f>
        <v>#N/A</v>
      </c>
      <c r="AP169" s="95" t="e">
        <f ca="true">+IF(AND(ISNUMBER(OFFSET('Sanitation Data'!$H$4,0,10*ROW('Sanitation Data'!H163))),'Data Summary'!DE169="Yes"),100-OFFSET('Sanitation Data'!$H$4,0,10*ROW('Sanitation Data'!H163)),NA())</f>
        <v>#N/A</v>
      </c>
      <c r="AQ169" s="95" t="e">
        <f ca="true">+IF(AND(ISNUMBER(OFFSET('Sanitation Data'!$H$6,0,10*ROW('Sanitation Data'!H163))),'Data Summary'!DF169="Yes"),OFFSET('Sanitation Data'!$H$6,0,10*ROW('Sanitation Data'!H163)),NA())</f>
        <v>#N/A</v>
      </c>
      <c r="AR169" s="95" t="e">
        <f ca="true">+IF(AND(ISNUMBER(OFFSET('Sanitation Data'!$H$10,0,10*ROW('Sanitation Data'!H163))),'Data Summary'!DG169="Yes"),OFFSET('Sanitation Data'!$H$10,0,10*ROW('Sanitation Data'!H163)),NA())</f>
        <v>#N/A</v>
      </c>
      <c r="AS169" s="95" t="e">
        <f ca="true">+IF(AND(ISNUMBER(OFFSET('Sanitation Data'!$H$11,0,10*ROW('Sanitation Data'!H163))),'Data Summary'!DH169="Yes"),OFFSET('Sanitation Data'!$H$11,0,10*ROW('Sanitation Data'!H163)),NA())</f>
        <v>#N/A</v>
      </c>
      <c r="AT169" s="95" t="e">
        <f ca="true">+IF(AND(ISNUMBER(OFFSET('Sanitation Data'!$H$12,0,10*ROW('Sanitation Data'!H163))),'Data Summary'!DI169="Yes"),OFFSET('Sanitation Data'!$H$12,0,10*ROW('Sanitation Data'!H163)),NA())</f>
        <v>#N/A</v>
      </c>
      <c r="AU169" s="95" t="e">
        <f ca="true">+IF(AND(ISNUMBER(OFFSET('Sanitation Data'!$I$4,0,10*ROW('Sanitation Data'!I163))),'Data Summary'!DJ169="Yes"),100-OFFSET('Sanitation Data'!$I$4,0,10*ROW('Sanitation Data'!I163)),NA())</f>
        <v>#N/A</v>
      </c>
      <c r="AV169" s="95" t="e">
        <f ca="true">+IF(AND(ISNUMBER(OFFSET('Sanitation Data'!$I$6,0,10*ROW('Sanitation Data'!I163))),'Data Summary'!DK169="Yes"),OFFSET('Sanitation Data'!$I$6,0,10*ROW('Sanitation Data'!I163)),NA())</f>
        <v>#N/A</v>
      </c>
      <c r="AW169" s="95" t="e">
        <f ca="true">+IF(AND(ISNUMBER(OFFSET('Sanitation Data'!$I$10,0,10*ROW('Sanitation Data'!I163))),'Data Summary'!DL169="Yes"),OFFSET('Sanitation Data'!$I$10,0,10*ROW('Sanitation Data'!I163)),NA())</f>
        <v>#N/A</v>
      </c>
      <c r="AX169" s="95" t="e">
        <f ca="true">+IF(AND(ISNUMBER(OFFSET('Sanitation Data'!$I$11,0,10*ROW('Sanitation Data'!I163))),'Data Summary'!DM169="Yes"),OFFSET('Sanitation Data'!$I$11,0,10*ROW('Sanitation Data'!I163)),NA())</f>
        <v>#N/A</v>
      </c>
      <c r="AY169" s="95" t="e">
        <f ca="true">+IF(AND(ISNUMBER(OFFSET('Sanitation Data'!$I$12,0,10*ROW('Sanitation Data'!I163))),'Data Summary'!DN169="Yes"),OFFSET('Sanitation Data'!$I$12,0,10*ROW('Sanitation Data'!I163)),NA())</f>
        <v>#N/A</v>
      </c>
      <c r="AZ169" s="96" t="e">
        <f ca="true">+IF(AND(ISNUMBER(OFFSET('Hygiene Data'!$D$5,0,10*ROW('Hygiene Data'!D163))),'Data Summary'!DO169="Yes"),OFFSET('Hygiene Data'!$D$5,0,10*ROW('Hygiene Data'!D163)),NA())</f>
        <v>#N/A</v>
      </c>
      <c r="BA169" s="96" t="e">
        <f ca="true">+IF(AND(ISNUMBER(OFFSET('Hygiene Data'!$D$7,0,10*ROW('Hygiene Data'!D163))),'Data Summary'!DP169="Yes"),OFFSET('Hygiene Data'!$D$7,0,10*ROW('Hygiene Data'!D163)),NA())</f>
        <v>#N/A</v>
      </c>
      <c r="BB169" s="96" t="e">
        <f ca="true">+IF(AND(ISNUMBER(OFFSET('Hygiene Data'!$D$9,0,10*ROW('Hygiene Data'!D163))),'Data Summary'!DQ169="Yes"),OFFSET('Hygiene Data'!$D$9,0,10*ROW('Hygiene Data'!D163)),NA())</f>
        <v>#N/A</v>
      </c>
      <c r="BC169" s="96" t="e">
        <f ca="true">+IF(AND(ISNUMBER(OFFSET('Hygiene Data'!$E$5,0,10*ROW('Hygiene Data'!E163))),'Data Summary'!DR169="Yes"),OFFSET('Hygiene Data'!$E$5,0,10*ROW('Hygiene Data'!E163)),NA())</f>
        <v>#N/A</v>
      </c>
      <c r="BD169" s="96" t="e">
        <f ca="true">+IF(AND(ISNUMBER(OFFSET('Hygiene Data'!$E$7,0,10*ROW('Hygiene Data'!E163))),'Data Summary'!DS169="Yes"),OFFSET('Hygiene Data'!$E$7,0,10*ROW('Hygiene Data'!E163)),NA())</f>
        <v>#N/A</v>
      </c>
      <c r="BE169" s="96" t="e">
        <f ca="true">+IF(AND(ISNUMBER(OFFSET('Hygiene Data'!$E$9,0,10*ROW('Hygiene Data'!E163))),'Data Summary'!DT169="Yes"),OFFSET('Hygiene Data'!$E$9,0,10*ROW('Hygiene Data'!E163)),NA())</f>
        <v>#N/A</v>
      </c>
      <c r="BF169" s="96" t="e">
        <f ca="true">+IF(AND(ISNUMBER(OFFSET('Hygiene Data'!$F$5,0,10*ROW('Hygiene Data'!F163))),'Data Summary'!DU169="Yes"),OFFSET('Hygiene Data'!$F$5,0,10*ROW('Hygiene Data'!F163)),NA())</f>
        <v>#N/A</v>
      </c>
      <c r="BG169" s="96" t="e">
        <f ca="true">+IF(AND(ISNUMBER(OFFSET('Hygiene Data'!$F$7,0,10*ROW('Hygiene Data'!F163))),'Data Summary'!DV169="Yes"),OFFSET('Hygiene Data'!$F$7,0,10*ROW('Hygiene Data'!F163)),NA())</f>
        <v>#N/A</v>
      </c>
      <c r="BH169" s="96" t="e">
        <f ca="true">+IF(AND(ISNUMBER(OFFSET('Hygiene Data'!$F$9,0,10*ROW('Hygiene Data'!F163))),'Data Summary'!DW169="Yes"),OFFSET('Hygiene Data'!$F$9,0,10*ROW('Hygiene Data'!F163)),NA())</f>
        <v>#N/A</v>
      </c>
      <c r="BI169" s="96" t="e">
        <f ca="true">+IF(AND(ISNUMBER(OFFSET('Hygiene Data'!$G$5,0,10*ROW('Hygiene Data'!G163))),'Data Summary'!DX169="Yes"),OFFSET('Hygiene Data'!$G$5,0,10*ROW('Hygiene Data'!G163)),NA())</f>
        <v>#N/A</v>
      </c>
      <c r="BJ169" s="96" t="e">
        <f ca="true">+IF(AND(ISNUMBER(OFFSET('Hygiene Data'!$G$7,0,10*ROW('Hygiene Data'!G163))),'Data Summary'!DY169="Yes"),OFFSET('Hygiene Data'!$G$7,0,10*ROW('Hygiene Data'!G163)),NA())</f>
        <v>#N/A</v>
      </c>
      <c r="BK169" s="96" t="e">
        <f ca="true">+IF(AND(ISNUMBER(OFFSET('Hygiene Data'!$G$9,0,10*ROW('Hygiene Data'!G163))),'Data Summary'!DZ169="Yes"),OFFSET('Hygiene Data'!$G$9,0,10*ROW('Hygiene Data'!G163)),NA())</f>
        <v>#N/A</v>
      </c>
      <c r="BL169" s="96" t="e">
        <f ca="true">+IF(AND(ISNUMBER(OFFSET('Hygiene Data'!$H$5,0,10*ROW('Hygiene Data'!H163))),'Data Summary'!EA169="Yes"),OFFSET('Hygiene Data'!$H$5,0,10*ROW('Hygiene Data'!H163)),NA())</f>
        <v>#N/A</v>
      </c>
      <c r="BM169" s="96" t="e">
        <f ca="true">+IF(AND(ISNUMBER(OFFSET('Hygiene Data'!$H$7,0,10*ROW('Hygiene Data'!H163))),'Data Summary'!EB169="Yes"),OFFSET('Hygiene Data'!$H$7,0,10*ROW('Hygiene Data'!H163)),NA())</f>
        <v>#N/A</v>
      </c>
      <c r="BN169" s="96" t="e">
        <f ca="true">+IF(AND(ISNUMBER(OFFSET('Hygiene Data'!$H$9,0,10*ROW('Hygiene Data'!H163))),'Data Summary'!EC169="Yes"),OFFSET('Hygiene Data'!$H$9,0,10*ROW('Hygiene Data'!H163)),NA())</f>
        <v>#N/A</v>
      </c>
      <c r="BO169" s="96" t="e">
        <f ca="true">+IF(AND(ISNUMBER(OFFSET('Hygiene Data'!$I$5,0,10*ROW('Hygiene Data'!I163))),'Data Summary'!ED169="Yes"),OFFSET('Hygiene Data'!$I$5,0,10*ROW('Hygiene Data'!I163)),NA())</f>
        <v>#N/A</v>
      </c>
      <c r="BP169" s="96" t="e">
        <f ca="true">+IF(AND(ISNUMBER(OFFSET('Hygiene Data'!$I$7,0,10*ROW('Hygiene Data'!I163))),'Data Summary'!EE169="Yes"),OFFSET('Hygiene Data'!$I$7,0,10*ROW('Hygiene Data'!I163)),NA())</f>
        <v>#N/A</v>
      </c>
      <c r="BQ169" s="96" t="e">
        <f ca="true">+IF(AND(ISNUMBER(OFFSET('Hygiene Data'!$I$9,0,10*ROW('Hygiene Data'!I163))),'Data Summary'!EF169="Yes"),OFFSET('Hygiene Data'!$I$9,0,10*ROW('Hygiene Data'!I163)),NA())</f>
        <v>#N/A</v>
      </c>
    </row>
    <row xmlns:x14ac="http://schemas.microsoft.com/office/spreadsheetml/2009/9/ac" r="170" x14ac:dyDescent="0.2">
      <c r="A170" s="331" t="e">
        <f ca="true">+RIGHT('Data Summary'!A170,LEN('Data Summary'!A170)-9)</f>
        <v>#VALUE!</v>
      </c>
      <c r="B170" s="37" t="str">
        <f ca="true">+IF(ISTEXT('Data Summary'!B170),'Data Summary'!B170,"")</f>
        <v/>
      </c>
      <c r="C170" s="330" t="e">
        <f ca="true">+VALUE('Data Summary'!C170)</f>
        <v>#VALUE!</v>
      </c>
      <c r="D170" s="94" t="e">
        <f ca="true">+IF(AND(ISNUMBER(OFFSET('Water Data'!$D$4,0,10*ROW('Water Data'!D164))),'Data Summary'!BS170="Yes"),100-OFFSET('Water Data'!$D$4,0,10*ROW('Water Data'!D164)),NA())</f>
        <v>#N/A</v>
      </c>
      <c r="E170" s="94" t="e">
        <f ca="true">+IF(AND(ISNUMBER(OFFSET('Water Data'!$D$6,0,10*ROW('Water Data'!D164))),'Data Summary'!BT170="Yes"),OFFSET('Water Data'!$D$6,0,10*ROW('Water Data'!D164)),NA())</f>
        <v>#N/A</v>
      </c>
      <c r="F170" s="94" t="e">
        <f ca="true">+IF(AND(ISNUMBER(OFFSET('Water Data'!$D$9,0,10*ROW('Water Data'!D164))),'Data Summary'!BU170="Yes"),OFFSET('Water Data'!$D$9,0,10*ROW('Water Data'!D164)),NA())</f>
        <v>#N/A</v>
      </c>
      <c r="G170" s="94" t="e">
        <f ca="true">+IF(AND(ISNUMBER(OFFSET('Water Data'!$E$4,0,10*ROW('Water Data'!E164))),'Data Summary'!BV170="Yes"),100-OFFSET('Water Data'!$E$4,0,10*ROW('Water Data'!E164)),NA())</f>
        <v>#N/A</v>
      </c>
      <c r="H170" s="94" t="e">
        <f ca="true">+IF(AND(ISNUMBER(OFFSET('Water Data'!$E$6,0,10*ROW('Water Data'!E164))),'Data Summary'!BW170="Yes"),OFFSET('Water Data'!$E$6,0,10*ROW('Water Data'!E164)),NA())</f>
        <v>#N/A</v>
      </c>
      <c r="I170" s="94" t="e">
        <f ca="true">+IF(AND(ISNUMBER(OFFSET('Water Data'!$E$9,0,10*ROW('Water Data'!E164))),'Data Summary'!BX170="Yes"),OFFSET('Water Data'!$E$9,0,10*ROW('Water Data'!E164)),NA())</f>
        <v>#N/A</v>
      </c>
      <c r="J170" s="94" t="e">
        <f ca="true">+IF(AND(ISNUMBER(OFFSET('Water Data'!$F$4,0,10*ROW('Water Data'!F164))),'Data Summary'!BY170="Yes"),100-OFFSET('Water Data'!$F$4,0,10*ROW('Water Data'!F164)),NA())</f>
        <v>#N/A</v>
      </c>
      <c r="K170" s="94" t="e">
        <f ca="true">+IF(AND(ISNUMBER(OFFSET('Water Data'!$F$6,0,10*ROW('Water Data'!F164))),'Data Summary'!BZ170="Yes"),OFFSET('Water Data'!$F$6,0,10*ROW('Water Data'!F164)),NA())</f>
        <v>#N/A</v>
      </c>
      <c r="L170" s="94" t="e">
        <f ca="true">+IF(AND(ISNUMBER(OFFSET('Water Data'!$F$9,0,10*ROW('Water Data'!F164))),'Data Summary'!CA170="Yes"),OFFSET('Water Data'!$F$9,0,10*ROW('Water Data'!F164)),NA())</f>
        <v>#N/A</v>
      </c>
      <c r="M170" s="94" t="e">
        <f ca="true">+IF(AND(ISNUMBER(OFFSET('Water Data'!$G$4,0,10*ROW('Water Data'!G164))),'Data Summary'!CB170="Yes"),100-OFFSET('Water Data'!$G$4,0,10*ROW('Water Data'!G164)),NA())</f>
        <v>#N/A</v>
      </c>
      <c r="N170" s="94" t="e">
        <f ca="true">+IF(AND(ISNUMBER(OFFSET('Water Data'!$G$6,0,10*ROW('Water Data'!G164))),'Data Summary'!CC170="Yes"),OFFSET('Water Data'!$G$6,0,10*ROW('Water Data'!G164)),NA())</f>
        <v>#N/A</v>
      </c>
      <c r="O170" s="94" t="e">
        <f ca="true">+IF(AND(ISNUMBER(OFFSET('Water Data'!$G$9,0,10*ROW('Water Data'!G164))),'Data Summary'!CD170="Yes"),OFFSET('Water Data'!$G$9,0,10*ROW('Water Data'!G164)),NA())</f>
        <v>#N/A</v>
      </c>
      <c r="P170" s="94" t="e">
        <f ca="true">+IF(AND(ISNUMBER(OFFSET('Water Data'!$H$4,0,10*ROW('Water Data'!H164))),'Data Summary'!CE170="Yes"),100-OFFSET('Water Data'!$H$4,0,10*ROW('Water Data'!H164)),NA())</f>
        <v>#N/A</v>
      </c>
      <c r="Q170" s="94" t="e">
        <f ca="true">+IF(AND(ISNUMBER(OFFSET('Water Data'!$H$6,0,10*ROW('Water Data'!H164))),'Data Summary'!CF170="Yes"),OFFSET('Water Data'!$H$6,0,10*ROW('Water Data'!H164)),NA())</f>
        <v>#N/A</v>
      </c>
      <c r="R170" s="94" t="e">
        <f ca="true">+IF(AND(ISNUMBER(OFFSET('Water Data'!$H$9,0,10*ROW('Water Data'!H164))),'Data Summary'!CG170="Yes"),OFFSET('Water Data'!$H$9,0,10*ROW('Water Data'!H164)),NA())</f>
        <v>#N/A</v>
      </c>
      <c r="S170" s="94" t="e">
        <f ca="true">+IF(AND(ISNUMBER(OFFSET('Water Data'!$I$4,0,10*ROW('Water Data'!I164))),'Data Summary'!CH170="Yes"),100-OFFSET('Water Data'!$I$4,0,10*ROW('Water Data'!I164)),NA())</f>
        <v>#N/A</v>
      </c>
      <c r="T170" s="94" t="e">
        <f ca="true">+IF(AND(ISNUMBER(OFFSET('Water Data'!$I$6,0,10*ROW('Water Data'!I164))),'Data Summary'!CI170="Yes"),OFFSET('Water Data'!$I$6,0,10*ROW('Water Data'!I164)),NA())</f>
        <v>#N/A</v>
      </c>
      <c r="U170" s="94" t="e">
        <f ca="true">+IF(AND(ISNUMBER(OFFSET('Water Data'!$I$9,0,10*ROW('Water Data'!I164))),'Data Summary'!CJ170="Yes"),OFFSET('Water Data'!$I$9,0,10*ROW('Water Data'!I164)),NA())</f>
        <v>#N/A</v>
      </c>
      <c r="V170" s="95" t="e">
        <f ca="true">+IF(AND(ISNUMBER(OFFSET('Sanitation Data'!$D$4,0,10*ROW('Sanitation Data'!D164))),'Data Summary'!CK170="Yes"),100-OFFSET('Sanitation Data'!$D$4,0,10*ROW('Sanitation Data'!D164)),NA())</f>
        <v>#N/A</v>
      </c>
      <c r="W170" s="95" t="e">
        <f ca="true">+IF(AND(ISNUMBER(OFFSET('Sanitation Data'!$D$6,0,10*ROW('Sanitation Data'!D164))),'Data Summary'!CL170="Yes"),OFFSET('Sanitation Data'!$D$6,0,10*ROW('Sanitation Data'!D164)),NA())</f>
        <v>#N/A</v>
      </c>
      <c r="X170" s="95" t="e">
        <f ca="true">+IF(AND(ISNUMBER(OFFSET('Sanitation Data'!$D$10,0,10*ROW('Sanitation Data'!D164))),'Data Summary'!CM170="Yes"),OFFSET('Sanitation Data'!$D$10,0,10*ROW('Sanitation Data'!D164)),NA())</f>
        <v>#N/A</v>
      </c>
      <c r="Y170" s="95" t="e">
        <f ca="true">+IF(AND(ISNUMBER(OFFSET('Sanitation Data'!$D$11,0,10*ROW('Sanitation Data'!D164))),'Data Summary'!CN170="Yes"),OFFSET('Sanitation Data'!$D$11,0,10*ROW('Sanitation Data'!D164)),NA())</f>
        <v>#N/A</v>
      </c>
      <c r="Z170" s="95" t="e">
        <f ca="true">+IF(AND(ISNUMBER(OFFSET('Sanitation Data'!$D$12,0,10*ROW('Sanitation Data'!D164))),'Data Summary'!CO170="Yes"),OFFSET('Sanitation Data'!$D$12,0,10*ROW('Sanitation Data'!D164)),NA())</f>
        <v>#N/A</v>
      </c>
      <c r="AA170" s="95" t="e">
        <f ca="true">+IF(AND(ISNUMBER(OFFSET('Sanitation Data'!$E$4,0,10*ROW('Sanitation Data'!E164))),'Data Summary'!CP170="Yes"),100-OFFSET('Sanitation Data'!$E$4,0,10*ROW('Sanitation Data'!E164)),NA())</f>
        <v>#N/A</v>
      </c>
      <c r="AB170" s="95" t="e">
        <f ca="true">+IF(AND(ISNUMBER(OFFSET('Sanitation Data'!$E$6,0,10*ROW('Sanitation Data'!E164))),'Data Summary'!CQ170="Yes"),OFFSET('Sanitation Data'!$E$6,0,10*ROW('Sanitation Data'!E164)),NA())</f>
        <v>#N/A</v>
      </c>
      <c r="AC170" s="95" t="e">
        <f ca="true">+IF(AND(ISNUMBER(OFFSET('Sanitation Data'!$E$10,0,10*ROW('Sanitation Data'!E164))),'Data Summary'!CR170="Yes"),OFFSET('Sanitation Data'!$E$10,0,10*ROW('Sanitation Data'!E164)),NA())</f>
        <v>#N/A</v>
      </c>
      <c r="AD170" s="95" t="e">
        <f ca="true">+IF(AND(ISNUMBER(OFFSET('Sanitation Data'!$E$11,0,10*ROW('Sanitation Data'!E164))),'Data Summary'!CS170="Yes"),OFFSET('Sanitation Data'!$E$11,0,10*ROW('Sanitation Data'!E164)),NA())</f>
        <v>#N/A</v>
      </c>
      <c r="AE170" s="95" t="e">
        <f ca="true">+IF(AND(ISNUMBER(OFFSET('Sanitation Data'!$E$12,0,10*ROW('Sanitation Data'!E164))),'Data Summary'!CT170="Yes"),OFFSET('Sanitation Data'!$E$12,0,10*ROW('Sanitation Data'!E164)),NA())</f>
        <v>#N/A</v>
      </c>
      <c r="AF170" s="95" t="e">
        <f ca="true">+IF(AND(ISNUMBER(OFFSET('Sanitation Data'!$F$4,0,10*ROW('Sanitation Data'!F164))),'Data Summary'!CU170="Yes"),100-OFFSET('Sanitation Data'!$F$4,0,10*ROW('Sanitation Data'!F164)),NA())</f>
        <v>#N/A</v>
      </c>
      <c r="AG170" s="95" t="e">
        <f ca="true">+IF(AND(ISNUMBER(OFFSET('Sanitation Data'!$F$6,0,10*ROW('Sanitation Data'!F164))),'Data Summary'!CV170="Yes"),OFFSET('Sanitation Data'!$F$6,0,10*ROW('Sanitation Data'!F164)),NA())</f>
        <v>#N/A</v>
      </c>
      <c r="AH170" s="95" t="e">
        <f ca="true">+IF(AND(ISNUMBER(OFFSET('Sanitation Data'!$F$10,0,10*ROW('Sanitation Data'!F164))),'Data Summary'!CW170="Yes"),OFFSET('Sanitation Data'!$F$10,0,10*ROW('Sanitation Data'!F164)),NA())</f>
        <v>#N/A</v>
      </c>
      <c r="AI170" s="95" t="e">
        <f ca="true">+IF(AND(ISNUMBER(OFFSET('Sanitation Data'!$F$11,0,10*ROW('Sanitation Data'!F164))),'Data Summary'!CX170="Yes"),OFFSET('Sanitation Data'!$F$11,0,10*ROW('Sanitation Data'!F164)),NA())</f>
        <v>#N/A</v>
      </c>
      <c r="AJ170" s="95" t="e">
        <f ca="true">+IF(AND(ISNUMBER(OFFSET('Sanitation Data'!$F$12,0,10*ROW('Sanitation Data'!F164))),'Data Summary'!CY170="Yes"),OFFSET('Sanitation Data'!$F$12,0,10*ROW('Sanitation Data'!F164)),NA())</f>
        <v>#N/A</v>
      </c>
      <c r="AK170" s="95" t="e">
        <f ca="true">+IF(AND(ISNUMBER(OFFSET('Sanitation Data'!$G$4,0,10*ROW('Sanitation Data'!G164))),'Data Summary'!CZ170="Yes"),100-OFFSET('Sanitation Data'!$G$4,0,10*ROW('Sanitation Data'!G164)),NA())</f>
        <v>#N/A</v>
      </c>
      <c r="AL170" s="95" t="e">
        <f ca="true">+IF(AND(ISNUMBER(OFFSET('Sanitation Data'!$G$6,0,10*ROW('Sanitation Data'!G164))),'Data Summary'!DA170="Yes"),OFFSET('Sanitation Data'!$G$6,0,10*ROW('Sanitation Data'!G164)),NA())</f>
        <v>#N/A</v>
      </c>
      <c r="AM170" s="95" t="e">
        <f ca="true">+IF(AND(ISNUMBER(OFFSET('Sanitation Data'!$G$10,0,10*ROW('Sanitation Data'!G164))),'Data Summary'!DB170="Yes"),OFFSET('Sanitation Data'!$G$10,0,10*ROW('Sanitation Data'!G164)),NA())</f>
        <v>#N/A</v>
      </c>
      <c r="AN170" s="95" t="e">
        <f ca="true">+IF(AND(ISNUMBER(OFFSET('Sanitation Data'!$G$11,0,10*ROW('Sanitation Data'!G164))),'Data Summary'!DC170="Yes"),OFFSET('Sanitation Data'!$G$11,0,10*ROW('Sanitation Data'!G164)),NA())</f>
        <v>#N/A</v>
      </c>
      <c r="AO170" s="95" t="e">
        <f ca="true">+IF(AND(ISNUMBER(OFFSET('Sanitation Data'!$G$12,0,10*ROW('Sanitation Data'!G164))),'Data Summary'!DD170="Yes"),OFFSET('Sanitation Data'!$G$12,0,10*ROW('Sanitation Data'!G164)),NA())</f>
        <v>#N/A</v>
      </c>
      <c r="AP170" s="95" t="e">
        <f ca="true">+IF(AND(ISNUMBER(OFFSET('Sanitation Data'!$H$4,0,10*ROW('Sanitation Data'!H164))),'Data Summary'!DE170="Yes"),100-OFFSET('Sanitation Data'!$H$4,0,10*ROW('Sanitation Data'!H164)),NA())</f>
        <v>#N/A</v>
      </c>
      <c r="AQ170" s="95" t="e">
        <f ca="true">+IF(AND(ISNUMBER(OFFSET('Sanitation Data'!$H$6,0,10*ROW('Sanitation Data'!H164))),'Data Summary'!DF170="Yes"),OFFSET('Sanitation Data'!$H$6,0,10*ROW('Sanitation Data'!H164)),NA())</f>
        <v>#N/A</v>
      </c>
      <c r="AR170" s="95" t="e">
        <f ca="true">+IF(AND(ISNUMBER(OFFSET('Sanitation Data'!$H$10,0,10*ROW('Sanitation Data'!H164))),'Data Summary'!DG170="Yes"),OFFSET('Sanitation Data'!$H$10,0,10*ROW('Sanitation Data'!H164)),NA())</f>
        <v>#N/A</v>
      </c>
      <c r="AS170" s="95" t="e">
        <f ca="true">+IF(AND(ISNUMBER(OFFSET('Sanitation Data'!$H$11,0,10*ROW('Sanitation Data'!H164))),'Data Summary'!DH170="Yes"),OFFSET('Sanitation Data'!$H$11,0,10*ROW('Sanitation Data'!H164)),NA())</f>
        <v>#N/A</v>
      </c>
      <c r="AT170" s="95" t="e">
        <f ca="true">+IF(AND(ISNUMBER(OFFSET('Sanitation Data'!$H$12,0,10*ROW('Sanitation Data'!H164))),'Data Summary'!DI170="Yes"),OFFSET('Sanitation Data'!$H$12,0,10*ROW('Sanitation Data'!H164)),NA())</f>
        <v>#N/A</v>
      </c>
      <c r="AU170" s="95" t="e">
        <f ca="true">+IF(AND(ISNUMBER(OFFSET('Sanitation Data'!$I$4,0,10*ROW('Sanitation Data'!I164))),'Data Summary'!DJ170="Yes"),100-OFFSET('Sanitation Data'!$I$4,0,10*ROW('Sanitation Data'!I164)),NA())</f>
        <v>#N/A</v>
      </c>
      <c r="AV170" s="95" t="e">
        <f ca="true">+IF(AND(ISNUMBER(OFFSET('Sanitation Data'!$I$6,0,10*ROW('Sanitation Data'!I164))),'Data Summary'!DK170="Yes"),OFFSET('Sanitation Data'!$I$6,0,10*ROW('Sanitation Data'!I164)),NA())</f>
        <v>#N/A</v>
      </c>
      <c r="AW170" s="95" t="e">
        <f ca="true">+IF(AND(ISNUMBER(OFFSET('Sanitation Data'!$I$10,0,10*ROW('Sanitation Data'!I164))),'Data Summary'!DL170="Yes"),OFFSET('Sanitation Data'!$I$10,0,10*ROW('Sanitation Data'!I164)),NA())</f>
        <v>#N/A</v>
      </c>
      <c r="AX170" s="95" t="e">
        <f ca="true">+IF(AND(ISNUMBER(OFFSET('Sanitation Data'!$I$11,0,10*ROW('Sanitation Data'!I164))),'Data Summary'!DM170="Yes"),OFFSET('Sanitation Data'!$I$11,0,10*ROW('Sanitation Data'!I164)),NA())</f>
        <v>#N/A</v>
      </c>
      <c r="AY170" s="95" t="e">
        <f ca="true">+IF(AND(ISNUMBER(OFFSET('Sanitation Data'!$I$12,0,10*ROW('Sanitation Data'!I164))),'Data Summary'!DN170="Yes"),OFFSET('Sanitation Data'!$I$12,0,10*ROW('Sanitation Data'!I164)),NA())</f>
        <v>#N/A</v>
      </c>
      <c r="AZ170" s="96" t="e">
        <f ca="true">+IF(AND(ISNUMBER(OFFSET('Hygiene Data'!$D$5,0,10*ROW('Hygiene Data'!D164))),'Data Summary'!DO170="Yes"),OFFSET('Hygiene Data'!$D$5,0,10*ROW('Hygiene Data'!D164)),NA())</f>
        <v>#N/A</v>
      </c>
      <c r="BA170" s="96" t="e">
        <f ca="true">+IF(AND(ISNUMBER(OFFSET('Hygiene Data'!$D$7,0,10*ROW('Hygiene Data'!D164))),'Data Summary'!DP170="Yes"),OFFSET('Hygiene Data'!$D$7,0,10*ROW('Hygiene Data'!D164)),NA())</f>
        <v>#N/A</v>
      </c>
      <c r="BB170" s="96" t="e">
        <f ca="true">+IF(AND(ISNUMBER(OFFSET('Hygiene Data'!$D$9,0,10*ROW('Hygiene Data'!D164))),'Data Summary'!DQ170="Yes"),OFFSET('Hygiene Data'!$D$9,0,10*ROW('Hygiene Data'!D164)),NA())</f>
        <v>#N/A</v>
      </c>
      <c r="BC170" s="96" t="e">
        <f ca="true">+IF(AND(ISNUMBER(OFFSET('Hygiene Data'!$E$5,0,10*ROW('Hygiene Data'!E164))),'Data Summary'!DR170="Yes"),OFFSET('Hygiene Data'!$E$5,0,10*ROW('Hygiene Data'!E164)),NA())</f>
        <v>#N/A</v>
      </c>
      <c r="BD170" s="96" t="e">
        <f ca="true">+IF(AND(ISNUMBER(OFFSET('Hygiene Data'!$E$7,0,10*ROW('Hygiene Data'!E164))),'Data Summary'!DS170="Yes"),OFFSET('Hygiene Data'!$E$7,0,10*ROW('Hygiene Data'!E164)),NA())</f>
        <v>#N/A</v>
      </c>
      <c r="BE170" s="96" t="e">
        <f ca="true">+IF(AND(ISNUMBER(OFFSET('Hygiene Data'!$E$9,0,10*ROW('Hygiene Data'!E164))),'Data Summary'!DT170="Yes"),OFFSET('Hygiene Data'!$E$9,0,10*ROW('Hygiene Data'!E164)),NA())</f>
        <v>#N/A</v>
      </c>
      <c r="BF170" s="96" t="e">
        <f ca="true">+IF(AND(ISNUMBER(OFFSET('Hygiene Data'!$F$5,0,10*ROW('Hygiene Data'!F164))),'Data Summary'!DU170="Yes"),OFFSET('Hygiene Data'!$F$5,0,10*ROW('Hygiene Data'!F164)),NA())</f>
        <v>#N/A</v>
      </c>
      <c r="BG170" s="96" t="e">
        <f ca="true">+IF(AND(ISNUMBER(OFFSET('Hygiene Data'!$F$7,0,10*ROW('Hygiene Data'!F164))),'Data Summary'!DV170="Yes"),OFFSET('Hygiene Data'!$F$7,0,10*ROW('Hygiene Data'!F164)),NA())</f>
        <v>#N/A</v>
      </c>
      <c r="BH170" s="96" t="e">
        <f ca="true">+IF(AND(ISNUMBER(OFFSET('Hygiene Data'!$F$9,0,10*ROW('Hygiene Data'!F164))),'Data Summary'!DW170="Yes"),OFFSET('Hygiene Data'!$F$9,0,10*ROW('Hygiene Data'!F164)),NA())</f>
        <v>#N/A</v>
      </c>
      <c r="BI170" s="96" t="e">
        <f ca="true">+IF(AND(ISNUMBER(OFFSET('Hygiene Data'!$G$5,0,10*ROW('Hygiene Data'!G164))),'Data Summary'!DX170="Yes"),OFFSET('Hygiene Data'!$G$5,0,10*ROW('Hygiene Data'!G164)),NA())</f>
        <v>#N/A</v>
      </c>
      <c r="BJ170" s="96" t="e">
        <f ca="true">+IF(AND(ISNUMBER(OFFSET('Hygiene Data'!$G$7,0,10*ROW('Hygiene Data'!G164))),'Data Summary'!DY170="Yes"),OFFSET('Hygiene Data'!$G$7,0,10*ROW('Hygiene Data'!G164)),NA())</f>
        <v>#N/A</v>
      </c>
      <c r="BK170" s="96" t="e">
        <f ca="true">+IF(AND(ISNUMBER(OFFSET('Hygiene Data'!$G$9,0,10*ROW('Hygiene Data'!G164))),'Data Summary'!DZ170="Yes"),OFFSET('Hygiene Data'!$G$9,0,10*ROW('Hygiene Data'!G164)),NA())</f>
        <v>#N/A</v>
      </c>
      <c r="BL170" s="96" t="e">
        <f ca="true">+IF(AND(ISNUMBER(OFFSET('Hygiene Data'!$H$5,0,10*ROW('Hygiene Data'!H164))),'Data Summary'!EA170="Yes"),OFFSET('Hygiene Data'!$H$5,0,10*ROW('Hygiene Data'!H164)),NA())</f>
        <v>#N/A</v>
      </c>
      <c r="BM170" s="96" t="e">
        <f ca="true">+IF(AND(ISNUMBER(OFFSET('Hygiene Data'!$H$7,0,10*ROW('Hygiene Data'!H164))),'Data Summary'!EB170="Yes"),OFFSET('Hygiene Data'!$H$7,0,10*ROW('Hygiene Data'!H164)),NA())</f>
        <v>#N/A</v>
      </c>
      <c r="BN170" s="96" t="e">
        <f ca="true">+IF(AND(ISNUMBER(OFFSET('Hygiene Data'!$H$9,0,10*ROW('Hygiene Data'!H164))),'Data Summary'!EC170="Yes"),OFFSET('Hygiene Data'!$H$9,0,10*ROW('Hygiene Data'!H164)),NA())</f>
        <v>#N/A</v>
      </c>
      <c r="BO170" s="96" t="e">
        <f ca="true">+IF(AND(ISNUMBER(OFFSET('Hygiene Data'!$I$5,0,10*ROW('Hygiene Data'!I164))),'Data Summary'!ED170="Yes"),OFFSET('Hygiene Data'!$I$5,0,10*ROW('Hygiene Data'!I164)),NA())</f>
        <v>#N/A</v>
      </c>
      <c r="BP170" s="96" t="e">
        <f ca="true">+IF(AND(ISNUMBER(OFFSET('Hygiene Data'!$I$7,0,10*ROW('Hygiene Data'!I164))),'Data Summary'!EE170="Yes"),OFFSET('Hygiene Data'!$I$7,0,10*ROW('Hygiene Data'!I164)),NA())</f>
        <v>#N/A</v>
      </c>
      <c r="BQ170" s="96" t="e">
        <f ca="true">+IF(AND(ISNUMBER(OFFSET('Hygiene Data'!$I$9,0,10*ROW('Hygiene Data'!I164))),'Data Summary'!EF170="Yes"),OFFSET('Hygiene Data'!$I$9,0,10*ROW('Hygiene Data'!I164)),NA())</f>
        <v>#N/A</v>
      </c>
    </row>
    <row xmlns:x14ac="http://schemas.microsoft.com/office/spreadsheetml/2009/9/ac" r="171" x14ac:dyDescent="0.2">
      <c r="A171" s="331" t="e">
        <f ca="true">+RIGHT('Data Summary'!A171,LEN('Data Summary'!A171)-9)</f>
        <v>#VALUE!</v>
      </c>
      <c r="B171" s="37" t="str">
        <f ca="true">+IF(ISTEXT('Data Summary'!B171),'Data Summary'!B171,"")</f>
        <v/>
      </c>
      <c r="C171" s="330" t="e">
        <f ca="true">+VALUE('Data Summary'!C171)</f>
        <v>#VALUE!</v>
      </c>
      <c r="D171" s="94" t="e">
        <f ca="true">+IF(AND(ISNUMBER(OFFSET('Water Data'!$D$4,0,10*ROW('Water Data'!D165))),'Data Summary'!BS171="Yes"),100-OFFSET('Water Data'!$D$4,0,10*ROW('Water Data'!D165)),NA())</f>
        <v>#N/A</v>
      </c>
      <c r="E171" s="94" t="e">
        <f ca="true">+IF(AND(ISNUMBER(OFFSET('Water Data'!$D$6,0,10*ROW('Water Data'!D165))),'Data Summary'!BT171="Yes"),OFFSET('Water Data'!$D$6,0,10*ROW('Water Data'!D165)),NA())</f>
        <v>#N/A</v>
      </c>
      <c r="F171" s="94" t="e">
        <f ca="true">+IF(AND(ISNUMBER(OFFSET('Water Data'!$D$9,0,10*ROW('Water Data'!D165))),'Data Summary'!BU171="Yes"),OFFSET('Water Data'!$D$9,0,10*ROW('Water Data'!D165)),NA())</f>
        <v>#N/A</v>
      </c>
      <c r="G171" s="94" t="e">
        <f ca="true">+IF(AND(ISNUMBER(OFFSET('Water Data'!$E$4,0,10*ROW('Water Data'!E165))),'Data Summary'!BV171="Yes"),100-OFFSET('Water Data'!$E$4,0,10*ROW('Water Data'!E165)),NA())</f>
        <v>#N/A</v>
      </c>
      <c r="H171" s="94" t="e">
        <f ca="true">+IF(AND(ISNUMBER(OFFSET('Water Data'!$E$6,0,10*ROW('Water Data'!E165))),'Data Summary'!BW171="Yes"),OFFSET('Water Data'!$E$6,0,10*ROW('Water Data'!E165)),NA())</f>
        <v>#N/A</v>
      </c>
      <c r="I171" s="94" t="e">
        <f ca="true">+IF(AND(ISNUMBER(OFFSET('Water Data'!$E$9,0,10*ROW('Water Data'!E165))),'Data Summary'!BX171="Yes"),OFFSET('Water Data'!$E$9,0,10*ROW('Water Data'!E165)),NA())</f>
        <v>#N/A</v>
      </c>
      <c r="J171" s="94" t="e">
        <f ca="true">+IF(AND(ISNUMBER(OFFSET('Water Data'!$F$4,0,10*ROW('Water Data'!F165))),'Data Summary'!BY171="Yes"),100-OFFSET('Water Data'!$F$4,0,10*ROW('Water Data'!F165)),NA())</f>
        <v>#N/A</v>
      </c>
      <c r="K171" s="94" t="e">
        <f ca="true">+IF(AND(ISNUMBER(OFFSET('Water Data'!$F$6,0,10*ROW('Water Data'!F165))),'Data Summary'!BZ171="Yes"),OFFSET('Water Data'!$F$6,0,10*ROW('Water Data'!F165)),NA())</f>
        <v>#N/A</v>
      </c>
      <c r="L171" s="94" t="e">
        <f ca="true">+IF(AND(ISNUMBER(OFFSET('Water Data'!$F$9,0,10*ROW('Water Data'!F165))),'Data Summary'!CA171="Yes"),OFFSET('Water Data'!$F$9,0,10*ROW('Water Data'!F165)),NA())</f>
        <v>#N/A</v>
      </c>
      <c r="M171" s="94" t="e">
        <f ca="true">+IF(AND(ISNUMBER(OFFSET('Water Data'!$G$4,0,10*ROW('Water Data'!G165))),'Data Summary'!CB171="Yes"),100-OFFSET('Water Data'!$G$4,0,10*ROW('Water Data'!G165)),NA())</f>
        <v>#N/A</v>
      </c>
      <c r="N171" s="94" t="e">
        <f ca="true">+IF(AND(ISNUMBER(OFFSET('Water Data'!$G$6,0,10*ROW('Water Data'!G165))),'Data Summary'!CC171="Yes"),OFFSET('Water Data'!$G$6,0,10*ROW('Water Data'!G165)),NA())</f>
        <v>#N/A</v>
      </c>
      <c r="O171" s="94" t="e">
        <f ca="true">+IF(AND(ISNUMBER(OFFSET('Water Data'!$G$9,0,10*ROW('Water Data'!G165))),'Data Summary'!CD171="Yes"),OFFSET('Water Data'!$G$9,0,10*ROW('Water Data'!G165)),NA())</f>
        <v>#N/A</v>
      </c>
      <c r="P171" s="94" t="e">
        <f ca="true">+IF(AND(ISNUMBER(OFFSET('Water Data'!$H$4,0,10*ROW('Water Data'!H165))),'Data Summary'!CE171="Yes"),100-OFFSET('Water Data'!$H$4,0,10*ROW('Water Data'!H165)),NA())</f>
        <v>#N/A</v>
      </c>
      <c r="Q171" s="94" t="e">
        <f ca="true">+IF(AND(ISNUMBER(OFFSET('Water Data'!$H$6,0,10*ROW('Water Data'!H165))),'Data Summary'!CF171="Yes"),OFFSET('Water Data'!$H$6,0,10*ROW('Water Data'!H165)),NA())</f>
        <v>#N/A</v>
      </c>
      <c r="R171" s="94" t="e">
        <f ca="true">+IF(AND(ISNUMBER(OFFSET('Water Data'!$H$9,0,10*ROW('Water Data'!H165))),'Data Summary'!CG171="Yes"),OFFSET('Water Data'!$H$9,0,10*ROW('Water Data'!H165)),NA())</f>
        <v>#N/A</v>
      </c>
      <c r="S171" s="94" t="e">
        <f ca="true">+IF(AND(ISNUMBER(OFFSET('Water Data'!$I$4,0,10*ROW('Water Data'!I165))),'Data Summary'!CH171="Yes"),100-OFFSET('Water Data'!$I$4,0,10*ROW('Water Data'!I165)),NA())</f>
        <v>#N/A</v>
      </c>
      <c r="T171" s="94" t="e">
        <f ca="true">+IF(AND(ISNUMBER(OFFSET('Water Data'!$I$6,0,10*ROW('Water Data'!I165))),'Data Summary'!CI171="Yes"),OFFSET('Water Data'!$I$6,0,10*ROW('Water Data'!I165)),NA())</f>
        <v>#N/A</v>
      </c>
      <c r="U171" s="94" t="e">
        <f ca="true">+IF(AND(ISNUMBER(OFFSET('Water Data'!$I$9,0,10*ROW('Water Data'!I165))),'Data Summary'!CJ171="Yes"),OFFSET('Water Data'!$I$9,0,10*ROW('Water Data'!I165)),NA())</f>
        <v>#N/A</v>
      </c>
      <c r="V171" s="95" t="e">
        <f ca="true">+IF(AND(ISNUMBER(OFFSET('Sanitation Data'!$D$4,0,10*ROW('Sanitation Data'!D165))),'Data Summary'!CK171="Yes"),100-OFFSET('Sanitation Data'!$D$4,0,10*ROW('Sanitation Data'!D165)),NA())</f>
        <v>#N/A</v>
      </c>
      <c r="W171" s="95" t="e">
        <f ca="true">+IF(AND(ISNUMBER(OFFSET('Sanitation Data'!$D$6,0,10*ROW('Sanitation Data'!D165))),'Data Summary'!CL171="Yes"),OFFSET('Sanitation Data'!$D$6,0,10*ROW('Sanitation Data'!D165)),NA())</f>
        <v>#N/A</v>
      </c>
      <c r="X171" s="95" t="e">
        <f ca="true">+IF(AND(ISNUMBER(OFFSET('Sanitation Data'!$D$10,0,10*ROW('Sanitation Data'!D165))),'Data Summary'!CM171="Yes"),OFFSET('Sanitation Data'!$D$10,0,10*ROW('Sanitation Data'!D165)),NA())</f>
        <v>#N/A</v>
      </c>
      <c r="Y171" s="95" t="e">
        <f ca="true">+IF(AND(ISNUMBER(OFFSET('Sanitation Data'!$D$11,0,10*ROW('Sanitation Data'!D165))),'Data Summary'!CN171="Yes"),OFFSET('Sanitation Data'!$D$11,0,10*ROW('Sanitation Data'!D165)),NA())</f>
        <v>#N/A</v>
      </c>
      <c r="Z171" s="95" t="e">
        <f ca="true">+IF(AND(ISNUMBER(OFFSET('Sanitation Data'!$D$12,0,10*ROW('Sanitation Data'!D165))),'Data Summary'!CO171="Yes"),OFFSET('Sanitation Data'!$D$12,0,10*ROW('Sanitation Data'!D165)),NA())</f>
        <v>#N/A</v>
      </c>
      <c r="AA171" s="95" t="e">
        <f ca="true">+IF(AND(ISNUMBER(OFFSET('Sanitation Data'!$E$4,0,10*ROW('Sanitation Data'!E165))),'Data Summary'!CP171="Yes"),100-OFFSET('Sanitation Data'!$E$4,0,10*ROW('Sanitation Data'!E165)),NA())</f>
        <v>#N/A</v>
      </c>
      <c r="AB171" s="95" t="e">
        <f ca="true">+IF(AND(ISNUMBER(OFFSET('Sanitation Data'!$E$6,0,10*ROW('Sanitation Data'!E165))),'Data Summary'!CQ171="Yes"),OFFSET('Sanitation Data'!$E$6,0,10*ROW('Sanitation Data'!E165)),NA())</f>
        <v>#N/A</v>
      </c>
      <c r="AC171" s="95" t="e">
        <f ca="true">+IF(AND(ISNUMBER(OFFSET('Sanitation Data'!$E$10,0,10*ROW('Sanitation Data'!E165))),'Data Summary'!CR171="Yes"),OFFSET('Sanitation Data'!$E$10,0,10*ROW('Sanitation Data'!E165)),NA())</f>
        <v>#N/A</v>
      </c>
      <c r="AD171" s="95" t="e">
        <f ca="true">+IF(AND(ISNUMBER(OFFSET('Sanitation Data'!$E$11,0,10*ROW('Sanitation Data'!E165))),'Data Summary'!CS171="Yes"),OFFSET('Sanitation Data'!$E$11,0,10*ROW('Sanitation Data'!E165)),NA())</f>
        <v>#N/A</v>
      </c>
      <c r="AE171" s="95" t="e">
        <f ca="true">+IF(AND(ISNUMBER(OFFSET('Sanitation Data'!$E$12,0,10*ROW('Sanitation Data'!E165))),'Data Summary'!CT171="Yes"),OFFSET('Sanitation Data'!$E$12,0,10*ROW('Sanitation Data'!E165)),NA())</f>
        <v>#N/A</v>
      </c>
      <c r="AF171" s="95" t="e">
        <f ca="true">+IF(AND(ISNUMBER(OFFSET('Sanitation Data'!$F$4,0,10*ROW('Sanitation Data'!F165))),'Data Summary'!CU171="Yes"),100-OFFSET('Sanitation Data'!$F$4,0,10*ROW('Sanitation Data'!F165)),NA())</f>
        <v>#N/A</v>
      </c>
      <c r="AG171" s="95" t="e">
        <f ca="true">+IF(AND(ISNUMBER(OFFSET('Sanitation Data'!$F$6,0,10*ROW('Sanitation Data'!F165))),'Data Summary'!CV171="Yes"),OFFSET('Sanitation Data'!$F$6,0,10*ROW('Sanitation Data'!F165)),NA())</f>
        <v>#N/A</v>
      </c>
      <c r="AH171" s="95" t="e">
        <f ca="true">+IF(AND(ISNUMBER(OFFSET('Sanitation Data'!$F$10,0,10*ROW('Sanitation Data'!F165))),'Data Summary'!CW171="Yes"),OFFSET('Sanitation Data'!$F$10,0,10*ROW('Sanitation Data'!F165)),NA())</f>
        <v>#N/A</v>
      </c>
      <c r="AI171" s="95" t="e">
        <f ca="true">+IF(AND(ISNUMBER(OFFSET('Sanitation Data'!$F$11,0,10*ROW('Sanitation Data'!F165))),'Data Summary'!CX171="Yes"),OFFSET('Sanitation Data'!$F$11,0,10*ROW('Sanitation Data'!F165)),NA())</f>
        <v>#N/A</v>
      </c>
      <c r="AJ171" s="95" t="e">
        <f ca="true">+IF(AND(ISNUMBER(OFFSET('Sanitation Data'!$F$12,0,10*ROW('Sanitation Data'!F165))),'Data Summary'!CY171="Yes"),OFFSET('Sanitation Data'!$F$12,0,10*ROW('Sanitation Data'!F165)),NA())</f>
        <v>#N/A</v>
      </c>
      <c r="AK171" s="95" t="e">
        <f ca="true">+IF(AND(ISNUMBER(OFFSET('Sanitation Data'!$G$4,0,10*ROW('Sanitation Data'!G165))),'Data Summary'!CZ171="Yes"),100-OFFSET('Sanitation Data'!$G$4,0,10*ROW('Sanitation Data'!G165)),NA())</f>
        <v>#N/A</v>
      </c>
      <c r="AL171" s="95" t="e">
        <f ca="true">+IF(AND(ISNUMBER(OFFSET('Sanitation Data'!$G$6,0,10*ROW('Sanitation Data'!G165))),'Data Summary'!DA171="Yes"),OFFSET('Sanitation Data'!$G$6,0,10*ROW('Sanitation Data'!G165)),NA())</f>
        <v>#N/A</v>
      </c>
      <c r="AM171" s="95" t="e">
        <f ca="true">+IF(AND(ISNUMBER(OFFSET('Sanitation Data'!$G$10,0,10*ROW('Sanitation Data'!G165))),'Data Summary'!DB171="Yes"),OFFSET('Sanitation Data'!$G$10,0,10*ROW('Sanitation Data'!G165)),NA())</f>
        <v>#N/A</v>
      </c>
      <c r="AN171" s="95" t="e">
        <f ca="true">+IF(AND(ISNUMBER(OFFSET('Sanitation Data'!$G$11,0,10*ROW('Sanitation Data'!G165))),'Data Summary'!DC171="Yes"),OFFSET('Sanitation Data'!$G$11,0,10*ROW('Sanitation Data'!G165)),NA())</f>
        <v>#N/A</v>
      </c>
      <c r="AO171" s="95" t="e">
        <f ca="true">+IF(AND(ISNUMBER(OFFSET('Sanitation Data'!$G$12,0,10*ROW('Sanitation Data'!G165))),'Data Summary'!DD171="Yes"),OFFSET('Sanitation Data'!$G$12,0,10*ROW('Sanitation Data'!G165)),NA())</f>
        <v>#N/A</v>
      </c>
      <c r="AP171" s="95" t="e">
        <f ca="true">+IF(AND(ISNUMBER(OFFSET('Sanitation Data'!$H$4,0,10*ROW('Sanitation Data'!H165))),'Data Summary'!DE171="Yes"),100-OFFSET('Sanitation Data'!$H$4,0,10*ROW('Sanitation Data'!H165)),NA())</f>
        <v>#N/A</v>
      </c>
      <c r="AQ171" s="95" t="e">
        <f ca="true">+IF(AND(ISNUMBER(OFFSET('Sanitation Data'!$H$6,0,10*ROW('Sanitation Data'!H165))),'Data Summary'!DF171="Yes"),OFFSET('Sanitation Data'!$H$6,0,10*ROW('Sanitation Data'!H165)),NA())</f>
        <v>#N/A</v>
      </c>
      <c r="AR171" s="95" t="e">
        <f ca="true">+IF(AND(ISNUMBER(OFFSET('Sanitation Data'!$H$10,0,10*ROW('Sanitation Data'!H165))),'Data Summary'!DG171="Yes"),OFFSET('Sanitation Data'!$H$10,0,10*ROW('Sanitation Data'!H165)),NA())</f>
        <v>#N/A</v>
      </c>
      <c r="AS171" s="95" t="e">
        <f ca="true">+IF(AND(ISNUMBER(OFFSET('Sanitation Data'!$H$11,0,10*ROW('Sanitation Data'!H165))),'Data Summary'!DH171="Yes"),OFFSET('Sanitation Data'!$H$11,0,10*ROW('Sanitation Data'!H165)),NA())</f>
        <v>#N/A</v>
      </c>
      <c r="AT171" s="95" t="e">
        <f ca="true">+IF(AND(ISNUMBER(OFFSET('Sanitation Data'!$H$12,0,10*ROW('Sanitation Data'!H165))),'Data Summary'!DI171="Yes"),OFFSET('Sanitation Data'!$H$12,0,10*ROW('Sanitation Data'!H165)),NA())</f>
        <v>#N/A</v>
      </c>
      <c r="AU171" s="95" t="e">
        <f ca="true">+IF(AND(ISNUMBER(OFFSET('Sanitation Data'!$I$4,0,10*ROW('Sanitation Data'!I165))),'Data Summary'!DJ171="Yes"),100-OFFSET('Sanitation Data'!$I$4,0,10*ROW('Sanitation Data'!I165)),NA())</f>
        <v>#N/A</v>
      </c>
      <c r="AV171" s="95" t="e">
        <f ca="true">+IF(AND(ISNUMBER(OFFSET('Sanitation Data'!$I$6,0,10*ROW('Sanitation Data'!I165))),'Data Summary'!DK171="Yes"),OFFSET('Sanitation Data'!$I$6,0,10*ROW('Sanitation Data'!I165)),NA())</f>
        <v>#N/A</v>
      </c>
      <c r="AW171" s="95" t="e">
        <f ca="true">+IF(AND(ISNUMBER(OFFSET('Sanitation Data'!$I$10,0,10*ROW('Sanitation Data'!I165))),'Data Summary'!DL171="Yes"),OFFSET('Sanitation Data'!$I$10,0,10*ROW('Sanitation Data'!I165)),NA())</f>
        <v>#N/A</v>
      </c>
      <c r="AX171" s="95" t="e">
        <f ca="true">+IF(AND(ISNUMBER(OFFSET('Sanitation Data'!$I$11,0,10*ROW('Sanitation Data'!I165))),'Data Summary'!DM171="Yes"),OFFSET('Sanitation Data'!$I$11,0,10*ROW('Sanitation Data'!I165)),NA())</f>
        <v>#N/A</v>
      </c>
      <c r="AY171" s="95" t="e">
        <f ca="true">+IF(AND(ISNUMBER(OFFSET('Sanitation Data'!$I$12,0,10*ROW('Sanitation Data'!I165))),'Data Summary'!DN171="Yes"),OFFSET('Sanitation Data'!$I$12,0,10*ROW('Sanitation Data'!I165)),NA())</f>
        <v>#N/A</v>
      </c>
      <c r="AZ171" s="96" t="e">
        <f ca="true">+IF(AND(ISNUMBER(OFFSET('Hygiene Data'!$D$5,0,10*ROW('Hygiene Data'!D165))),'Data Summary'!DO171="Yes"),OFFSET('Hygiene Data'!$D$5,0,10*ROW('Hygiene Data'!D165)),NA())</f>
        <v>#N/A</v>
      </c>
      <c r="BA171" s="96" t="e">
        <f ca="true">+IF(AND(ISNUMBER(OFFSET('Hygiene Data'!$D$7,0,10*ROW('Hygiene Data'!D165))),'Data Summary'!DP171="Yes"),OFFSET('Hygiene Data'!$D$7,0,10*ROW('Hygiene Data'!D165)),NA())</f>
        <v>#N/A</v>
      </c>
      <c r="BB171" s="96" t="e">
        <f ca="true">+IF(AND(ISNUMBER(OFFSET('Hygiene Data'!$D$9,0,10*ROW('Hygiene Data'!D165))),'Data Summary'!DQ171="Yes"),OFFSET('Hygiene Data'!$D$9,0,10*ROW('Hygiene Data'!D165)),NA())</f>
        <v>#N/A</v>
      </c>
      <c r="BC171" s="96" t="e">
        <f ca="true">+IF(AND(ISNUMBER(OFFSET('Hygiene Data'!$E$5,0,10*ROW('Hygiene Data'!E165))),'Data Summary'!DR171="Yes"),OFFSET('Hygiene Data'!$E$5,0,10*ROW('Hygiene Data'!E165)),NA())</f>
        <v>#N/A</v>
      </c>
      <c r="BD171" s="96" t="e">
        <f ca="true">+IF(AND(ISNUMBER(OFFSET('Hygiene Data'!$E$7,0,10*ROW('Hygiene Data'!E165))),'Data Summary'!DS171="Yes"),OFFSET('Hygiene Data'!$E$7,0,10*ROW('Hygiene Data'!E165)),NA())</f>
        <v>#N/A</v>
      </c>
      <c r="BE171" s="96" t="e">
        <f ca="true">+IF(AND(ISNUMBER(OFFSET('Hygiene Data'!$E$9,0,10*ROW('Hygiene Data'!E165))),'Data Summary'!DT171="Yes"),OFFSET('Hygiene Data'!$E$9,0,10*ROW('Hygiene Data'!E165)),NA())</f>
        <v>#N/A</v>
      </c>
      <c r="BF171" s="96" t="e">
        <f ca="true">+IF(AND(ISNUMBER(OFFSET('Hygiene Data'!$F$5,0,10*ROW('Hygiene Data'!F165))),'Data Summary'!DU171="Yes"),OFFSET('Hygiene Data'!$F$5,0,10*ROW('Hygiene Data'!F165)),NA())</f>
        <v>#N/A</v>
      </c>
      <c r="BG171" s="96" t="e">
        <f ca="true">+IF(AND(ISNUMBER(OFFSET('Hygiene Data'!$F$7,0,10*ROW('Hygiene Data'!F165))),'Data Summary'!DV171="Yes"),OFFSET('Hygiene Data'!$F$7,0,10*ROW('Hygiene Data'!F165)),NA())</f>
        <v>#N/A</v>
      </c>
      <c r="BH171" s="96" t="e">
        <f ca="true">+IF(AND(ISNUMBER(OFFSET('Hygiene Data'!$F$9,0,10*ROW('Hygiene Data'!F165))),'Data Summary'!DW171="Yes"),OFFSET('Hygiene Data'!$F$9,0,10*ROW('Hygiene Data'!F165)),NA())</f>
        <v>#N/A</v>
      </c>
      <c r="BI171" s="96" t="e">
        <f ca="true">+IF(AND(ISNUMBER(OFFSET('Hygiene Data'!$G$5,0,10*ROW('Hygiene Data'!G165))),'Data Summary'!DX171="Yes"),OFFSET('Hygiene Data'!$G$5,0,10*ROW('Hygiene Data'!G165)),NA())</f>
        <v>#N/A</v>
      </c>
      <c r="BJ171" s="96" t="e">
        <f ca="true">+IF(AND(ISNUMBER(OFFSET('Hygiene Data'!$G$7,0,10*ROW('Hygiene Data'!G165))),'Data Summary'!DY171="Yes"),OFFSET('Hygiene Data'!$G$7,0,10*ROW('Hygiene Data'!G165)),NA())</f>
        <v>#N/A</v>
      </c>
      <c r="BK171" s="96" t="e">
        <f ca="true">+IF(AND(ISNUMBER(OFFSET('Hygiene Data'!$G$9,0,10*ROW('Hygiene Data'!G165))),'Data Summary'!DZ171="Yes"),OFFSET('Hygiene Data'!$G$9,0,10*ROW('Hygiene Data'!G165)),NA())</f>
        <v>#N/A</v>
      </c>
      <c r="BL171" s="96" t="e">
        <f ca="true">+IF(AND(ISNUMBER(OFFSET('Hygiene Data'!$H$5,0,10*ROW('Hygiene Data'!H165))),'Data Summary'!EA171="Yes"),OFFSET('Hygiene Data'!$H$5,0,10*ROW('Hygiene Data'!H165)),NA())</f>
        <v>#N/A</v>
      </c>
      <c r="BM171" s="96" t="e">
        <f ca="true">+IF(AND(ISNUMBER(OFFSET('Hygiene Data'!$H$7,0,10*ROW('Hygiene Data'!H165))),'Data Summary'!EB171="Yes"),OFFSET('Hygiene Data'!$H$7,0,10*ROW('Hygiene Data'!H165)),NA())</f>
        <v>#N/A</v>
      </c>
      <c r="BN171" s="96" t="e">
        <f ca="true">+IF(AND(ISNUMBER(OFFSET('Hygiene Data'!$H$9,0,10*ROW('Hygiene Data'!H165))),'Data Summary'!EC171="Yes"),OFFSET('Hygiene Data'!$H$9,0,10*ROW('Hygiene Data'!H165)),NA())</f>
        <v>#N/A</v>
      </c>
      <c r="BO171" s="96" t="e">
        <f ca="true">+IF(AND(ISNUMBER(OFFSET('Hygiene Data'!$I$5,0,10*ROW('Hygiene Data'!I165))),'Data Summary'!ED171="Yes"),OFFSET('Hygiene Data'!$I$5,0,10*ROW('Hygiene Data'!I165)),NA())</f>
        <v>#N/A</v>
      </c>
      <c r="BP171" s="96" t="e">
        <f ca="true">+IF(AND(ISNUMBER(OFFSET('Hygiene Data'!$I$7,0,10*ROW('Hygiene Data'!I165))),'Data Summary'!EE171="Yes"),OFFSET('Hygiene Data'!$I$7,0,10*ROW('Hygiene Data'!I165)),NA())</f>
        <v>#N/A</v>
      </c>
      <c r="BQ171" s="96" t="e">
        <f ca="true">+IF(AND(ISNUMBER(OFFSET('Hygiene Data'!$I$9,0,10*ROW('Hygiene Data'!I165))),'Data Summary'!EF171="Yes"),OFFSET('Hygiene Data'!$I$9,0,10*ROW('Hygiene Data'!I165)),NA())</f>
        <v>#N/A</v>
      </c>
    </row>
    <row xmlns:x14ac="http://schemas.microsoft.com/office/spreadsheetml/2009/9/ac" r="172" x14ac:dyDescent="0.2">
      <c r="A172" s="331" t="e">
        <f ca="true">+RIGHT('Data Summary'!A172,LEN('Data Summary'!A172)-9)</f>
        <v>#VALUE!</v>
      </c>
      <c r="B172" s="37" t="str">
        <f ca="true">+IF(ISTEXT('Data Summary'!B172),'Data Summary'!B172,"")</f>
        <v/>
      </c>
      <c r="C172" s="330" t="e">
        <f ca="true">+VALUE('Data Summary'!C172)</f>
        <v>#VALUE!</v>
      </c>
      <c r="D172" s="94" t="e">
        <f ca="true">+IF(AND(ISNUMBER(OFFSET('Water Data'!$D$4,0,10*ROW('Water Data'!D166))),'Data Summary'!BS172="Yes"),100-OFFSET('Water Data'!$D$4,0,10*ROW('Water Data'!D166)),NA())</f>
        <v>#N/A</v>
      </c>
      <c r="E172" s="94" t="e">
        <f ca="true">+IF(AND(ISNUMBER(OFFSET('Water Data'!$D$6,0,10*ROW('Water Data'!D166))),'Data Summary'!BT172="Yes"),OFFSET('Water Data'!$D$6,0,10*ROW('Water Data'!D166)),NA())</f>
        <v>#N/A</v>
      </c>
      <c r="F172" s="94" t="e">
        <f ca="true">+IF(AND(ISNUMBER(OFFSET('Water Data'!$D$9,0,10*ROW('Water Data'!D166))),'Data Summary'!BU172="Yes"),OFFSET('Water Data'!$D$9,0,10*ROW('Water Data'!D166)),NA())</f>
        <v>#N/A</v>
      </c>
      <c r="G172" s="94" t="e">
        <f ca="true">+IF(AND(ISNUMBER(OFFSET('Water Data'!$E$4,0,10*ROW('Water Data'!E166))),'Data Summary'!BV172="Yes"),100-OFFSET('Water Data'!$E$4,0,10*ROW('Water Data'!E166)),NA())</f>
        <v>#N/A</v>
      </c>
      <c r="H172" s="94" t="e">
        <f ca="true">+IF(AND(ISNUMBER(OFFSET('Water Data'!$E$6,0,10*ROW('Water Data'!E166))),'Data Summary'!BW172="Yes"),OFFSET('Water Data'!$E$6,0,10*ROW('Water Data'!E166)),NA())</f>
        <v>#N/A</v>
      </c>
      <c r="I172" s="94" t="e">
        <f ca="true">+IF(AND(ISNUMBER(OFFSET('Water Data'!$E$9,0,10*ROW('Water Data'!E166))),'Data Summary'!BX172="Yes"),OFFSET('Water Data'!$E$9,0,10*ROW('Water Data'!E166)),NA())</f>
        <v>#N/A</v>
      </c>
      <c r="J172" s="94" t="e">
        <f ca="true">+IF(AND(ISNUMBER(OFFSET('Water Data'!$F$4,0,10*ROW('Water Data'!F166))),'Data Summary'!BY172="Yes"),100-OFFSET('Water Data'!$F$4,0,10*ROW('Water Data'!F166)),NA())</f>
        <v>#N/A</v>
      </c>
      <c r="K172" s="94" t="e">
        <f ca="true">+IF(AND(ISNUMBER(OFFSET('Water Data'!$F$6,0,10*ROW('Water Data'!F166))),'Data Summary'!BZ172="Yes"),OFFSET('Water Data'!$F$6,0,10*ROW('Water Data'!F166)),NA())</f>
        <v>#N/A</v>
      </c>
      <c r="L172" s="94" t="e">
        <f ca="true">+IF(AND(ISNUMBER(OFFSET('Water Data'!$F$9,0,10*ROW('Water Data'!F166))),'Data Summary'!CA172="Yes"),OFFSET('Water Data'!$F$9,0,10*ROW('Water Data'!F166)),NA())</f>
        <v>#N/A</v>
      </c>
      <c r="M172" s="94" t="e">
        <f ca="true">+IF(AND(ISNUMBER(OFFSET('Water Data'!$G$4,0,10*ROW('Water Data'!G166))),'Data Summary'!CB172="Yes"),100-OFFSET('Water Data'!$G$4,0,10*ROW('Water Data'!G166)),NA())</f>
        <v>#N/A</v>
      </c>
      <c r="N172" s="94" t="e">
        <f ca="true">+IF(AND(ISNUMBER(OFFSET('Water Data'!$G$6,0,10*ROW('Water Data'!G166))),'Data Summary'!CC172="Yes"),OFFSET('Water Data'!$G$6,0,10*ROW('Water Data'!G166)),NA())</f>
        <v>#N/A</v>
      </c>
      <c r="O172" s="94" t="e">
        <f ca="true">+IF(AND(ISNUMBER(OFFSET('Water Data'!$G$9,0,10*ROW('Water Data'!G166))),'Data Summary'!CD172="Yes"),OFFSET('Water Data'!$G$9,0,10*ROW('Water Data'!G166)),NA())</f>
        <v>#N/A</v>
      </c>
      <c r="P172" s="94" t="e">
        <f ca="true">+IF(AND(ISNUMBER(OFFSET('Water Data'!$H$4,0,10*ROW('Water Data'!H166))),'Data Summary'!CE172="Yes"),100-OFFSET('Water Data'!$H$4,0,10*ROW('Water Data'!H166)),NA())</f>
        <v>#N/A</v>
      </c>
      <c r="Q172" s="94" t="e">
        <f ca="true">+IF(AND(ISNUMBER(OFFSET('Water Data'!$H$6,0,10*ROW('Water Data'!H166))),'Data Summary'!CF172="Yes"),OFFSET('Water Data'!$H$6,0,10*ROW('Water Data'!H166)),NA())</f>
        <v>#N/A</v>
      </c>
      <c r="R172" s="94" t="e">
        <f ca="true">+IF(AND(ISNUMBER(OFFSET('Water Data'!$H$9,0,10*ROW('Water Data'!H166))),'Data Summary'!CG172="Yes"),OFFSET('Water Data'!$H$9,0,10*ROW('Water Data'!H166)),NA())</f>
        <v>#N/A</v>
      </c>
      <c r="S172" s="94" t="e">
        <f ca="true">+IF(AND(ISNUMBER(OFFSET('Water Data'!$I$4,0,10*ROW('Water Data'!I166))),'Data Summary'!CH172="Yes"),100-OFFSET('Water Data'!$I$4,0,10*ROW('Water Data'!I166)),NA())</f>
        <v>#N/A</v>
      </c>
      <c r="T172" s="94" t="e">
        <f ca="true">+IF(AND(ISNUMBER(OFFSET('Water Data'!$I$6,0,10*ROW('Water Data'!I166))),'Data Summary'!CI172="Yes"),OFFSET('Water Data'!$I$6,0,10*ROW('Water Data'!I166)),NA())</f>
        <v>#N/A</v>
      </c>
      <c r="U172" s="94" t="e">
        <f ca="true">+IF(AND(ISNUMBER(OFFSET('Water Data'!$I$9,0,10*ROW('Water Data'!I166))),'Data Summary'!CJ172="Yes"),OFFSET('Water Data'!$I$9,0,10*ROW('Water Data'!I166)),NA())</f>
        <v>#N/A</v>
      </c>
      <c r="V172" s="95" t="e">
        <f ca="true">+IF(AND(ISNUMBER(OFFSET('Sanitation Data'!$D$4,0,10*ROW('Sanitation Data'!D166))),'Data Summary'!CK172="Yes"),100-OFFSET('Sanitation Data'!$D$4,0,10*ROW('Sanitation Data'!D166)),NA())</f>
        <v>#N/A</v>
      </c>
      <c r="W172" s="95" t="e">
        <f ca="true">+IF(AND(ISNUMBER(OFFSET('Sanitation Data'!$D$6,0,10*ROW('Sanitation Data'!D166))),'Data Summary'!CL172="Yes"),OFFSET('Sanitation Data'!$D$6,0,10*ROW('Sanitation Data'!D166)),NA())</f>
        <v>#N/A</v>
      </c>
      <c r="X172" s="95" t="e">
        <f ca="true">+IF(AND(ISNUMBER(OFFSET('Sanitation Data'!$D$10,0,10*ROW('Sanitation Data'!D166))),'Data Summary'!CM172="Yes"),OFFSET('Sanitation Data'!$D$10,0,10*ROW('Sanitation Data'!D166)),NA())</f>
        <v>#N/A</v>
      </c>
      <c r="Y172" s="95" t="e">
        <f ca="true">+IF(AND(ISNUMBER(OFFSET('Sanitation Data'!$D$11,0,10*ROW('Sanitation Data'!D166))),'Data Summary'!CN172="Yes"),OFFSET('Sanitation Data'!$D$11,0,10*ROW('Sanitation Data'!D166)),NA())</f>
        <v>#N/A</v>
      </c>
      <c r="Z172" s="95" t="e">
        <f ca="true">+IF(AND(ISNUMBER(OFFSET('Sanitation Data'!$D$12,0,10*ROW('Sanitation Data'!D166))),'Data Summary'!CO172="Yes"),OFFSET('Sanitation Data'!$D$12,0,10*ROW('Sanitation Data'!D166)),NA())</f>
        <v>#N/A</v>
      </c>
      <c r="AA172" s="95" t="e">
        <f ca="true">+IF(AND(ISNUMBER(OFFSET('Sanitation Data'!$E$4,0,10*ROW('Sanitation Data'!E166))),'Data Summary'!CP172="Yes"),100-OFFSET('Sanitation Data'!$E$4,0,10*ROW('Sanitation Data'!E166)),NA())</f>
        <v>#N/A</v>
      </c>
      <c r="AB172" s="95" t="e">
        <f ca="true">+IF(AND(ISNUMBER(OFFSET('Sanitation Data'!$E$6,0,10*ROW('Sanitation Data'!E166))),'Data Summary'!CQ172="Yes"),OFFSET('Sanitation Data'!$E$6,0,10*ROW('Sanitation Data'!E166)),NA())</f>
        <v>#N/A</v>
      </c>
      <c r="AC172" s="95" t="e">
        <f ca="true">+IF(AND(ISNUMBER(OFFSET('Sanitation Data'!$E$10,0,10*ROW('Sanitation Data'!E166))),'Data Summary'!CR172="Yes"),OFFSET('Sanitation Data'!$E$10,0,10*ROW('Sanitation Data'!E166)),NA())</f>
        <v>#N/A</v>
      </c>
      <c r="AD172" s="95" t="e">
        <f ca="true">+IF(AND(ISNUMBER(OFFSET('Sanitation Data'!$E$11,0,10*ROW('Sanitation Data'!E166))),'Data Summary'!CS172="Yes"),OFFSET('Sanitation Data'!$E$11,0,10*ROW('Sanitation Data'!E166)),NA())</f>
        <v>#N/A</v>
      </c>
      <c r="AE172" s="95" t="e">
        <f ca="true">+IF(AND(ISNUMBER(OFFSET('Sanitation Data'!$E$12,0,10*ROW('Sanitation Data'!E166))),'Data Summary'!CT172="Yes"),OFFSET('Sanitation Data'!$E$12,0,10*ROW('Sanitation Data'!E166)),NA())</f>
        <v>#N/A</v>
      </c>
      <c r="AF172" s="95" t="e">
        <f ca="true">+IF(AND(ISNUMBER(OFFSET('Sanitation Data'!$F$4,0,10*ROW('Sanitation Data'!F166))),'Data Summary'!CU172="Yes"),100-OFFSET('Sanitation Data'!$F$4,0,10*ROW('Sanitation Data'!F166)),NA())</f>
        <v>#N/A</v>
      </c>
      <c r="AG172" s="95" t="e">
        <f ca="true">+IF(AND(ISNUMBER(OFFSET('Sanitation Data'!$F$6,0,10*ROW('Sanitation Data'!F166))),'Data Summary'!CV172="Yes"),OFFSET('Sanitation Data'!$F$6,0,10*ROW('Sanitation Data'!F166)),NA())</f>
        <v>#N/A</v>
      </c>
      <c r="AH172" s="95" t="e">
        <f ca="true">+IF(AND(ISNUMBER(OFFSET('Sanitation Data'!$F$10,0,10*ROW('Sanitation Data'!F166))),'Data Summary'!CW172="Yes"),OFFSET('Sanitation Data'!$F$10,0,10*ROW('Sanitation Data'!F166)),NA())</f>
        <v>#N/A</v>
      </c>
      <c r="AI172" s="95" t="e">
        <f ca="true">+IF(AND(ISNUMBER(OFFSET('Sanitation Data'!$F$11,0,10*ROW('Sanitation Data'!F166))),'Data Summary'!CX172="Yes"),OFFSET('Sanitation Data'!$F$11,0,10*ROW('Sanitation Data'!F166)),NA())</f>
        <v>#N/A</v>
      </c>
      <c r="AJ172" s="95" t="e">
        <f ca="true">+IF(AND(ISNUMBER(OFFSET('Sanitation Data'!$F$12,0,10*ROW('Sanitation Data'!F166))),'Data Summary'!CY172="Yes"),OFFSET('Sanitation Data'!$F$12,0,10*ROW('Sanitation Data'!F166)),NA())</f>
        <v>#N/A</v>
      </c>
      <c r="AK172" s="95" t="e">
        <f ca="true">+IF(AND(ISNUMBER(OFFSET('Sanitation Data'!$G$4,0,10*ROW('Sanitation Data'!G166))),'Data Summary'!CZ172="Yes"),100-OFFSET('Sanitation Data'!$G$4,0,10*ROW('Sanitation Data'!G166)),NA())</f>
        <v>#N/A</v>
      </c>
      <c r="AL172" s="95" t="e">
        <f ca="true">+IF(AND(ISNUMBER(OFFSET('Sanitation Data'!$G$6,0,10*ROW('Sanitation Data'!G166))),'Data Summary'!DA172="Yes"),OFFSET('Sanitation Data'!$G$6,0,10*ROW('Sanitation Data'!G166)),NA())</f>
        <v>#N/A</v>
      </c>
      <c r="AM172" s="95" t="e">
        <f ca="true">+IF(AND(ISNUMBER(OFFSET('Sanitation Data'!$G$10,0,10*ROW('Sanitation Data'!G166))),'Data Summary'!DB172="Yes"),OFFSET('Sanitation Data'!$G$10,0,10*ROW('Sanitation Data'!G166)),NA())</f>
        <v>#N/A</v>
      </c>
      <c r="AN172" s="95" t="e">
        <f ca="true">+IF(AND(ISNUMBER(OFFSET('Sanitation Data'!$G$11,0,10*ROW('Sanitation Data'!G166))),'Data Summary'!DC172="Yes"),OFFSET('Sanitation Data'!$G$11,0,10*ROW('Sanitation Data'!G166)),NA())</f>
        <v>#N/A</v>
      </c>
      <c r="AO172" s="95" t="e">
        <f ca="true">+IF(AND(ISNUMBER(OFFSET('Sanitation Data'!$G$12,0,10*ROW('Sanitation Data'!G166))),'Data Summary'!DD172="Yes"),OFFSET('Sanitation Data'!$G$12,0,10*ROW('Sanitation Data'!G166)),NA())</f>
        <v>#N/A</v>
      </c>
      <c r="AP172" s="95" t="e">
        <f ca="true">+IF(AND(ISNUMBER(OFFSET('Sanitation Data'!$H$4,0,10*ROW('Sanitation Data'!H166))),'Data Summary'!DE172="Yes"),100-OFFSET('Sanitation Data'!$H$4,0,10*ROW('Sanitation Data'!H166)),NA())</f>
        <v>#N/A</v>
      </c>
      <c r="AQ172" s="95" t="e">
        <f ca="true">+IF(AND(ISNUMBER(OFFSET('Sanitation Data'!$H$6,0,10*ROW('Sanitation Data'!H166))),'Data Summary'!DF172="Yes"),OFFSET('Sanitation Data'!$H$6,0,10*ROW('Sanitation Data'!H166)),NA())</f>
        <v>#N/A</v>
      </c>
      <c r="AR172" s="95" t="e">
        <f ca="true">+IF(AND(ISNUMBER(OFFSET('Sanitation Data'!$H$10,0,10*ROW('Sanitation Data'!H166))),'Data Summary'!DG172="Yes"),OFFSET('Sanitation Data'!$H$10,0,10*ROW('Sanitation Data'!H166)),NA())</f>
        <v>#N/A</v>
      </c>
      <c r="AS172" s="95" t="e">
        <f ca="true">+IF(AND(ISNUMBER(OFFSET('Sanitation Data'!$H$11,0,10*ROW('Sanitation Data'!H166))),'Data Summary'!DH172="Yes"),OFFSET('Sanitation Data'!$H$11,0,10*ROW('Sanitation Data'!H166)),NA())</f>
        <v>#N/A</v>
      </c>
      <c r="AT172" s="95" t="e">
        <f ca="true">+IF(AND(ISNUMBER(OFFSET('Sanitation Data'!$H$12,0,10*ROW('Sanitation Data'!H166))),'Data Summary'!DI172="Yes"),OFFSET('Sanitation Data'!$H$12,0,10*ROW('Sanitation Data'!H166)),NA())</f>
        <v>#N/A</v>
      </c>
      <c r="AU172" s="95" t="e">
        <f ca="true">+IF(AND(ISNUMBER(OFFSET('Sanitation Data'!$I$4,0,10*ROW('Sanitation Data'!I166))),'Data Summary'!DJ172="Yes"),100-OFFSET('Sanitation Data'!$I$4,0,10*ROW('Sanitation Data'!I166)),NA())</f>
        <v>#N/A</v>
      </c>
      <c r="AV172" s="95" t="e">
        <f ca="true">+IF(AND(ISNUMBER(OFFSET('Sanitation Data'!$I$6,0,10*ROW('Sanitation Data'!I166))),'Data Summary'!DK172="Yes"),OFFSET('Sanitation Data'!$I$6,0,10*ROW('Sanitation Data'!I166)),NA())</f>
        <v>#N/A</v>
      </c>
      <c r="AW172" s="95" t="e">
        <f ca="true">+IF(AND(ISNUMBER(OFFSET('Sanitation Data'!$I$10,0,10*ROW('Sanitation Data'!I166))),'Data Summary'!DL172="Yes"),OFFSET('Sanitation Data'!$I$10,0,10*ROW('Sanitation Data'!I166)),NA())</f>
        <v>#N/A</v>
      </c>
      <c r="AX172" s="95" t="e">
        <f ca="true">+IF(AND(ISNUMBER(OFFSET('Sanitation Data'!$I$11,0,10*ROW('Sanitation Data'!I166))),'Data Summary'!DM172="Yes"),OFFSET('Sanitation Data'!$I$11,0,10*ROW('Sanitation Data'!I166)),NA())</f>
        <v>#N/A</v>
      </c>
      <c r="AY172" s="95" t="e">
        <f ca="true">+IF(AND(ISNUMBER(OFFSET('Sanitation Data'!$I$12,0,10*ROW('Sanitation Data'!I166))),'Data Summary'!DN172="Yes"),OFFSET('Sanitation Data'!$I$12,0,10*ROW('Sanitation Data'!I166)),NA())</f>
        <v>#N/A</v>
      </c>
      <c r="AZ172" s="96" t="e">
        <f ca="true">+IF(AND(ISNUMBER(OFFSET('Hygiene Data'!$D$5,0,10*ROW('Hygiene Data'!D166))),'Data Summary'!DO172="Yes"),OFFSET('Hygiene Data'!$D$5,0,10*ROW('Hygiene Data'!D166)),NA())</f>
        <v>#N/A</v>
      </c>
      <c r="BA172" s="96" t="e">
        <f ca="true">+IF(AND(ISNUMBER(OFFSET('Hygiene Data'!$D$7,0,10*ROW('Hygiene Data'!D166))),'Data Summary'!DP172="Yes"),OFFSET('Hygiene Data'!$D$7,0,10*ROW('Hygiene Data'!D166)),NA())</f>
        <v>#N/A</v>
      </c>
      <c r="BB172" s="96" t="e">
        <f ca="true">+IF(AND(ISNUMBER(OFFSET('Hygiene Data'!$D$9,0,10*ROW('Hygiene Data'!D166))),'Data Summary'!DQ172="Yes"),OFFSET('Hygiene Data'!$D$9,0,10*ROW('Hygiene Data'!D166)),NA())</f>
        <v>#N/A</v>
      </c>
      <c r="BC172" s="96" t="e">
        <f ca="true">+IF(AND(ISNUMBER(OFFSET('Hygiene Data'!$E$5,0,10*ROW('Hygiene Data'!E166))),'Data Summary'!DR172="Yes"),OFFSET('Hygiene Data'!$E$5,0,10*ROW('Hygiene Data'!E166)),NA())</f>
        <v>#N/A</v>
      </c>
      <c r="BD172" s="96" t="e">
        <f ca="true">+IF(AND(ISNUMBER(OFFSET('Hygiene Data'!$E$7,0,10*ROW('Hygiene Data'!E166))),'Data Summary'!DS172="Yes"),OFFSET('Hygiene Data'!$E$7,0,10*ROW('Hygiene Data'!E166)),NA())</f>
        <v>#N/A</v>
      </c>
      <c r="BE172" s="96" t="e">
        <f ca="true">+IF(AND(ISNUMBER(OFFSET('Hygiene Data'!$E$9,0,10*ROW('Hygiene Data'!E166))),'Data Summary'!DT172="Yes"),OFFSET('Hygiene Data'!$E$9,0,10*ROW('Hygiene Data'!E166)),NA())</f>
        <v>#N/A</v>
      </c>
      <c r="BF172" s="96" t="e">
        <f ca="true">+IF(AND(ISNUMBER(OFFSET('Hygiene Data'!$F$5,0,10*ROW('Hygiene Data'!F166))),'Data Summary'!DU172="Yes"),OFFSET('Hygiene Data'!$F$5,0,10*ROW('Hygiene Data'!F166)),NA())</f>
        <v>#N/A</v>
      </c>
      <c r="BG172" s="96" t="e">
        <f ca="true">+IF(AND(ISNUMBER(OFFSET('Hygiene Data'!$F$7,0,10*ROW('Hygiene Data'!F166))),'Data Summary'!DV172="Yes"),OFFSET('Hygiene Data'!$F$7,0,10*ROW('Hygiene Data'!F166)),NA())</f>
        <v>#N/A</v>
      </c>
      <c r="BH172" s="96" t="e">
        <f ca="true">+IF(AND(ISNUMBER(OFFSET('Hygiene Data'!$F$9,0,10*ROW('Hygiene Data'!F166))),'Data Summary'!DW172="Yes"),OFFSET('Hygiene Data'!$F$9,0,10*ROW('Hygiene Data'!F166)),NA())</f>
        <v>#N/A</v>
      </c>
      <c r="BI172" s="96" t="e">
        <f ca="true">+IF(AND(ISNUMBER(OFFSET('Hygiene Data'!$G$5,0,10*ROW('Hygiene Data'!G166))),'Data Summary'!DX172="Yes"),OFFSET('Hygiene Data'!$G$5,0,10*ROW('Hygiene Data'!G166)),NA())</f>
        <v>#N/A</v>
      </c>
      <c r="BJ172" s="96" t="e">
        <f ca="true">+IF(AND(ISNUMBER(OFFSET('Hygiene Data'!$G$7,0,10*ROW('Hygiene Data'!G166))),'Data Summary'!DY172="Yes"),OFFSET('Hygiene Data'!$G$7,0,10*ROW('Hygiene Data'!G166)),NA())</f>
        <v>#N/A</v>
      </c>
      <c r="BK172" s="96" t="e">
        <f ca="true">+IF(AND(ISNUMBER(OFFSET('Hygiene Data'!$G$9,0,10*ROW('Hygiene Data'!G166))),'Data Summary'!DZ172="Yes"),OFFSET('Hygiene Data'!$G$9,0,10*ROW('Hygiene Data'!G166)),NA())</f>
        <v>#N/A</v>
      </c>
      <c r="BL172" s="96" t="e">
        <f ca="true">+IF(AND(ISNUMBER(OFFSET('Hygiene Data'!$H$5,0,10*ROW('Hygiene Data'!H166))),'Data Summary'!EA172="Yes"),OFFSET('Hygiene Data'!$H$5,0,10*ROW('Hygiene Data'!H166)),NA())</f>
        <v>#N/A</v>
      </c>
      <c r="BM172" s="96" t="e">
        <f ca="true">+IF(AND(ISNUMBER(OFFSET('Hygiene Data'!$H$7,0,10*ROW('Hygiene Data'!H166))),'Data Summary'!EB172="Yes"),OFFSET('Hygiene Data'!$H$7,0,10*ROW('Hygiene Data'!H166)),NA())</f>
        <v>#N/A</v>
      </c>
      <c r="BN172" s="96" t="e">
        <f ca="true">+IF(AND(ISNUMBER(OFFSET('Hygiene Data'!$H$9,0,10*ROW('Hygiene Data'!H166))),'Data Summary'!EC172="Yes"),OFFSET('Hygiene Data'!$H$9,0,10*ROW('Hygiene Data'!H166)),NA())</f>
        <v>#N/A</v>
      </c>
      <c r="BO172" s="96" t="e">
        <f ca="true">+IF(AND(ISNUMBER(OFFSET('Hygiene Data'!$I$5,0,10*ROW('Hygiene Data'!I166))),'Data Summary'!ED172="Yes"),OFFSET('Hygiene Data'!$I$5,0,10*ROW('Hygiene Data'!I166)),NA())</f>
        <v>#N/A</v>
      </c>
      <c r="BP172" s="96" t="e">
        <f ca="true">+IF(AND(ISNUMBER(OFFSET('Hygiene Data'!$I$7,0,10*ROW('Hygiene Data'!I166))),'Data Summary'!EE172="Yes"),OFFSET('Hygiene Data'!$I$7,0,10*ROW('Hygiene Data'!I166)),NA())</f>
        <v>#N/A</v>
      </c>
      <c r="BQ172" s="96" t="e">
        <f ca="true">+IF(AND(ISNUMBER(OFFSET('Hygiene Data'!$I$9,0,10*ROW('Hygiene Data'!I166))),'Data Summary'!EF172="Yes"),OFFSET('Hygiene Data'!$I$9,0,10*ROW('Hygiene Data'!I166)),NA())</f>
        <v>#N/A</v>
      </c>
    </row>
    <row xmlns:x14ac="http://schemas.microsoft.com/office/spreadsheetml/2009/9/ac" r="173" x14ac:dyDescent="0.2">
      <c r="A173" s="331" t="e">
        <f ca="true">+RIGHT('Data Summary'!A173,LEN('Data Summary'!A173)-9)</f>
        <v>#VALUE!</v>
      </c>
      <c r="B173" s="37" t="str">
        <f ca="true">+IF(ISTEXT('Data Summary'!B173),'Data Summary'!B173,"")</f>
        <v/>
      </c>
      <c r="C173" s="330" t="e">
        <f ca="true">+VALUE('Data Summary'!C173)</f>
        <v>#VALUE!</v>
      </c>
      <c r="D173" s="94" t="e">
        <f ca="true">+IF(AND(ISNUMBER(OFFSET('Water Data'!$D$4,0,10*ROW('Water Data'!D167))),'Data Summary'!BS173="Yes"),100-OFFSET('Water Data'!$D$4,0,10*ROW('Water Data'!D167)),NA())</f>
        <v>#N/A</v>
      </c>
      <c r="E173" s="94" t="e">
        <f ca="true">+IF(AND(ISNUMBER(OFFSET('Water Data'!$D$6,0,10*ROW('Water Data'!D167))),'Data Summary'!BT173="Yes"),OFFSET('Water Data'!$D$6,0,10*ROW('Water Data'!D167)),NA())</f>
        <v>#N/A</v>
      </c>
      <c r="F173" s="94" t="e">
        <f ca="true">+IF(AND(ISNUMBER(OFFSET('Water Data'!$D$9,0,10*ROW('Water Data'!D167))),'Data Summary'!BU173="Yes"),OFFSET('Water Data'!$D$9,0,10*ROW('Water Data'!D167)),NA())</f>
        <v>#N/A</v>
      </c>
      <c r="G173" s="94" t="e">
        <f ca="true">+IF(AND(ISNUMBER(OFFSET('Water Data'!$E$4,0,10*ROW('Water Data'!E167))),'Data Summary'!BV173="Yes"),100-OFFSET('Water Data'!$E$4,0,10*ROW('Water Data'!E167)),NA())</f>
        <v>#N/A</v>
      </c>
      <c r="H173" s="94" t="e">
        <f ca="true">+IF(AND(ISNUMBER(OFFSET('Water Data'!$E$6,0,10*ROW('Water Data'!E167))),'Data Summary'!BW173="Yes"),OFFSET('Water Data'!$E$6,0,10*ROW('Water Data'!E167)),NA())</f>
        <v>#N/A</v>
      </c>
      <c r="I173" s="94" t="e">
        <f ca="true">+IF(AND(ISNUMBER(OFFSET('Water Data'!$E$9,0,10*ROW('Water Data'!E167))),'Data Summary'!BX173="Yes"),OFFSET('Water Data'!$E$9,0,10*ROW('Water Data'!E167)),NA())</f>
        <v>#N/A</v>
      </c>
      <c r="J173" s="94" t="e">
        <f ca="true">+IF(AND(ISNUMBER(OFFSET('Water Data'!$F$4,0,10*ROW('Water Data'!F167))),'Data Summary'!BY173="Yes"),100-OFFSET('Water Data'!$F$4,0,10*ROW('Water Data'!F167)),NA())</f>
        <v>#N/A</v>
      </c>
      <c r="K173" s="94" t="e">
        <f ca="true">+IF(AND(ISNUMBER(OFFSET('Water Data'!$F$6,0,10*ROW('Water Data'!F167))),'Data Summary'!BZ173="Yes"),OFFSET('Water Data'!$F$6,0,10*ROW('Water Data'!F167)),NA())</f>
        <v>#N/A</v>
      </c>
      <c r="L173" s="94" t="e">
        <f ca="true">+IF(AND(ISNUMBER(OFFSET('Water Data'!$F$9,0,10*ROW('Water Data'!F167))),'Data Summary'!CA173="Yes"),OFFSET('Water Data'!$F$9,0,10*ROW('Water Data'!F167)),NA())</f>
        <v>#N/A</v>
      </c>
      <c r="M173" s="94" t="e">
        <f ca="true">+IF(AND(ISNUMBER(OFFSET('Water Data'!$G$4,0,10*ROW('Water Data'!G167))),'Data Summary'!CB173="Yes"),100-OFFSET('Water Data'!$G$4,0,10*ROW('Water Data'!G167)),NA())</f>
        <v>#N/A</v>
      </c>
      <c r="N173" s="94" t="e">
        <f ca="true">+IF(AND(ISNUMBER(OFFSET('Water Data'!$G$6,0,10*ROW('Water Data'!G167))),'Data Summary'!CC173="Yes"),OFFSET('Water Data'!$G$6,0,10*ROW('Water Data'!G167)),NA())</f>
        <v>#N/A</v>
      </c>
      <c r="O173" s="94" t="e">
        <f ca="true">+IF(AND(ISNUMBER(OFFSET('Water Data'!$G$9,0,10*ROW('Water Data'!G167))),'Data Summary'!CD173="Yes"),OFFSET('Water Data'!$G$9,0,10*ROW('Water Data'!G167)),NA())</f>
        <v>#N/A</v>
      </c>
      <c r="P173" s="94" t="e">
        <f ca="true">+IF(AND(ISNUMBER(OFFSET('Water Data'!$H$4,0,10*ROW('Water Data'!H167))),'Data Summary'!CE173="Yes"),100-OFFSET('Water Data'!$H$4,0,10*ROW('Water Data'!H167)),NA())</f>
        <v>#N/A</v>
      </c>
      <c r="Q173" s="94" t="e">
        <f ca="true">+IF(AND(ISNUMBER(OFFSET('Water Data'!$H$6,0,10*ROW('Water Data'!H167))),'Data Summary'!CF173="Yes"),OFFSET('Water Data'!$H$6,0,10*ROW('Water Data'!H167)),NA())</f>
        <v>#N/A</v>
      </c>
      <c r="R173" s="94" t="e">
        <f ca="true">+IF(AND(ISNUMBER(OFFSET('Water Data'!$H$9,0,10*ROW('Water Data'!H167))),'Data Summary'!CG173="Yes"),OFFSET('Water Data'!$H$9,0,10*ROW('Water Data'!H167)),NA())</f>
        <v>#N/A</v>
      </c>
      <c r="S173" s="94" t="e">
        <f ca="true">+IF(AND(ISNUMBER(OFFSET('Water Data'!$I$4,0,10*ROW('Water Data'!I167))),'Data Summary'!CH173="Yes"),100-OFFSET('Water Data'!$I$4,0,10*ROW('Water Data'!I167)),NA())</f>
        <v>#N/A</v>
      </c>
      <c r="T173" s="94" t="e">
        <f ca="true">+IF(AND(ISNUMBER(OFFSET('Water Data'!$I$6,0,10*ROW('Water Data'!I167))),'Data Summary'!CI173="Yes"),OFFSET('Water Data'!$I$6,0,10*ROW('Water Data'!I167)),NA())</f>
        <v>#N/A</v>
      </c>
      <c r="U173" s="94" t="e">
        <f ca="true">+IF(AND(ISNUMBER(OFFSET('Water Data'!$I$9,0,10*ROW('Water Data'!I167))),'Data Summary'!CJ173="Yes"),OFFSET('Water Data'!$I$9,0,10*ROW('Water Data'!I167)),NA())</f>
        <v>#N/A</v>
      </c>
      <c r="V173" s="95" t="e">
        <f ca="true">+IF(AND(ISNUMBER(OFFSET('Sanitation Data'!$D$4,0,10*ROW('Sanitation Data'!D167))),'Data Summary'!CK173="Yes"),100-OFFSET('Sanitation Data'!$D$4,0,10*ROW('Sanitation Data'!D167)),NA())</f>
        <v>#N/A</v>
      </c>
      <c r="W173" s="95" t="e">
        <f ca="true">+IF(AND(ISNUMBER(OFFSET('Sanitation Data'!$D$6,0,10*ROW('Sanitation Data'!D167))),'Data Summary'!CL173="Yes"),OFFSET('Sanitation Data'!$D$6,0,10*ROW('Sanitation Data'!D167)),NA())</f>
        <v>#N/A</v>
      </c>
      <c r="X173" s="95" t="e">
        <f ca="true">+IF(AND(ISNUMBER(OFFSET('Sanitation Data'!$D$10,0,10*ROW('Sanitation Data'!D167))),'Data Summary'!CM173="Yes"),OFFSET('Sanitation Data'!$D$10,0,10*ROW('Sanitation Data'!D167)),NA())</f>
        <v>#N/A</v>
      </c>
      <c r="Y173" s="95" t="e">
        <f ca="true">+IF(AND(ISNUMBER(OFFSET('Sanitation Data'!$D$11,0,10*ROW('Sanitation Data'!D167))),'Data Summary'!CN173="Yes"),OFFSET('Sanitation Data'!$D$11,0,10*ROW('Sanitation Data'!D167)),NA())</f>
        <v>#N/A</v>
      </c>
      <c r="Z173" s="95" t="e">
        <f ca="true">+IF(AND(ISNUMBER(OFFSET('Sanitation Data'!$D$12,0,10*ROW('Sanitation Data'!D167))),'Data Summary'!CO173="Yes"),OFFSET('Sanitation Data'!$D$12,0,10*ROW('Sanitation Data'!D167)),NA())</f>
        <v>#N/A</v>
      </c>
      <c r="AA173" s="95" t="e">
        <f ca="true">+IF(AND(ISNUMBER(OFFSET('Sanitation Data'!$E$4,0,10*ROW('Sanitation Data'!E167))),'Data Summary'!CP173="Yes"),100-OFFSET('Sanitation Data'!$E$4,0,10*ROW('Sanitation Data'!E167)),NA())</f>
        <v>#N/A</v>
      </c>
      <c r="AB173" s="95" t="e">
        <f ca="true">+IF(AND(ISNUMBER(OFFSET('Sanitation Data'!$E$6,0,10*ROW('Sanitation Data'!E167))),'Data Summary'!CQ173="Yes"),OFFSET('Sanitation Data'!$E$6,0,10*ROW('Sanitation Data'!E167)),NA())</f>
        <v>#N/A</v>
      </c>
      <c r="AC173" s="95" t="e">
        <f ca="true">+IF(AND(ISNUMBER(OFFSET('Sanitation Data'!$E$10,0,10*ROW('Sanitation Data'!E167))),'Data Summary'!CR173="Yes"),OFFSET('Sanitation Data'!$E$10,0,10*ROW('Sanitation Data'!E167)),NA())</f>
        <v>#N/A</v>
      </c>
      <c r="AD173" s="95" t="e">
        <f ca="true">+IF(AND(ISNUMBER(OFFSET('Sanitation Data'!$E$11,0,10*ROW('Sanitation Data'!E167))),'Data Summary'!CS173="Yes"),OFFSET('Sanitation Data'!$E$11,0,10*ROW('Sanitation Data'!E167)),NA())</f>
        <v>#N/A</v>
      </c>
      <c r="AE173" s="95" t="e">
        <f ca="true">+IF(AND(ISNUMBER(OFFSET('Sanitation Data'!$E$12,0,10*ROW('Sanitation Data'!E167))),'Data Summary'!CT173="Yes"),OFFSET('Sanitation Data'!$E$12,0,10*ROW('Sanitation Data'!E167)),NA())</f>
        <v>#N/A</v>
      </c>
      <c r="AF173" s="95" t="e">
        <f ca="true">+IF(AND(ISNUMBER(OFFSET('Sanitation Data'!$F$4,0,10*ROW('Sanitation Data'!F167))),'Data Summary'!CU173="Yes"),100-OFFSET('Sanitation Data'!$F$4,0,10*ROW('Sanitation Data'!F167)),NA())</f>
        <v>#N/A</v>
      </c>
      <c r="AG173" s="95" t="e">
        <f ca="true">+IF(AND(ISNUMBER(OFFSET('Sanitation Data'!$F$6,0,10*ROW('Sanitation Data'!F167))),'Data Summary'!CV173="Yes"),OFFSET('Sanitation Data'!$F$6,0,10*ROW('Sanitation Data'!F167)),NA())</f>
        <v>#N/A</v>
      </c>
      <c r="AH173" s="95" t="e">
        <f ca="true">+IF(AND(ISNUMBER(OFFSET('Sanitation Data'!$F$10,0,10*ROW('Sanitation Data'!F167))),'Data Summary'!CW173="Yes"),OFFSET('Sanitation Data'!$F$10,0,10*ROW('Sanitation Data'!F167)),NA())</f>
        <v>#N/A</v>
      </c>
      <c r="AI173" s="95" t="e">
        <f ca="true">+IF(AND(ISNUMBER(OFFSET('Sanitation Data'!$F$11,0,10*ROW('Sanitation Data'!F167))),'Data Summary'!CX173="Yes"),OFFSET('Sanitation Data'!$F$11,0,10*ROW('Sanitation Data'!F167)),NA())</f>
        <v>#N/A</v>
      </c>
      <c r="AJ173" s="95" t="e">
        <f ca="true">+IF(AND(ISNUMBER(OFFSET('Sanitation Data'!$F$12,0,10*ROW('Sanitation Data'!F167))),'Data Summary'!CY173="Yes"),OFFSET('Sanitation Data'!$F$12,0,10*ROW('Sanitation Data'!F167)),NA())</f>
        <v>#N/A</v>
      </c>
      <c r="AK173" s="95" t="e">
        <f ca="true">+IF(AND(ISNUMBER(OFFSET('Sanitation Data'!$G$4,0,10*ROW('Sanitation Data'!G167))),'Data Summary'!CZ173="Yes"),100-OFFSET('Sanitation Data'!$G$4,0,10*ROW('Sanitation Data'!G167)),NA())</f>
        <v>#N/A</v>
      </c>
      <c r="AL173" s="95" t="e">
        <f ca="true">+IF(AND(ISNUMBER(OFFSET('Sanitation Data'!$G$6,0,10*ROW('Sanitation Data'!G167))),'Data Summary'!DA173="Yes"),OFFSET('Sanitation Data'!$G$6,0,10*ROW('Sanitation Data'!G167)),NA())</f>
        <v>#N/A</v>
      </c>
      <c r="AM173" s="95" t="e">
        <f ca="true">+IF(AND(ISNUMBER(OFFSET('Sanitation Data'!$G$10,0,10*ROW('Sanitation Data'!G167))),'Data Summary'!DB173="Yes"),OFFSET('Sanitation Data'!$G$10,0,10*ROW('Sanitation Data'!G167)),NA())</f>
        <v>#N/A</v>
      </c>
      <c r="AN173" s="95" t="e">
        <f ca="true">+IF(AND(ISNUMBER(OFFSET('Sanitation Data'!$G$11,0,10*ROW('Sanitation Data'!G167))),'Data Summary'!DC173="Yes"),OFFSET('Sanitation Data'!$G$11,0,10*ROW('Sanitation Data'!G167)),NA())</f>
        <v>#N/A</v>
      </c>
      <c r="AO173" s="95" t="e">
        <f ca="true">+IF(AND(ISNUMBER(OFFSET('Sanitation Data'!$G$12,0,10*ROW('Sanitation Data'!G167))),'Data Summary'!DD173="Yes"),OFFSET('Sanitation Data'!$G$12,0,10*ROW('Sanitation Data'!G167)),NA())</f>
        <v>#N/A</v>
      </c>
      <c r="AP173" s="95" t="e">
        <f ca="true">+IF(AND(ISNUMBER(OFFSET('Sanitation Data'!$H$4,0,10*ROW('Sanitation Data'!H167))),'Data Summary'!DE173="Yes"),100-OFFSET('Sanitation Data'!$H$4,0,10*ROW('Sanitation Data'!H167)),NA())</f>
        <v>#N/A</v>
      </c>
      <c r="AQ173" s="95" t="e">
        <f ca="true">+IF(AND(ISNUMBER(OFFSET('Sanitation Data'!$H$6,0,10*ROW('Sanitation Data'!H167))),'Data Summary'!DF173="Yes"),OFFSET('Sanitation Data'!$H$6,0,10*ROW('Sanitation Data'!H167)),NA())</f>
        <v>#N/A</v>
      </c>
      <c r="AR173" s="95" t="e">
        <f ca="true">+IF(AND(ISNUMBER(OFFSET('Sanitation Data'!$H$10,0,10*ROW('Sanitation Data'!H167))),'Data Summary'!DG173="Yes"),OFFSET('Sanitation Data'!$H$10,0,10*ROW('Sanitation Data'!H167)),NA())</f>
        <v>#N/A</v>
      </c>
      <c r="AS173" s="95" t="e">
        <f ca="true">+IF(AND(ISNUMBER(OFFSET('Sanitation Data'!$H$11,0,10*ROW('Sanitation Data'!H167))),'Data Summary'!DH173="Yes"),OFFSET('Sanitation Data'!$H$11,0,10*ROW('Sanitation Data'!H167)),NA())</f>
        <v>#N/A</v>
      </c>
      <c r="AT173" s="95" t="e">
        <f ca="true">+IF(AND(ISNUMBER(OFFSET('Sanitation Data'!$H$12,0,10*ROW('Sanitation Data'!H167))),'Data Summary'!DI173="Yes"),OFFSET('Sanitation Data'!$H$12,0,10*ROW('Sanitation Data'!H167)),NA())</f>
        <v>#N/A</v>
      </c>
      <c r="AU173" s="95" t="e">
        <f ca="true">+IF(AND(ISNUMBER(OFFSET('Sanitation Data'!$I$4,0,10*ROW('Sanitation Data'!I167))),'Data Summary'!DJ173="Yes"),100-OFFSET('Sanitation Data'!$I$4,0,10*ROW('Sanitation Data'!I167)),NA())</f>
        <v>#N/A</v>
      </c>
      <c r="AV173" s="95" t="e">
        <f ca="true">+IF(AND(ISNUMBER(OFFSET('Sanitation Data'!$I$6,0,10*ROW('Sanitation Data'!I167))),'Data Summary'!DK173="Yes"),OFFSET('Sanitation Data'!$I$6,0,10*ROW('Sanitation Data'!I167)),NA())</f>
        <v>#N/A</v>
      </c>
      <c r="AW173" s="95" t="e">
        <f ca="true">+IF(AND(ISNUMBER(OFFSET('Sanitation Data'!$I$10,0,10*ROW('Sanitation Data'!I167))),'Data Summary'!DL173="Yes"),OFFSET('Sanitation Data'!$I$10,0,10*ROW('Sanitation Data'!I167)),NA())</f>
        <v>#N/A</v>
      </c>
      <c r="AX173" s="95" t="e">
        <f ca="true">+IF(AND(ISNUMBER(OFFSET('Sanitation Data'!$I$11,0,10*ROW('Sanitation Data'!I167))),'Data Summary'!DM173="Yes"),OFFSET('Sanitation Data'!$I$11,0,10*ROW('Sanitation Data'!I167)),NA())</f>
        <v>#N/A</v>
      </c>
      <c r="AY173" s="95" t="e">
        <f ca="true">+IF(AND(ISNUMBER(OFFSET('Sanitation Data'!$I$12,0,10*ROW('Sanitation Data'!I167))),'Data Summary'!DN173="Yes"),OFFSET('Sanitation Data'!$I$12,0,10*ROW('Sanitation Data'!I167)),NA())</f>
        <v>#N/A</v>
      </c>
      <c r="AZ173" s="96" t="e">
        <f ca="true">+IF(AND(ISNUMBER(OFFSET('Hygiene Data'!$D$5,0,10*ROW('Hygiene Data'!D167))),'Data Summary'!DO173="Yes"),OFFSET('Hygiene Data'!$D$5,0,10*ROW('Hygiene Data'!D167)),NA())</f>
        <v>#N/A</v>
      </c>
      <c r="BA173" s="96" t="e">
        <f ca="true">+IF(AND(ISNUMBER(OFFSET('Hygiene Data'!$D$7,0,10*ROW('Hygiene Data'!D167))),'Data Summary'!DP173="Yes"),OFFSET('Hygiene Data'!$D$7,0,10*ROW('Hygiene Data'!D167)),NA())</f>
        <v>#N/A</v>
      </c>
      <c r="BB173" s="96" t="e">
        <f ca="true">+IF(AND(ISNUMBER(OFFSET('Hygiene Data'!$D$9,0,10*ROW('Hygiene Data'!D167))),'Data Summary'!DQ173="Yes"),OFFSET('Hygiene Data'!$D$9,0,10*ROW('Hygiene Data'!D167)),NA())</f>
        <v>#N/A</v>
      </c>
      <c r="BC173" s="96" t="e">
        <f ca="true">+IF(AND(ISNUMBER(OFFSET('Hygiene Data'!$E$5,0,10*ROW('Hygiene Data'!E167))),'Data Summary'!DR173="Yes"),OFFSET('Hygiene Data'!$E$5,0,10*ROW('Hygiene Data'!E167)),NA())</f>
        <v>#N/A</v>
      </c>
      <c r="BD173" s="96" t="e">
        <f ca="true">+IF(AND(ISNUMBER(OFFSET('Hygiene Data'!$E$7,0,10*ROW('Hygiene Data'!E167))),'Data Summary'!DS173="Yes"),OFFSET('Hygiene Data'!$E$7,0,10*ROW('Hygiene Data'!E167)),NA())</f>
        <v>#N/A</v>
      </c>
      <c r="BE173" s="96" t="e">
        <f ca="true">+IF(AND(ISNUMBER(OFFSET('Hygiene Data'!$E$9,0,10*ROW('Hygiene Data'!E167))),'Data Summary'!DT173="Yes"),OFFSET('Hygiene Data'!$E$9,0,10*ROW('Hygiene Data'!E167)),NA())</f>
        <v>#N/A</v>
      </c>
      <c r="BF173" s="96" t="e">
        <f ca="true">+IF(AND(ISNUMBER(OFFSET('Hygiene Data'!$F$5,0,10*ROW('Hygiene Data'!F167))),'Data Summary'!DU173="Yes"),OFFSET('Hygiene Data'!$F$5,0,10*ROW('Hygiene Data'!F167)),NA())</f>
        <v>#N/A</v>
      </c>
      <c r="BG173" s="96" t="e">
        <f ca="true">+IF(AND(ISNUMBER(OFFSET('Hygiene Data'!$F$7,0,10*ROW('Hygiene Data'!F167))),'Data Summary'!DV173="Yes"),OFFSET('Hygiene Data'!$F$7,0,10*ROW('Hygiene Data'!F167)),NA())</f>
        <v>#N/A</v>
      </c>
      <c r="BH173" s="96" t="e">
        <f ca="true">+IF(AND(ISNUMBER(OFFSET('Hygiene Data'!$F$9,0,10*ROW('Hygiene Data'!F167))),'Data Summary'!DW173="Yes"),OFFSET('Hygiene Data'!$F$9,0,10*ROW('Hygiene Data'!F167)),NA())</f>
        <v>#N/A</v>
      </c>
      <c r="BI173" s="96" t="e">
        <f ca="true">+IF(AND(ISNUMBER(OFFSET('Hygiene Data'!$G$5,0,10*ROW('Hygiene Data'!G167))),'Data Summary'!DX173="Yes"),OFFSET('Hygiene Data'!$G$5,0,10*ROW('Hygiene Data'!G167)),NA())</f>
        <v>#N/A</v>
      </c>
      <c r="BJ173" s="96" t="e">
        <f ca="true">+IF(AND(ISNUMBER(OFFSET('Hygiene Data'!$G$7,0,10*ROW('Hygiene Data'!G167))),'Data Summary'!DY173="Yes"),OFFSET('Hygiene Data'!$G$7,0,10*ROW('Hygiene Data'!G167)),NA())</f>
        <v>#N/A</v>
      </c>
      <c r="BK173" s="96" t="e">
        <f ca="true">+IF(AND(ISNUMBER(OFFSET('Hygiene Data'!$G$9,0,10*ROW('Hygiene Data'!G167))),'Data Summary'!DZ173="Yes"),OFFSET('Hygiene Data'!$G$9,0,10*ROW('Hygiene Data'!G167)),NA())</f>
        <v>#N/A</v>
      </c>
      <c r="BL173" s="96" t="e">
        <f ca="true">+IF(AND(ISNUMBER(OFFSET('Hygiene Data'!$H$5,0,10*ROW('Hygiene Data'!H167))),'Data Summary'!EA173="Yes"),OFFSET('Hygiene Data'!$H$5,0,10*ROW('Hygiene Data'!H167)),NA())</f>
        <v>#N/A</v>
      </c>
      <c r="BM173" s="96" t="e">
        <f ca="true">+IF(AND(ISNUMBER(OFFSET('Hygiene Data'!$H$7,0,10*ROW('Hygiene Data'!H167))),'Data Summary'!EB173="Yes"),OFFSET('Hygiene Data'!$H$7,0,10*ROW('Hygiene Data'!H167)),NA())</f>
        <v>#N/A</v>
      </c>
      <c r="BN173" s="96" t="e">
        <f ca="true">+IF(AND(ISNUMBER(OFFSET('Hygiene Data'!$H$9,0,10*ROW('Hygiene Data'!H167))),'Data Summary'!EC173="Yes"),OFFSET('Hygiene Data'!$H$9,0,10*ROW('Hygiene Data'!H167)),NA())</f>
        <v>#N/A</v>
      </c>
      <c r="BO173" s="96" t="e">
        <f ca="true">+IF(AND(ISNUMBER(OFFSET('Hygiene Data'!$I$5,0,10*ROW('Hygiene Data'!I167))),'Data Summary'!ED173="Yes"),OFFSET('Hygiene Data'!$I$5,0,10*ROW('Hygiene Data'!I167)),NA())</f>
        <v>#N/A</v>
      </c>
      <c r="BP173" s="96" t="e">
        <f ca="true">+IF(AND(ISNUMBER(OFFSET('Hygiene Data'!$I$7,0,10*ROW('Hygiene Data'!I167))),'Data Summary'!EE173="Yes"),OFFSET('Hygiene Data'!$I$7,0,10*ROW('Hygiene Data'!I167)),NA())</f>
        <v>#N/A</v>
      </c>
      <c r="BQ173" s="96" t="e">
        <f ca="true">+IF(AND(ISNUMBER(OFFSET('Hygiene Data'!$I$9,0,10*ROW('Hygiene Data'!I167))),'Data Summary'!EF173="Yes"),OFFSET('Hygiene Data'!$I$9,0,10*ROW('Hygiene Data'!I167)),NA())</f>
        <v>#N/A</v>
      </c>
    </row>
    <row xmlns:x14ac="http://schemas.microsoft.com/office/spreadsheetml/2009/9/ac" r="174" x14ac:dyDescent="0.2">
      <c r="A174" s="331" t="e">
        <f ca="true">+RIGHT('Data Summary'!A174,LEN('Data Summary'!A174)-9)</f>
        <v>#VALUE!</v>
      </c>
      <c r="B174" s="37" t="str">
        <f ca="true">+IF(ISTEXT('Data Summary'!B174),'Data Summary'!B174,"")</f>
        <v/>
      </c>
      <c r="C174" s="330" t="e">
        <f ca="true">+VALUE('Data Summary'!C174)</f>
        <v>#VALUE!</v>
      </c>
      <c r="D174" s="94" t="e">
        <f ca="true">+IF(AND(ISNUMBER(OFFSET('Water Data'!$D$4,0,10*ROW('Water Data'!D168))),'Data Summary'!BS174="Yes"),100-OFFSET('Water Data'!$D$4,0,10*ROW('Water Data'!D168)),NA())</f>
        <v>#N/A</v>
      </c>
      <c r="E174" s="94" t="e">
        <f ca="true">+IF(AND(ISNUMBER(OFFSET('Water Data'!$D$6,0,10*ROW('Water Data'!D168))),'Data Summary'!BT174="Yes"),OFFSET('Water Data'!$D$6,0,10*ROW('Water Data'!D168)),NA())</f>
        <v>#N/A</v>
      </c>
      <c r="F174" s="94" t="e">
        <f ca="true">+IF(AND(ISNUMBER(OFFSET('Water Data'!$D$9,0,10*ROW('Water Data'!D168))),'Data Summary'!BU174="Yes"),OFFSET('Water Data'!$D$9,0,10*ROW('Water Data'!D168)),NA())</f>
        <v>#N/A</v>
      </c>
      <c r="G174" s="94" t="e">
        <f ca="true">+IF(AND(ISNUMBER(OFFSET('Water Data'!$E$4,0,10*ROW('Water Data'!E168))),'Data Summary'!BV174="Yes"),100-OFFSET('Water Data'!$E$4,0,10*ROW('Water Data'!E168)),NA())</f>
        <v>#N/A</v>
      </c>
      <c r="H174" s="94" t="e">
        <f ca="true">+IF(AND(ISNUMBER(OFFSET('Water Data'!$E$6,0,10*ROW('Water Data'!E168))),'Data Summary'!BW174="Yes"),OFFSET('Water Data'!$E$6,0,10*ROW('Water Data'!E168)),NA())</f>
        <v>#N/A</v>
      </c>
      <c r="I174" s="94" t="e">
        <f ca="true">+IF(AND(ISNUMBER(OFFSET('Water Data'!$E$9,0,10*ROW('Water Data'!E168))),'Data Summary'!BX174="Yes"),OFFSET('Water Data'!$E$9,0,10*ROW('Water Data'!E168)),NA())</f>
        <v>#N/A</v>
      </c>
      <c r="J174" s="94" t="e">
        <f ca="true">+IF(AND(ISNUMBER(OFFSET('Water Data'!$F$4,0,10*ROW('Water Data'!F168))),'Data Summary'!BY174="Yes"),100-OFFSET('Water Data'!$F$4,0,10*ROW('Water Data'!F168)),NA())</f>
        <v>#N/A</v>
      </c>
      <c r="K174" s="94" t="e">
        <f ca="true">+IF(AND(ISNUMBER(OFFSET('Water Data'!$F$6,0,10*ROW('Water Data'!F168))),'Data Summary'!BZ174="Yes"),OFFSET('Water Data'!$F$6,0,10*ROW('Water Data'!F168)),NA())</f>
        <v>#N/A</v>
      </c>
      <c r="L174" s="94" t="e">
        <f ca="true">+IF(AND(ISNUMBER(OFFSET('Water Data'!$F$9,0,10*ROW('Water Data'!F168))),'Data Summary'!CA174="Yes"),OFFSET('Water Data'!$F$9,0,10*ROW('Water Data'!F168)),NA())</f>
        <v>#N/A</v>
      </c>
      <c r="M174" s="94" t="e">
        <f ca="true">+IF(AND(ISNUMBER(OFFSET('Water Data'!$G$4,0,10*ROW('Water Data'!G168))),'Data Summary'!CB174="Yes"),100-OFFSET('Water Data'!$G$4,0,10*ROW('Water Data'!G168)),NA())</f>
        <v>#N/A</v>
      </c>
      <c r="N174" s="94" t="e">
        <f ca="true">+IF(AND(ISNUMBER(OFFSET('Water Data'!$G$6,0,10*ROW('Water Data'!G168))),'Data Summary'!CC174="Yes"),OFFSET('Water Data'!$G$6,0,10*ROW('Water Data'!G168)),NA())</f>
        <v>#N/A</v>
      </c>
      <c r="O174" s="94" t="e">
        <f ca="true">+IF(AND(ISNUMBER(OFFSET('Water Data'!$G$9,0,10*ROW('Water Data'!G168))),'Data Summary'!CD174="Yes"),OFFSET('Water Data'!$G$9,0,10*ROW('Water Data'!G168)),NA())</f>
        <v>#N/A</v>
      </c>
      <c r="P174" s="94" t="e">
        <f ca="true">+IF(AND(ISNUMBER(OFFSET('Water Data'!$H$4,0,10*ROW('Water Data'!H168))),'Data Summary'!CE174="Yes"),100-OFFSET('Water Data'!$H$4,0,10*ROW('Water Data'!H168)),NA())</f>
        <v>#N/A</v>
      </c>
      <c r="Q174" s="94" t="e">
        <f ca="true">+IF(AND(ISNUMBER(OFFSET('Water Data'!$H$6,0,10*ROW('Water Data'!H168))),'Data Summary'!CF174="Yes"),OFFSET('Water Data'!$H$6,0,10*ROW('Water Data'!H168)),NA())</f>
        <v>#N/A</v>
      </c>
      <c r="R174" s="94" t="e">
        <f ca="true">+IF(AND(ISNUMBER(OFFSET('Water Data'!$H$9,0,10*ROW('Water Data'!H168))),'Data Summary'!CG174="Yes"),OFFSET('Water Data'!$H$9,0,10*ROW('Water Data'!H168)),NA())</f>
        <v>#N/A</v>
      </c>
      <c r="S174" s="94" t="e">
        <f ca="true">+IF(AND(ISNUMBER(OFFSET('Water Data'!$I$4,0,10*ROW('Water Data'!I168))),'Data Summary'!CH174="Yes"),100-OFFSET('Water Data'!$I$4,0,10*ROW('Water Data'!I168)),NA())</f>
        <v>#N/A</v>
      </c>
      <c r="T174" s="94" t="e">
        <f ca="true">+IF(AND(ISNUMBER(OFFSET('Water Data'!$I$6,0,10*ROW('Water Data'!I168))),'Data Summary'!CI174="Yes"),OFFSET('Water Data'!$I$6,0,10*ROW('Water Data'!I168)),NA())</f>
        <v>#N/A</v>
      </c>
      <c r="U174" s="94" t="e">
        <f ca="true">+IF(AND(ISNUMBER(OFFSET('Water Data'!$I$9,0,10*ROW('Water Data'!I168))),'Data Summary'!CJ174="Yes"),OFFSET('Water Data'!$I$9,0,10*ROW('Water Data'!I168)),NA())</f>
        <v>#N/A</v>
      </c>
      <c r="V174" s="95" t="e">
        <f ca="true">+IF(AND(ISNUMBER(OFFSET('Sanitation Data'!$D$4,0,10*ROW('Sanitation Data'!D168))),'Data Summary'!CK174="Yes"),100-OFFSET('Sanitation Data'!$D$4,0,10*ROW('Sanitation Data'!D168)),NA())</f>
        <v>#N/A</v>
      </c>
      <c r="W174" s="95" t="e">
        <f ca="true">+IF(AND(ISNUMBER(OFFSET('Sanitation Data'!$D$6,0,10*ROW('Sanitation Data'!D168))),'Data Summary'!CL174="Yes"),OFFSET('Sanitation Data'!$D$6,0,10*ROW('Sanitation Data'!D168)),NA())</f>
        <v>#N/A</v>
      </c>
      <c r="X174" s="95" t="e">
        <f ca="true">+IF(AND(ISNUMBER(OFFSET('Sanitation Data'!$D$10,0,10*ROW('Sanitation Data'!D168))),'Data Summary'!CM174="Yes"),OFFSET('Sanitation Data'!$D$10,0,10*ROW('Sanitation Data'!D168)),NA())</f>
        <v>#N/A</v>
      </c>
      <c r="Y174" s="95" t="e">
        <f ca="true">+IF(AND(ISNUMBER(OFFSET('Sanitation Data'!$D$11,0,10*ROW('Sanitation Data'!D168))),'Data Summary'!CN174="Yes"),OFFSET('Sanitation Data'!$D$11,0,10*ROW('Sanitation Data'!D168)),NA())</f>
        <v>#N/A</v>
      </c>
      <c r="Z174" s="95" t="e">
        <f ca="true">+IF(AND(ISNUMBER(OFFSET('Sanitation Data'!$D$12,0,10*ROW('Sanitation Data'!D168))),'Data Summary'!CO174="Yes"),OFFSET('Sanitation Data'!$D$12,0,10*ROW('Sanitation Data'!D168)),NA())</f>
        <v>#N/A</v>
      </c>
      <c r="AA174" s="95" t="e">
        <f ca="true">+IF(AND(ISNUMBER(OFFSET('Sanitation Data'!$E$4,0,10*ROW('Sanitation Data'!E168))),'Data Summary'!CP174="Yes"),100-OFFSET('Sanitation Data'!$E$4,0,10*ROW('Sanitation Data'!E168)),NA())</f>
        <v>#N/A</v>
      </c>
      <c r="AB174" s="95" t="e">
        <f ca="true">+IF(AND(ISNUMBER(OFFSET('Sanitation Data'!$E$6,0,10*ROW('Sanitation Data'!E168))),'Data Summary'!CQ174="Yes"),OFFSET('Sanitation Data'!$E$6,0,10*ROW('Sanitation Data'!E168)),NA())</f>
        <v>#N/A</v>
      </c>
      <c r="AC174" s="95" t="e">
        <f ca="true">+IF(AND(ISNUMBER(OFFSET('Sanitation Data'!$E$10,0,10*ROW('Sanitation Data'!E168))),'Data Summary'!CR174="Yes"),OFFSET('Sanitation Data'!$E$10,0,10*ROW('Sanitation Data'!E168)),NA())</f>
        <v>#N/A</v>
      </c>
      <c r="AD174" s="95" t="e">
        <f ca="true">+IF(AND(ISNUMBER(OFFSET('Sanitation Data'!$E$11,0,10*ROW('Sanitation Data'!E168))),'Data Summary'!CS174="Yes"),OFFSET('Sanitation Data'!$E$11,0,10*ROW('Sanitation Data'!E168)),NA())</f>
        <v>#N/A</v>
      </c>
      <c r="AE174" s="95" t="e">
        <f ca="true">+IF(AND(ISNUMBER(OFFSET('Sanitation Data'!$E$12,0,10*ROW('Sanitation Data'!E168))),'Data Summary'!CT174="Yes"),OFFSET('Sanitation Data'!$E$12,0,10*ROW('Sanitation Data'!E168)),NA())</f>
        <v>#N/A</v>
      </c>
      <c r="AF174" s="95" t="e">
        <f ca="true">+IF(AND(ISNUMBER(OFFSET('Sanitation Data'!$F$4,0,10*ROW('Sanitation Data'!F168))),'Data Summary'!CU174="Yes"),100-OFFSET('Sanitation Data'!$F$4,0,10*ROW('Sanitation Data'!F168)),NA())</f>
        <v>#N/A</v>
      </c>
      <c r="AG174" s="95" t="e">
        <f ca="true">+IF(AND(ISNUMBER(OFFSET('Sanitation Data'!$F$6,0,10*ROW('Sanitation Data'!F168))),'Data Summary'!CV174="Yes"),OFFSET('Sanitation Data'!$F$6,0,10*ROW('Sanitation Data'!F168)),NA())</f>
        <v>#N/A</v>
      </c>
      <c r="AH174" s="95" t="e">
        <f ca="true">+IF(AND(ISNUMBER(OFFSET('Sanitation Data'!$F$10,0,10*ROW('Sanitation Data'!F168))),'Data Summary'!CW174="Yes"),OFFSET('Sanitation Data'!$F$10,0,10*ROW('Sanitation Data'!F168)),NA())</f>
        <v>#N/A</v>
      </c>
      <c r="AI174" s="95" t="e">
        <f ca="true">+IF(AND(ISNUMBER(OFFSET('Sanitation Data'!$F$11,0,10*ROW('Sanitation Data'!F168))),'Data Summary'!CX174="Yes"),OFFSET('Sanitation Data'!$F$11,0,10*ROW('Sanitation Data'!F168)),NA())</f>
        <v>#N/A</v>
      </c>
      <c r="AJ174" s="95" t="e">
        <f ca="true">+IF(AND(ISNUMBER(OFFSET('Sanitation Data'!$F$12,0,10*ROW('Sanitation Data'!F168))),'Data Summary'!CY174="Yes"),OFFSET('Sanitation Data'!$F$12,0,10*ROW('Sanitation Data'!F168)),NA())</f>
        <v>#N/A</v>
      </c>
      <c r="AK174" s="95" t="e">
        <f ca="true">+IF(AND(ISNUMBER(OFFSET('Sanitation Data'!$G$4,0,10*ROW('Sanitation Data'!G168))),'Data Summary'!CZ174="Yes"),100-OFFSET('Sanitation Data'!$G$4,0,10*ROW('Sanitation Data'!G168)),NA())</f>
        <v>#N/A</v>
      </c>
      <c r="AL174" s="95" t="e">
        <f ca="true">+IF(AND(ISNUMBER(OFFSET('Sanitation Data'!$G$6,0,10*ROW('Sanitation Data'!G168))),'Data Summary'!DA174="Yes"),OFFSET('Sanitation Data'!$G$6,0,10*ROW('Sanitation Data'!G168)),NA())</f>
        <v>#N/A</v>
      </c>
      <c r="AM174" s="95" t="e">
        <f ca="true">+IF(AND(ISNUMBER(OFFSET('Sanitation Data'!$G$10,0,10*ROW('Sanitation Data'!G168))),'Data Summary'!DB174="Yes"),OFFSET('Sanitation Data'!$G$10,0,10*ROW('Sanitation Data'!G168)),NA())</f>
        <v>#N/A</v>
      </c>
      <c r="AN174" s="95" t="e">
        <f ca="true">+IF(AND(ISNUMBER(OFFSET('Sanitation Data'!$G$11,0,10*ROW('Sanitation Data'!G168))),'Data Summary'!DC174="Yes"),OFFSET('Sanitation Data'!$G$11,0,10*ROW('Sanitation Data'!G168)),NA())</f>
        <v>#N/A</v>
      </c>
      <c r="AO174" s="95" t="e">
        <f ca="true">+IF(AND(ISNUMBER(OFFSET('Sanitation Data'!$G$12,0,10*ROW('Sanitation Data'!G168))),'Data Summary'!DD174="Yes"),OFFSET('Sanitation Data'!$G$12,0,10*ROW('Sanitation Data'!G168)),NA())</f>
        <v>#N/A</v>
      </c>
      <c r="AP174" s="95" t="e">
        <f ca="true">+IF(AND(ISNUMBER(OFFSET('Sanitation Data'!$H$4,0,10*ROW('Sanitation Data'!H168))),'Data Summary'!DE174="Yes"),100-OFFSET('Sanitation Data'!$H$4,0,10*ROW('Sanitation Data'!H168)),NA())</f>
        <v>#N/A</v>
      </c>
      <c r="AQ174" s="95" t="e">
        <f ca="true">+IF(AND(ISNUMBER(OFFSET('Sanitation Data'!$H$6,0,10*ROW('Sanitation Data'!H168))),'Data Summary'!DF174="Yes"),OFFSET('Sanitation Data'!$H$6,0,10*ROW('Sanitation Data'!H168)),NA())</f>
        <v>#N/A</v>
      </c>
      <c r="AR174" s="95" t="e">
        <f ca="true">+IF(AND(ISNUMBER(OFFSET('Sanitation Data'!$H$10,0,10*ROW('Sanitation Data'!H168))),'Data Summary'!DG174="Yes"),OFFSET('Sanitation Data'!$H$10,0,10*ROW('Sanitation Data'!H168)),NA())</f>
        <v>#N/A</v>
      </c>
      <c r="AS174" s="95" t="e">
        <f ca="true">+IF(AND(ISNUMBER(OFFSET('Sanitation Data'!$H$11,0,10*ROW('Sanitation Data'!H168))),'Data Summary'!DH174="Yes"),OFFSET('Sanitation Data'!$H$11,0,10*ROW('Sanitation Data'!H168)),NA())</f>
        <v>#N/A</v>
      </c>
      <c r="AT174" s="95" t="e">
        <f ca="true">+IF(AND(ISNUMBER(OFFSET('Sanitation Data'!$H$12,0,10*ROW('Sanitation Data'!H168))),'Data Summary'!DI174="Yes"),OFFSET('Sanitation Data'!$H$12,0,10*ROW('Sanitation Data'!H168)),NA())</f>
        <v>#N/A</v>
      </c>
      <c r="AU174" s="95" t="e">
        <f ca="true">+IF(AND(ISNUMBER(OFFSET('Sanitation Data'!$I$4,0,10*ROW('Sanitation Data'!I168))),'Data Summary'!DJ174="Yes"),100-OFFSET('Sanitation Data'!$I$4,0,10*ROW('Sanitation Data'!I168)),NA())</f>
        <v>#N/A</v>
      </c>
      <c r="AV174" s="95" t="e">
        <f ca="true">+IF(AND(ISNUMBER(OFFSET('Sanitation Data'!$I$6,0,10*ROW('Sanitation Data'!I168))),'Data Summary'!DK174="Yes"),OFFSET('Sanitation Data'!$I$6,0,10*ROW('Sanitation Data'!I168)),NA())</f>
        <v>#N/A</v>
      </c>
      <c r="AW174" s="95" t="e">
        <f ca="true">+IF(AND(ISNUMBER(OFFSET('Sanitation Data'!$I$10,0,10*ROW('Sanitation Data'!I168))),'Data Summary'!DL174="Yes"),OFFSET('Sanitation Data'!$I$10,0,10*ROW('Sanitation Data'!I168)),NA())</f>
        <v>#N/A</v>
      </c>
      <c r="AX174" s="95" t="e">
        <f ca="true">+IF(AND(ISNUMBER(OFFSET('Sanitation Data'!$I$11,0,10*ROW('Sanitation Data'!I168))),'Data Summary'!DM174="Yes"),OFFSET('Sanitation Data'!$I$11,0,10*ROW('Sanitation Data'!I168)),NA())</f>
        <v>#N/A</v>
      </c>
      <c r="AY174" s="95" t="e">
        <f ca="true">+IF(AND(ISNUMBER(OFFSET('Sanitation Data'!$I$12,0,10*ROW('Sanitation Data'!I168))),'Data Summary'!DN174="Yes"),OFFSET('Sanitation Data'!$I$12,0,10*ROW('Sanitation Data'!I168)),NA())</f>
        <v>#N/A</v>
      </c>
      <c r="AZ174" s="96" t="e">
        <f ca="true">+IF(AND(ISNUMBER(OFFSET('Hygiene Data'!$D$5,0,10*ROW('Hygiene Data'!D168))),'Data Summary'!DO174="Yes"),OFFSET('Hygiene Data'!$D$5,0,10*ROW('Hygiene Data'!D168)),NA())</f>
        <v>#N/A</v>
      </c>
      <c r="BA174" s="96" t="e">
        <f ca="true">+IF(AND(ISNUMBER(OFFSET('Hygiene Data'!$D$7,0,10*ROW('Hygiene Data'!D168))),'Data Summary'!DP174="Yes"),OFFSET('Hygiene Data'!$D$7,0,10*ROW('Hygiene Data'!D168)),NA())</f>
        <v>#N/A</v>
      </c>
      <c r="BB174" s="96" t="e">
        <f ca="true">+IF(AND(ISNUMBER(OFFSET('Hygiene Data'!$D$9,0,10*ROW('Hygiene Data'!D168))),'Data Summary'!DQ174="Yes"),OFFSET('Hygiene Data'!$D$9,0,10*ROW('Hygiene Data'!D168)),NA())</f>
        <v>#N/A</v>
      </c>
      <c r="BC174" s="96" t="e">
        <f ca="true">+IF(AND(ISNUMBER(OFFSET('Hygiene Data'!$E$5,0,10*ROW('Hygiene Data'!E168))),'Data Summary'!DR174="Yes"),OFFSET('Hygiene Data'!$E$5,0,10*ROW('Hygiene Data'!E168)),NA())</f>
        <v>#N/A</v>
      </c>
      <c r="BD174" s="96" t="e">
        <f ca="true">+IF(AND(ISNUMBER(OFFSET('Hygiene Data'!$E$7,0,10*ROW('Hygiene Data'!E168))),'Data Summary'!DS174="Yes"),OFFSET('Hygiene Data'!$E$7,0,10*ROW('Hygiene Data'!E168)),NA())</f>
        <v>#N/A</v>
      </c>
      <c r="BE174" s="96" t="e">
        <f ca="true">+IF(AND(ISNUMBER(OFFSET('Hygiene Data'!$E$9,0,10*ROW('Hygiene Data'!E168))),'Data Summary'!DT174="Yes"),OFFSET('Hygiene Data'!$E$9,0,10*ROW('Hygiene Data'!E168)),NA())</f>
        <v>#N/A</v>
      </c>
      <c r="BF174" s="96" t="e">
        <f ca="true">+IF(AND(ISNUMBER(OFFSET('Hygiene Data'!$F$5,0,10*ROW('Hygiene Data'!F168))),'Data Summary'!DU174="Yes"),OFFSET('Hygiene Data'!$F$5,0,10*ROW('Hygiene Data'!F168)),NA())</f>
        <v>#N/A</v>
      </c>
      <c r="BG174" s="96" t="e">
        <f ca="true">+IF(AND(ISNUMBER(OFFSET('Hygiene Data'!$F$7,0,10*ROW('Hygiene Data'!F168))),'Data Summary'!DV174="Yes"),OFFSET('Hygiene Data'!$F$7,0,10*ROW('Hygiene Data'!F168)),NA())</f>
        <v>#N/A</v>
      </c>
      <c r="BH174" s="96" t="e">
        <f ca="true">+IF(AND(ISNUMBER(OFFSET('Hygiene Data'!$F$9,0,10*ROW('Hygiene Data'!F168))),'Data Summary'!DW174="Yes"),OFFSET('Hygiene Data'!$F$9,0,10*ROW('Hygiene Data'!F168)),NA())</f>
        <v>#N/A</v>
      </c>
      <c r="BI174" s="96" t="e">
        <f ca="true">+IF(AND(ISNUMBER(OFFSET('Hygiene Data'!$G$5,0,10*ROW('Hygiene Data'!G168))),'Data Summary'!DX174="Yes"),OFFSET('Hygiene Data'!$G$5,0,10*ROW('Hygiene Data'!G168)),NA())</f>
        <v>#N/A</v>
      </c>
      <c r="BJ174" s="96" t="e">
        <f ca="true">+IF(AND(ISNUMBER(OFFSET('Hygiene Data'!$G$7,0,10*ROW('Hygiene Data'!G168))),'Data Summary'!DY174="Yes"),OFFSET('Hygiene Data'!$G$7,0,10*ROW('Hygiene Data'!G168)),NA())</f>
        <v>#N/A</v>
      </c>
      <c r="BK174" s="96" t="e">
        <f ca="true">+IF(AND(ISNUMBER(OFFSET('Hygiene Data'!$G$9,0,10*ROW('Hygiene Data'!G168))),'Data Summary'!DZ174="Yes"),OFFSET('Hygiene Data'!$G$9,0,10*ROW('Hygiene Data'!G168)),NA())</f>
        <v>#N/A</v>
      </c>
      <c r="BL174" s="96" t="e">
        <f ca="true">+IF(AND(ISNUMBER(OFFSET('Hygiene Data'!$H$5,0,10*ROW('Hygiene Data'!H168))),'Data Summary'!EA174="Yes"),OFFSET('Hygiene Data'!$H$5,0,10*ROW('Hygiene Data'!H168)),NA())</f>
        <v>#N/A</v>
      </c>
      <c r="BM174" s="96" t="e">
        <f ca="true">+IF(AND(ISNUMBER(OFFSET('Hygiene Data'!$H$7,0,10*ROW('Hygiene Data'!H168))),'Data Summary'!EB174="Yes"),OFFSET('Hygiene Data'!$H$7,0,10*ROW('Hygiene Data'!H168)),NA())</f>
        <v>#N/A</v>
      </c>
      <c r="BN174" s="96" t="e">
        <f ca="true">+IF(AND(ISNUMBER(OFFSET('Hygiene Data'!$H$9,0,10*ROW('Hygiene Data'!H168))),'Data Summary'!EC174="Yes"),OFFSET('Hygiene Data'!$H$9,0,10*ROW('Hygiene Data'!H168)),NA())</f>
        <v>#N/A</v>
      </c>
      <c r="BO174" s="96" t="e">
        <f ca="true">+IF(AND(ISNUMBER(OFFSET('Hygiene Data'!$I$5,0,10*ROW('Hygiene Data'!I168))),'Data Summary'!ED174="Yes"),OFFSET('Hygiene Data'!$I$5,0,10*ROW('Hygiene Data'!I168)),NA())</f>
        <v>#N/A</v>
      </c>
      <c r="BP174" s="96" t="e">
        <f ca="true">+IF(AND(ISNUMBER(OFFSET('Hygiene Data'!$I$7,0,10*ROW('Hygiene Data'!I168))),'Data Summary'!EE174="Yes"),OFFSET('Hygiene Data'!$I$7,0,10*ROW('Hygiene Data'!I168)),NA())</f>
        <v>#N/A</v>
      </c>
      <c r="BQ174" s="96" t="e">
        <f ca="true">+IF(AND(ISNUMBER(OFFSET('Hygiene Data'!$I$9,0,10*ROW('Hygiene Data'!I168))),'Data Summary'!EF174="Yes"),OFFSET('Hygiene Data'!$I$9,0,10*ROW('Hygiene Data'!I168)),NA())</f>
        <v>#N/A</v>
      </c>
    </row>
    <row xmlns:x14ac="http://schemas.microsoft.com/office/spreadsheetml/2009/9/ac" r="175" x14ac:dyDescent="0.2">
      <c r="A175" s="331" t="e">
        <f ca="true">+RIGHT('Data Summary'!A175,LEN('Data Summary'!A175)-9)</f>
        <v>#VALUE!</v>
      </c>
      <c r="B175" s="37" t="str">
        <f ca="true">+IF(ISTEXT('Data Summary'!B175),'Data Summary'!B175,"")</f>
        <v/>
      </c>
      <c r="C175" s="330" t="e">
        <f ca="true">+VALUE('Data Summary'!C175)</f>
        <v>#VALUE!</v>
      </c>
      <c r="D175" s="94" t="e">
        <f ca="true">+IF(AND(ISNUMBER(OFFSET('Water Data'!$D$4,0,10*ROW('Water Data'!D169))),'Data Summary'!BS175="Yes"),100-OFFSET('Water Data'!$D$4,0,10*ROW('Water Data'!D169)),NA())</f>
        <v>#N/A</v>
      </c>
      <c r="E175" s="94" t="e">
        <f ca="true">+IF(AND(ISNUMBER(OFFSET('Water Data'!$D$6,0,10*ROW('Water Data'!D169))),'Data Summary'!BT175="Yes"),OFFSET('Water Data'!$D$6,0,10*ROW('Water Data'!D169)),NA())</f>
        <v>#N/A</v>
      </c>
      <c r="F175" s="94" t="e">
        <f ca="true">+IF(AND(ISNUMBER(OFFSET('Water Data'!$D$9,0,10*ROW('Water Data'!D169))),'Data Summary'!BU175="Yes"),OFFSET('Water Data'!$D$9,0,10*ROW('Water Data'!D169)),NA())</f>
        <v>#N/A</v>
      </c>
      <c r="G175" s="94" t="e">
        <f ca="true">+IF(AND(ISNUMBER(OFFSET('Water Data'!$E$4,0,10*ROW('Water Data'!E169))),'Data Summary'!BV175="Yes"),100-OFFSET('Water Data'!$E$4,0,10*ROW('Water Data'!E169)),NA())</f>
        <v>#N/A</v>
      </c>
      <c r="H175" s="94" t="e">
        <f ca="true">+IF(AND(ISNUMBER(OFFSET('Water Data'!$E$6,0,10*ROW('Water Data'!E169))),'Data Summary'!BW175="Yes"),OFFSET('Water Data'!$E$6,0,10*ROW('Water Data'!E169)),NA())</f>
        <v>#N/A</v>
      </c>
      <c r="I175" s="94" t="e">
        <f ca="true">+IF(AND(ISNUMBER(OFFSET('Water Data'!$E$9,0,10*ROW('Water Data'!E169))),'Data Summary'!BX175="Yes"),OFFSET('Water Data'!$E$9,0,10*ROW('Water Data'!E169)),NA())</f>
        <v>#N/A</v>
      </c>
      <c r="J175" s="94" t="e">
        <f ca="true">+IF(AND(ISNUMBER(OFFSET('Water Data'!$F$4,0,10*ROW('Water Data'!F169))),'Data Summary'!BY175="Yes"),100-OFFSET('Water Data'!$F$4,0,10*ROW('Water Data'!F169)),NA())</f>
        <v>#N/A</v>
      </c>
      <c r="K175" s="94" t="e">
        <f ca="true">+IF(AND(ISNUMBER(OFFSET('Water Data'!$F$6,0,10*ROW('Water Data'!F169))),'Data Summary'!BZ175="Yes"),OFFSET('Water Data'!$F$6,0,10*ROW('Water Data'!F169)),NA())</f>
        <v>#N/A</v>
      </c>
      <c r="L175" s="94" t="e">
        <f ca="true">+IF(AND(ISNUMBER(OFFSET('Water Data'!$F$9,0,10*ROW('Water Data'!F169))),'Data Summary'!CA175="Yes"),OFFSET('Water Data'!$F$9,0,10*ROW('Water Data'!F169)),NA())</f>
        <v>#N/A</v>
      </c>
      <c r="M175" s="94" t="e">
        <f ca="true">+IF(AND(ISNUMBER(OFFSET('Water Data'!$G$4,0,10*ROW('Water Data'!G169))),'Data Summary'!CB175="Yes"),100-OFFSET('Water Data'!$G$4,0,10*ROW('Water Data'!G169)),NA())</f>
        <v>#N/A</v>
      </c>
      <c r="N175" s="94" t="e">
        <f ca="true">+IF(AND(ISNUMBER(OFFSET('Water Data'!$G$6,0,10*ROW('Water Data'!G169))),'Data Summary'!CC175="Yes"),OFFSET('Water Data'!$G$6,0,10*ROW('Water Data'!G169)),NA())</f>
        <v>#N/A</v>
      </c>
      <c r="O175" s="94" t="e">
        <f ca="true">+IF(AND(ISNUMBER(OFFSET('Water Data'!$G$9,0,10*ROW('Water Data'!G169))),'Data Summary'!CD175="Yes"),OFFSET('Water Data'!$G$9,0,10*ROW('Water Data'!G169)),NA())</f>
        <v>#N/A</v>
      </c>
      <c r="P175" s="94" t="e">
        <f ca="true">+IF(AND(ISNUMBER(OFFSET('Water Data'!$H$4,0,10*ROW('Water Data'!H169))),'Data Summary'!CE175="Yes"),100-OFFSET('Water Data'!$H$4,0,10*ROW('Water Data'!H169)),NA())</f>
        <v>#N/A</v>
      </c>
      <c r="Q175" s="94" t="e">
        <f ca="true">+IF(AND(ISNUMBER(OFFSET('Water Data'!$H$6,0,10*ROW('Water Data'!H169))),'Data Summary'!CF175="Yes"),OFFSET('Water Data'!$H$6,0,10*ROW('Water Data'!H169)),NA())</f>
        <v>#N/A</v>
      </c>
      <c r="R175" s="94" t="e">
        <f ca="true">+IF(AND(ISNUMBER(OFFSET('Water Data'!$H$9,0,10*ROW('Water Data'!H169))),'Data Summary'!CG175="Yes"),OFFSET('Water Data'!$H$9,0,10*ROW('Water Data'!H169)),NA())</f>
        <v>#N/A</v>
      </c>
      <c r="S175" s="94" t="e">
        <f ca="true">+IF(AND(ISNUMBER(OFFSET('Water Data'!$I$4,0,10*ROW('Water Data'!I169))),'Data Summary'!CH175="Yes"),100-OFFSET('Water Data'!$I$4,0,10*ROW('Water Data'!I169)),NA())</f>
        <v>#N/A</v>
      </c>
      <c r="T175" s="94" t="e">
        <f ca="true">+IF(AND(ISNUMBER(OFFSET('Water Data'!$I$6,0,10*ROW('Water Data'!I169))),'Data Summary'!CI175="Yes"),OFFSET('Water Data'!$I$6,0,10*ROW('Water Data'!I169)),NA())</f>
        <v>#N/A</v>
      </c>
      <c r="U175" s="94" t="e">
        <f ca="true">+IF(AND(ISNUMBER(OFFSET('Water Data'!$I$9,0,10*ROW('Water Data'!I169))),'Data Summary'!CJ175="Yes"),OFFSET('Water Data'!$I$9,0,10*ROW('Water Data'!I169)),NA())</f>
        <v>#N/A</v>
      </c>
      <c r="V175" s="95" t="e">
        <f ca="true">+IF(AND(ISNUMBER(OFFSET('Sanitation Data'!$D$4,0,10*ROW('Sanitation Data'!D169))),'Data Summary'!CK175="Yes"),100-OFFSET('Sanitation Data'!$D$4,0,10*ROW('Sanitation Data'!D169)),NA())</f>
        <v>#N/A</v>
      </c>
      <c r="W175" s="95" t="e">
        <f ca="true">+IF(AND(ISNUMBER(OFFSET('Sanitation Data'!$D$6,0,10*ROW('Sanitation Data'!D169))),'Data Summary'!CL175="Yes"),OFFSET('Sanitation Data'!$D$6,0,10*ROW('Sanitation Data'!D169)),NA())</f>
        <v>#N/A</v>
      </c>
      <c r="X175" s="95" t="e">
        <f ca="true">+IF(AND(ISNUMBER(OFFSET('Sanitation Data'!$D$10,0,10*ROW('Sanitation Data'!D169))),'Data Summary'!CM175="Yes"),OFFSET('Sanitation Data'!$D$10,0,10*ROW('Sanitation Data'!D169)),NA())</f>
        <v>#N/A</v>
      </c>
      <c r="Y175" s="95" t="e">
        <f ca="true">+IF(AND(ISNUMBER(OFFSET('Sanitation Data'!$D$11,0,10*ROW('Sanitation Data'!D169))),'Data Summary'!CN175="Yes"),OFFSET('Sanitation Data'!$D$11,0,10*ROW('Sanitation Data'!D169)),NA())</f>
        <v>#N/A</v>
      </c>
      <c r="Z175" s="95" t="e">
        <f ca="true">+IF(AND(ISNUMBER(OFFSET('Sanitation Data'!$D$12,0,10*ROW('Sanitation Data'!D169))),'Data Summary'!CO175="Yes"),OFFSET('Sanitation Data'!$D$12,0,10*ROW('Sanitation Data'!D169)),NA())</f>
        <v>#N/A</v>
      </c>
      <c r="AA175" s="95" t="e">
        <f ca="true">+IF(AND(ISNUMBER(OFFSET('Sanitation Data'!$E$4,0,10*ROW('Sanitation Data'!E169))),'Data Summary'!CP175="Yes"),100-OFFSET('Sanitation Data'!$E$4,0,10*ROW('Sanitation Data'!E169)),NA())</f>
        <v>#N/A</v>
      </c>
      <c r="AB175" s="95" t="e">
        <f ca="true">+IF(AND(ISNUMBER(OFFSET('Sanitation Data'!$E$6,0,10*ROW('Sanitation Data'!E169))),'Data Summary'!CQ175="Yes"),OFFSET('Sanitation Data'!$E$6,0,10*ROW('Sanitation Data'!E169)),NA())</f>
        <v>#N/A</v>
      </c>
      <c r="AC175" s="95" t="e">
        <f ca="true">+IF(AND(ISNUMBER(OFFSET('Sanitation Data'!$E$10,0,10*ROW('Sanitation Data'!E169))),'Data Summary'!CR175="Yes"),OFFSET('Sanitation Data'!$E$10,0,10*ROW('Sanitation Data'!E169)),NA())</f>
        <v>#N/A</v>
      </c>
      <c r="AD175" s="95" t="e">
        <f ca="true">+IF(AND(ISNUMBER(OFFSET('Sanitation Data'!$E$11,0,10*ROW('Sanitation Data'!E169))),'Data Summary'!CS175="Yes"),OFFSET('Sanitation Data'!$E$11,0,10*ROW('Sanitation Data'!E169)),NA())</f>
        <v>#N/A</v>
      </c>
      <c r="AE175" s="95" t="e">
        <f ca="true">+IF(AND(ISNUMBER(OFFSET('Sanitation Data'!$E$12,0,10*ROW('Sanitation Data'!E169))),'Data Summary'!CT175="Yes"),OFFSET('Sanitation Data'!$E$12,0,10*ROW('Sanitation Data'!E169)),NA())</f>
        <v>#N/A</v>
      </c>
      <c r="AF175" s="95" t="e">
        <f ca="true">+IF(AND(ISNUMBER(OFFSET('Sanitation Data'!$F$4,0,10*ROW('Sanitation Data'!F169))),'Data Summary'!CU175="Yes"),100-OFFSET('Sanitation Data'!$F$4,0,10*ROW('Sanitation Data'!F169)),NA())</f>
        <v>#N/A</v>
      </c>
      <c r="AG175" s="95" t="e">
        <f ca="true">+IF(AND(ISNUMBER(OFFSET('Sanitation Data'!$F$6,0,10*ROW('Sanitation Data'!F169))),'Data Summary'!CV175="Yes"),OFFSET('Sanitation Data'!$F$6,0,10*ROW('Sanitation Data'!F169)),NA())</f>
        <v>#N/A</v>
      </c>
      <c r="AH175" s="95" t="e">
        <f ca="true">+IF(AND(ISNUMBER(OFFSET('Sanitation Data'!$F$10,0,10*ROW('Sanitation Data'!F169))),'Data Summary'!CW175="Yes"),OFFSET('Sanitation Data'!$F$10,0,10*ROW('Sanitation Data'!F169)),NA())</f>
        <v>#N/A</v>
      </c>
      <c r="AI175" s="95" t="e">
        <f ca="true">+IF(AND(ISNUMBER(OFFSET('Sanitation Data'!$F$11,0,10*ROW('Sanitation Data'!F169))),'Data Summary'!CX175="Yes"),OFFSET('Sanitation Data'!$F$11,0,10*ROW('Sanitation Data'!F169)),NA())</f>
        <v>#N/A</v>
      </c>
      <c r="AJ175" s="95" t="e">
        <f ca="true">+IF(AND(ISNUMBER(OFFSET('Sanitation Data'!$F$12,0,10*ROW('Sanitation Data'!F169))),'Data Summary'!CY175="Yes"),OFFSET('Sanitation Data'!$F$12,0,10*ROW('Sanitation Data'!F169)),NA())</f>
        <v>#N/A</v>
      </c>
      <c r="AK175" s="95" t="e">
        <f ca="true">+IF(AND(ISNUMBER(OFFSET('Sanitation Data'!$G$4,0,10*ROW('Sanitation Data'!G169))),'Data Summary'!CZ175="Yes"),100-OFFSET('Sanitation Data'!$G$4,0,10*ROW('Sanitation Data'!G169)),NA())</f>
        <v>#N/A</v>
      </c>
      <c r="AL175" s="95" t="e">
        <f ca="true">+IF(AND(ISNUMBER(OFFSET('Sanitation Data'!$G$6,0,10*ROW('Sanitation Data'!G169))),'Data Summary'!DA175="Yes"),OFFSET('Sanitation Data'!$G$6,0,10*ROW('Sanitation Data'!G169)),NA())</f>
        <v>#N/A</v>
      </c>
      <c r="AM175" s="95" t="e">
        <f ca="true">+IF(AND(ISNUMBER(OFFSET('Sanitation Data'!$G$10,0,10*ROW('Sanitation Data'!G169))),'Data Summary'!DB175="Yes"),OFFSET('Sanitation Data'!$G$10,0,10*ROW('Sanitation Data'!G169)),NA())</f>
        <v>#N/A</v>
      </c>
      <c r="AN175" s="95" t="e">
        <f ca="true">+IF(AND(ISNUMBER(OFFSET('Sanitation Data'!$G$11,0,10*ROW('Sanitation Data'!G169))),'Data Summary'!DC175="Yes"),OFFSET('Sanitation Data'!$G$11,0,10*ROW('Sanitation Data'!G169)),NA())</f>
        <v>#N/A</v>
      </c>
      <c r="AO175" s="95" t="e">
        <f ca="true">+IF(AND(ISNUMBER(OFFSET('Sanitation Data'!$G$12,0,10*ROW('Sanitation Data'!G169))),'Data Summary'!DD175="Yes"),OFFSET('Sanitation Data'!$G$12,0,10*ROW('Sanitation Data'!G169)),NA())</f>
        <v>#N/A</v>
      </c>
      <c r="AP175" s="95" t="e">
        <f ca="true">+IF(AND(ISNUMBER(OFFSET('Sanitation Data'!$H$4,0,10*ROW('Sanitation Data'!H169))),'Data Summary'!DE175="Yes"),100-OFFSET('Sanitation Data'!$H$4,0,10*ROW('Sanitation Data'!H169)),NA())</f>
        <v>#N/A</v>
      </c>
      <c r="AQ175" s="95" t="e">
        <f ca="true">+IF(AND(ISNUMBER(OFFSET('Sanitation Data'!$H$6,0,10*ROW('Sanitation Data'!H169))),'Data Summary'!DF175="Yes"),OFFSET('Sanitation Data'!$H$6,0,10*ROW('Sanitation Data'!H169)),NA())</f>
        <v>#N/A</v>
      </c>
      <c r="AR175" s="95" t="e">
        <f ca="true">+IF(AND(ISNUMBER(OFFSET('Sanitation Data'!$H$10,0,10*ROW('Sanitation Data'!H169))),'Data Summary'!DG175="Yes"),OFFSET('Sanitation Data'!$H$10,0,10*ROW('Sanitation Data'!H169)),NA())</f>
        <v>#N/A</v>
      </c>
      <c r="AS175" s="95" t="e">
        <f ca="true">+IF(AND(ISNUMBER(OFFSET('Sanitation Data'!$H$11,0,10*ROW('Sanitation Data'!H169))),'Data Summary'!DH175="Yes"),OFFSET('Sanitation Data'!$H$11,0,10*ROW('Sanitation Data'!H169)),NA())</f>
        <v>#N/A</v>
      </c>
      <c r="AT175" s="95" t="e">
        <f ca="true">+IF(AND(ISNUMBER(OFFSET('Sanitation Data'!$H$12,0,10*ROW('Sanitation Data'!H169))),'Data Summary'!DI175="Yes"),OFFSET('Sanitation Data'!$H$12,0,10*ROW('Sanitation Data'!H169)),NA())</f>
        <v>#N/A</v>
      </c>
      <c r="AU175" s="95" t="e">
        <f ca="true">+IF(AND(ISNUMBER(OFFSET('Sanitation Data'!$I$4,0,10*ROW('Sanitation Data'!I169))),'Data Summary'!DJ175="Yes"),100-OFFSET('Sanitation Data'!$I$4,0,10*ROW('Sanitation Data'!I169)),NA())</f>
        <v>#N/A</v>
      </c>
      <c r="AV175" s="95" t="e">
        <f ca="true">+IF(AND(ISNUMBER(OFFSET('Sanitation Data'!$I$6,0,10*ROW('Sanitation Data'!I169))),'Data Summary'!DK175="Yes"),OFFSET('Sanitation Data'!$I$6,0,10*ROW('Sanitation Data'!I169)),NA())</f>
        <v>#N/A</v>
      </c>
      <c r="AW175" s="95" t="e">
        <f ca="true">+IF(AND(ISNUMBER(OFFSET('Sanitation Data'!$I$10,0,10*ROW('Sanitation Data'!I169))),'Data Summary'!DL175="Yes"),OFFSET('Sanitation Data'!$I$10,0,10*ROW('Sanitation Data'!I169)),NA())</f>
        <v>#N/A</v>
      </c>
      <c r="AX175" s="95" t="e">
        <f ca="true">+IF(AND(ISNUMBER(OFFSET('Sanitation Data'!$I$11,0,10*ROW('Sanitation Data'!I169))),'Data Summary'!DM175="Yes"),OFFSET('Sanitation Data'!$I$11,0,10*ROW('Sanitation Data'!I169)),NA())</f>
        <v>#N/A</v>
      </c>
      <c r="AY175" s="95" t="e">
        <f ca="true">+IF(AND(ISNUMBER(OFFSET('Sanitation Data'!$I$12,0,10*ROW('Sanitation Data'!I169))),'Data Summary'!DN175="Yes"),OFFSET('Sanitation Data'!$I$12,0,10*ROW('Sanitation Data'!I169)),NA())</f>
        <v>#N/A</v>
      </c>
      <c r="AZ175" s="96" t="e">
        <f ca="true">+IF(AND(ISNUMBER(OFFSET('Hygiene Data'!$D$5,0,10*ROW('Hygiene Data'!D169))),'Data Summary'!DO175="Yes"),OFFSET('Hygiene Data'!$D$5,0,10*ROW('Hygiene Data'!D169)),NA())</f>
        <v>#N/A</v>
      </c>
      <c r="BA175" s="96" t="e">
        <f ca="true">+IF(AND(ISNUMBER(OFFSET('Hygiene Data'!$D$7,0,10*ROW('Hygiene Data'!D169))),'Data Summary'!DP175="Yes"),OFFSET('Hygiene Data'!$D$7,0,10*ROW('Hygiene Data'!D169)),NA())</f>
        <v>#N/A</v>
      </c>
      <c r="BB175" s="96" t="e">
        <f ca="true">+IF(AND(ISNUMBER(OFFSET('Hygiene Data'!$D$9,0,10*ROW('Hygiene Data'!D169))),'Data Summary'!DQ175="Yes"),OFFSET('Hygiene Data'!$D$9,0,10*ROW('Hygiene Data'!D169)),NA())</f>
        <v>#N/A</v>
      </c>
      <c r="BC175" s="96" t="e">
        <f ca="true">+IF(AND(ISNUMBER(OFFSET('Hygiene Data'!$E$5,0,10*ROW('Hygiene Data'!E169))),'Data Summary'!DR175="Yes"),OFFSET('Hygiene Data'!$E$5,0,10*ROW('Hygiene Data'!E169)),NA())</f>
        <v>#N/A</v>
      </c>
      <c r="BD175" s="96" t="e">
        <f ca="true">+IF(AND(ISNUMBER(OFFSET('Hygiene Data'!$E$7,0,10*ROW('Hygiene Data'!E169))),'Data Summary'!DS175="Yes"),OFFSET('Hygiene Data'!$E$7,0,10*ROW('Hygiene Data'!E169)),NA())</f>
        <v>#N/A</v>
      </c>
      <c r="BE175" s="96" t="e">
        <f ca="true">+IF(AND(ISNUMBER(OFFSET('Hygiene Data'!$E$9,0,10*ROW('Hygiene Data'!E169))),'Data Summary'!DT175="Yes"),OFFSET('Hygiene Data'!$E$9,0,10*ROW('Hygiene Data'!E169)),NA())</f>
        <v>#N/A</v>
      </c>
      <c r="BF175" s="96" t="e">
        <f ca="true">+IF(AND(ISNUMBER(OFFSET('Hygiene Data'!$F$5,0,10*ROW('Hygiene Data'!F169))),'Data Summary'!DU175="Yes"),OFFSET('Hygiene Data'!$F$5,0,10*ROW('Hygiene Data'!F169)),NA())</f>
        <v>#N/A</v>
      </c>
      <c r="BG175" s="96" t="e">
        <f ca="true">+IF(AND(ISNUMBER(OFFSET('Hygiene Data'!$F$7,0,10*ROW('Hygiene Data'!F169))),'Data Summary'!DV175="Yes"),OFFSET('Hygiene Data'!$F$7,0,10*ROW('Hygiene Data'!F169)),NA())</f>
        <v>#N/A</v>
      </c>
      <c r="BH175" s="96" t="e">
        <f ca="true">+IF(AND(ISNUMBER(OFFSET('Hygiene Data'!$F$9,0,10*ROW('Hygiene Data'!F169))),'Data Summary'!DW175="Yes"),OFFSET('Hygiene Data'!$F$9,0,10*ROW('Hygiene Data'!F169)),NA())</f>
        <v>#N/A</v>
      </c>
      <c r="BI175" s="96" t="e">
        <f ca="true">+IF(AND(ISNUMBER(OFFSET('Hygiene Data'!$G$5,0,10*ROW('Hygiene Data'!G169))),'Data Summary'!DX175="Yes"),OFFSET('Hygiene Data'!$G$5,0,10*ROW('Hygiene Data'!G169)),NA())</f>
        <v>#N/A</v>
      </c>
      <c r="BJ175" s="96" t="e">
        <f ca="true">+IF(AND(ISNUMBER(OFFSET('Hygiene Data'!$G$7,0,10*ROW('Hygiene Data'!G169))),'Data Summary'!DY175="Yes"),OFFSET('Hygiene Data'!$G$7,0,10*ROW('Hygiene Data'!G169)),NA())</f>
        <v>#N/A</v>
      </c>
      <c r="BK175" s="96" t="e">
        <f ca="true">+IF(AND(ISNUMBER(OFFSET('Hygiene Data'!$G$9,0,10*ROW('Hygiene Data'!G169))),'Data Summary'!DZ175="Yes"),OFFSET('Hygiene Data'!$G$9,0,10*ROW('Hygiene Data'!G169)),NA())</f>
        <v>#N/A</v>
      </c>
      <c r="BL175" s="96" t="e">
        <f ca="true">+IF(AND(ISNUMBER(OFFSET('Hygiene Data'!$H$5,0,10*ROW('Hygiene Data'!H169))),'Data Summary'!EA175="Yes"),OFFSET('Hygiene Data'!$H$5,0,10*ROW('Hygiene Data'!H169)),NA())</f>
        <v>#N/A</v>
      </c>
      <c r="BM175" s="96" t="e">
        <f ca="true">+IF(AND(ISNUMBER(OFFSET('Hygiene Data'!$H$7,0,10*ROW('Hygiene Data'!H169))),'Data Summary'!EB175="Yes"),OFFSET('Hygiene Data'!$H$7,0,10*ROW('Hygiene Data'!H169)),NA())</f>
        <v>#N/A</v>
      </c>
      <c r="BN175" s="96" t="e">
        <f ca="true">+IF(AND(ISNUMBER(OFFSET('Hygiene Data'!$H$9,0,10*ROW('Hygiene Data'!H169))),'Data Summary'!EC175="Yes"),OFFSET('Hygiene Data'!$H$9,0,10*ROW('Hygiene Data'!H169)),NA())</f>
        <v>#N/A</v>
      </c>
      <c r="BO175" s="96" t="e">
        <f ca="true">+IF(AND(ISNUMBER(OFFSET('Hygiene Data'!$I$5,0,10*ROW('Hygiene Data'!I169))),'Data Summary'!ED175="Yes"),OFFSET('Hygiene Data'!$I$5,0,10*ROW('Hygiene Data'!I169)),NA())</f>
        <v>#N/A</v>
      </c>
      <c r="BP175" s="96" t="e">
        <f ca="true">+IF(AND(ISNUMBER(OFFSET('Hygiene Data'!$I$7,0,10*ROW('Hygiene Data'!I169))),'Data Summary'!EE175="Yes"),OFFSET('Hygiene Data'!$I$7,0,10*ROW('Hygiene Data'!I169)),NA())</f>
        <v>#N/A</v>
      </c>
      <c r="BQ175" s="96" t="e">
        <f ca="true">+IF(AND(ISNUMBER(OFFSET('Hygiene Data'!$I$9,0,10*ROW('Hygiene Data'!I169))),'Data Summary'!EF175="Yes"),OFFSET('Hygiene Data'!$I$9,0,10*ROW('Hygiene Data'!I169)),NA())</f>
        <v>#N/A</v>
      </c>
    </row>
    <row xmlns:x14ac="http://schemas.microsoft.com/office/spreadsheetml/2009/9/ac" r="176" x14ac:dyDescent="0.2">
      <c r="A176" s="331" t="e">
        <f ca="true">+RIGHT('Data Summary'!A176,LEN('Data Summary'!A176)-9)</f>
        <v>#VALUE!</v>
      </c>
      <c r="B176" s="37" t="str">
        <f ca="true">+IF(ISTEXT('Data Summary'!B176),'Data Summary'!B176,"")</f>
        <v/>
      </c>
      <c r="C176" s="330" t="e">
        <f ca="true">+VALUE('Data Summary'!C176)</f>
        <v>#VALUE!</v>
      </c>
      <c r="D176" s="94" t="e">
        <f ca="true">+IF(AND(ISNUMBER(OFFSET('Water Data'!$D$4,0,10*ROW('Water Data'!D170))),'Data Summary'!BS176="Yes"),100-OFFSET('Water Data'!$D$4,0,10*ROW('Water Data'!D170)),NA())</f>
        <v>#N/A</v>
      </c>
      <c r="E176" s="94" t="e">
        <f ca="true">+IF(AND(ISNUMBER(OFFSET('Water Data'!$D$6,0,10*ROW('Water Data'!D170))),'Data Summary'!BT176="Yes"),OFFSET('Water Data'!$D$6,0,10*ROW('Water Data'!D170)),NA())</f>
        <v>#N/A</v>
      </c>
      <c r="F176" s="94" t="e">
        <f ca="true">+IF(AND(ISNUMBER(OFFSET('Water Data'!$D$9,0,10*ROW('Water Data'!D170))),'Data Summary'!BU176="Yes"),OFFSET('Water Data'!$D$9,0,10*ROW('Water Data'!D170)),NA())</f>
        <v>#N/A</v>
      </c>
      <c r="G176" s="94" t="e">
        <f ca="true">+IF(AND(ISNUMBER(OFFSET('Water Data'!$E$4,0,10*ROW('Water Data'!E170))),'Data Summary'!BV176="Yes"),100-OFFSET('Water Data'!$E$4,0,10*ROW('Water Data'!E170)),NA())</f>
        <v>#N/A</v>
      </c>
      <c r="H176" s="94" t="e">
        <f ca="true">+IF(AND(ISNUMBER(OFFSET('Water Data'!$E$6,0,10*ROW('Water Data'!E170))),'Data Summary'!BW176="Yes"),OFFSET('Water Data'!$E$6,0,10*ROW('Water Data'!E170)),NA())</f>
        <v>#N/A</v>
      </c>
      <c r="I176" s="94" t="e">
        <f ca="true">+IF(AND(ISNUMBER(OFFSET('Water Data'!$E$9,0,10*ROW('Water Data'!E170))),'Data Summary'!BX176="Yes"),OFFSET('Water Data'!$E$9,0,10*ROW('Water Data'!E170)),NA())</f>
        <v>#N/A</v>
      </c>
      <c r="J176" s="94" t="e">
        <f ca="true">+IF(AND(ISNUMBER(OFFSET('Water Data'!$F$4,0,10*ROW('Water Data'!F170))),'Data Summary'!BY176="Yes"),100-OFFSET('Water Data'!$F$4,0,10*ROW('Water Data'!F170)),NA())</f>
        <v>#N/A</v>
      </c>
      <c r="K176" s="94" t="e">
        <f ca="true">+IF(AND(ISNUMBER(OFFSET('Water Data'!$F$6,0,10*ROW('Water Data'!F170))),'Data Summary'!BZ176="Yes"),OFFSET('Water Data'!$F$6,0,10*ROW('Water Data'!F170)),NA())</f>
        <v>#N/A</v>
      </c>
      <c r="L176" s="94" t="e">
        <f ca="true">+IF(AND(ISNUMBER(OFFSET('Water Data'!$F$9,0,10*ROW('Water Data'!F170))),'Data Summary'!CA176="Yes"),OFFSET('Water Data'!$F$9,0,10*ROW('Water Data'!F170)),NA())</f>
        <v>#N/A</v>
      </c>
      <c r="M176" s="94" t="e">
        <f ca="true">+IF(AND(ISNUMBER(OFFSET('Water Data'!$G$4,0,10*ROW('Water Data'!G170))),'Data Summary'!CB176="Yes"),100-OFFSET('Water Data'!$G$4,0,10*ROW('Water Data'!G170)),NA())</f>
        <v>#N/A</v>
      </c>
      <c r="N176" s="94" t="e">
        <f ca="true">+IF(AND(ISNUMBER(OFFSET('Water Data'!$G$6,0,10*ROW('Water Data'!G170))),'Data Summary'!CC176="Yes"),OFFSET('Water Data'!$G$6,0,10*ROW('Water Data'!G170)),NA())</f>
        <v>#N/A</v>
      </c>
      <c r="O176" s="94" t="e">
        <f ca="true">+IF(AND(ISNUMBER(OFFSET('Water Data'!$G$9,0,10*ROW('Water Data'!G170))),'Data Summary'!CD176="Yes"),OFFSET('Water Data'!$G$9,0,10*ROW('Water Data'!G170)),NA())</f>
        <v>#N/A</v>
      </c>
      <c r="P176" s="94" t="e">
        <f ca="true">+IF(AND(ISNUMBER(OFFSET('Water Data'!$H$4,0,10*ROW('Water Data'!H170))),'Data Summary'!CE176="Yes"),100-OFFSET('Water Data'!$H$4,0,10*ROW('Water Data'!H170)),NA())</f>
        <v>#N/A</v>
      </c>
      <c r="Q176" s="94" t="e">
        <f ca="true">+IF(AND(ISNUMBER(OFFSET('Water Data'!$H$6,0,10*ROW('Water Data'!H170))),'Data Summary'!CF176="Yes"),OFFSET('Water Data'!$H$6,0,10*ROW('Water Data'!H170)),NA())</f>
        <v>#N/A</v>
      </c>
      <c r="R176" s="94" t="e">
        <f ca="true">+IF(AND(ISNUMBER(OFFSET('Water Data'!$H$9,0,10*ROW('Water Data'!H170))),'Data Summary'!CG176="Yes"),OFFSET('Water Data'!$H$9,0,10*ROW('Water Data'!H170)),NA())</f>
        <v>#N/A</v>
      </c>
      <c r="S176" s="94" t="e">
        <f ca="true">+IF(AND(ISNUMBER(OFFSET('Water Data'!$I$4,0,10*ROW('Water Data'!I170))),'Data Summary'!CH176="Yes"),100-OFFSET('Water Data'!$I$4,0,10*ROW('Water Data'!I170)),NA())</f>
        <v>#N/A</v>
      </c>
      <c r="T176" s="94" t="e">
        <f ca="true">+IF(AND(ISNUMBER(OFFSET('Water Data'!$I$6,0,10*ROW('Water Data'!I170))),'Data Summary'!CI176="Yes"),OFFSET('Water Data'!$I$6,0,10*ROW('Water Data'!I170)),NA())</f>
        <v>#N/A</v>
      </c>
      <c r="U176" s="94" t="e">
        <f ca="true">+IF(AND(ISNUMBER(OFFSET('Water Data'!$I$9,0,10*ROW('Water Data'!I170))),'Data Summary'!CJ176="Yes"),OFFSET('Water Data'!$I$9,0,10*ROW('Water Data'!I170)),NA())</f>
        <v>#N/A</v>
      </c>
      <c r="V176" s="95" t="e">
        <f ca="true">+IF(AND(ISNUMBER(OFFSET('Sanitation Data'!$D$4,0,10*ROW('Sanitation Data'!D170))),'Data Summary'!CK176="Yes"),100-OFFSET('Sanitation Data'!$D$4,0,10*ROW('Sanitation Data'!D170)),NA())</f>
        <v>#N/A</v>
      </c>
      <c r="W176" s="95" t="e">
        <f ca="true">+IF(AND(ISNUMBER(OFFSET('Sanitation Data'!$D$6,0,10*ROW('Sanitation Data'!D170))),'Data Summary'!CL176="Yes"),OFFSET('Sanitation Data'!$D$6,0,10*ROW('Sanitation Data'!D170)),NA())</f>
        <v>#N/A</v>
      </c>
      <c r="X176" s="95" t="e">
        <f ca="true">+IF(AND(ISNUMBER(OFFSET('Sanitation Data'!$D$10,0,10*ROW('Sanitation Data'!D170))),'Data Summary'!CM176="Yes"),OFFSET('Sanitation Data'!$D$10,0,10*ROW('Sanitation Data'!D170)),NA())</f>
        <v>#N/A</v>
      </c>
      <c r="Y176" s="95" t="e">
        <f ca="true">+IF(AND(ISNUMBER(OFFSET('Sanitation Data'!$D$11,0,10*ROW('Sanitation Data'!D170))),'Data Summary'!CN176="Yes"),OFFSET('Sanitation Data'!$D$11,0,10*ROW('Sanitation Data'!D170)),NA())</f>
        <v>#N/A</v>
      </c>
      <c r="Z176" s="95" t="e">
        <f ca="true">+IF(AND(ISNUMBER(OFFSET('Sanitation Data'!$D$12,0,10*ROW('Sanitation Data'!D170))),'Data Summary'!CO176="Yes"),OFFSET('Sanitation Data'!$D$12,0,10*ROW('Sanitation Data'!D170)),NA())</f>
        <v>#N/A</v>
      </c>
      <c r="AA176" s="95" t="e">
        <f ca="true">+IF(AND(ISNUMBER(OFFSET('Sanitation Data'!$E$4,0,10*ROW('Sanitation Data'!E170))),'Data Summary'!CP176="Yes"),100-OFFSET('Sanitation Data'!$E$4,0,10*ROW('Sanitation Data'!E170)),NA())</f>
        <v>#N/A</v>
      </c>
      <c r="AB176" s="95" t="e">
        <f ca="true">+IF(AND(ISNUMBER(OFFSET('Sanitation Data'!$E$6,0,10*ROW('Sanitation Data'!E170))),'Data Summary'!CQ176="Yes"),OFFSET('Sanitation Data'!$E$6,0,10*ROW('Sanitation Data'!E170)),NA())</f>
        <v>#N/A</v>
      </c>
      <c r="AC176" s="95" t="e">
        <f ca="true">+IF(AND(ISNUMBER(OFFSET('Sanitation Data'!$E$10,0,10*ROW('Sanitation Data'!E170))),'Data Summary'!CR176="Yes"),OFFSET('Sanitation Data'!$E$10,0,10*ROW('Sanitation Data'!E170)),NA())</f>
        <v>#N/A</v>
      </c>
      <c r="AD176" s="95" t="e">
        <f ca="true">+IF(AND(ISNUMBER(OFFSET('Sanitation Data'!$E$11,0,10*ROW('Sanitation Data'!E170))),'Data Summary'!CS176="Yes"),OFFSET('Sanitation Data'!$E$11,0,10*ROW('Sanitation Data'!E170)),NA())</f>
        <v>#N/A</v>
      </c>
      <c r="AE176" s="95" t="e">
        <f ca="true">+IF(AND(ISNUMBER(OFFSET('Sanitation Data'!$E$12,0,10*ROW('Sanitation Data'!E170))),'Data Summary'!CT176="Yes"),OFFSET('Sanitation Data'!$E$12,0,10*ROW('Sanitation Data'!E170)),NA())</f>
        <v>#N/A</v>
      </c>
      <c r="AF176" s="95" t="e">
        <f ca="true">+IF(AND(ISNUMBER(OFFSET('Sanitation Data'!$F$4,0,10*ROW('Sanitation Data'!F170))),'Data Summary'!CU176="Yes"),100-OFFSET('Sanitation Data'!$F$4,0,10*ROW('Sanitation Data'!F170)),NA())</f>
        <v>#N/A</v>
      </c>
      <c r="AG176" s="95" t="e">
        <f ca="true">+IF(AND(ISNUMBER(OFFSET('Sanitation Data'!$F$6,0,10*ROW('Sanitation Data'!F170))),'Data Summary'!CV176="Yes"),OFFSET('Sanitation Data'!$F$6,0,10*ROW('Sanitation Data'!F170)),NA())</f>
        <v>#N/A</v>
      </c>
      <c r="AH176" s="95" t="e">
        <f ca="true">+IF(AND(ISNUMBER(OFFSET('Sanitation Data'!$F$10,0,10*ROW('Sanitation Data'!F170))),'Data Summary'!CW176="Yes"),OFFSET('Sanitation Data'!$F$10,0,10*ROW('Sanitation Data'!F170)),NA())</f>
        <v>#N/A</v>
      </c>
      <c r="AI176" s="95" t="e">
        <f ca="true">+IF(AND(ISNUMBER(OFFSET('Sanitation Data'!$F$11,0,10*ROW('Sanitation Data'!F170))),'Data Summary'!CX176="Yes"),OFFSET('Sanitation Data'!$F$11,0,10*ROW('Sanitation Data'!F170)),NA())</f>
        <v>#N/A</v>
      </c>
      <c r="AJ176" s="95" t="e">
        <f ca="true">+IF(AND(ISNUMBER(OFFSET('Sanitation Data'!$F$12,0,10*ROW('Sanitation Data'!F170))),'Data Summary'!CY176="Yes"),OFFSET('Sanitation Data'!$F$12,0,10*ROW('Sanitation Data'!F170)),NA())</f>
        <v>#N/A</v>
      </c>
      <c r="AK176" s="95" t="e">
        <f ca="true">+IF(AND(ISNUMBER(OFFSET('Sanitation Data'!$G$4,0,10*ROW('Sanitation Data'!G170))),'Data Summary'!CZ176="Yes"),100-OFFSET('Sanitation Data'!$G$4,0,10*ROW('Sanitation Data'!G170)),NA())</f>
        <v>#N/A</v>
      </c>
      <c r="AL176" s="95" t="e">
        <f ca="true">+IF(AND(ISNUMBER(OFFSET('Sanitation Data'!$G$6,0,10*ROW('Sanitation Data'!G170))),'Data Summary'!DA176="Yes"),OFFSET('Sanitation Data'!$G$6,0,10*ROW('Sanitation Data'!G170)),NA())</f>
        <v>#N/A</v>
      </c>
      <c r="AM176" s="95" t="e">
        <f ca="true">+IF(AND(ISNUMBER(OFFSET('Sanitation Data'!$G$10,0,10*ROW('Sanitation Data'!G170))),'Data Summary'!DB176="Yes"),OFFSET('Sanitation Data'!$G$10,0,10*ROW('Sanitation Data'!G170)),NA())</f>
        <v>#N/A</v>
      </c>
      <c r="AN176" s="95" t="e">
        <f ca="true">+IF(AND(ISNUMBER(OFFSET('Sanitation Data'!$G$11,0,10*ROW('Sanitation Data'!G170))),'Data Summary'!DC176="Yes"),OFFSET('Sanitation Data'!$G$11,0,10*ROW('Sanitation Data'!G170)),NA())</f>
        <v>#N/A</v>
      </c>
      <c r="AO176" s="95" t="e">
        <f ca="true">+IF(AND(ISNUMBER(OFFSET('Sanitation Data'!$G$12,0,10*ROW('Sanitation Data'!G170))),'Data Summary'!DD176="Yes"),OFFSET('Sanitation Data'!$G$12,0,10*ROW('Sanitation Data'!G170)),NA())</f>
        <v>#N/A</v>
      </c>
      <c r="AP176" s="95" t="e">
        <f ca="true">+IF(AND(ISNUMBER(OFFSET('Sanitation Data'!$H$4,0,10*ROW('Sanitation Data'!H170))),'Data Summary'!DE176="Yes"),100-OFFSET('Sanitation Data'!$H$4,0,10*ROW('Sanitation Data'!H170)),NA())</f>
        <v>#N/A</v>
      </c>
      <c r="AQ176" s="95" t="e">
        <f ca="true">+IF(AND(ISNUMBER(OFFSET('Sanitation Data'!$H$6,0,10*ROW('Sanitation Data'!H170))),'Data Summary'!DF176="Yes"),OFFSET('Sanitation Data'!$H$6,0,10*ROW('Sanitation Data'!H170)),NA())</f>
        <v>#N/A</v>
      </c>
      <c r="AR176" s="95" t="e">
        <f ca="true">+IF(AND(ISNUMBER(OFFSET('Sanitation Data'!$H$10,0,10*ROW('Sanitation Data'!H170))),'Data Summary'!DG176="Yes"),OFFSET('Sanitation Data'!$H$10,0,10*ROW('Sanitation Data'!H170)),NA())</f>
        <v>#N/A</v>
      </c>
      <c r="AS176" s="95" t="e">
        <f ca="true">+IF(AND(ISNUMBER(OFFSET('Sanitation Data'!$H$11,0,10*ROW('Sanitation Data'!H170))),'Data Summary'!DH176="Yes"),OFFSET('Sanitation Data'!$H$11,0,10*ROW('Sanitation Data'!H170)),NA())</f>
        <v>#N/A</v>
      </c>
      <c r="AT176" s="95" t="e">
        <f ca="true">+IF(AND(ISNUMBER(OFFSET('Sanitation Data'!$H$12,0,10*ROW('Sanitation Data'!H170))),'Data Summary'!DI176="Yes"),OFFSET('Sanitation Data'!$H$12,0,10*ROW('Sanitation Data'!H170)),NA())</f>
        <v>#N/A</v>
      </c>
      <c r="AU176" s="95" t="e">
        <f ca="true">+IF(AND(ISNUMBER(OFFSET('Sanitation Data'!$I$4,0,10*ROW('Sanitation Data'!I170))),'Data Summary'!DJ176="Yes"),100-OFFSET('Sanitation Data'!$I$4,0,10*ROW('Sanitation Data'!I170)),NA())</f>
        <v>#N/A</v>
      </c>
      <c r="AV176" s="95" t="e">
        <f ca="true">+IF(AND(ISNUMBER(OFFSET('Sanitation Data'!$I$6,0,10*ROW('Sanitation Data'!I170))),'Data Summary'!DK176="Yes"),OFFSET('Sanitation Data'!$I$6,0,10*ROW('Sanitation Data'!I170)),NA())</f>
        <v>#N/A</v>
      </c>
      <c r="AW176" s="95" t="e">
        <f ca="true">+IF(AND(ISNUMBER(OFFSET('Sanitation Data'!$I$10,0,10*ROW('Sanitation Data'!I170))),'Data Summary'!DL176="Yes"),OFFSET('Sanitation Data'!$I$10,0,10*ROW('Sanitation Data'!I170)),NA())</f>
        <v>#N/A</v>
      </c>
      <c r="AX176" s="95" t="e">
        <f ca="true">+IF(AND(ISNUMBER(OFFSET('Sanitation Data'!$I$11,0,10*ROW('Sanitation Data'!I170))),'Data Summary'!DM176="Yes"),OFFSET('Sanitation Data'!$I$11,0,10*ROW('Sanitation Data'!I170)),NA())</f>
        <v>#N/A</v>
      </c>
      <c r="AY176" s="95" t="e">
        <f ca="true">+IF(AND(ISNUMBER(OFFSET('Sanitation Data'!$I$12,0,10*ROW('Sanitation Data'!I170))),'Data Summary'!DN176="Yes"),OFFSET('Sanitation Data'!$I$12,0,10*ROW('Sanitation Data'!I170)),NA())</f>
        <v>#N/A</v>
      </c>
      <c r="AZ176" s="96" t="e">
        <f ca="true">+IF(AND(ISNUMBER(OFFSET('Hygiene Data'!$D$5,0,10*ROW('Hygiene Data'!D170))),'Data Summary'!DO176="Yes"),OFFSET('Hygiene Data'!$D$5,0,10*ROW('Hygiene Data'!D170)),NA())</f>
        <v>#N/A</v>
      </c>
      <c r="BA176" s="96" t="e">
        <f ca="true">+IF(AND(ISNUMBER(OFFSET('Hygiene Data'!$D$7,0,10*ROW('Hygiene Data'!D170))),'Data Summary'!DP176="Yes"),OFFSET('Hygiene Data'!$D$7,0,10*ROW('Hygiene Data'!D170)),NA())</f>
        <v>#N/A</v>
      </c>
      <c r="BB176" s="96" t="e">
        <f ca="true">+IF(AND(ISNUMBER(OFFSET('Hygiene Data'!$D$9,0,10*ROW('Hygiene Data'!D170))),'Data Summary'!DQ176="Yes"),OFFSET('Hygiene Data'!$D$9,0,10*ROW('Hygiene Data'!D170)),NA())</f>
        <v>#N/A</v>
      </c>
      <c r="BC176" s="96" t="e">
        <f ca="true">+IF(AND(ISNUMBER(OFFSET('Hygiene Data'!$E$5,0,10*ROW('Hygiene Data'!E170))),'Data Summary'!DR176="Yes"),OFFSET('Hygiene Data'!$E$5,0,10*ROW('Hygiene Data'!E170)),NA())</f>
        <v>#N/A</v>
      </c>
      <c r="BD176" s="96" t="e">
        <f ca="true">+IF(AND(ISNUMBER(OFFSET('Hygiene Data'!$E$7,0,10*ROW('Hygiene Data'!E170))),'Data Summary'!DS176="Yes"),OFFSET('Hygiene Data'!$E$7,0,10*ROW('Hygiene Data'!E170)),NA())</f>
        <v>#N/A</v>
      </c>
      <c r="BE176" s="96" t="e">
        <f ca="true">+IF(AND(ISNUMBER(OFFSET('Hygiene Data'!$E$9,0,10*ROW('Hygiene Data'!E170))),'Data Summary'!DT176="Yes"),OFFSET('Hygiene Data'!$E$9,0,10*ROW('Hygiene Data'!E170)),NA())</f>
        <v>#N/A</v>
      </c>
      <c r="BF176" s="96" t="e">
        <f ca="true">+IF(AND(ISNUMBER(OFFSET('Hygiene Data'!$F$5,0,10*ROW('Hygiene Data'!F170))),'Data Summary'!DU176="Yes"),OFFSET('Hygiene Data'!$F$5,0,10*ROW('Hygiene Data'!F170)),NA())</f>
        <v>#N/A</v>
      </c>
      <c r="BG176" s="96" t="e">
        <f ca="true">+IF(AND(ISNUMBER(OFFSET('Hygiene Data'!$F$7,0,10*ROW('Hygiene Data'!F170))),'Data Summary'!DV176="Yes"),OFFSET('Hygiene Data'!$F$7,0,10*ROW('Hygiene Data'!F170)),NA())</f>
        <v>#N/A</v>
      </c>
      <c r="BH176" s="96" t="e">
        <f ca="true">+IF(AND(ISNUMBER(OFFSET('Hygiene Data'!$F$9,0,10*ROW('Hygiene Data'!F170))),'Data Summary'!DW176="Yes"),OFFSET('Hygiene Data'!$F$9,0,10*ROW('Hygiene Data'!F170)),NA())</f>
        <v>#N/A</v>
      </c>
      <c r="BI176" s="96" t="e">
        <f ca="true">+IF(AND(ISNUMBER(OFFSET('Hygiene Data'!$G$5,0,10*ROW('Hygiene Data'!G170))),'Data Summary'!DX176="Yes"),OFFSET('Hygiene Data'!$G$5,0,10*ROW('Hygiene Data'!G170)),NA())</f>
        <v>#N/A</v>
      </c>
      <c r="BJ176" s="96" t="e">
        <f ca="true">+IF(AND(ISNUMBER(OFFSET('Hygiene Data'!$G$7,0,10*ROW('Hygiene Data'!G170))),'Data Summary'!DY176="Yes"),OFFSET('Hygiene Data'!$G$7,0,10*ROW('Hygiene Data'!G170)),NA())</f>
        <v>#N/A</v>
      </c>
      <c r="BK176" s="96" t="e">
        <f ca="true">+IF(AND(ISNUMBER(OFFSET('Hygiene Data'!$G$9,0,10*ROW('Hygiene Data'!G170))),'Data Summary'!DZ176="Yes"),OFFSET('Hygiene Data'!$G$9,0,10*ROW('Hygiene Data'!G170)),NA())</f>
        <v>#N/A</v>
      </c>
      <c r="BL176" s="96" t="e">
        <f ca="true">+IF(AND(ISNUMBER(OFFSET('Hygiene Data'!$H$5,0,10*ROW('Hygiene Data'!H170))),'Data Summary'!EA176="Yes"),OFFSET('Hygiene Data'!$H$5,0,10*ROW('Hygiene Data'!H170)),NA())</f>
        <v>#N/A</v>
      </c>
      <c r="BM176" s="96" t="e">
        <f ca="true">+IF(AND(ISNUMBER(OFFSET('Hygiene Data'!$H$7,0,10*ROW('Hygiene Data'!H170))),'Data Summary'!EB176="Yes"),OFFSET('Hygiene Data'!$H$7,0,10*ROW('Hygiene Data'!H170)),NA())</f>
        <v>#N/A</v>
      </c>
      <c r="BN176" s="96" t="e">
        <f ca="true">+IF(AND(ISNUMBER(OFFSET('Hygiene Data'!$H$9,0,10*ROW('Hygiene Data'!H170))),'Data Summary'!EC176="Yes"),OFFSET('Hygiene Data'!$H$9,0,10*ROW('Hygiene Data'!H170)),NA())</f>
        <v>#N/A</v>
      </c>
      <c r="BO176" s="96" t="e">
        <f ca="true">+IF(AND(ISNUMBER(OFFSET('Hygiene Data'!$I$5,0,10*ROW('Hygiene Data'!I170))),'Data Summary'!ED176="Yes"),OFFSET('Hygiene Data'!$I$5,0,10*ROW('Hygiene Data'!I170)),NA())</f>
        <v>#N/A</v>
      </c>
      <c r="BP176" s="96" t="e">
        <f ca="true">+IF(AND(ISNUMBER(OFFSET('Hygiene Data'!$I$7,0,10*ROW('Hygiene Data'!I170))),'Data Summary'!EE176="Yes"),OFFSET('Hygiene Data'!$I$7,0,10*ROW('Hygiene Data'!I170)),NA())</f>
        <v>#N/A</v>
      </c>
      <c r="BQ176" s="96" t="e">
        <f ca="true">+IF(AND(ISNUMBER(OFFSET('Hygiene Data'!$I$9,0,10*ROW('Hygiene Data'!I170))),'Data Summary'!EF176="Yes"),OFFSET('Hygiene Data'!$I$9,0,10*ROW('Hygiene Data'!I170)),NA())</f>
        <v>#N/A</v>
      </c>
    </row>
    <row xmlns:x14ac="http://schemas.microsoft.com/office/spreadsheetml/2009/9/ac" r="177" x14ac:dyDescent="0.2">
      <c r="A177" s="331" t="e">
        <f ca="true">+RIGHT('Data Summary'!A177,LEN('Data Summary'!A177)-9)</f>
        <v>#VALUE!</v>
      </c>
      <c r="B177" s="37" t="str">
        <f ca="true">+IF(ISTEXT('Data Summary'!B177),'Data Summary'!B177,"")</f>
        <v/>
      </c>
      <c r="C177" s="330" t="e">
        <f ca="true">+VALUE('Data Summary'!C177)</f>
        <v>#VALUE!</v>
      </c>
      <c r="D177" s="94" t="e">
        <f ca="true">+IF(AND(ISNUMBER(OFFSET('Water Data'!$D$4,0,10*ROW('Water Data'!D171))),'Data Summary'!BS177="Yes"),100-OFFSET('Water Data'!$D$4,0,10*ROW('Water Data'!D171)),NA())</f>
        <v>#N/A</v>
      </c>
      <c r="E177" s="94" t="e">
        <f ca="true">+IF(AND(ISNUMBER(OFFSET('Water Data'!$D$6,0,10*ROW('Water Data'!D171))),'Data Summary'!BT177="Yes"),OFFSET('Water Data'!$D$6,0,10*ROW('Water Data'!D171)),NA())</f>
        <v>#N/A</v>
      </c>
      <c r="F177" s="94" t="e">
        <f ca="true">+IF(AND(ISNUMBER(OFFSET('Water Data'!$D$9,0,10*ROW('Water Data'!D171))),'Data Summary'!BU177="Yes"),OFFSET('Water Data'!$D$9,0,10*ROW('Water Data'!D171)),NA())</f>
        <v>#N/A</v>
      </c>
      <c r="G177" s="94" t="e">
        <f ca="true">+IF(AND(ISNUMBER(OFFSET('Water Data'!$E$4,0,10*ROW('Water Data'!E171))),'Data Summary'!BV177="Yes"),100-OFFSET('Water Data'!$E$4,0,10*ROW('Water Data'!E171)),NA())</f>
        <v>#N/A</v>
      </c>
      <c r="H177" s="94" t="e">
        <f ca="true">+IF(AND(ISNUMBER(OFFSET('Water Data'!$E$6,0,10*ROW('Water Data'!E171))),'Data Summary'!BW177="Yes"),OFFSET('Water Data'!$E$6,0,10*ROW('Water Data'!E171)),NA())</f>
        <v>#N/A</v>
      </c>
      <c r="I177" s="94" t="e">
        <f ca="true">+IF(AND(ISNUMBER(OFFSET('Water Data'!$E$9,0,10*ROW('Water Data'!E171))),'Data Summary'!BX177="Yes"),OFFSET('Water Data'!$E$9,0,10*ROW('Water Data'!E171)),NA())</f>
        <v>#N/A</v>
      </c>
      <c r="J177" s="94" t="e">
        <f ca="true">+IF(AND(ISNUMBER(OFFSET('Water Data'!$F$4,0,10*ROW('Water Data'!F171))),'Data Summary'!BY177="Yes"),100-OFFSET('Water Data'!$F$4,0,10*ROW('Water Data'!F171)),NA())</f>
        <v>#N/A</v>
      </c>
      <c r="K177" s="94" t="e">
        <f ca="true">+IF(AND(ISNUMBER(OFFSET('Water Data'!$F$6,0,10*ROW('Water Data'!F171))),'Data Summary'!BZ177="Yes"),OFFSET('Water Data'!$F$6,0,10*ROW('Water Data'!F171)),NA())</f>
        <v>#N/A</v>
      </c>
      <c r="L177" s="94" t="e">
        <f ca="true">+IF(AND(ISNUMBER(OFFSET('Water Data'!$F$9,0,10*ROW('Water Data'!F171))),'Data Summary'!CA177="Yes"),OFFSET('Water Data'!$F$9,0,10*ROW('Water Data'!F171)),NA())</f>
        <v>#N/A</v>
      </c>
      <c r="M177" s="94" t="e">
        <f ca="true">+IF(AND(ISNUMBER(OFFSET('Water Data'!$G$4,0,10*ROW('Water Data'!G171))),'Data Summary'!CB177="Yes"),100-OFFSET('Water Data'!$G$4,0,10*ROW('Water Data'!G171)),NA())</f>
        <v>#N/A</v>
      </c>
      <c r="N177" s="94" t="e">
        <f ca="true">+IF(AND(ISNUMBER(OFFSET('Water Data'!$G$6,0,10*ROW('Water Data'!G171))),'Data Summary'!CC177="Yes"),OFFSET('Water Data'!$G$6,0,10*ROW('Water Data'!G171)),NA())</f>
        <v>#N/A</v>
      </c>
      <c r="O177" s="94" t="e">
        <f ca="true">+IF(AND(ISNUMBER(OFFSET('Water Data'!$G$9,0,10*ROW('Water Data'!G171))),'Data Summary'!CD177="Yes"),OFFSET('Water Data'!$G$9,0,10*ROW('Water Data'!G171)),NA())</f>
        <v>#N/A</v>
      </c>
      <c r="P177" s="94" t="e">
        <f ca="true">+IF(AND(ISNUMBER(OFFSET('Water Data'!$H$4,0,10*ROW('Water Data'!H171))),'Data Summary'!CE177="Yes"),100-OFFSET('Water Data'!$H$4,0,10*ROW('Water Data'!H171)),NA())</f>
        <v>#N/A</v>
      </c>
      <c r="Q177" s="94" t="e">
        <f ca="true">+IF(AND(ISNUMBER(OFFSET('Water Data'!$H$6,0,10*ROW('Water Data'!H171))),'Data Summary'!CF177="Yes"),OFFSET('Water Data'!$H$6,0,10*ROW('Water Data'!H171)),NA())</f>
        <v>#N/A</v>
      </c>
      <c r="R177" s="94" t="e">
        <f ca="true">+IF(AND(ISNUMBER(OFFSET('Water Data'!$H$9,0,10*ROW('Water Data'!H171))),'Data Summary'!CG177="Yes"),OFFSET('Water Data'!$H$9,0,10*ROW('Water Data'!H171)),NA())</f>
        <v>#N/A</v>
      </c>
      <c r="S177" s="94" t="e">
        <f ca="true">+IF(AND(ISNUMBER(OFFSET('Water Data'!$I$4,0,10*ROW('Water Data'!I171))),'Data Summary'!CH177="Yes"),100-OFFSET('Water Data'!$I$4,0,10*ROW('Water Data'!I171)),NA())</f>
        <v>#N/A</v>
      </c>
      <c r="T177" s="94" t="e">
        <f ca="true">+IF(AND(ISNUMBER(OFFSET('Water Data'!$I$6,0,10*ROW('Water Data'!I171))),'Data Summary'!CI177="Yes"),OFFSET('Water Data'!$I$6,0,10*ROW('Water Data'!I171)),NA())</f>
        <v>#N/A</v>
      </c>
      <c r="U177" s="94" t="e">
        <f ca="true">+IF(AND(ISNUMBER(OFFSET('Water Data'!$I$9,0,10*ROW('Water Data'!I171))),'Data Summary'!CJ177="Yes"),OFFSET('Water Data'!$I$9,0,10*ROW('Water Data'!I171)),NA())</f>
        <v>#N/A</v>
      </c>
      <c r="V177" s="95" t="e">
        <f ca="true">+IF(AND(ISNUMBER(OFFSET('Sanitation Data'!$D$4,0,10*ROW('Sanitation Data'!D171))),'Data Summary'!CK177="Yes"),100-OFFSET('Sanitation Data'!$D$4,0,10*ROW('Sanitation Data'!D171)),NA())</f>
        <v>#N/A</v>
      </c>
      <c r="W177" s="95" t="e">
        <f ca="true">+IF(AND(ISNUMBER(OFFSET('Sanitation Data'!$D$6,0,10*ROW('Sanitation Data'!D171))),'Data Summary'!CL177="Yes"),OFFSET('Sanitation Data'!$D$6,0,10*ROW('Sanitation Data'!D171)),NA())</f>
        <v>#N/A</v>
      </c>
      <c r="X177" s="95" t="e">
        <f ca="true">+IF(AND(ISNUMBER(OFFSET('Sanitation Data'!$D$10,0,10*ROW('Sanitation Data'!D171))),'Data Summary'!CM177="Yes"),OFFSET('Sanitation Data'!$D$10,0,10*ROW('Sanitation Data'!D171)),NA())</f>
        <v>#N/A</v>
      </c>
      <c r="Y177" s="95" t="e">
        <f ca="true">+IF(AND(ISNUMBER(OFFSET('Sanitation Data'!$D$11,0,10*ROW('Sanitation Data'!D171))),'Data Summary'!CN177="Yes"),OFFSET('Sanitation Data'!$D$11,0,10*ROW('Sanitation Data'!D171)),NA())</f>
        <v>#N/A</v>
      </c>
      <c r="Z177" s="95" t="e">
        <f ca="true">+IF(AND(ISNUMBER(OFFSET('Sanitation Data'!$D$12,0,10*ROW('Sanitation Data'!D171))),'Data Summary'!CO177="Yes"),OFFSET('Sanitation Data'!$D$12,0,10*ROW('Sanitation Data'!D171)),NA())</f>
        <v>#N/A</v>
      </c>
      <c r="AA177" s="95" t="e">
        <f ca="true">+IF(AND(ISNUMBER(OFFSET('Sanitation Data'!$E$4,0,10*ROW('Sanitation Data'!E171))),'Data Summary'!CP177="Yes"),100-OFFSET('Sanitation Data'!$E$4,0,10*ROW('Sanitation Data'!E171)),NA())</f>
        <v>#N/A</v>
      </c>
      <c r="AB177" s="95" t="e">
        <f ca="true">+IF(AND(ISNUMBER(OFFSET('Sanitation Data'!$E$6,0,10*ROW('Sanitation Data'!E171))),'Data Summary'!CQ177="Yes"),OFFSET('Sanitation Data'!$E$6,0,10*ROW('Sanitation Data'!E171)),NA())</f>
        <v>#N/A</v>
      </c>
      <c r="AC177" s="95" t="e">
        <f ca="true">+IF(AND(ISNUMBER(OFFSET('Sanitation Data'!$E$10,0,10*ROW('Sanitation Data'!E171))),'Data Summary'!CR177="Yes"),OFFSET('Sanitation Data'!$E$10,0,10*ROW('Sanitation Data'!E171)),NA())</f>
        <v>#N/A</v>
      </c>
      <c r="AD177" s="95" t="e">
        <f ca="true">+IF(AND(ISNUMBER(OFFSET('Sanitation Data'!$E$11,0,10*ROW('Sanitation Data'!E171))),'Data Summary'!CS177="Yes"),OFFSET('Sanitation Data'!$E$11,0,10*ROW('Sanitation Data'!E171)),NA())</f>
        <v>#N/A</v>
      </c>
      <c r="AE177" s="95" t="e">
        <f ca="true">+IF(AND(ISNUMBER(OFFSET('Sanitation Data'!$E$12,0,10*ROW('Sanitation Data'!E171))),'Data Summary'!CT177="Yes"),OFFSET('Sanitation Data'!$E$12,0,10*ROW('Sanitation Data'!E171)),NA())</f>
        <v>#N/A</v>
      </c>
      <c r="AF177" s="95" t="e">
        <f ca="true">+IF(AND(ISNUMBER(OFFSET('Sanitation Data'!$F$4,0,10*ROW('Sanitation Data'!F171))),'Data Summary'!CU177="Yes"),100-OFFSET('Sanitation Data'!$F$4,0,10*ROW('Sanitation Data'!F171)),NA())</f>
        <v>#N/A</v>
      </c>
      <c r="AG177" s="95" t="e">
        <f ca="true">+IF(AND(ISNUMBER(OFFSET('Sanitation Data'!$F$6,0,10*ROW('Sanitation Data'!F171))),'Data Summary'!CV177="Yes"),OFFSET('Sanitation Data'!$F$6,0,10*ROW('Sanitation Data'!F171)),NA())</f>
        <v>#N/A</v>
      </c>
      <c r="AH177" s="95" t="e">
        <f ca="true">+IF(AND(ISNUMBER(OFFSET('Sanitation Data'!$F$10,0,10*ROW('Sanitation Data'!F171))),'Data Summary'!CW177="Yes"),OFFSET('Sanitation Data'!$F$10,0,10*ROW('Sanitation Data'!F171)),NA())</f>
        <v>#N/A</v>
      </c>
      <c r="AI177" s="95" t="e">
        <f ca="true">+IF(AND(ISNUMBER(OFFSET('Sanitation Data'!$F$11,0,10*ROW('Sanitation Data'!F171))),'Data Summary'!CX177="Yes"),OFFSET('Sanitation Data'!$F$11,0,10*ROW('Sanitation Data'!F171)),NA())</f>
        <v>#N/A</v>
      </c>
      <c r="AJ177" s="95" t="e">
        <f ca="true">+IF(AND(ISNUMBER(OFFSET('Sanitation Data'!$F$12,0,10*ROW('Sanitation Data'!F171))),'Data Summary'!CY177="Yes"),OFFSET('Sanitation Data'!$F$12,0,10*ROW('Sanitation Data'!F171)),NA())</f>
        <v>#N/A</v>
      </c>
      <c r="AK177" s="95" t="e">
        <f ca="true">+IF(AND(ISNUMBER(OFFSET('Sanitation Data'!$G$4,0,10*ROW('Sanitation Data'!G171))),'Data Summary'!CZ177="Yes"),100-OFFSET('Sanitation Data'!$G$4,0,10*ROW('Sanitation Data'!G171)),NA())</f>
        <v>#N/A</v>
      </c>
      <c r="AL177" s="95" t="e">
        <f ca="true">+IF(AND(ISNUMBER(OFFSET('Sanitation Data'!$G$6,0,10*ROW('Sanitation Data'!G171))),'Data Summary'!DA177="Yes"),OFFSET('Sanitation Data'!$G$6,0,10*ROW('Sanitation Data'!G171)),NA())</f>
        <v>#N/A</v>
      </c>
      <c r="AM177" s="95" t="e">
        <f ca="true">+IF(AND(ISNUMBER(OFFSET('Sanitation Data'!$G$10,0,10*ROW('Sanitation Data'!G171))),'Data Summary'!DB177="Yes"),OFFSET('Sanitation Data'!$G$10,0,10*ROW('Sanitation Data'!G171)),NA())</f>
        <v>#N/A</v>
      </c>
      <c r="AN177" s="95" t="e">
        <f ca="true">+IF(AND(ISNUMBER(OFFSET('Sanitation Data'!$G$11,0,10*ROW('Sanitation Data'!G171))),'Data Summary'!DC177="Yes"),OFFSET('Sanitation Data'!$G$11,0,10*ROW('Sanitation Data'!G171)),NA())</f>
        <v>#N/A</v>
      </c>
      <c r="AO177" s="95" t="e">
        <f ca="true">+IF(AND(ISNUMBER(OFFSET('Sanitation Data'!$G$12,0,10*ROW('Sanitation Data'!G171))),'Data Summary'!DD177="Yes"),OFFSET('Sanitation Data'!$G$12,0,10*ROW('Sanitation Data'!G171)),NA())</f>
        <v>#N/A</v>
      </c>
      <c r="AP177" s="95" t="e">
        <f ca="true">+IF(AND(ISNUMBER(OFFSET('Sanitation Data'!$H$4,0,10*ROW('Sanitation Data'!H171))),'Data Summary'!DE177="Yes"),100-OFFSET('Sanitation Data'!$H$4,0,10*ROW('Sanitation Data'!H171)),NA())</f>
        <v>#N/A</v>
      </c>
      <c r="AQ177" s="95" t="e">
        <f ca="true">+IF(AND(ISNUMBER(OFFSET('Sanitation Data'!$H$6,0,10*ROW('Sanitation Data'!H171))),'Data Summary'!DF177="Yes"),OFFSET('Sanitation Data'!$H$6,0,10*ROW('Sanitation Data'!H171)),NA())</f>
        <v>#N/A</v>
      </c>
      <c r="AR177" s="95" t="e">
        <f ca="true">+IF(AND(ISNUMBER(OFFSET('Sanitation Data'!$H$10,0,10*ROW('Sanitation Data'!H171))),'Data Summary'!DG177="Yes"),OFFSET('Sanitation Data'!$H$10,0,10*ROW('Sanitation Data'!H171)),NA())</f>
        <v>#N/A</v>
      </c>
      <c r="AS177" s="95" t="e">
        <f ca="true">+IF(AND(ISNUMBER(OFFSET('Sanitation Data'!$H$11,0,10*ROW('Sanitation Data'!H171))),'Data Summary'!DH177="Yes"),OFFSET('Sanitation Data'!$H$11,0,10*ROW('Sanitation Data'!H171)),NA())</f>
        <v>#N/A</v>
      </c>
      <c r="AT177" s="95" t="e">
        <f ca="true">+IF(AND(ISNUMBER(OFFSET('Sanitation Data'!$H$12,0,10*ROW('Sanitation Data'!H171))),'Data Summary'!DI177="Yes"),OFFSET('Sanitation Data'!$H$12,0,10*ROW('Sanitation Data'!H171)),NA())</f>
        <v>#N/A</v>
      </c>
      <c r="AU177" s="95" t="e">
        <f ca="true">+IF(AND(ISNUMBER(OFFSET('Sanitation Data'!$I$4,0,10*ROW('Sanitation Data'!I171))),'Data Summary'!DJ177="Yes"),100-OFFSET('Sanitation Data'!$I$4,0,10*ROW('Sanitation Data'!I171)),NA())</f>
        <v>#N/A</v>
      </c>
      <c r="AV177" s="95" t="e">
        <f ca="true">+IF(AND(ISNUMBER(OFFSET('Sanitation Data'!$I$6,0,10*ROW('Sanitation Data'!I171))),'Data Summary'!DK177="Yes"),OFFSET('Sanitation Data'!$I$6,0,10*ROW('Sanitation Data'!I171)),NA())</f>
        <v>#N/A</v>
      </c>
      <c r="AW177" s="95" t="e">
        <f ca="true">+IF(AND(ISNUMBER(OFFSET('Sanitation Data'!$I$10,0,10*ROW('Sanitation Data'!I171))),'Data Summary'!DL177="Yes"),OFFSET('Sanitation Data'!$I$10,0,10*ROW('Sanitation Data'!I171)),NA())</f>
        <v>#N/A</v>
      </c>
      <c r="AX177" s="95" t="e">
        <f ca="true">+IF(AND(ISNUMBER(OFFSET('Sanitation Data'!$I$11,0,10*ROW('Sanitation Data'!I171))),'Data Summary'!DM177="Yes"),OFFSET('Sanitation Data'!$I$11,0,10*ROW('Sanitation Data'!I171)),NA())</f>
        <v>#N/A</v>
      </c>
      <c r="AY177" s="95" t="e">
        <f ca="true">+IF(AND(ISNUMBER(OFFSET('Sanitation Data'!$I$12,0,10*ROW('Sanitation Data'!I171))),'Data Summary'!DN177="Yes"),OFFSET('Sanitation Data'!$I$12,0,10*ROW('Sanitation Data'!I171)),NA())</f>
        <v>#N/A</v>
      </c>
      <c r="AZ177" s="96" t="e">
        <f ca="true">+IF(AND(ISNUMBER(OFFSET('Hygiene Data'!$D$5,0,10*ROW('Hygiene Data'!D171))),'Data Summary'!DO177="Yes"),OFFSET('Hygiene Data'!$D$5,0,10*ROW('Hygiene Data'!D171)),NA())</f>
        <v>#N/A</v>
      </c>
      <c r="BA177" s="96" t="e">
        <f ca="true">+IF(AND(ISNUMBER(OFFSET('Hygiene Data'!$D$7,0,10*ROW('Hygiene Data'!D171))),'Data Summary'!DP177="Yes"),OFFSET('Hygiene Data'!$D$7,0,10*ROW('Hygiene Data'!D171)),NA())</f>
        <v>#N/A</v>
      </c>
      <c r="BB177" s="96" t="e">
        <f ca="true">+IF(AND(ISNUMBER(OFFSET('Hygiene Data'!$D$9,0,10*ROW('Hygiene Data'!D171))),'Data Summary'!DQ177="Yes"),OFFSET('Hygiene Data'!$D$9,0,10*ROW('Hygiene Data'!D171)),NA())</f>
        <v>#N/A</v>
      </c>
      <c r="BC177" s="96" t="e">
        <f ca="true">+IF(AND(ISNUMBER(OFFSET('Hygiene Data'!$E$5,0,10*ROW('Hygiene Data'!E171))),'Data Summary'!DR177="Yes"),OFFSET('Hygiene Data'!$E$5,0,10*ROW('Hygiene Data'!E171)),NA())</f>
        <v>#N/A</v>
      </c>
      <c r="BD177" s="96" t="e">
        <f ca="true">+IF(AND(ISNUMBER(OFFSET('Hygiene Data'!$E$7,0,10*ROW('Hygiene Data'!E171))),'Data Summary'!DS177="Yes"),OFFSET('Hygiene Data'!$E$7,0,10*ROW('Hygiene Data'!E171)),NA())</f>
        <v>#N/A</v>
      </c>
      <c r="BE177" s="96" t="e">
        <f ca="true">+IF(AND(ISNUMBER(OFFSET('Hygiene Data'!$E$9,0,10*ROW('Hygiene Data'!E171))),'Data Summary'!DT177="Yes"),OFFSET('Hygiene Data'!$E$9,0,10*ROW('Hygiene Data'!E171)),NA())</f>
        <v>#N/A</v>
      </c>
      <c r="BF177" s="96" t="e">
        <f ca="true">+IF(AND(ISNUMBER(OFFSET('Hygiene Data'!$F$5,0,10*ROW('Hygiene Data'!F171))),'Data Summary'!DU177="Yes"),OFFSET('Hygiene Data'!$F$5,0,10*ROW('Hygiene Data'!F171)),NA())</f>
        <v>#N/A</v>
      </c>
      <c r="BG177" s="96" t="e">
        <f ca="true">+IF(AND(ISNUMBER(OFFSET('Hygiene Data'!$F$7,0,10*ROW('Hygiene Data'!F171))),'Data Summary'!DV177="Yes"),OFFSET('Hygiene Data'!$F$7,0,10*ROW('Hygiene Data'!F171)),NA())</f>
        <v>#N/A</v>
      </c>
      <c r="BH177" s="96" t="e">
        <f ca="true">+IF(AND(ISNUMBER(OFFSET('Hygiene Data'!$F$9,0,10*ROW('Hygiene Data'!F171))),'Data Summary'!DW177="Yes"),OFFSET('Hygiene Data'!$F$9,0,10*ROW('Hygiene Data'!F171)),NA())</f>
        <v>#N/A</v>
      </c>
      <c r="BI177" s="96" t="e">
        <f ca="true">+IF(AND(ISNUMBER(OFFSET('Hygiene Data'!$G$5,0,10*ROW('Hygiene Data'!G171))),'Data Summary'!DX177="Yes"),OFFSET('Hygiene Data'!$G$5,0,10*ROW('Hygiene Data'!G171)),NA())</f>
        <v>#N/A</v>
      </c>
      <c r="BJ177" s="96" t="e">
        <f ca="true">+IF(AND(ISNUMBER(OFFSET('Hygiene Data'!$G$7,0,10*ROW('Hygiene Data'!G171))),'Data Summary'!DY177="Yes"),OFFSET('Hygiene Data'!$G$7,0,10*ROW('Hygiene Data'!G171)),NA())</f>
        <v>#N/A</v>
      </c>
      <c r="BK177" s="96" t="e">
        <f ca="true">+IF(AND(ISNUMBER(OFFSET('Hygiene Data'!$G$9,0,10*ROW('Hygiene Data'!G171))),'Data Summary'!DZ177="Yes"),OFFSET('Hygiene Data'!$G$9,0,10*ROW('Hygiene Data'!G171)),NA())</f>
        <v>#N/A</v>
      </c>
      <c r="BL177" s="96" t="e">
        <f ca="true">+IF(AND(ISNUMBER(OFFSET('Hygiene Data'!$H$5,0,10*ROW('Hygiene Data'!H171))),'Data Summary'!EA177="Yes"),OFFSET('Hygiene Data'!$H$5,0,10*ROW('Hygiene Data'!H171)),NA())</f>
        <v>#N/A</v>
      </c>
      <c r="BM177" s="96" t="e">
        <f ca="true">+IF(AND(ISNUMBER(OFFSET('Hygiene Data'!$H$7,0,10*ROW('Hygiene Data'!H171))),'Data Summary'!EB177="Yes"),OFFSET('Hygiene Data'!$H$7,0,10*ROW('Hygiene Data'!H171)),NA())</f>
        <v>#N/A</v>
      </c>
      <c r="BN177" s="96" t="e">
        <f ca="true">+IF(AND(ISNUMBER(OFFSET('Hygiene Data'!$H$9,0,10*ROW('Hygiene Data'!H171))),'Data Summary'!EC177="Yes"),OFFSET('Hygiene Data'!$H$9,0,10*ROW('Hygiene Data'!H171)),NA())</f>
        <v>#N/A</v>
      </c>
      <c r="BO177" s="96" t="e">
        <f ca="true">+IF(AND(ISNUMBER(OFFSET('Hygiene Data'!$I$5,0,10*ROW('Hygiene Data'!I171))),'Data Summary'!ED177="Yes"),OFFSET('Hygiene Data'!$I$5,0,10*ROW('Hygiene Data'!I171)),NA())</f>
        <v>#N/A</v>
      </c>
      <c r="BP177" s="96" t="e">
        <f ca="true">+IF(AND(ISNUMBER(OFFSET('Hygiene Data'!$I$7,0,10*ROW('Hygiene Data'!I171))),'Data Summary'!EE177="Yes"),OFFSET('Hygiene Data'!$I$7,0,10*ROW('Hygiene Data'!I171)),NA())</f>
        <v>#N/A</v>
      </c>
      <c r="BQ177" s="96" t="e">
        <f ca="true">+IF(AND(ISNUMBER(OFFSET('Hygiene Data'!$I$9,0,10*ROW('Hygiene Data'!I171))),'Data Summary'!EF177="Yes"),OFFSET('Hygiene Data'!$I$9,0,10*ROW('Hygiene Data'!I171)),NA())</f>
        <v>#N/A</v>
      </c>
    </row>
    <row xmlns:x14ac="http://schemas.microsoft.com/office/spreadsheetml/2009/9/ac" r="178" x14ac:dyDescent="0.2">
      <c r="A178" s="331" t="e">
        <f ca="true">+RIGHT('Data Summary'!A178,LEN('Data Summary'!A178)-9)</f>
        <v>#VALUE!</v>
      </c>
      <c r="B178" s="37" t="str">
        <f ca="true">+IF(ISTEXT('Data Summary'!B178),'Data Summary'!B178,"")</f>
        <v/>
      </c>
      <c r="C178" s="330" t="e">
        <f ca="true">+VALUE('Data Summary'!C178)</f>
        <v>#VALUE!</v>
      </c>
      <c r="D178" s="94" t="e">
        <f ca="true">+IF(AND(ISNUMBER(OFFSET('Water Data'!$D$4,0,10*ROW('Water Data'!D172))),'Data Summary'!BS178="Yes"),100-OFFSET('Water Data'!$D$4,0,10*ROW('Water Data'!D172)),NA())</f>
        <v>#N/A</v>
      </c>
      <c r="E178" s="94" t="e">
        <f ca="true">+IF(AND(ISNUMBER(OFFSET('Water Data'!$D$6,0,10*ROW('Water Data'!D172))),'Data Summary'!BT178="Yes"),OFFSET('Water Data'!$D$6,0,10*ROW('Water Data'!D172)),NA())</f>
        <v>#N/A</v>
      </c>
      <c r="F178" s="94" t="e">
        <f ca="true">+IF(AND(ISNUMBER(OFFSET('Water Data'!$D$9,0,10*ROW('Water Data'!D172))),'Data Summary'!BU178="Yes"),OFFSET('Water Data'!$D$9,0,10*ROW('Water Data'!D172)),NA())</f>
        <v>#N/A</v>
      </c>
      <c r="G178" s="94" t="e">
        <f ca="true">+IF(AND(ISNUMBER(OFFSET('Water Data'!$E$4,0,10*ROW('Water Data'!E172))),'Data Summary'!BV178="Yes"),100-OFFSET('Water Data'!$E$4,0,10*ROW('Water Data'!E172)),NA())</f>
        <v>#N/A</v>
      </c>
      <c r="H178" s="94" t="e">
        <f ca="true">+IF(AND(ISNUMBER(OFFSET('Water Data'!$E$6,0,10*ROW('Water Data'!E172))),'Data Summary'!BW178="Yes"),OFFSET('Water Data'!$E$6,0,10*ROW('Water Data'!E172)),NA())</f>
        <v>#N/A</v>
      </c>
      <c r="I178" s="94" t="e">
        <f ca="true">+IF(AND(ISNUMBER(OFFSET('Water Data'!$E$9,0,10*ROW('Water Data'!E172))),'Data Summary'!BX178="Yes"),OFFSET('Water Data'!$E$9,0,10*ROW('Water Data'!E172)),NA())</f>
        <v>#N/A</v>
      </c>
      <c r="J178" s="94" t="e">
        <f ca="true">+IF(AND(ISNUMBER(OFFSET('Water Data'!$F$4,0,10*ROW('Water Data'!F172))),'Data Summary'!BY178="Yes"),100-OFFSET('Water Data'!$F$4,0,10*ROW('Water Data'!F172)),NA())</f>
        <v>#N/A</v>
      </c>
      <c r="K178" s="94" t="e">
        <f ca="true">+IF(AND(ISNUMBER(OFFSET('Water Data'!$F$6,0,10*ROW('Water Data'!F172))),'Data Summary'!BZ178="Yes"),OFFSET('Water Data'!$F$6,0,10*ROW('Water Data'!F172)),NA())</f>
        <v>#N/A</v>
      </c>
      <c r="L178" s="94" t="e">
        <f ca="true">+IF(AND(ISNUMBER(OFFSET('Water Data'!$F$9,0,10*ROW('Water Data'!F172))),'Data Summary'!CA178="Yes"),OFFSET('Water Data'!$F$9,0,10*ROW('Water Data'!F172)),NA())</f>
        <v>#N/A</v>
      </c>
      <c r="M178" s="94" t="e">
        <f ca="true">+IF(AND(ISNUMBER(OFFSET('Water Data'!$G$4,0,10*ROW('Water Data'!G172))),'Data Summary'!CB178="Yes"),100-OFFSET('Water Data'!$G$4,0,10*ROW('Water Data'!G172)),NA())</f>
        <v>#N/A</v>
      </c>
      <c r="N178" s="94" t="e">
        <f ca="true">+IF(AND(ISNUMBER(OFFSET('Water Data'!$G$6,0,10*ROW('Water Data'!G172))),'Data Summary'!CC178="Yes"),OFFSET('Water Data'!$G$6,0,10*ROW('Water Data'!G172)),NA())</f>
        <v>#N/A</v>
      </c>
      <c r="O178" s="94" t="e">
        <f ca="true">+IF(AND(ISNUMBER(OFFSET('Water Data'!$G$9,0,10*ROW('Water Data'!G172))),'Data Summary'!CD178="Yes"),OFFSET('Water Data'!$G$9,0,10*ROW('Water Data'!G172)),NA())</f>
        <v>#N/A</v>
      </c>
      <c r="P178" s="94" t="e">
        <f ca="true">+IF(AND(ISNUMBER(OFFSET('Water Data'!$H$4,0,10*ROW('Water Data'!H172))),'Data Summary'!CE178="Yes"),100-OFFSET('Water Data'!$H$4,0,10*ROW('Water Data'!H172)),NA())</f>
        <v>#N/A</v>
      </c>
      <c r="Q178" s="94" t="e">
        <f ca="true">+IF(AND(ISNUMBER(OFFSET('Water Data'!$H$6,0,10*ROW('Water Data'!H172))),'Data Summary'!CF178="Yes"),OFFSET('Water Data'!$H$6,0,10*ROW('Water Data'!H172)),NA())</f>
        <v>#N/A</v>
      </c>
      <c r="R178" s="94" t="e">
        <f ca="true">+IF(AND(ISNUMBER(OFFSET('Water Data'!$H$9,0,10*ROW('Water Data'!H172))),'Data Summary'!CG178="Yes"),OFFSET('Water Data'!$H$9,0,10*ROW('Water Data'!H172)),NA())</f>
        <v>#N/A</v>
      </c>
      <c r="S178" s="94" t="e">
        <f ca="true">+IF(AND(ISNUMBER(OFFSET('Water Data'!$I$4,0,10*ROW('Water Data'!I172))),'Data Summary'!CH178="Yes"),100-OFFSET('Water Data'!$I$4,0,10*ROW('Water Data'!I172)),NA())</f>
        <v>#N/A</v>
      </c>
      <c r="T178" s="94" t="e">
        <f ca="true">+IF(AND(ISNUMBER(OFFSET('Water Data'!$I$6,0,10*ROW('Water Data'!I172))),'Data Summary'!CI178="Yes"),OFFSET('Water Data'!$I$6,0,10*ROW('Water Data'!I172)),NA())</f>
        <v>#N/A</v>
      </c>
      <c r="U178" s="94" t="e">
        <f ca="true">+IF(AND(ISNUMBER(OFFSET('Water Data'!$I$9,0,10*ROW('Water Data'!I172))),'Data Summary'!CJ178="Yes"),OFFSET('Water Data'!$I$9,0,10*ROW('Water Data'!I172)),NA())</f>
        <v>#N/A</v>
      </c>
      <c r="V178" s="95" t="e">
        <f ca="true">+IF(AND(ISNUMBER(OFFSET('Sanitation Data'!$D$4,0,10*ROW('Sanitation Data'!D172))),'Data Summary'!CK178="Yes"),100-OFFSET('Sanitation Data'!$D$4,0,10*ROW('Sanitation Data'!D172)),NA())</f>
        <v>#N/A</v>
      </c>
      <c r="W178" s="95" t="e">
        <f ca="true">+IF(AND(ISNUMBER(OFFSET('Sanitation Data'!$D$6,0,10*ROW('Sanitation Data'!D172))),'Data Summary'!CL178="Yes"),OFFSET('Sanitation Data'!$D$6,0,10*ROW('Sanitation Data'!D172)),NA())</f>
        <v>#N/A</v>
      </c>
      <c r="X178" s="95" t="e">
        <f ca="true">+IF(AND(ISNUMBER(OFFSET('Sanitation Data'!$D$10,0,10*ROW('Sanitation Data'!D172))),'Data Summary'!CM178="Yes"),OFFSET('Sanitation Data'!$D$10,0,10*ROW('Sanitation Data'!D172)),NA())</f>
        <v>#N/A</v>
      </c>
      <c r="Y178" s="95" t="e">
        <f ca="true">+IF(AND(ISNUMBER(OFFSET('Sanitation Data'!$D$11,0,10*ROW('Sanitation Data'!D172))),'Data Summary'!CN178="Yes"),OFFSET('Sanitation Data'!$D$11,0,10*ROW('Sanitation Data'!D172)),NA())</f>
        <v>#N/A</v>
      </c>
      <c r="Z178" s="95" t="e">
        <f ca="true">+IF(AND(ISNUMBER(OFFSET('Sanitation Data'!$D$12,0,10*ROW('Sanitation Data'!D172))),'Data Summary'!CO178="Yes"),OFFSET('Sanitation Data'!$D$12,0,10*ROW('Sanitation Data'!D172)),NA())</f>
        <v>#N/A</v>
      </c>
      <c r="AA178" s="95" t="e">
        <f ca="true">+IF(AND(ISNUMBER(OFFSET('Sanitation Data'!$E$4,0,10*ROW('Sanitation Data'!E172))),'Data Summary'!CP178="Yes"),100-OFFSET('Sanitation Data'!$E$4,0,10*ROW('Sanitation Data'!E172)),NA())</f>
        <v>#N/A</v>
      </c>
      <c r="AB178" s="95" t="e">
        <f ca="true">+IF(AND(ISNUMBER(OFFSET('Sanitation Data'!$E$6,0,10*ROW('Sanitation Data'!E172))),'Data Summary'!CQ178="Yes"),OFFSET('Sanitation Data'!$E$6,0,10*ROW('Sanitation Data'!E172)),NA())</f>
        <v>#N/A</v>
      </c>
      <c r="AC178" s="95" t="e">
        <f ca="true">+IF(AND(ISNUMBER(OFFSET('Sanitation Data'!$E$10,0,10*ROW('Sanitation Data'!E172))),'Data Summary'!CR178="Yes"),OFFSET('Sanitation Data'!$E$10,0,10*ROW('Sanitation Data'!E172)),NA())</f>
        <v>#N/A</v>
      </c>
      <c r="AD178" s="95" t="e">
        <f ca="true">+IF(AND(ISNUMBER(OFFSET('Sanitation Data'!$E$11,0,10*ROW('Sanitation Data'!E172))),'Data Summary'!CS178="Yes"),OFFSET('Sanitation Data'!$E$11,0,10*ROW('Sanitation Data'!E172)),NA())</f>
        <v>#N/A</v>
      </c>
      <c r="AE178" s="95" t="e">
        <f ca="true">+IF(AND(ISNUMBER(OFFSET('Sanitation Data'!$E$12,0,10*ROW('Sanitation Data'!E172))),'Data Summary'!CT178="Yes"),OFFSET('Sanitation Data'!$E$12,0,10*ROW('Sanitation Data'!E172)),NA())</f>
        <v>#N/A</v>
      </c>
      <c r="AF178" s="95" t="e">
        <f ca="true">+IF(AND(ISNUMBER(OFFSET('Sanitation Data'!$F$4,0,10*ROW('Sanitation Data'!F172))),'Data Summary'!CU178="Yes"),100-OFFSET('Sanitation Data'!$F$4,0,10*ROW('Sanitation Data'!F172)),NA())</f>
        <v>#N/A</v>
      </c>
      <c r="AG178" s="95" t="e">
        <f ca="true">+IF(AND(ISNUMBER(OFFSET('Sanitation Data'!$F$6,0,10*ROW('Sanitation Data'!F172))),'Data Summary'!CV178="Yes"),OFFSET('Sanitation Data'!$F$6,0,10*ROW('Sanitation Data'!F172)),NA())</f>
        <v>#N/A</v>
      </c>
      <c r="AH178" s="95" t="e">
        <f ca="true">+IF(AND(ISNUMBER(OFFSET('Sanitation Data'!$F$10,0,10*ROW('Sanitation Data'!F172))),'Data Summary'!CW178="Yes"),OFFSET('Sanitation Data'!$F$10,0,10*ROW('Sanitation Data'!F172)),NA())</f>
        <v>#N/A</v>
      </c>
      <c r="AI178" s="95" t="e">
        <f ca="true">+IF(AND(ISNUMBER(OFFSET('Sanitation Data'!$F$11,0,10*ROW('Sanitation Data'!F172))),'Data Summary'!CX178="Yes"),OFFSET('Sanitation Data'!$F$11,0,10*ROW('Sanitation Data'!F172)),NA())</f>
        <v>#N/A</v>
      </c>
      <c r="AJ178" s="95" t="e">
        <f ca="true">+IF(AND(ISNUMBER(OFFSET('Sanitation Data'!$F$12,0,10*ROW('Sanitation Data'!F172))),'Data Summary'!CY178="Yes"),OFFSET('Sanitation Data'!$F$12,0,10*ROW('Sanitation Data'!F172)),NA())</f>
        <v>#N/A</v>
      </c>
      <c r="AK178" s="95" t="e">
        <f ca="true">+IF(AND(ISNUMBER(OFFSET('Sanitation Data'!$G$4,0,10*ROW('Sanitation Data'!G172))),'Data Summary'!CZ178="Yes"),100-OFFSET('Sanitation Data'!$G$4,0,10*ROW('Sanitation Data'!G172)),NA())</f>
        <v>#N/A</v>
      </c>
      <c r="AL178" s="95" t="e">
        <f ca="true">+IF(AND(ISNUMBER(OFFSET('Sanitation Data'!$G$6,0,10*ROW('Sanitation Data'!G172))),'Data Summary'!DA178="Yes"),OFFSET('Sanitation Data'!$G$6,0,10*ROW('Sanitation Data'!G172)),NA())</f>
        <v>#N/A</v>
      </c>
      <c r="AM178" s="95" t="e">
        <f ca="true">+IF(AND(ISNUMBER(OFFSET('Sanitation Data'!$G$10,0,10*ROW('Sanitation Data'!G172))),'Data Summary'!DB178="Yes"),OFFSET('Sanitation Data'!$G$10,0,10*ROW('Sanitation Data'!G172)),NA())</f>
        <v>#N/A</v>
      </c>
      <c r="AN178" s="95" t="e">
        <f ca="true">+IF(AND(ISNUMBER(OFFSET('Sanitation Data'!$G$11,0,10*ROW('Sanitation Data'!G172))),'Data Summary'!DC178="Yes"),OFFSET('Sanitation Data'!$G$11,0,10*ROW('Sanitation Data'!G172)),NA())</f>
        <v>#N/A</v>
      </c>
      <c r="AO178" s="95" t="e">
        <f ca="true">+IF(AND(ISNUMBER(OFFSET('Sanitation Data'!$G$12,0,10*ROW('Sanitation Data'!G172))),'Data Summary'!DD178="Yes"),OFFSET('Sanitation Data'!$G$12,0,10*ROW('Sanitation Data'!G172)),NA())</f>
        <v>#N/A</v>
      </c>
      <c r="AP178" s="95" t="e">
        <f ca="true">+IF(AND(ISNUMBER(OFFSET('Sanitation Data'!$H$4,0,10*ROW('Sanitation Data'!H172))),'Data Summary'!DE178="Yes"),100-OFFSET('Sanitation Data'!$H$4,0,10*ROW('Sanitation Data'!H172)),NA())</f>
        <v>#N/A</v>
      </c>
      <c r="AQ178" s="95" t="e">
        <f ca="true">+IF(AND(ISNUMBER(OFFSET('Sanitation Data'!$H$6,0,10*ROW('Sanitation Data'!H172))),'Data Summary'!DF178="Yes"),OFFSET('Sanitation Data'!$H$6,0,10*ROW('Sanitation Data'!H172)),NA())</f>
        <v>#N/A</v>
      </c>
      <c r="AR178" s="95" t="e">
        <f ca="true">+IF(AND(ISNUMBER(OFFSET('Sanitation Data'!$H$10,0,10*ROW('Sanitation Data'!H172))),'Data Summary'!DG178="Yes"),OFFSET('Sanitation Data'!$H$10,0,10*ROW('Sanitation Data'!H172)),NA())</f>
        <v>#N/A</v>
      </c>
      <c r="AS178" s="95" t="e">
        <f ca="true">+IF(AND(ISNUMBER(OFFSET('Sanitation Data'!$H$11,0,10*ROW('Sanitation Data'!H172))),'Data Summary'!DH178="Yes"),OFFSET('Sanitation Data'!$H$11,0,10*ROW('Sanitation Data'!H172)),NA())</f>
        <v>#N/A</v>
      </c>
      <c r="AT178" s="95" t="e">
        <f ca="true">+IF(AND(ISNUMBER(OFFSET('Sanitation Data'!$H$12,0,10*ROW('Sanitation Data'!H172))),'Data Summary'!DI178="Yes"),OFFSET('Sanitation Data'!$H$12,0,10*ROW('Sanitation Data'!H172)),NA())</f>
        <v>#N/A</v>
      </c>
      <c r="AU178" s="95" t="e">
        <f ca="true">+IF(AND(ISNUMBER(OFFSET('Sanitation Data'!$I$4,0,10*ROW('Sanitation Data'!I172))),'Data Summary'!DJ178="Yes"),100-OFFSET('Sanitation Data'!$I$4,0,10*ROW('Sanitation Data'!I172)),NA())</f>
        <v>#N/A</v>
      </c>
      <c r="AV178" s="95" t="e">
        <f ca="true">+IF(AND(ISNUMBER(OFFSET('Sanitation Data'!$I$6,0,10*ROW('Sanitation Data'!I172))),'Data Summary'!DK178="Yes"),OFFSET('Sanitation Data'!$I$6,0,10*ROW('Sanitation Data'!I172)),NA())</f>
        <v>#N/A</v>
      </c>
      <c r="AW178" s="95" t="e">
        <f ca="true">+IF(AND(ISNUMBER(OFFSET('Sanitation Data'!$I$10,0,10*ROW('Sanitation Data'!I172))),'Data Summary'!DL178="Yes"),OFFSET('Sanitation Data'!$I$10,0,10*ROW('Sanitation Data'!I172)),NA())</f>
        <v>#N/A</v>
      </c>
      <c r="AX178" s="95" t="e">
        <f ca="true">+IF(AND(ISNUMBER(OFFSET('Sanitation Data'!$I$11,0,10*ROW('Sanitation Data'!I172))),'Data Summary'!DM178="Yes"),OFFSET('Sanitation Data'!$I$11,0,10*ROW('Sanitation Data'!I172)),NA())</f>
        <v>#N/A</v>
      </c>
      <c r="AY178" s="95" t="e">
        <f ca="true">+IF(AND(ISNUMBER(OFFSET('Sanitation Data'!$I$12,0,10*ROW('Sanitation Data'!I172))),'Data Summary'!DN178="Yes"),OFFSET('Sanitation Data'!$I$12,0,10*ROW('Sanitation Data'!I172)),NA())</f>
        <v>#N/A</v>
      </c>
      <c r="AZ178" s="96" t="e">
        <f ca="true">+IF(AND(ISNUMBER(OFFSET('Hygiene Data'!$D$5,0,10*ROW('Hygiene Data'!D172))),'Data Summary'!DO178="Yes"),OFFSET('Hygiene Data'!$D$5,0,10*ROW('Hygiene Data'!D172)),NA())</f>
        <v>#N/A</v>
      </c>
      <c r="BA178" s="96" t="e">
        <f ca="true">+IF(AND(ISNUMBER(OFFSET('Hygiene Data'!$D$7,0,10*ROW('Hygiene Data'!D172))),'Data Summary'!DP178="Yes"),OFFSET('Hygiene Data'!$D$7,0,10*ROW('Hygiene Data'!D172)),NA())</f>
        <v>#N/A</v>
      </c>
      <c r="BB178" s="96" t="e">
        <f ca="true">+IF(AND(ISNUMBER(OFFSET('Hygiene Data'!$D$9,0,10*ROW('Hygiene Data'!D172))),'Data Summary'!DQ178="Yes"),OFFSET('Hygiene Data'!$D$9,0,10*ROW('Hygiene Data'!D172)),NA())</f>
        <v>#N/A</v>
      </c>
      <c r="BC178" s="96" t="e">
        <f ca="true">+IF(AND(ISNUMBER(OFFSET('Hygiene Data'!$E$5,0,10*ROW('Hygiene Data'!E172))),'Data Summary'!DR178="Yes"),OFFSET('Hygiene Data'!$E$5,0,10*ROW('Hygiene Data'!E172)),NA())</f>
        <v>#N/A</v>
      </c>
      <c r="BD178" s="96" t="e">
        <f ca="true">+IF(AND(ISNUMBER(OFFSET('Hygiene Data'!$E$7,0,10*ROW('Hygiene Data'!E172))),'Data Summary'!DS178="Yes"),OFFSET('Hygiene Data'!$E$7,0,10*ROW('Hygiene Data'!E172)),NA())</f>
        <v>#N/A</v>
      </c>
      <c r="BE178" s="96" t="e">
        <f ca="true">+IF(AND(ISNUMBER(OFFSET('Hygiene Data'!$E$9,0,10*ROW('Hygiene Data'!E172))),'Data Summary'!DT178="Yes"),OFFSET('Hygiene Data'!$E$9,0,10*ROW('Hygiene Data'!E172)),NA())</f>
        <v>#N/A</v>
      </c>
      <c r="BF178" s="96" t="e">
        <f ca="true">+IF(AND(ISNUMBER(OFFSET('Hygiene Data'!$F$5,0,10*ROW('Hygiene Data'!F172))),'Data Summary'!DU178="Yes"),OFFSET('Hygiene Data'!$F$5,0,10*ROW('Hygiene Data'!F172)),NA())</f>
        <v>#N/A</v>
      </c>
      <c r="BG178" s="96" t="e">
        <f ca="true">+IF(AND(ISNUMBER(OFFSET('Hygiene Data'!$F$7,0,10*ROW('Hygiene Data'!F172))),'Data Summary'!DV178="Yes"),OFFSET('Hygiene Data'!$F$7,0,10*ROW('Hygiene Data'!F172)),NA())</f>
        <v>#N/A</v>
      </c>
      <c r="BH178" s="96" t="e">
        <f ca="true">+IF(AND(ISNUMBER(OFFSET('Hygiene Data'!$F$9,0,10*ROW('Hygiene Data'!F172))),'Data Summary'!DW178="Yes"),OFFSET('Hygiene Data'!$F$9,0,10*ROW('Hygiene Data'!F172)),NA())</f>
        <v>#N/A</v>
      </c>
      <c r="BI178" s="96" t="e">
        <f ca="true">+IF(AND(ISNUMBER(OFFSET('Hygiene Data'!$G$5,0,10*ROW('Hygiene Data'!G172))),'Data Summary'!DX178="Yes"),OFFSET('Hygiene Data'!$G$5,0,10*ROW('Hygiene Data'!G172)),NA())</f>
        <v>#N/A</v>
      </c>
      <c r="BJ178" s="96" t="e">
        <f ca="true">+IF(AND(ISNUMBER(OFFSET('Hygiene Data'!$G$7,0,10*ROW('Hygiene Data'!G172))),'Data Summary'!DY178="Yes"),OFFSET('Hygiene Data'!$G$7,0,10*ROW('Hygiene Data'!G172)),NA())</f>
        <v>#N/A</v>
      </c>
      <c r="BK178" s="96" t="e">
        <f ca="true">+IF(AND(ISNUMBER(OFFSET('Hygiene Data'!$G$9,0,10*ROW('Hygiene Data'!G172))),'Data Summary'!DZ178="Yes"),OFFSET('Hygiene Data'!$G$9,0,10*ROW('Hygiene Data'!G172)),NA())</f>
        <v>#N/A</v>
      </c>
      <c r="BL178" s="96" t="e">
        <f ca="true">+IF(AND(ISNUMBER(OFFSET('Hygiene Data'!$H$5,0,10*ROW('Hygiene Data'!H172))),'Data Summary'!EA178="Yes"),OFFSET('Hygiene Data'!$H$5,0,10*ROW('Hygiene Data'!H172)),NA())</f>
        <v>#N/A</v>
      </c>
      <c r="BM178" s="96" t="e">
        <f ca="true">+IF(AND(ISNUMBER(OFFSET('Hygiene Data'!$H$7,0,10*ROW('Hygiene Data'!H172))),'Data Summary'!EB178="Yes"),OFFSET('Hygiene Data'!$H$7,0,10*ROW('Hygiene Data'!H172)),NA())</f>
        <v>#N/A</v>
      </c>
      <c r="BN178" s="96" t="e">
        <f ca="true">+IF(AND(ISNUMBER(OFFSET('Hygiene Data'!$H$9,0,10*ROW('Hygiene Data'!H172))),'Data Summary'!EC178="Yes"),OFFSET('Hygiene Data'!$H$9,0,10*ROW('Hygiene Data'!H172)),NA())</f>
        <v>#N/A</v>
      </c>
      <c r="BO178" s="96" t="e">
        <f ca="true">+IF(AND(ISNUMBER(OFFSET('Hygiene Data'!$I$5,0,10*ROW('Hygiene Data'!I172))),'Data Summary'!ED178="Yes"),OFFSET('Hygiene Data'!$I$5,0,10*ROW('Hygiene Data'!I172)),NA())</f>
        <v>#N/A</v>
      </c>
      <c r="BP178" s="96" t="e">
        <f ca="true">+IF(AND(ISNUMBER(OFFSET('Hygiene Data'!$I$7,0,10*ROW('Hygiene Data'!I172))),'Data Summary'!EE178="Yes"),OFFSET('Hygiene Data'!$I$7,0,10*ROW('Hygiene Data'!I172)),NA())</f>
        <v>#N/A</v>
      </c>
      <c r="BQ178" s="96" t="e">
        <f ca="true">+IF(AND(ISNUMBER(OFFSET('Hygiene Data'!$I$9,0,10*ROW('Hygiene Data'!I172))),'Data Summary'!EF178="Yes"),OFFSET('Hygiene Data'!$I$9,0,10*ROW('Hygiene Data'!I172)),NA())</f>
        <v>#N/A</v>
      </c>
    </row>
    <row xmlns:x14ac="http://schemas.microsoft.com/office/spreadsheetml/2009/9/ac" r="179" x14ac:dyDescent="0.2">
      <c r="A179" s="331" t="e">
        <f ca="true">+RIGHT('Data Summary'!A179,LEN('Data Summary'!A179)-9)</f>
        <v>#VALUE!</v>
      </c>
      <c r="B179" s="37" t="str">
        <f ca="true">+IF(ISTEXT('Data Summary'!B179),'Data Summary'!B179,"")</f>
        <v/>
      </c>
      <c r="C179" s="330" t="e">
        <f ca="true">+VALUE('Data Summary'!C179)</f>
        <v>#VALUE!</v>
      </c>
      <c r="D179" s="94" t="e">
        <f ca="true">+IF(AND(ISNUMBER(OFFSET('Water Data'!$D$4,0,10*ROW('Water Data'!D173))),'Data Summary'!BS179="Yes"),100-OFFSET('Water Data'!$D$4,0,10*ROW('Water Data'!D173)),NA())</f>
        <v>#N/A</v>
      </c>
      <c r="E179" s="94" t="e">
        <f ca="true">+IF(AND(ISNUMBER(OFFSET('Water Data'!$D$6,0,10*ROW('Water Data'!D173))),'Data Summary'!BT179="Yes"),OFFSET('Water Data'!$D$6,0,10*ROW('Water Data'!D173)),NA())</f>
        <v>#N/A</v>
      </c>
      <c r="F179" s="94" t="e">
        <f ca="true">+IF(AND(ISNUMBER(OFFSET('Water Data'!$D$9,0,10*ROW('Water Data'!D173))),'Data Summary'!BU179="Yes"),OFFSET('Water Data'!$D$9,0,10*ROW('Water Data'!D173)),NA())</f>
        <v>#N/A</v>
      </c>
      <c r="G179" s="94" t="e">
        <f ca="true">+IF(AND(ISNUMBER(OFFSET('Water Data'!$E$4,0,10*ROW('Water Data'!E173))),'Data Summary'!BV179="Yes"),100-OFFSET('Water Data'!$E$4,0,10*ROW('Water Data'!E173)),NA())</f>
        <v>#N/A</v>
      </c>
      <c r="H179" s="94" t="e">
        <f ca="true">+IF(AND(ISNUMBER(OFFSET('Water Data'!$E$6,0,10*ROW('Water Data'!E173))),'Data Summary'!BW179="Yes"),OFFSET('Water Data'!$E$6,0,10*ROW('Water Data'!E173)),NA())</f>
        <v>#N/A</v>
      </c>
      <c r="I179" s="94" t="e">
        <f ca="true">+IF(AND(ISNUMBER(OFFSET('Water Data'!$E$9,0,10*ROW('Water Data'!E173))),'Data Summary'!BX179="Yes"),OFFSET('Water Data'!$E$9,0,10*ROW('Water Data'!E173)),NA())</f>
        <v>#N/A</v>
      </c>
      <c r="J179" s="94" t="e">
        <f ca="true">+IF(AND(ISNUMBER(OFFSET('Water Data'!$F$4,0,10*ROW('Water Data'!F173))),'Data Summary'!BY179="Yes"),100-OFFSET('Water Data'!$F$4,0,10*ROW('Water Data'!F173)),NA())</f>
        <v>#N/A</v>
      </c>
      <c r="K179" s="94" t="e">
        <f ca="true">+IF(AND(ISNUMBER(OFFSET('Water Data'!$F$6,0,10*ROW('Water Data'!F173))),'Data Summary'!BZ179="Yes"),OFFSET('Water Data'!$F$6,0,10*ROW('Water Data'!F173)),NA())</f>
        <v>#N/A</v>
      </c>
      <c r="L179" s="94" t="e">
        <f ca="true">+IF(AND(ISNUMBER(OFFSET('Water Data'!$F$9,0,10*ROW('Water Data'!F173))),'Data Summary'!CA179="Yes"),OFFSET('Water Data'!$F$9,0,10*ROW('Water Data'!F173)),NA())</f>
        <v>#N/A</v>
      </c>
      <c r="M179" s="94" t="e">
        <f ca="true">+IF(AND(ISNUMBER(OFFSET('Water Data'!$G$4,0,10*ROW('Water Data'!G173))),'Data Summary'!CB179="Yes"),100-OFFSET('Water Data'!$G$4,0,10*ROW('Water Data'!G173)),NA())</f>
        <v>#N/A</v>
      </c>
      <c r="N179" s="94" t="e">
        <f ca="true">+IF(AND(ISNUMBER(OFFSET('Water Data'!$G$6,0,10*ROW('Water Data'!G173))),'Data Summary'!CC179="Yes"),OFFSET('Water Data'!$G$6,0,10*ROW('Water Data'!G173)),NA())</f>
        <v>#N/A</v>
      </c>
      <c r="O179" s="94" t="e">
        <f ca="true">+IF(AND(ISNUMBER(OFFSET('Water Data'!$G$9,0,10*ROW('Water Data'!G173))),'Data Summary'!CD179="Yes"),OFFSET('Water Data'!$G$9,0,10*ROW('Water Data'!G173)),NA())</f>
        <v>#N/A</v>
      </c>
      <c r="P179" s="94" t="e">
        <f ca="true">+IF(AND(ISNUMBER(OFFSET('Water Data'!$H$4,0,10*ROW('Water Data'!H173))),'Data Summary'!CE179="Yes"),100-OFFSET('Water Data'!$H$4,0,10*ROW('Water Data'!H173)),NA())</f>
        <v>#N/A</v>
      </c>
      <c r="Q179" s="94" t="e">
        <f ca="true">+IF(AND(ISNUMBER(OFFSET('Water Data'!$H$6,0,10*ROW('Water Data'!H173))),'Data Summary'!CF179="Yes"),OFFSET('Water Data'!$H$6,0,10*ROW('Water Data'!H173)),NA())</f>
        <v>#N/A</v>
      </c>
      <c r="R179" s="94" t="e">
        <f ca="true">+IF(AND(ISNUMBER(OFFSET('Water Data'!$H$9,0,10*ROW('Water Data'!H173))),'Data Summary'!CG179="Yes"),OFFSET('Water Data'!$H$9,0,10*ROW('Water Data'!H173)),NA())</f>
        <v>#N/A</v>
      </c>
      <c r="S179" s="94" t="e">
        <f ca="true">+IF(AND(ISNUMBER(OFFSET('Water Data'!$I$4,0,10*ROW('Water Data'!I173))),'Data Summary'!CH179="Yes"),100-OFFSET('Water Data'!$I$4,0,10*ROW('Water Data'!I173)),NA())</f>
        <v>#N/A</v>
      </c>
      <c r="T179" s="94" t="e">
        <f ca="true">+IF(AND(ISNUMBER(OFFSET('Water Data'!$I$6,0,10*ROW('Water Data'!I173))),'Data Summary'!CI179="Yes"),OFFSET('Water Data'!$I$6,0,10*ROW('Water Data'!I173)),NA())</f>
        <v>#N/A</v>
      </c>
      <c r="U179" s="94" t="e">
        <f ca="true">+IF(AND(ISNUMBER(OFFSET('Water Data'!$I$9,0,10*ROW('Water Data'!I173))),'Data Summary'!CJ179="Yes"),OFFSET('Water Data'!$I$9,0,10*ROW('Water Data'!I173)),NA())</f>
        <v>#N/A</v>
      </c>
      <c r="V179" s="95" t="e">
        <f ca="true">+IF(AND(ISNUMBER(OFFSET('Sanitation Data'!$D$4,0,10*ROW('Sanitation Data'!D173))),'Data Summary'!CK179="Yes"),100-OFFSET('Sanitation Data'!$D$4,0,10*ROW('Sanitation Data'!D173)),NA())</f>
        <v>#N/A</v>
      </c>
      <c r="W179" s="95" t="e">
        <f ca="true">+IF(AND(ISNUMBER(OFFSET('Sanitation Data'!$D$6,0,10*ROW('Sanitation Data'!D173))),'Data Summary'!CL179="Yes"),OFFSET('Sanitation Data'!$D$6,0,10*ROW('Sanitation Data'!D173)),NA())</f>
        <v>#N/A</v>
      </c>
      <c r="X179" s="95" t="e">
        <f ca="true">+IF(AND(ISNUMBER(OFFSET('Sanitation Data'!$D$10,0,10*ROW('Sanitation Data'!D173))),'Data Summary'!CM179="Yes"),OFFSET('Sanitation Data'!$D$10,0,10*ROW('Sanitation Data'!D173)),NA())</f>
        <v>#N/A</v>
      </c>
      <c r="Y179" s="95" t="e">
        <f ca="true">+IF(AND(ISNUMBER(OFFSET('Sanitation Data'!$D$11,0,10*ROW('Sanitation Data'!D173))),'Data Summary'!CN179="Yes"),OFFSET('Sanitation Data'!$D$11,0,10*ROW('Sanitation Data'!D173)),NA())</f>
        <v>#N/A</v>
      </c>
      <c r="Z179" s="95" t="e">
        <f ca="true">+IF(AND(ISNUMBER(OFFSET('Sanitation Data'!$D$12,0,10*ROW('Sanitation Data'!D173))),'Data Summary'!CO179="Yes"),OFFSET('Sanitation Data'!$D$12,0,10*ROW('Sanitation Data'!D173)),NA())</f>
        <v>#N/A</v>
      </c>
      <c r="AA179" s="95" t="e">
        <f ca="true">+IF(AND(ISNUMBER(OFFSET('Sanitation Data'!$E$4,0,10*ROW('Sanitation Data'!E173))),'Data Summary'!CP179="Yes"),100-OFFSET('Sanitation Data'!$E$4,0,10*ROW('Sanitation Data'!E173)),NA())</f>
        <v>#N/A</v>
      </c>
      <c r="AB179" s="95" t="e">
        <f ca="true">+IF(AND(ISNUMBER(OFFSET('Sanitation Data'!$E$6,0,10*ROW('Sanitation Data'!E173))),'Data Summary'!CQ179="Yes"),OFFSET('Sanitation Data'!$E$6,0,10*ROW('Sanitation Data'!E173)),NA())</f>
        <v>#N/A</v>
      </c>
      <c r="AC179" s="95" t="e">
        <f ca="true">+IF(AND(ISNUMBER(OFFSET('Sanitation Data'!$E$10,0,10*ROW('Sanitation Data'!E173))),'Data Summary'!CR179="Yes"),OFFSET('Sanitation Data'!$E$10,0,10*ROW('Sanitation Data'!E173)),NA())</f>
        <v>#N/A</v>
      </c>
      <c r="AD179" s="95" t="e">
        <f ca="true">+IF(AND(ISNUMBER(OFFSET('Sanitation Data'!$E$11,0,10*ROW('Sanitation Data'!E173))),'Data Summary'!CS179="Yes"),OFFSET('Sanitation Data'!$E$11,0,10*ROW('Sanitation Data'!E173)),NA())</f>
        <v>#N/A</v>
      </c>
      <c r="AE179" s="95" t="e">
        <f ca="true">+IF(AND(ISNUMBER(OFFSET('Sanitation Data'!$E$12,0,10*ROW('Sanitation Data'!E173))),'Data Summary'!CT179="Yes"),OFFSET('Sanitation Data'!$E$12,0,10*ROW('Sanitation Data'!E173)),NA())</f>
        <v>#N/A</v>
      </c>
      <c r="AF179" s="95" t="e">
        <f ca="true">+IF(AND(ISNUMBER(OFFSET('Sanitation Data'!$F$4,0,10*ROW('Sanitation Data'!F173))),'Data Summary'!CU179="Yes"),100-OFFSET('Sanitation Data'!$F$4,0,10*ROW('Sanitation Data'!F173)),NA())</f>
        <v>#N/A</v>
      </c>
      <c r="AG179" s="95" t="e">
        <f ca="true">+IF(AND(ISNUMBER(OFFSET('Sanitation Data'!$F$6,0,10*ROW('Sanitation Data'!F173))),'Data Summary'!CV179="Yes"),OFFSET('Sanitation Data'!$F$6,0,10*ROW('Sanitation Data'!F173)),NA())</f>
        <v>#N/A</v>
      </c>
      <c r="AH179" s="95" t="e">
        <f ca="true">+IF(AND(ISNUMBER(OFFSET('Sanitation Data'!$F$10,0,10*ROW('Sanitation Data'!F173))),'Data Summary'!CW179="Yes"),OFFSET('Sanitation Data'!$F$10,0,10*ROW('Sanitation Data'!F173)),NA())</f>
        <v>#N/A</v>
      </c>
      <c r="AI179" s="95" t="e">
        <f ca="true">+IF(AND(ISNUMBER(OFFSET('Sanitation Data'!$F$11,0,10*ROW('Sanitation Data'!F173))),'Data Summary'!CX179="Yes"),OFFSET('Sanitation Data'!$F$11,0,10*ROW('Sanitation Data'!F173)),NA())</f>
        <v>#N/A</v>
      </c>
      <c r="AJ179" s="95" t="e">
        <f ca="true">+IF(AND(ISNUMBER(OFFSET('Sanitation Data'!$F$12,0,10*ROW('Sanitation Data'!F173))),'Data Summary'!CY179="Yes"),OFFSET('Sanitation Data'!$F$12,0,10*ROW('Sanitation Data'!F173)),NA())</f>
        <v>#N/A</v>
      </c>
      <c r="AK179" s="95" t="e">
        <f ca="true">+IF(AND(ISNUMBER(OFFSET('Sanitation Data'!$G$4,0,10*ROW('Sanitation Data'!G173))),'Data Summary'!CZ179="Yes"),100-OFFSET('Sanitation Data'!$G$4,0,10*ROW('Sanitation Data'!G173)),NA())</f>
        <v>#N/A</v>
      </c>
      <c r="AL179" s="95" t="e">
        <f ca="true">+IF(AND(ISNUMBER(OFFSET('Sanitation Data'!$G$6,0,10*ROW('Sanitation Data'!G173))),'Data Summary'!DA179="Yes"),OFFSET('Sanitation Data'!$G$6,0,10*ROW('Sanitation Data'!G173)),NA())</f>
        <v>#N/A</v>
      </c>
      <c r="AM179" s="95" t="e">
        <f ca="true">+IF(AND(ISNUMBER(OFFSET('Sanitation Data'!$G$10,0,10*ROW('Sanitation Data'!G173))),'Data Summary'!DB179="Yes"),OFFSET('Sanitation Data'!$G$10,0,10*ROW('Sanitation Data'!G173)),NA())</f>
        <v>#N/A</v>
      </c>
      <c r="AN179" s="95" t="e">
        <f ca="true">+IF(AND(ISNUMBER(OFFSET('Sanitation Data'!$G$11,0,10*ROW('Sanitation Data'!G173))),'Data Summary'!DC179="Yes"),OFFSET('Sanitation Data'!$G$11,0,10*ROW('Sanitation Data'!G173)),NA())</f>
        <v>#N/A</v>
      </c>
      <c r="AO179" s="95" t="e">
        <f ca="true">+IF(AND(ISNUMBER(OFFSET('Sanitation Data'!$G$12,0,10*ROW('Sanitation Data'!G173))),'Data Summary'!DD179="Yes"),OFFSET('Sanitation Data'!$G$12,0,10*ROW('Sanitation Data'!G173)),NA())</f>
        <v>#N/A</v>
      </c>
      <c r="AP179" s="95" t="e">
        <f ca="true">+IF(AND(ISNUMBER(OFFSET('Sanitation Data'!$H$4,0,10*ROW('Sanitation Data'!H173))),'Data Summary'!DE179="Yes"),100-OFFSET('Sanitation Data'!$H$4,0,10*ROW('Sanitation Data'!H173)),NA())</f>
        <v>#N/A</v>
      </c>
      <c r="AQ179" s="95" t="e">
        <f ca="true">+IF(AND(ISNUMBER(OFFSET('Sanitation Data'!$H$6,0,10*ROW('Sanitation Data'!H173))),'Data Summary'!DF179="Yes"),OFFSET('Sanitation Data'!$H$6,0,10*ROW('Sanitation Data'!H173)),NA())</f>
        <v>#N/A</v>
      </c>
      <c r="AR179" s="95" t="e">
        <f ca="true">+IF(AND(ISNUMBER(OFFSET('Sanitation Data'!$H$10,0,10*ROW('Sanitation Data'!H173))),'Data Summary'!DG179="Yes"),OFFSET('Sanitation Data'!$H$10,0,10*ROW('Sanitation Data'!H173)),NA())</f>
        <v>#N/A</v>
      </c>
      <c r="AS179" s="95" t="e">
        <f ca="true">+IF(AND(ISNUMBER(OFFSET('Sanitation Data'!$H$11,0,10*ROW('Sanitation Data'!H173))),'Data Summary'!DH179="Yes"),OFFSET('Sanitation Data'!$H$11,0,10*ROW('Sanitation Data'!H173)),NA())</f>
        <v>#N/A</v>
      </c>
      <c r="AT179" s="95" t="e">
        <f ca="true">+IF(AND(ISNUMBER(OFFSET('Sanitation Data'!$H$12,0,10*ROW('Sanitation Data'!H173))),'Data Summary'!DI179="Yes"),OFFSET('Sanitation Data'!$H$12,0,10*ROW('Sanitation Data'!H173)),NA())</f>
        <v>#N/A</v>
      </c>
      <c r="AU179" s="95" t="e">
        <f ca="true">+IF(AND(ISNUMBER(OFFSET('Sanitation Data'!$I$4,0,10*ROW('Sanitation Data'!I173))),'Data Summary'!DJ179="Yes"),100-OFFSET('Sanitation Data'!$I$4,0,10*ROW('Sanitation Data'!I173)),NA())</f>
        <v>#N/A</v>
      </c>
      <c r="AV179" s="95" t="e">
        <f ca="true">+IF(AND(ISNUMBER(OFFSET('Sanitation Data'!$I$6,0,10*ROW('Sanitation Data'!I173))),'Data Summary'!DK179="Yes"),OFFSET('Sanitation Data'!$I$6,0,10*ROW('Sanitation Data'!I173)),NA())</f>
        <v>#N/A</v>
      </c>
      <c r="AW179" s="95" t="e">
        <f ca="true">+IF(AND(ISNUMBER(OFFSET('Sanitation Data'!$I$10,0,10*ROW('Sanitation Data'!I173))),'Data Summary'!DL179="Yes"),OFFSET('Sanitation Data'!$I$10,0,10*ROW('Sanitation Data'!I173)),NA())</f>
        <v>#N/A</v>
      </c>
      <c r="AX179" s="95" t="e">
        <f ca="true">+IF(AND(ISNUMBER(OFFSET('Sanitation Data'!$I$11,0,10*ROW('Sanitation Data'!I173))),'Data Summary'!DM179="Yes"),OFFSET('Sanitation Data'!$I$11,0,10*ROW('Sanitation Data'!I173)),NA())</f>
        <v>#N/A</v>
      </c>
      <c r="AY179" s="95" t="e">
        <f ca="true">+IF(AND(ISNUMBER(OFFSET('Sanitation Data'!$I$12,0,10*ROW('Sanitation Data'!I173))),'Data Summary'!DN179="Yes"),OFFSET('Sanitation Data'!$I$12,0,10*ROW('Sanitation Data'!I173)),NA())</f>
        <v>#N/A</v>
      </c>
      <c r="AZ179" s="96" t="e">
        <f ca="true">+IF(AND(ISNUMBER(OFFSET('Hygiene Data'!$D$5,0,10*ROW('Hygiene Data'!D173))),'Data Summary'!DO179="Yes"),OFFSET('Hygiene Data'!$D$5,0,10*ROW('Hygiene Data'!D173)),NA())</f>
        <v>#N/A</v>
      </c>
      <c r="BA179" s="96" t="e">
        <f ca="true">+IF(AND(ISNUMBER(OFFSET('Hygiene Data'!$D$7,0,10*ROW('Hygiene Data'!D173))),'Data Summary'!DP179="Yes"),OFFSET('Hygiene Data'!$D$7,0,10*ROW('Hygiene Data'!D173)),NA())</f>
        <v>#N/A</v>
      </c>
      <c r="BB179" s="96" t="e">
        <f ca="true">+IF(AND(ISNUMBER(OFFSET('Hygiene Data'!$D$9,0,10*ROW('Hygiene Data'!D173))),'Data Summary'!DQ179="Yes"),OFFSET('Hygiene Data'!$D$9,0,10*ROW('Hygiene Data'!D173)),NA())</f>
        <v>#N/A</v>
      </c>
      <c r="BC179" s="96" t="e">
        <f ca="true">+IF(AND(ISNUMBER(OFFSET('Hygiene Data'!$E$5,0,10*ROW('Hygiene Data'!E173))),'Data Summary'!DR179="Yes"),OFFSET('Hygiene Data'!$E$5,0,10*ROW('Hygiene Data'!E173)),NA())</f>
        <v>#N/A</v>
      </c>
      <c r="BD179" s="96" t="e">
        <f ca="true">+IF(AND(ISNUMBER(OFFSET('Hygiene Data'!$E$7,0,10*ROW('Hygiene Data'!E173))),'Data Summary'!DS179="Yes"),OFFSET('Hygiene Data'!$E$7,0,10*ROW('Hygiene Data'!E173)),NA())</f>
        <v>#N/A</v>
      </c>
      <c r="BE179" s="96" t="e">
        <f ca="true">+IF(AND(ISNUMBER(OFFSET('Hygiene Data'!$E$9,0,10*ROW('Hygiene Data'!E173))),'Data Summary'!DT179="Yes"),OFFSET('Hygiene Data'!$E$9,0,10*ROW('Hygiene Data'!E173)),NA())</f>
        <v>#N/A</v>
      </c>
      <c r="BF179" s="96" t="e">
        <f ca="true">+IF(AND(ISNUMBER(OFFSET('Hygiene Data'!$F$5,0,10*ROW('Hygiene Data'!F173))),'Data Summary'!DU179="Yes"),OFFSET('Hygiene Data'!$F$5,0,10*ROW('Hygiene Data'!F173)),NA())</f>
        <v>#N/A</v>
      </c>
      <c r="BG179" s="96" t="e">
        <f ca="true">+IF(AND(ISNUMBER(OFFSET('Hygiene Data'!$F$7,0,10*ROW('Hygiene Data'!F173))),'Data Summary'!DV179="Yes"),OFFSET('Hygiene Data'!$F$7,0,10*ROW('Hygiene Data'!F173)),NA())</f>
        <v>#N/A</v>
      </c>
      <c r="BH179" s="96" t="e">
        <f ca="true">+IF(AND(ISNUMBER(OFFSET('Hygiene Data'!$F$9,0,10*ROW('Hygiene Data'!F173))),'Data Summary'!DW179="Yes"),OFFSET('Hygiene Data'!$F$9,0,10*ROW('Hygiene Data'!F173)),NA())</f>
        <v>#N/A</v>
      </c>
      <c r="BI179" s="96" t="e">
        <f ca="true">+IF(AND(ISNUMBER(OFFSET('Hygiene Data'!$G$5,0,10*ROW('Hygiene Data'!G173))),'Data Summary'!DX179="Yes"),OFFSET('Hygiene Data'!$G$5,0,10*ROW('Hygiene Data'!G173)),NA())</f>
        <v>#N/A</v>
      </c>
      <c r="BJ179" s="96" t="e">
        <f ca="true">+IF(AND(ISNUMBER(OFFSET('Hygiene Data'!$G$7,0,10*ROW('Hygiene Data'!G173))),'Data Summary'!DY179="Yes"),OFFSET('Hygiene Data'!$G$7,0,10*ROW('Hygiene Data'!G173)),NA())</f>
        <v>#N/A</v>
      </c>
      <c r="BK179" s="96" t="e">
        <f ca="true">+IF(AND(ISNUMBER(OFFSET('Hygiene Data'!$G$9,0,10*ROW('Hygiene Data'!G173))),'Data Summary'!DZ179="Yes"),OFFSET('Hygiene Data'!$G$9,0,10*ROW('Hygiene Data'!G173)),NA())</f>
        <v>#N/A</v>
      </c>
      <c r="BL179" s="96" t="e">
        <f ca="true">+IF(AND(ISNUMBER(OFFSET('Hygiene Data'!$H$5,0,10*ROW('Hygiene Data'!H173))),'Data Summary'!EA179="Yes"),OFFSET('Hygiene Data'!$H$5,0,10*ROW('Hygiene Data'!H173)),NA())</f>
        <v>#N/A</v>
      </c>
      <c r="BM179" s="96" t="e">
        <f ca="true">+IF(AND(ISNUMBER(OFFSET('Hygiene Data'!$H$7,0,10*ROW('Hygiene Data'!H173))),'Data Summary'!EB179="Yes"),OFFSET('Hygiene Data'!$H$7,0,10*ROW('Hygiene Data'!H173)),NA())</f>
        <v>#N/A</v>
      </c>
      <c r="BN179" s="96" t="e">
        <f ca="true">+IF(AND(ISNUMBER(OFFSET('Hygiene Data'!$H$9,0,10*ROW('Hygiene Data'!H173))),'Data Summary'!EC179="Yes"),OFFSET('Hygiene Data'!$H$9,0,10*ROW('Hygiene Data'!H173)),NA())</f>
        <v>#N/A</v>
      </c>
      <c r="BO179" s="96" t="e">
        <f ca="true">+IF(AND(ISNUMBER(OFFSET('Hygiene Data'!$I$5,0,10*ROW('Hygiene Data'!I173))),'Data Summary'!ED179="Yes"),OFFSET('Hygiene Data'!$I$5,0,10*ROW('Hygiene Data'!I173)),NA())</f>
        <v>#N/A</v>
      </c>
      <c r="BP179" s="96" t="e">
        <f ca="true">+IF(AND(ISNUMBER(OFFSET('Hygiene Data'!$I$7,0,10*ROW('Hygiene Data'!I173))),'Data Summary'!EE179="Yes"),OFFSET('Hygiene Data'!$I$7,0,10*ROW('Hygiene Data'!I173)),NA())</f>
        <v>#N/A</v>
      </c>
      <c r="BQ179" s="96" t="e">
        <f ca="true">+IF(AND(ISNUMBER(OFFSET('Hygiene Data'!$I$9,0,10*ROW('Hygiene Data'!I173))),'Data Summary'!EF179="Yes"),OFFSET('Hygiene Data'!$I$9,0,10*ROW('Hygiene Data'!I173)),NA())</f>
        <v>#N/A</v>
      </c>
    </row>
    <row xmlns:x14ac="http://schemas.microsoft.com/office/spreadsheetml/2009/9/ac" r="180" x14ac:dyDescent="0.2">
      <c r="A180" s="331" t="e">
        <f ca="true">+RIGHT('Data Summary'!A180,LEN('Data Summary'!A180)-9)</f>
        <v>#VALUE!</v>
      </c>
      <c r="B180" s="37" t="str">
        <f ca="true">+IF(ISTEXT('Data Summary'!B180),'Data Summary'!B180,"")</f>
        <v/>
      </c>
      <c r="C180" s="330" t="e">
        <f ca="true">+VALUE('Data Summary'!C180)</f>
        <v>#VALUE!</v>
      </c>
      <c r="D180" s="94" t="e">
        <f ca="true">+IF(AND(ISNUMBER(OFFSET('Water Data'!$D$4,0,10*ROW('Water Data'!D174))),'Data Summary'!BS180="Yes"),100-OFFSET('Water Data'!$D$4,0,10*ROW('Water Data'!D174)),NA())</f>
        <v>#N/A</v>
      </c>
      <c r="E180" s="94" t="e">
        <f ca="true">+IF(AND(ISNUMBER(OFFSET('Water Data'!$D$6,0,10*ROW('Water Data'!D174))),'Data Summary'!BT180="Yes"),OFFSET('Water Data'!$D$6,0,10*ROW('Water Data'!D174)),NA())</f>
        <v>#N/A</v>
      </c>
      <c r="F180" s="94" t="e">
        <f ca="true">+IF(AND(ISNUMBER(OFFSET('Water Data'!$D$9,0,10*ROW('Water Data'!D174))),'Data Summary'!BU180="Yes"),OFFSET('Water Data'!$D$9,0,10*ROW('Water Data'!D174)),NA())</f>
        <v>#N/A</v>
      </c>
      <c r="G180" s="94" t="e">
        <f ca="true">+IF(AND(ISNUMBER(OFFSET('Water Data'!$E$4,0,10*ROW('Water Data'!E174))),'Data Summary'!BV180="Yes"),100-OFFSET('Water Data'!$E$4,0,10*ROW('Water Data'!E174)),NA())</f>
        <v>#N/A</v>
      </c>
      <c r="H180" s="94" t="e">
        <f ca="true">+IF(AND(ISNUMBER(OFFSET('Water Data'!$E$6,0,10*ROW('Water Data'!E174))),'Data Summary'!BW180="Yes"),OFFSET('Water Data'!$E$6,0,10*ROW('Water Data'!E174)),NA())</f>
        <v>#N/A</v>
      </c>
      <c r="I180" s="94" t="e">
        <f ca="true">+IF(AND(ISNUMBER(OFFSET('Water Data'!$E$9,0,10*ROW('Water Data'!E174))),'Data Summary'!BX180="Yes"),OFFSET('Water Data'!$E$9,0,10*ROW('Water Data'!E174)),NA())</f>
        <v>#N/A</v>
      </c>
      <c r="J180" s="94" t="e">
        <f ca="true">+IF(AND(ISNUMBER(OFFSET('Water Data'!$F$4,0,10*ROW('Water Data'!F174))),'Data Summary'!BY180="Yes"),100-OFFSET('Water Data'!$F$4,0,10*ROW('Water Data'!F174)),NA())</f>
        <v>#N/A</v>
      </c>
      <c r="K180" s="94" t="e">
        <f ca="true">+IF(AND(ISNUMBER(OFFSET('Water Data'!$F$6,0,10*ROW('Water Data'!F174))),'Data Summary'!BZ180="Yes"),OFFSET('Water Data'!$F$6,0,10*ROW('Water Data'!F174)),NA())</f>
        <v>#N/A</v>
      </c>
      <c r="L180" s="94" t="e">
        <f ca="true">+IF(AND(ISNUMBER(OFFSET('Water Data'!$F$9,0,10*ROW('Water Data'!F174))),'Data Summary'!CA180="Yes"),OFFSET('Water Data'!$F$9,0,10*ROW('Water Data'!F174)),NA())</f>
        <v>#N/A</v>
      </c>
      <c r="M180" s="94" t="e">
        <f ca="true">+IF(AND(ISNUMBER(OFFSET('Water Data'!$G$4,0,10*ROW('Water Data'!G174))),'Data Summary'!CB180="Yes"),100-OFFSET('Water Data'!$G$4,0,10*ROW('Water Data'!G174)),NA())</f>
        <v>#N/A</v>
      </c>
      <c r="N180" s="94" t="e">
        <f ca="true">+IF(AND(ISNUMBER(OFFSET('Water Data'!$G$6,0,10*ROW('Water Data'!G174))),'Data Summary'!CC180="Yes"),OFFSET('Water Data'!$G$6,0,10*ROW('Water Data'!G174)),NA())</f>
        <v>#N/A</v>
      </c>
      <c r="O180" s="94" t="e">
        <f ca="true">+IF(AND(ISNUMBER(OFFSET('Water Data'!$G$9,0,10*ROW('Water Data'!G174))),'Data Summary'!CD180="Yes"),OFFSET('Water Data'!$G$9,0,10*ROW('Water Data'!G174)),NA())</f>
        <v>#N/A</v>
      </c>
      <c r="P180" s="94" t="e">
        <f ca="true">+IF(AND(ISNUMBER(OFFSET('Water Data'!$H$4,0,10*ROW('Water Data'!H174))),'Data Summary'!CE180="Yes"),100-OFFSET('Water Data'!$H$4,0,10*ROW('Water Data'!H174)),NA())</f>
        <v>#N/A</v>
      </c>
      <c r="Q180" s="94" t="e">
        <f ca="true">+IF(AND(ISNUMBER(OFFSET('Water Data'!$H$6,0,10*ROW('Water Data'!H174))),'Data Summary'!CF180="Yes"),OFFSET('Water Data'!$H$6,0,10*ROW('Water Data'!H174)),NA())</f>
        <v>#N/A</v>
      </c>
      <c r="R180" s="94" t="e">
        <f ca="true">+IF(AND(ISNUMBER(OFFSET('Water Data'!$H$9,0,10*ROW('Water Data'!H174))),'Data Summary'!CG180="Yes"),OFFSET('Water Data'!$H$9,0,10*ROW('Water Data'!H174)),NA())</f>
        <v>#N/A</v>
      </c>
      <c r="S180" s="94" t="e">
        <f ca="true">+IF(AND(ISNUMBER(OFFSET('Water Data'!$I$4,0,10*ROW('Water Data'!I174))),'Data Summary'!CH180="Yes"),100-OFFSET('Water Data'!$I$4,0,10*ROW('Water Data'!I174)),NA())</f>
        <v>#N/A</v>
      </c>
      <c r="T180" s="94" t="e">
        <f ca="true">+IF(AND(ISNUMBER(OFFSET('Water Data'!$I$6,0,10*ROW('Water Data'!I174))),'Data Summary'!CI180="Yes"),OFFSET('Water Data'!$I$6,0,10*ROW('Water Data'!I174)),NA())</f>
        <v>#N/A</v>
      </c>
      <c r="U180" s="94" t="e">
        <f ca="true">+IF(AND(ISNUMBER(OFFSET('Water Data'!$I$9,0,10*ROW('Water Data'!I174))),'Data Summary'!CJ180="Yes"),OFFSET('Water Data'!$I$9,0,10*ROW('Water Data'!I174)),NA())</f>
        <v>#N/A</v>
      </c>
      <c r="V180" s="95" t="e">
        <f ca="true">+IF(AND(ISNUMBER(OFFSET('Sanitation Data'!$D$4,0,10*ROW('Sanitation Data'!D174))),'Data Summary'!CK180="Yes"),100-OFFSET('Sanitation Data'!$D$4,0,10*ROW('Sanitation Data'!D174)),NA())</f>
        <v>#N/A</v>
      </c>
      <c r="W180" s="95" t="e">
        <f ca="true">+IF(AND(ISNUMBER(OFFSET('Sanitation Data'!$D$6,0,10*ROW('Sanitation Data'!D174))),'Data Summary'!CL180="Yes"),OFFSET('Sanitation Data'!$D$6,0,10*ROW('Sanitation Data'!D174)),NA())</f>
        <v>#N/A</v>
      </c>
      <c r="X180" s="95" t="e">
        <f ca="true">+IF(AND(ISNUMBER(OFFSET('Sanitation Data'!$D$10,0,10*ROW('Sanitation Data'!D174))),'Data Summary'!CM180="Yes"),OFFSET('Sanitation Data'!$D$10,0,10*ROW('Sanitation Data'!D174)),NA())</f>
        <v>#N/A</v>
      </c>
      <c r="Y180" s="95" t="e">
        <f ca="true">+IF(AND(ISNUMBER(OFFSET('Sanitation Data'!$D$11,0,10*ROW('Sanitation Data'!D174))),'Data Summary'!CN180="Yes"),OFFSET('Sanitation Data'!$D$11,0,10*ROW('Sanitation Data'!D174)),NA())</f>
        <v>#N/A</v>
      </c>
      <c r="Z180" s="95" t="e">
        <f ca="true">+IF(AND(ISNUMBER(OFFSET('Sanitation Data'!$D$12,0,10*ROW('Sanitation Data'!D174))),'Data Summary'!CO180="Yes"),OFFSET('Sanitation Data'!$D$12,0,10*ROW('Sanitation Data'!D174)),NA())</f>
        <v>#N/A</v>
      </c>
      <c r="AA180" s="95" t="e">
        <f ca="true">+IF(AND(ISNUMBER(OFFSET('Sanitation Data'!$E$4,0,10*ROW('Sanitation Data'!E174))),'Data Summary'!CP180="Yes"),100-OFFSET('Sanitation Data'!$E$4,0,10*ROW('Sanitation Data'!E174)),NA())</f>
        <v>#N/A</v>
      </c>
      <c r="AB180" s="95" t="e">
        <f ca="true">+IF(AND(ISNUMBER(OFFSET('Sanitation Data'!$E$6,0,10*ROW('Sanitation Data'!E174))),'Data Summary'!CQ180="Yes"),OFFSET('Sanitation Data'!$E$6,0,10*ROW('Sanitation Data'!E174)),NA())</f>
        <v>#N/A</v>
      </c>
      <c r="AC180" s="95" t="e">
        <f ca="true">+IF(AND(ISNUMBER(OFFSET('Sanitation Data'!$E$10,0,10*ROW('Sanitation Data'!E174))),'Data Summary'!CR180="Yes"),OFFSET('Sanitation Data'!$E$10,0,10*ROW('Sanitation Data'!E174)),NA())</f>
        <v>#N/A</v>
      </c>
      <c r="AD180" s="95" t="e">
        <f ca="true">+IF(AND(ISNUMBER(OFFSET('Sanitation Data'!$E$11,0,10*ROW('Sanitation Data'!E174))),'Data Summary'!CS180="Yes"),OFFSET('Sanitation Data'!$E$11,0,10*ROW('Sanitation Data'!E174)),NA())</f>
        <v>#N/A</v>
      </c>
      <c r="AE180" s="95" t="e">
        <f ca="true">+IF(AND(ISNUMBER(OFFSET('Sanitation Data'!$E$12,0,10*ROW('Sanitation Data'!E174))),'Data Summary'!CT180="Yes"),OFFSET('Sanitation Data'!$E$12,0,10*ROW('Sanitation Data'!E174)),NA())</f>
        <v>#N/A</v>
      </c>
      <c r="AF180" s="95" t="e">
        <f ca="true">+IF(AND(ISNUMBER(OFFSET('Sanitation Data'!$F$4,0,10*ROW('Sanitation Data'!F174))),'Data Summary'!CU180="Yes"),100-OFFSET('Sanitation Data'!$F$4,0,10*ROW('Sanitation Data'!F174)),NA())</f>
        <v>#N/A</v>
      </c>
      <c r="AG180" s="95" t="e">
        <f ca="true">+IF(AND(ISNUMBER(OFFSET('Sanitation Data'!$F$6,0,10*ROW('Sanitation Data'!F174))),'Data Summary'!CV180="Yes"),OFFSET('Sanitation Data'!$F$6,0,10*ROW('Sanitation Data'!F174)),NA())</f>
        <v>#N/A</v>
      </c>
      <c r="AH180" s="95" t="e">
        <f ca="true">+IF(AND(ISNUMBER(OFFSET('Sanitation Data'!$F$10,0,10*ROW('Sanitation Data'!F174))),'Data Summary'!CW180="Yes"),OFFSET('Sanitation Data'!$F$10,0,10*ROW('Sanitation Data'!F174)),NA())</f>
        <v>#N/A</v>
      </c>
      <c r="AI180" s="95" t="e">
        <f ca="true">+IF(AND(ISNUMBER(OFFSET('Sanitation Data'!$F$11,0,10*ROW('Sanitation Data'!F174))),'Data Summary'!CX180="Yes"),OFFSET('Sanitation Data'!$F$11,0,10*ROW('Sanitation Data'!F174)),NA())</f>
        <v>#N/A</v>
      </c>
      <c r="AJ180" s="95" t="e">
        <f ca="true">+IF(AND(ISNUMBER(OFFSET('Sanitation Data'!$F$12,0,10*ROW('Sanitation Data'!F174))),'Data Summary'!CY180="Yes"),OFFSET('Sanitation Data'!$F$12,0,10*ROW('Sanitation Data'!F174)),NA())</f>
        <v>#N/A</v>
      </c>
      <c r="AK180" s="95" t="e">
        <f ca="true">+IF(AND(ISNUMBER(OFFSET('Sanitation Data'!$G$4,0,10*ROW('Sanitation Data'!G174))),'Data Summary'!CZ180="Yes"),100-OFFSET('Sanitation Data'!$G$4,0,10*ROW('Sanitation Data'!G174)),NA())</f>
        <v>#N/A</v>
      </c>
      <c r="AL180" s="95" t="e">
        <f ca="true">+IF(AND(ISNUMBER(OFFSET('Sanitation Data'!$G$6,0,10*ROW('Sanitation Data'!G174))),'Data Summary'!DA180="Yes"),OFFSET('Sanitation Data'!$G$6,0,10*ROW('Sanitation Data'!G174)),NA())</f>
        <v>#N/A</v>
      </c>
      <c r="AM180" s="95" t="e">
        <f ca="true">+IF(AND(ISNUMBER(OFFSET('Sanitation Data'!$G$10,0,10*ROW('Sanitation Data'!G174))),'Data Summary'!DB180="Yes"),OFFSET('Sanitation Data'!$G$10,0,10*ROW('Sanitation Data'!G174)),NA())</f>
        <v>#N/A</v>
      </c>
      <c r="AN180" s="95" t="e">
        <f ca="true">+IF(AND(ISNUMBER(OFFSET('Sanitation Data'!$G$11,0,10*ROW('Sanitation Data'!G174))),'Data Summary'!DC180="Yes"),OFFSET('Sanitation Data'!$G$11,0,10*ROW('Sanitation Data'!G174)),NA())</f>
        <v>#N/A</v>
      </c>
      <c r="AO180" s="95" t="e">
        <f ca="true">+IF(AND(ISNUMBER(OFFSET('Sanitation Data'!$G$12,0,10*ROW('Sanitation Data'!G174))),'Data Summary'!DD180="Yes"),OFFSET('Sanitation Data'!$G$12,0,10*ROW('Sanitation Data'!G174)),NA())</f>
        <v>#N/A</v>
      </c>
      <c r="AP180" s="95" t="e">
        <f ca="true">+IF(AND(ISNUMBER(OFFSET('Sanitation Data'!$H$4,0,10*ROW('Sanitation Data'!H174))),'Data Summary'!DE180="Yes"),100-OFFSET('Sanitation Data'!$H$4,0,10*ROW('Sanitation Data'!H174)),NA())</f>
        <v>#N/A</v>
      </c>
      <c r="AQ180" s="95" t="e">
        <f ca="true">+IF(AND(ISNUMBER(OFFSET('Sanitation Data'!$H$6,0,10*ROW('Sanitation Data'!H174))),'Data Summary'!DF180="Yes"),OFFSET('Sanitation Data'!$H$6,0,10*ROW('Sanitation Data'!H174)),NA())</f>
        <v>#N/A</v>
      </c>
      <c r="AR180" s="95" t="e">
        <f ca="true">+IF(AND(ISNUMBER(OFFSET('Sanitation Data'!$H$10,0,10*ROW('Sanitation Data'!H174))),'Data Summary'!DG180="Yes"),OFFSET('Sanitation Data'!$H$10,0,10*ROW('Sanitation Data'!H174)),NA())</f>
        <v>#N/A</v>
      </c>
      <c r="AS180" s="95" t="e">
        <f ca="true">+IF(AND(ISNUMBER(OFFSET('Sanitation Data'!$H$11,0,10*ROW('Sanitation Data'!H174))),'Data Summary'!DH180="Yes"),OFFSET('Sanitation Data'!$H$11,0,10*ROW('Sanitation Data'!H174)),NA())</f>
        <v>#N/A</v>
      </c>
      <c r="AT180" s="95" t="e">
        <f ca="true">+IF(AND(ISNUMBER(OFFSET('Sanitation Data'!$H$12,0,10*ROW('Sanitation Data'!H174))),'Data Summary'!DI180="Yes"),OFFSET('Sanitation Data'!$H$12,0,10*ROW('Sanitation Data'!H174)),NA())</f>
        <v>#N/A</v>
      </c>
      <c r="AU180" s="95" t="e">
        <f ca="true">+IF(AND(ISNUMBER(OFFSET('Sanitation Data'!$I$4,0,10*ROW('Sanitation Data'!I174))),'Data Summary'!DJ180="Yes"),100-OFFSET('Sanitation Data'!$I$4,0,10*ROW('Sanitation Data'!I174)),NA())</f>
        <v>#N/A</v>
      </c>
      <c r="AV180" s="95" t="e">
        <f ca="true">+IF(AND(ISNUMBER(OFFSET('Sanitation Data'!$I$6,0,10*ROW('Sanitation Data'!I174))),'Data Summary'!DK180="Yes"),OFFSET('Sanitation Data'!$I$6,0,10*ROW('Sanitation Data'!I174)),NA())</f>
        <v>#N/A</v>
      </c>
      <c r="AW180" s="95" t="e">
        <f ca="true">+IF(AND(ISNUMBER(OFFSET('Sanitation Data'!$I$10,0,10*ROW('Sanitation Data'!I174))),'Data Summary'!DL180="Yes"),OFFSET('Sanitation Data'!$I$10,0,10*ROW('Sanitation Data'!I174)),NA())</f>
        <v>#N/A</v>
      </c>
      <c r="AX180" s="95" t="e">
        <f ca="true">+IF(AND(ISNUMBER(OFFSET('Sanitation Data'!$I$11,0,10*ROW('Sanitation Data'!I174))),'Data Summary'!DM180="Yes"),OFFSET('Sanitation Data'!$I$11,0,10*ROW('Sanitation Data'!I174)),NA())</f>
        <v>#N/A</v>
      </c>
      <c r="AY180" s="95" t="e">
        <f ca="true">+IF(AND(ISNUMBER(OFFSET('Sanitation Data'!$I$12,0,10*ROW('Sanitation Data'!I174))),'Data Summary'!DN180="Yes"),OFFSET('Sanitation Data'!$I$12,0,10*ROW('Sanitation Data'!I174)),NA())</f>
        <v>#N/A</v>
      </c>
      <c r="AZ180" s="96" t="e">
        <f ca="true">+IF(AND(ISNUMBER(OFFSET('Hygiene Data'!$D$5,0,10*ROW('Hygiene Data'!D174))),'Data Summary'!DO180="Yes"),OFFSET('Hygiene Data'!$D$5,0,10*ROW('Hygiene Data'!D174)),NA())</f>
        <v>#N/A</v>
      </c>
      <c r="BA180" s="96" t="e">
        <f ca="true">+IF(AND(ISNUMBER(OFFSET('Hygiene Data'!$D$7,0,10*ROW('Hygiene Data'!D174))),'Data Summary'!DP180="Yes"),OFFSET('Hygiene Data'!$D$7,0,10*ROW('Hygiene Data'!D174)),NA())</f>
        <v>#N/A</v>
      </c>
      <c r="BB180" s="96" t="e">
        <f ca="true">+IF(AND(ISNUMBER(OFFSET('Hygiene Data'!$D$9,0,10*ROW('Hygiene Data'!D174))),'Data Summary'!DQ180="Yes"),OFFSET('Hygiene Data'!$D$9,0,10*ROW('Hygiene Data'!D174)),NA())</f>
        <v>#N/A</v>
      </c>
      <c r="BC180" s="96" t="e">
        <f ca="true">+IF(AND(ISNUMBER(OFFSET('Hygiene Data'!$E$5,0,10*ROW('Hygiene Data'!E174))),'Data Summary'!DR180="Yes"),OFFSET('Hygiene Data'!$E$5,0,10*ROW('Hygiene Data'!E174)),NA())</f>
        <v>#N/A</v>
      </c>
      <c r="BD180" s="96" t="e">
        <f ca="true">+IF(AND(ISNUMBER(OFFSET('Hygiene Data'!$E$7,0,10*ROW('Hygiene Data'!E174))),'Data Summary'!DS180="Yes"),OFFSET('Hygiene Data'!$E$7,0,10*ROW('Hygiene Data'!E174)),NA())</f>
        <v>#N/A</v>
      </c>
      <c r="BE180" s="96" t="e">
        <f ca="true">+IF(AND(ISNUMBER(OFFSET('Hygiene Data'!$E$9,0,10*ROW('Hygiene Data'!E174))),'Data Summary'!DT180="Yes"),OFFSET('Hygiene Data'!$E$9,0,10*ROW('Hygiene Data'!E174)),NA())</f>
        <v>#N/A</v>
      </c>
      <c r="BF180" s="96" t="e">
        <f ca="true">+IF(AND(ISNUMBER(OFFSET('Hygiene Data'!$F$5,0,10*ROW('Hygiene Data'!F174))),'Data Summary'!DU180="Yes"),OFFSET('Hygiene Data'!$F$5,0,10*ROW('Hygiene Data'!F174)),NA())</f>
        <v>#N/A</v>
      </c>
      <c r="BG180" s="96" t="e">
        <f ca="true">+IF(AND(ISNUMBER(OFFSET('Hygiene Data'!$F$7,0,10*ROW('Hygiene Data'!F174))),'Data Summary'!DV180="Yes"),OFFSET('Hygiene Data'!$F$7,0,10*ROW('Hygiene Data'!F174)),NA())</f>
        <v>#N/A</v>
      </c>
      <c r="BH180" s="96" t="e">
        <f ca="true">+IF(AND(ISNUMBER(OFFSET('Hygiene Data'!$F$9,0,10*ROW('Hygiene Data'!F174))),'Data Summary'!DW180="Yes"),OFFSET('Hygiene Data'!$F$9,0,10*ROW('Hygiene Data'!F174)),NA())</f>
        <v>#N/A</v>
      </c>
      <c r="BI180" s="96" t="e">
        <f ca="true">+IF(AND(ISNUMBER(OFFSET('Hygiene Data'!$G$5,0,10*ROW('Hygiene Data'!G174))),'Data Summary'!DX180="Yes"),OFFSET('Hygiene Data'!$G$5,0,10*ROW('Hygiene Data'!G174)),NA())</f>
        <v>#N/A</v>
      </c>
      <c r="BJ180" s="96" t="e">
        <f ca="true">+IF(AND(ISNUMBER(OFFSET('Hygiene Data'!$G$7,0,10*ROW('Hygiene Data'!G174))),'Data Summary'!DY180="Yes"),OFFSET('Hygiene Data'!$G$7,0,10*ROW('Hygiene Data'!G174)),NA())</f>
        <v>#N/A</v>
      </c>
      <c r="BK180" s="96" t="e">
        <f ca="true">+IF(AND(ISNUMBER(OFFSET('Hygiene Data'!$G$9,0,10*ROW('Hygiene Data'!G174))),'Data Summary'!DZ180="Yes"),OFFSET('Hygiene Data'!$G$9,0,10*ROW('Hygiene Data'!G174)),NA())</f>
        <v>#N/A</v>
      </c>
      <c r="BL180" s="96" t="e">
        <f ca="true">+IF(AND(ISNUMBER(OFFSET('Hygiene Data'!$H$5,0,10*ROW('Hygiene Data'!H174))),'Data Summary'!EA180="Yes"),OFFSET('Hygiene Data'!$H$5,0,10*ROW('Hygiene Data'!H174)),NA())</f>
        <v>#N/A</v>
      </c>
      <c r="BM180" s="96" t="e">
        <f ca="true">+IF(AND(ISNUMBER(OFFSET('Hygiene Data'!$H$7,0,10*ROW('Hygiene Data'!H174))),'Data Summary'!EB180="Yes"),OFFSET('Hygiene Data'!$H$7,0,10*ROW('Hygiene Data'!H174)),NA())</f>
        <v>#N/A</v>
      </c>
      <c r="BN180" s="96" t="e">
        <f ca="true">+IF(AND(ISNUMBER(OFFSET('Hygiene Data'!$H$9,0,10*ROW('Hygiene Data'!H174))),'Data Summary'!EC180="Yes"),OFFSET('Hygiene Data'!$H$9,0,10*ROW('Hygiene Data'!H174)),NA())</f>
        <v>#N/A</v>
      </c>
      <c r="BO180" s="96" t="e">
        <f ca="true">+IF(AND(ISNUMBER(OFFSET('Hygiene Data'!$I$5,0,10*ROW('Hygiene Data'!I174))),'Data Summary'!ED180="Yes"),OFFSET('Hygiene Data'!$I$5,0,10*ROW('Hygiene Data'!I174)),NA())</f>
        <v>#N/A</v>
      </c>
      <c r="BP180" s="96" t="e">
        <f ca="true">+IF(AND(ISNUMBER(OFFSET('Hygiene Data'!$I$7,0,10*ROW('Hygiene Data'!I174))),'Data Summary'!EE180="Yes"),OFFSET('Hygiene Data'!$I$7,0,10*ROW('Hygiene Data'!I174)),NA())</f>
        <v>#N/A</v>
      </c>
      <c r="BQ180" s="96" t="e">
        <f ca="true">+IF(AND(ISNUMBER(OFFSET('Hygiene Data'!$I$9,0,10*ROW('Hygiene Data'!I174))),'Data Summary'!EF180="Yes"),OFFSET('Hygiene Data'!$I$9,0,10*ROW('Hygiene Data'!I174)),NA())</f>
        <v>#N/A</v>
      </c>
    </row>
    <row xmlns:x14ac="http://schemas.microsoft.com/office/spreadsheetml/2009/9/ac" r="181" x14ac:dyDescent="0.2">
      <c r="A181" s="331" t="e">
        <f ca="true">+RIGHT('Data Summary'!A181,LEN('Data Summary'!A181)-9)</f>
        <v>#VALUE!</v>
      </c>
      <c r="B181" s="37" t="str">
        <f ca="true">+IF(ISTEXT('Data Summary'!B181),'Data Summary'!B181,"")</f>
        <v/>
      </c>
      <c r="C181" s="330" t="e">
        <f ca="true">+VALUE('Data Summary'!C181)</f>
        <v>#VALUE!</v>
      </c>
      <c r="D181" s="94" t="e">
        <f ca="true">+IF(AND(ISNUMBER(OFFSET('Water Data'!$D$4,0,10*ROW('Water Data'!D175))),'Data Summary'!BS181="Yes"),100-OFFSET('Water Data'!$D$4,0,10*ROW('Water Data'!D175)),NA())</f>
        <v>#N/A</v>
      </c>
      <c r="E181" s="94" t="e">
        <f ca="true">+IF(AND(ISNUMBER(OFFSET('Water Data'!$D$6,0,10*ROW('Water Data'!D175))),'Data Summary'!BT181="Yes"),OFFSET('Water Data'!$D$6,0,10*ROW('Water Data'!D175)),NA())</f>
        <v>#N/A</v>
      </c>
      <c r="F181" s="94" t="e">
        <f ca="true">+IF(AND(ISNUMBER(OFFSET('Water Data'!$D$9,0,10*ROW('Water Data'!D175))),'Data Summary'!BU181="Yes"),OFFSET('Water Data'!$D$9,0,10*ROW('Water Data'!D175)),NA())</f>
        <v>#N/A</v>
      </c>
      <c r="G181" s="94" t="e">
        <f ca="true">+IF(AND(ISNUMBER(OFFSET('Water Data'!$E$4,0,10*ROW('Water Data'!E175))),'Data Summary'!BV181="Yes"),100-OFFSET('Water Data'!$E$4,0,10*ROW('Water Data'!E175)),NA())</f>
        <v>#N/A</v>
      </c>
      <c r="H181" s="94" t="e">
        <f ca="true">+IF(AND(ISNUMBER(OFFSET('Water Data'!$E$6,0,10*ROW('Water Data'!E175))),'Data Summary'!BW181="Yes"),OFFSET('Water Data'!$E$6,0,10*ROW('Water Data'!E175)),NA())</f>
        <v>#N/A</v>
      </c>
      <c r="I181" s="94" t="e">
        <f ca="true">+IF(AND(ISNUMBER(OFFSET('Water Data'!$E$9,0,10*ROW('Water Data'!E175))),'Data Summary'!BX181="Yes"),OFFSET('Water Data'!$E$9,0,10*ROW('Water Data'!E175)),NA())</f>
        <v>#N/A</v>
      </c>
      <c r="J181" s="94" t="e">
        <f ca="true">+IF(AND(ISNUMBER(OFFSET('Water Data'!$F$4,0,10*ROW('Water Data'!F175))),'Data Summary'!BY181="Yes"),100-OFFSET('Water Data'!$F$4,0,10*ROW('Water Data'!F175)),NA())</f>
        <v>#N/A</v>
      </c>
      <c r="K181" s="94" t="e">
        <f ca="true">+IF(AND(ISNUMBER(OFFSET('Water Data'!$F$6,0,10*ROW('Water Data'!F175))),'Data Summary'!BZ181="Yes"),OFFSET('Water Data'!$F$6,0,10*ROW('Water Data'!F175)),NA())</f>
        <v>#N/A</v>
      </c>
      <c r="L181" s="94" t="e">
        <f ca="true">+IF(AND(ISNUMBER(OFFSET('Water Data'!$F$9,0,10*ROW('Water Data'!F175))),'Data Summary'!CA181="Yes"),OFFSET('Water Data'!$F$9,0,10*ROW('Water Data'!F175)),NA())</f>
        <v>#N/A</v>
      </c>
      <c r="M181" s="94" t="e">
        <f ca="true">+IF(AND(ISNUMBER(OFFSET('Water Data'!$G$4,0,10*ROW('Water Data'!G175))),'Data Summary'!CB181="Yes"),100-OFFSET('Water Data'!$G$4,0,10*ROW('Water Data'!G175)),NA())</f>
        <v>#N/A</v>
      </c>
      <c r="N181" s="94" t="e">
        <f ca="true">+IF(AND(ISNUMBER(OFFSET('Water Data'!$G$6,0,10*ROW('Water Data'!G175))),'Data Summary'!CC181="Yes"),OFFSET('Water Data'!$G$6,0,10*ROW('Water Data'!G175)),NA())</f>
        <v>#N/A</v>
      </c>
      <c r="O181" s="94" t="e">
        <f ca="true">+IF(AND(ISNUMBER(OFFSET('Water Data'!$G$9,0,10*ROW('Water Data'!G175))),'Data Summary'!CD181="Yes"),OFFSET('Water Data'!$G$9,0,10*ROW('Water Data'!G175)),NA())</f>
        <v>#N/A</v>
      </c>
      <c r="P181" s="94" t="e">
        <f ca="true">+IF(AND(ISNUMBER(OFFSET('Water Data'!$H$4,0,10*ROW('Water Data'!H175))),'Data Summary'!CE181="Yes"),100-OFFSET('Water Data'!$H$4,0,10*ROW('Water Data'!H175)),NA())</f>
        <v>#N/A</v>
      </c>
      <c r="Q181" s="94" t="e">
        <f ca="true">+IF(AND(ISNUMBER(OFFSET('Water Data'!$H$6,0,10*ROW('Water Data'!H175))),'Data Summary'!CF181="Yes"),OFFSET('Water Data'!$H$6,0,10*ROW('Water Data'!H175)),NA())</f>
        <v>#N/A</v>
      </c>
      <c r="R181" s="94" t="e">
        <f ca="true">+IF(AND(ISNUMBER(OFFSET('Water Data'!$H$9,0,10*ROW('Water Data'!H175))),'Data Summary'!CG181="Yes"),OFFSET('Water Data'!$H$9,0,10*ROW('Water Data'!H175)),NA())</f>
        <v>#N/A</v>
      </c>
      <c r="S181" s="94" t="e">
        <f ca="true">+IF(AND(ISNUMBER(OFFSET('Water Data'!$I$4,0,10*ROW('Water Data'!I175))),'Data Summary'!CH181="Yes"),100-OFFSET('Water Data'!$I$4,0,10*ROW('Water Data'!I175)),NA())</f>
        <v>#N/A</v>
      </c>
      <c r="T181" s="94" t="e">
        <f ca="true">+IF(AND(ISNUMBER(OFFSET('Water Data'!$I$6,0,10*ROW('Water Data'!I175))),'Data Summary'!CI181="Yes"),OFFSET('Water Data'!$I$6,0,10*ROW('Water Data'!I175)),NA())</f>
        <v>#N/A</v>
      </c>
      <c r="U181" s="94" t="e">
        <f ca="true">+IF(AND(ISNUMBER(OFFSET('Water Data'!$I$9,0,10*ROW('Water Data'!I175))),'Data Summary'!CJ181="Yes"),OFFSET('Water Data'!$I$9,0,10*ROW('Water Data'!I175)),NA())</f>
        <v>#N/A</v>
      </c>
      <c r="V181" s="95" t="e">
        <f ca="true">+IF(AND(ISNUMBER(OFFSET('Sanitation Data'!$D$4,0,10*ROW('Sanitation Data'!D175))),'Data Summary'!CK181="Yes"),100-OFFSET('Sanitation Data'!$D$4,0,10*ROW('Sanitation Data'!D175)),NA())</f>
        <v>#N/A</v>
      </c>
      <c r="W181" s="95" t="e">
        <f ca="true">+IF(AND(ISNUMBER(OFFSET('Sanitation Data'!$D$6,0,10*ROW('Sanitation Data'!D175))),'Data Summary'!CL181="Yes"),OFFSET('Sanitation Data'!$D$6,0,10*ROW('Sanitation Data'!D175)),NA())</f>
        <v>#N/A</v>
      </c>
      <c r="X181" s="95" t="e">
        <f ca="true">+IF(AND(ISNUMBER(OFFSET('Sanitation Data'!$D$10,0,10*ROW('Sanitation Data'!D175))),'Data Summary'!CM181="Yes"),OFFSET('Sanitation Data'!$D$10,0,10*ROW('Sanitation Data'!D175)),NA())</f>
        <v>#N/A</v>
      </c>
      <c r="Y181" s="95" t="e">
        <f ca="true">+IF(AND(ISNUMBER(OFFSET('Sanitation Data'!$D$11,0,10*ROW('Sanitation Data'!D175))),'Data Summary'!CN181="Yes"),OFFSET('Sanitation Data'!$D$11,0,10*ROW('Sanitation Data'!D175)),NA())</f>
        <v>#N/A</v>
      </c>
      <c r="Z181" s="95" t="e">
        <f ca="true">+IF(AND(ISNUMBER(OFFSET('Sanitation Data'!$D$12,0,10*ROW('Sanitation Data'!D175))),'Data Summary'!CO181="Yes"),OFFSET('Sanitation Data'!$D$12,0,10*ROW('Sanitation Data'!D175)),NA())</f>
        <v>#N/A</v>
      </c>
      <c r="AA181" s="95" t="e">
        <f ca="true">+IF(AND(ISNUMBER(OFFSET('Sanitation Data'!$E$4,0,10*ROW('Sanitation Data'!E175))),'Data Summary'!CP181="Yes"),100-OFFSET('Sanitation Data'!$E$4,0,10*ROW('Sanitation Data'!E175)),NA())</f>
        <v>#N/A</v>
      </c>
      <c r="AB181" s="95" t="e">
        <f ca="true">+IF(AND(ISNUMBER(OFFSET('Sanitation Data'!$E$6,0,10*ROW('Sanitation Data'!E175))),'Data Summary'!CQ181="Yes"),OFFSET('Sanitation Data'!$E$6,0,10*ROW('Sanitation Data'!E175)),NA())</f>
        <v>#N/A</v>
      </c>
      <c r="AC181" s="95" t="e">
        <f ca="true">+IF(AND(ISNUMBER(OFFSET('Sanitation Data'!$E$10,0,10*ROW('Sanitation Data'!E175))),'Data Summary'!CR181="Yes"),OFFSET('Sanitation Data'!$E$10,0,10*ROW('Sanitation Data'!E175)),NA())</f>
        <v>#N/A</v>
      </c>
      <c r="AD181" s="95" t="e">
        <f ca="true">+IF(AND(ISNUMBER(OFFSET('Sanitation Data'!$E$11,0,10*ROW('Sanitation Data'!E175))),'Data Summary'!CS181="Yes"),OFFSET('Sanitation Data'!$E$11,0,10*ROW('Sanitation Data'!E175)),NA())</f>
        <v>#N/A</v>
      </c>
      <c r="AE181" s="95" t="e">
        <f ca="true">+IF(AND(ISNUMBER(OFFSET('Sanitation Data'!$E$12,0,10*ROW('Sanitation Data'!E175))),'Data Summary'!CT181="Yes"),OFFSET('Sanitation Data'!$E$12,0,10*ROW('Sanitation Data'!E175)),NA())</f>
        <v>#N/A</v>
      </c>
      <c r="AF181" s="95" t="e">
        <f ca="true">+IF(AND(ISNUMBER(OFFSET('Sanitation Data'!$F$4,0,10*ROW('Sanitation Data'!F175))),'Data Summary'!CU181="Yes"),100-OFFSET('Sanitation Data'!$F$4,0,10*ROW('Sanitation Data'!F175)),NA())</f>
        <v>#N/A</v>
      </c>
      <c r="AG181" s="95" t="e">
        <f ca="true">+IF(AND(ISNUMBER(OFFSET('Sanitation Data'!$F$6,0,10*ROW('Sanitation Data'!F175))),'Data Summary'!CV181="Yes"),OFFSET('Sanitation Data'!$F$6,0,10*ROW('Sanitation Data'!F175)),NA())</f>
        <v>#N/A</v>
      </c>
      <c r="AH181" s="95" t="e">
        <f ca="true">+IF(AND(ISNUMBER(OFFSET('Sanitation Data'!$F$10,0,10*ROW('Sanitation Data'!F175))),'Data Summary'!CW181="Yes"),OFFSET('Sanitation Data'!$F$10,0,10*ROW('Sanitation Data'!F175)),NA())</f>
        <v>#N/A</v>
      </c>
      <c r="AI181" s="95" t="e">
        <f ca="true">+IF(AND(ISNUMBER(OFFSET('Sanitation Data'!$F$11,0,10*ROW('Sanitation Data'!F175))),'Data Summary'!CX181="Yes"),OFFSET('Sanitation Data'!$F$11,0,10*ROW('Sanitation Data'!F175)),NA())</f>
        <v>#N/A</v>
      </c>
      <c r="AJ181" s="95" t="e">
        <f ca="true">+IF(AND(ISNUMBER(OFFSET('Sanitation Data'!$F$12,0,10*ROW('Sanitation Data'!F175))),'Data Summary'!CY181="Yes"),OFFSET('Sanitation Data'!$F$12,0,10*ROW('Sanitation Data'!F175)),NA())</f>
        <v>#N/A</v>
      </c>
      <c r="AK181" s="95" t="e">
        <f ca="true">+IF(AND(ISNUMBER(OFFSET('Sanitation Data'!$G$4,0,10*ROW('Sanitation Data'!G175))),'Data Summary'!CZ181="Yes"),100-OFFSET('Sanitation Data'!$G$4,0,10*ROW('Sanitation Data'!G175)),NA())</f>
        <v>#N/A</v>
      </c>
      <c r="AL181" s="95" t="e">
        <f ca="true">+IF(AND(ISNUMBER(OFFSET('Sanitation Data'!$G$6,0,10*ROW('Sanitation Data'!G175))),'Data Summary'!DA181="Yes"),OFFSET('Sanitation Data'!$G$6,0,10*ROW('Sanitation Data'!G175)),NA())</f>
        <v>#N/A</v>
      </c>
      <c r="AM181" s="95" t="e">
        <f ca="true">+IF(AND(ISNUMBER(OFFSET('Sanitation Data'!$G$10,0,10*ROW('Sanitation Data'!G175))),'Data Summary'!DB181="Yes"),OFFSET('Sanitation Data'!$G$10,0,10*ROW('Sanitation Data'!G175)),NA())</f>
        <v>#N/A</v>
      </c>
      <c r="AN181" s="95" t="e">
        <f ca="true">+IF(AND(ISNUMBER(OFFSET('Sanitation Data'!$G$11,0,10*ROW('Sanitation Data'!G175))),'Data Summary'!DC181="Yes"),OFFSET('Sanitation Data'!$G$11,0,10*ROW('Sanitation Data'!G175)),NA())</f>
        <v>#N/A</v>
      </c>
      <c r="AO181" s="95" t="e">
        <f ca="true">+IF(AND(ISNUMBER(OFFSET('Sanitation Data'!$G$12,0,10*ROW('Sanitation Data'!G175))),'Data Summary'!DD181="Yes"),OFFSET('Sanitation Data'!$G$12,0,10*ROW('Sanitation Data'!G175)),NA())</f>
        <v>#N/A</v>
      </c>
      <c r="AP181" s="95" t="e">
        <f ca="true">+IF(AND(ISNUMBER(OFFSET('Sanitation Data'!$H$4,0,10*ROW('Sanitation Data'!H175))),'Data Summary'!DE181="Yes"),100-OFFSET('Sanitation Data'!$H$4,0,10*ROW('Sanitation Data'!H175)),NA())</f>
        <v>#N/A</v>
      </c>
      <c r="AQ181" s="95" t="e">
        <f ca="true">+IF(AND(ISNUMBER(OFFSET('Sanitation Data'!$H$6,0,10*ROW('Sanitation Data'!H175))),'Data Summary'!DF181="Yes"),OFFSET('Sanitation Data'!$H$6,0,10*ROW('Sanitation Data'!H175)),NA())</f>
        <v>#N/A</v>
      </c>
      <c r="AR181" s="95" t="e">
        <f ca="true">+IF(AND(ISNUMBER(OFFSET('Sanitation Data'!$H$10,0,10*ROW('Sanitation Data'!H175))),'Data Summary'!DG181="Yes"),OFFSET('Sanitation Data'!$H$10,0,10*ROW('Sanitation Data'!H175)),NA())</f>
        <v>#N/A</v>
      </c>
      <c r="AS181" s="95" t="e">
        <f ca="true">+IF(AND(ISNUMBER(OFFSET('Sanitation Data'!$H$11,0,10*ROW('Sanitation Data'!H175))),'Data Summary'!DH181="Yes"),OFFSET('Sanitation Data'!$H$11,0,10*ROW('Sanitation Data'!H175)),NA())</f>
        <v>#N/A</v>
      </c>
      <c r="AT181" s="95" t="e">
        <f ca="true">+IF(AND(ISNUMBER(OFFSET('Sanitation Data'!$H$12,0,10*ROW('Sanitation Data'!H175))),'Data Summary'!DI181="Yes"),OFFSET('Sanitation Data'!$H$12,0,10*ROW('Sanitation Data'!H175)),NA())</f>
        <v>#N/A</v>
      </c>
      <c r="AU181" s="95" t="e">
        <f ca="true">+IF(AND(ISNUMBER(OFFSET('Sanitation Data'!$I$4,0,10*ROW('Sanitation Data'!I175))),'Data Summary'!DJ181="Yes"),100-OFFSET('Sanitation Data'!$I$4,0,10*ROW('Sanitation Data'!I175)),NA())</f>
        <v>#N/A</v>
      </c>
      <c r="AV181" s="95" t="e">
        <f ca="true">+IF(AND(ISNUMBER(OFFSET('Sanitation Data'!$I$6,0,10*ROW('Sanitation Data'!I175))),'Data Summary'!DK181="Yes"),OFFSET('Sanitation Data'!$I$6,0,10*ROW('Sanitation Data'!I175)),NA())</f>
        <v>#N/A</v>
      </c>
      <c r="AW181" s="95" t="e">
        <f ca="true">+IF(AND(ISNUMBER(OFFSET('Sanitation Data'!$I$10,0,10*ROW('Sanitation Data'!I175))),'Data Summary'!DL181="Yes"),OFFSET('Sanitation Data'!$I$10,0,10*ROW('Sanitation Data'!I175)),NA())</f>
        <v>#N/A</v>
      </c>
      <c r="AX181" s="95" t="e">
        <f ca="true">+IF(AND(ISNUMBER(OFFSET('Sanitation Data'!$I$11,0,10*ROW('Sanitation Data'!I175))),'Data Summary'!DM181="Yes"),OFFSET('Sanitation Data'!$I$11,0,10*ROW('Sanitation Data'!I175)),NA())</f>
        <v>#N/A</v>
      </c>
      <c r="AY181" s="95" t="e">
        <f ca="true">+IF(AND(ISNUMBER(OFFSET('Sanitation Data'!$I$12,0,10*ROW('Sanitation Data'!I175))),'Data Summary'!DN181="Yes"),OFFSET('Sanitation Data'!$I$12,0,10*ROW('Sanitation Data'!I175)),NA())</f>
        <v>#N/A</v>
      </c>
      <c r="AZ181" s="96" t="e">
        <f ca="true">+IF(AND(ISNUMBER(OFFSET('Hygiene Data'!$D$5,0,10*ROW('Hygiene Data'!D175))),'Data Summary'!DO181="Yes"),OFFSET('Hygiene Data'!$D$5,0,10*ROW('Hygiene Data'!D175)),NA())</f>
        <v>#N/A</v>
      </c>
      <c r="BA181" s="96" t="e">
        <f ca="true">+IF(AND(ISNUMBER(OFFSET('Hygiene Data'!$D$7,0,10*ROW('Hygiene Data'!D175))),'Data Summary'!DP181="Yes"),OFFSET('Hygiene Data'!$D$7,0,10*ROW('Hygiene Data'!D175)),NA())</f>
        <v>#N/A</v>
      </c>
      <c r="BB181" s="96" t="e">
        <f ca="true">+IF(AND(ISNUMBER(OFFSET('Hygiene Data'!$D$9,0,10*ROW('Hygiene Data'!D175))),'Data Summary'!DQ181="Yes"),OFFSET('Hygiene Data'!$D$9,0,10*ROW('Hygiene Data'!D175)),NA())</f>
        <v>#N/A</v>
      </c>
      <c r="BC181" s="96" t="e">
        <f ca="true">+IF(AND(ISNUMBER(OFFSET('Hygiene Data'!$E$5,0,10*ROW('Hygiene Data'!E175))),'Data Summary'!DR181="Yes"),OFFSET('Hygiene Data'!$E$5,0,10*ROW('Hygiene Data'!E175)),NA())</f>
        <v>#N/A</v>
      </c>
      <c r="BD181" s="96" t="e">
        <f ca="true">+IF(AND(ISNUMBER(OFFSET('Hygiene Data'!$E$7,0,10*ROW('Hygiene Data'!E175))),'Data Summary'!DS181="Yes"),OFFSET('Hygiene Data'!$E$7,0,10*ROW('Hygiene Data'!E175)),NA())</f>
        <v>#N/A</v>
      </c>
      <c r="BE181" s="96" t="e">
        <f ca="true">+IF(AND(ISNUMBER(OFFSET('Hygiene Data'!$E$9,0,10*ROW('Hygiene Data'!E175))),'Data Summary'!DT181="Yes"),OFFSET('Hygiene Data'!$E$9,0,10*ROW('Hygiene Data'!E175)),NA())</f>
        <v>#N/A</v>
      </c>
      <c r="BF181" s="96" t="e">
        <f ca="true">+IF(AND(ISNUMBER(OFFSET('Hygiene Data'!$F$5,0,10*ROW('Hygiene Data'!F175))),'Data Summary'!DU181="Yes"),OFFSET('Hygiene Data'!$F$5,0,10*ROW('Hygiene Data'!F175)),NA())</f>
        <v>#N/A</v>
      </c>
      <c r="BG181" s="96" t="e">
        <f ca="true">+IF(AND(ISNUMBER(OFFSET('Hygiene Data'!$F$7,0,10*ROW('Hygiene Data'!F175))),'Data Summary'!DV181="Yes"),OFFSET('Hygiene Data'!$F$7,0,10*ROW('Hygiene Data'!F175)),NA())</f>
        <v>#N/A</v>
      </c>
      <c r="BH181" s="96" t="e">
        <f ca="true">+IF(AND(ISNUMBER(OFFSET('Hygiene Data'!$F$9,0,10*ROW('Hygiene Data'!F175))),'Data Summary'!DW181="Yes"),OFFSET('Hygiene Data'!$F$9,0,10*ROW('Hygiene Data'!F175)),NA())</f>
        <v>#N/A</v>
      </c>
      <c r="BI181" s="96" t="e">
        <f ca="true">+IF(AND(ISNUMBER(OFFSET('Hygiene Data'!$G$5,0,10*ROW('Hygiene Data'!G175))),'Data Summary'!DX181="Yes"),OFFSET('Hygiene Data'!$G$5,0,10*ROW('Hygiene Data'!G175)),NA())</f>
        <v>#N/A</v>
      </c>
      <c r="BJ181" s="96" t="e">
        <f ca="true">+IF(AND(ISNUMBER(OFFSET('Hygiene Data'!$G$7,0,10*ROW('Hygiene Data'!G175))),'Data Summary'!DY181="Yes"),OFFSET('Hygiene Data'!$G$7,0,10*ROW('Hygiene Data'!G175)),NA())</f>
        <v>#N/A</v>
      </c>
      <c r="BK181" s="96" t="e">
        <f ca="true">+IF(AND(ISNUMBER(OFFSET('Hygiene Data'!$G$9,0,10*ROW('Hygiene Data'!G175))),'Data Summary'!DZ181="Yes"),OFFSET('Hygiene Data'!$G$9,0,10*ROW('Hygiene Data'!G175)),NA())</f>
        <v>#N/A</v>
      </c>
      <c r="BL181" s="96" t="e">
        <f ca="true">+IF(AND(ISNUMBER(OFFSET('Hygiene Data'!$H$5,0,10*ROW('Hygiene Data'!H175))),'Data Summary'!EA181="Yes"),OFFSET('Hygiene Data'!$H$5,0,10*ROW('Hygiene Data'!H175)),NA())</f>
        <v>#N/A</v>
      </c>
      <c r="BM181" s="96" t="e">
        <f ca="true">+IF(AND(ISNUMBER(OFFSET('Hygiene Data'!$H$7,0,10*ROW('Hygiene Data'!H175))),'Data Summary'!EB181="Yes"),OFFSET('Hygiene Data'!$H$7,0,10*ROW('Hygiene Data'!H175)),NA())</f>
        <v>#N/A</v>
      </c>
      <c r="BN181" s="96" t="e">
        <f ca="true">+IF(AND(ISNUMBER(OFFSET('Hygiene Data'!$H$9,0,10*ROW('Hygiene Data'!H175))),'Data Summary'!EC181="Yes"),OFFSET('Hygiene Data'!$H$9,0,10*ROW('Hygiene Data'!H175)),NA())</f>
        <v>#N/A</v>
      </c>
      <c r="BO181" s="96" t="e">
        <f ca="true">+IF(AND(ISNUMBER(OFFSET('Hygiene Data'!$I$5,0,10*ROW('Hygiene Data'!I175))),'Data Summary'!ED181="Yes"),OFFSET('Hygiene Data'!$I$5,0,10*ROW('Hygiene Data'!I175)),NA())</f>
        <v>#N/A</v>
      </c>
      <c r="BP181" s="96" t="e">
        <f ca="true">+IF(AND(ISNUMBER(OFFSET('Hygiene Data'!$I$7,0,10*ROW('Hygiene Data'!I175))),'Data Summary'!EE181="Yes"),OFFSET('Hygiene Data'!$I$7,0,10*ROW('Hygiene Data'!I175)),NA())</f>
        <v>#N/A</v>
      </c>
      <c r="BQ181" s="96" t="e">
        <f ca="true">+IF(AND(ISNUMBER(OFFSET('Hygiene Data'!$I$9,0,10*ROW('Hygiene Data'!I175))),'Data Summary'!EF181="Yes"),OFFSET('Hygiene Data'!$I$9,0,10*ROW('Hygiene Data'!I175)),NA())</f>
        <v>#N/A</v>
      </c>
    </row>
    <row xmlns:x14ac="http://schemas.microsoft.com/office/spreadsheetml/2009/9/ac" r="182" x14ac:dyDescent="0.2">
      <c r="A182" s="331" t="e">
        <f ca="true">+RIGHT('Data Summary'!A182,LEN('Data Summary'!A182)-9)</f>
        <v>#VALUE!</v>
      </c>
      <c r="B182" s="37" t="str">
        <f ca="true">+IF(ISTEXT('Data Summary'!B182),'Data Summary'!B182,"")</f>
        <v/>
      </c>
      <c r="C182" s="330" t="e">
        <f ca="true">+VALUE('Data Summary'!C182)</f>
        <v>#VALUE!</v>
      </c>
      <c r="D182" s="94" t="e">
        <f ca="true">+IF(AND(ISNUMBER(OFFSET('Water Data'!$D$4,0,10*ROW('Water Data'!D176))),'Data Summary'!BS182="Yes"),100-OFFSET('Water Data'!$D$4,0,10*ROW('Water Data'!D176)),NA())</f>
        <v>#N/A</v>
      </c>
      <c r="E182" s="94" t="e">
        <f ca="true">+IF(AND(ISNUMBER(OFFSET('Water Data'!$D$6,0,10*ROW('Water Data'!D176))),'Data Summary'!BT182="Yes"),OFFSET('Water Data'!$D$6,0,10*ROW('Water Data'!D176)),NA())</f>
        <v>#N/A</v>
      </c>
      <c r="F182" s="94" t="e">
        <f ca="true">+IF(AND(ISNUMBER(OFFSET('Water Data'!$D$9,0,10*ROW('Water Data'!D176))),'Data Summary'!BU182="Yes"),OFFSET('Water Data'!$D$9,0,10*ROW('Water Data'!D176)),NA())</f>
        <v>#N/A</v>
      </c>
      <c r="G182" s="94" t="e">
        <f ca="true">+IF(AND(ISNUMBER(OFFSET('Water Data'!$E$4,0,10*ROW('Water Data'!E176))),'Data Summary'!BV182="Yes"),100-OFFSET('Water Data'!$E$4,0,10*ROW('Water Data'!E176)),NA())</f>
        <v>#N/A</v>
      </c>
      <c r="H182" s="94" t="e">
        <f ca="true">+IF(AND(ISNUMBER(OFFSET('Water Data'!$E$6,0,10*ROW('Water Data'!E176))),'Data Summary'!BW182="Yes"),OFFSET('Water Data'!$E$6,0,10*ROW('Water Data'!E176)),NA())</f>
        <v>#N/A</v>
      </c>
      <c r="I182" s="94" t="e">
        <f ca="true">+IF(AND(ISNUMBER(OFFSET('Water Data'!$E$9,0,10*ROW('Water Data'!E176))),'Data Summary'!BX182="Yes"),OFFSET('Water Data'!$E$9,0,10*ROW('Water Data'!E176)),NA())</f>
        <v>#N/A</v>
      </c>
      <c r="J182" s="94" t="e">
        <f ca="true">+IF(AND(ISNUMBER(OFFSET('Water Data'!$F$4,0,10*ROW('Water Data'!F176))),'Data Summary'!BY182="Yes"),100-OFFSET('Water Data'!$F$4,0,10*ROW('Water Data'!F176)),NA())</f>
        <v>#N/A</v>
      </c>
      <c r="K182" s="94" t="e">
        <f ca="true">+IF(AND(ISNUMBER(OFFSET('Water Data'!$F$6,0,10*ROW('Water Data'!F176))),'Data Summary'!BZ182="Yes"),OFFSET('Water Data'!$F$6,0,10*ROW('Water Data'!F176)),NA())</f>
        <v>#N/A</v>
      </c>
      <c r="L182" s="94" t="e">
        <f ca="true">+IF(AND(ISNUMBER(OFFSET('Water Data'!$F$9,0,10*ROW('Water Data'!F176))),'Data Summary'!CA182="Yes"),OFFSET('Water Data'!$F$9,0,10*ROW('Water Data'!F176)),NA())</f>
        <v>#N/A</v>
      </c>
      <c r="M182" s="94" t="e">
        <f ca="true">+IF(AND(ISNUMBER(OFFSET('Water Data'!$G$4,0,10*ROW('Water Data'!G176))),'Data Summary'!CB182="Yes"),100-OFFSET('Water Data'!$G$4,0,10*ROW('Water Data'!G176)),NA())</f>
        <v>#N/A</v>
      </c>
      <c r="N182" s="94" t="e">
        <f ca="true">+IF(AND(ISNUMBER(OFFSET('Water Data'!$G$6,0,10*ROW('Water Data'!G176))),'Data Summary'!CC182="Yes"),OFFSET('Water Data'!$G$6,0,10*ROW('Water Data'!G176)),NA())</f>
        <v>#N/A</v>
      </c>
      <c r="O182" s="94" t="e">
        <f ca="true">+IF(AND(ISNUMBER(OFFSET('Water Data'!$G$9,0,10*ROW('Water Data'!G176))),'Data Summary'!CD182="Yes"),OFFSET('Water Data'!$G$9,0,10*ROW('Water Data'!G176)),NA())</f>
        <v>#N/A</v>
      </c>
      <c r="P182" s="94" t="e">
        <f ca="true">+IF(AND(ISNUMBER(OFFSET('Water Data'!$H$4,0,10*ROW('Water Data'!H176))),'Data Summary'!CE182="Yes"),100-OFFSET('Water Data'!$H$4,0,10*ROW('Water Data'!H176)),NA())</f>
        <v>#N/A</v>
      </c>
      <c r="Q182" s="94" t="e">
        <f ca="true">+IF(AND(ISNUMBER(OFFSET('Water Data'!$H$6,0,10*ROW('Water Data'!H176))),'Data Summary'!CF182="Yes"),OFFSET('Water Data'!$H$6,0,10*ROW('Water Data'!H176)),NA())</f>
        <v>#N/A</v>
      </c>
      <c r="R182" s="94" t="e">
        <f ca="true">+IF(AND(ISNUMBER(OFFSET('Water Data'!$H$9,0,10*ROW('Water Data'!H176))),'Data Summary'!CG182="Yes"),OFFSET('Water Data'!$H$9,0,10*ROW('Water Data'!H176)),NA())</f>
        <v>#N/A</v>
      </c>
      <c r="S182" s="94" t="e">
        <f ca="true">+IF(AND(ISNUMBER(OFFSET('Water Data'!$I$4,0,10*ROW('Water Data'!I176))),'Data Summary'!CH182="Yes"),100-OFFSET('Water Data'!$I$4,0,10*ROW('Water Data'!I176)),NA())</f>
        <v>#N/A</v>
      </c>
      <c r="T182" s="94" t="e">
        <f ca="true">+IF(AND(ISNUMBER(OFFSET('Water Data'!$I$6,0,10*ROW('Water Data'!I176))),'Data Summary'!CI182="Yes"),OFFSET('Water Data'!$I$6,0,10*ROW('Water Data'!I176)),NA())</f>
        <v>#N/A</v>
      </c>
      <c r="U182" s="94" t="e">
        <f ca="true">+IF(AND(ISNUMBER(OFFSET('Water Data'!$I$9,0,10*ROW('Water Data'!I176))),'Data Summary'!CJ182="Yes"),OFFSET('Water Data'!$I$9,0,10*ROW('Water Data'!I176)),NA())</f>
        <v>#N/A</v>
      </c>
      <c r="V182" s="95" t="e">
        <f ca="true">+IF(AND(ISNUMBER(OFFSET('Sanitation Data'!$D$4,0,10*ROW('Sanitation Data'!D176))),'Data Summary'!CK182="Yes"),100-OFFSET('Sanitation Data'!$D$4,0,10*ROW('Sanitation Data'!D176)),NA())</f>
        <v>#N/A</v>
      </c>
      <c r="W182" s="95" t="e">
        <f ca="true">+IF(AND(ISNUMBER(OFFSET('Sanitation Data'!$D$6,0,10*ROW('Sanitation Data'!D176))),'Data Summary'!CL182="Yes"),OFFSET('Sanitation Data'!$D$6,0,10*ROW('Sanitation Data'!D176)),NA())</f>
        <v>#N/A</v>
      </c>
      <c r="X182" s="95" t="e">
        <f ca="true">+IF(AND(ISNUMBER(OFFSET('Sanitation Data'!$D$10,0,10*ROW('Sanitation Data'!D176))),'Data Summary'!CM182="Yes"),OFFSET('Sanitation Data'!$D$10,0,10*ROW('Sanitation Data'!D176)),NA())</f>
        <v>#N/A</v>
      </c>
      <c r="Y182" s="95" t="e">
        <f ca="true">+IF(AND(ISNUMBER(OFFSET('Sanitation Data'!$D$11,0,10*ROW('Sanitation Data'!D176))),'Data Summary'!CN182="Yes"),OFFSET('Sanitation Data'!$D$11,0,10*ROW('Sanitation Data'!D176)),NA())</f>
        <v>#N/A</v>
      </c>
      <c r="Z182" s="95" t="e">
        <f ca="true">+IF(AND(ISNUMBER(OFFSET('Sanitation Data'!$D$12,0,10*ROW('Sanitation Data'!D176))),'Data Summary'!CO182="Yes"),OFFSET('Sanitation Data'!$D$12,0,10*ROW('Sanitation Data'!D176)),NA())</f>
        <v>#N/A</v>
      </c>
      <c r="AA182" s="95" t="e">
        <f ca="true">+IF(AND(ISNUMBER(OFFSET('Sanitation Data'!$E$4,0,10*ROW('Sanitation Data'!E176))),'Data Summary'!CP182="Yes"),100-OFFSET('Sanitation Data'!$E$4,0,10*ROW('Sanitation Data'!E176)),NA())</f>
        <v>#N/A</v>
      </c>
      <c r="AB182" s="95" t="e">
        <f ca="true">+IF(AND(ISNUMBER(OFFSET('Sanitation Data'!$E$6,0,10*ROW('Sanitation Data'!E176))),'Data Summary'!CQ182="Yes"),OFFSET('Sanitation Data'!$E$6,0,10*ROW('Sanitation Data'!E176)),NA())</f>
        <v>#N/A</v>
      </c>
      <c r="AC182" s="95" t="e">
        <f ca="true">+IF(AND(ISNUMBER(OFFSET('Sanitation Data'!$E$10,0,10*ROW('Sanitation Data'!E176))),'Data Summary'!CR182="Yes"),OFFSET('Sanitation Data'!$E$10,0,10*ROW('Sanitation Data'!E176)),NA())</f>
        <v>#N/A</v>
      </c>
      <c r="AD182" s="95" t="e">
        <f ca="true">+IF(AND(ISNUMBER(OFFSET('Sanitation Data'!$E$11,0,10*ROW('Sanitation Data'!E176))),'Data Summary'!CS182="Yes"),OFFSET('Sanitation Data'!$E$11,0,10*ROW('Sanitation Data'!E176)),NA())</f>
        <v>#N/A</v>
      </c>
      <c r="AE182" s="95" t="e">
        <f ca="true">+IF(AND(ISNUMBER(OFFSET('Sanitation Data'!$E$12,0,10*ROW('Sanitation Data'!E176))),'Data Summary'!CT182="Yes"),OFFSET('Sanitation Data'!$E$12,0,10*ROW('Sanitation Data'!E176)),NA())</f>
        <v>#N/A</v>
      </c>
      <c r="AF182" s="95" t="e">
        <f ca="true">+IF(AND(ISNUMBER(OFFSET('Sanitation Data'!$F$4,0,10*ROW('Sanitation Data'!F176))),'Data Summary'!CU182="Yes"),100-OFFSET('Sanitation Data'!$F$4,0,10*ROW('Sanitation Data'!F176)),NA())</f>
        <v>#N/A</v>
      </c>
      <c r="AG182" s="95" t="e">
        <f ca="true">+IF(AND(ISNUMBER(OFFSET('Sanitation Data'!$F$6,0,10*ROW('Sanitation Data'!F176))),'Data Summary'!CV182="Yes"),OFFSET('Sanitation Data'!$F$6,0,10*ROW('Sanitation Data'!F176)),NA())</f>
        <v>#N/A</v>
      </c>
      <c r="AH182" s="95" t="e">
        <f ca="true">+IF(AND(ISNUMBER(OFFSET('Sanitation Data'!$F$10,0,10*ROW('Sanitation Data'!F176))),'Data Summary'!CW182="Yes"),OFFSET('Sanitation Data'!$F$10,0,10*ROW('Sanitation Data'!F176)),NA())</f>
        <v>#N/A</v>
      </c>
      <c r="AI182" s="95" t="e">
        <f ca="true">+IF(AND(ISNUMBER(OFFSET('Sanitation Data'!$F$11,0,10*ROW('Sanitation Data'!F176))),'Data Summary'!CX182="Yes"),OFFSET('Sanitation Data'!$F$11,0,10*ROW('Sanitation Data'!F176)),NA())</f>
        <v>#N/A</v>
      </c>
      <c r="AJ182" s="95" t="e">
        <f ca="true">+IF(AND(ISNUMBER(OFFSET('Sanitation Data'!$F$12,0,10*ROW('Sanitation Data'!F176))),'Data Summary'!CY182="Yes"),OFFSET('Sanitation Data'!$F$12,0,10*ROW('Sanitation Data'!F176)),NA())</f>
        <v>#N/A</v>
      </c>
      <c r="AK182" s="95" t="e">
        <f ca="true">+IF(AND(ISNUMBER(OFFSET('Sanitation Data'!$G$4,0,10*ROW('Sanitation Data'!G176))),'Data Summary'!CZ182="Yes"),100-OFFSET('Sanitation Data'!$G$4,0,10*ROW('Sanitation Data'!G176)),NA())</f>
        <v>#N/A</v>
      </c>
      <c r="AL182" s="95" t="e">
        <f ca="true">+IF(AND(ISNUMBER(OFFSET('Sanitation Data'!$G$6,0,10*ROW('Sanitation Data'!G176))),'Data Summary'!DA182="Yes"),OFFSET('Sanitation Data'!$G$6,0,10*ROW('Sanitation Data'!G176)),NA())</f>
        <v>#N/A</v>
      </c>
      <c r="AM182" s="95" t="e">
        <f ca="true">+IF(AND(ISNUMBER(OFFSET('Sanitation Data'!$G$10,0,10*ROW('Sanitation Data'!G176))),'Data Summary'!DB182="Yes"),OFFSET('Sanitation Data'!$G$10,0,10*ROW('Sanitation Data'!G176)),NA())</f>
        <v>#N/A</v>
      </c>
      <c r="AN182" s="95" t="e">
        <f ca="true">+IF(AND(ISNUMBER(OFFSET('Sanitation Data'!$G$11,0,10*ROW('Sanitation Data'!G176))),'Data Summary'!DC182="Yes"),OFFSET('Sanitation Data'!$G$11,0,10*ROW('Sanitation Data'!G176)),NA())</f>
        <v>#N/A</v>
      </c>
      <c r="AO182" s="95" t="e">
        <f ca="true">+IF(AND(ISNUMBER(OFFSET('Sanitation Data'!$G$12,0,10*ROW('Sanitation Data'!G176))),'Data Summary'!DD182="Yes"),OFFSET('Sanitation Data'!$G$12,0,10*ROW('Sanitation Data'!G176)),NA())</f>
        <v>#N/A</v>
      </c>
      <c r="AP182" s="95" t="e">
        <f ca="true">+IF(AND(ISNUMBER(OFFSET('Sanitation Data'!$H$4,0,10*ROW('Sanitation Data'!H176))),'Data Summary'!DE182="Yes"),100-OFFSET('Sanitation Data'!$H$4,0,10*ROW('Sanitation Data'!H176)),NA())</f>
        <v>#N/A</v>
      </c>
      <c r="AQ182" s="95" t="e">
        <f ca="true">+IF(AND(ISNUMBER(OFFSET('Sanitation Data'!$H$6,0,10*ROW('Sanitation Data'!H176))),'Data Summary'!DF182="Yes"),OFFSET('Sanitation Data'!$H$6,0,10*ROW('Sanitation Data'!H176)),NA())</f>
        <v>#N/A</v>
      </c>
      <c r="AR182" s="95" t="e">
        <f ca="true">+IF(AND(ISNUMBER(OFFSET('Sanitation Data'!$H$10,0,10*ROW('Sanitation Data'!H176))),'Data Summary'!DG182="Yes"),OFFSET('Sanitation Data'!$H$10,0,10*ROW('Sanitation Data'!H176)),NA())</f>
        <v>#N/A</v>
      </c>
      <c r="AS182" s="95" t="e">
        <f ca="true">+IF(AND(ISNUMBER(OFFSET('Sanitation Data'!$H$11,0,10*ROW('Sanitation Data'!H176))),'Data Summary'!DH182="Yes"),OFFSET('Sanitation Data'!$H$11,0,10*ROW('Sanitation Data'!H176)),NA())</f>
        <v>#N/A</v>
      </c>
      <c r="AT182" s="95" t="e">
        <f ca="true">+IF(AND(ISNUMBER(OFFSET('Sanitation Data'!$H$12,0,10*ROW('Sanitation Data'!H176))),'Data Summary'!DI182="Yes"),OFFSET('Sanitation Data'!$H$12,0,10*ROW('Sanitation Data'!H176)),NA())</f>
        <v>#N/A</v>
      </c>
      <c r="AU182" s="95" t="e">
        <f ca="true">+IF(AND(ISNUMBER(OFFSET('Sanitation Data'!$I$4,0,10*ROW('Sanitation Data'!I176))),'Data Summary'!DJ182="Yes"),100-OFFSET('Sanitation Data'!$I$4,0,10*ROW('Sanitation Data'!I176)),NA())</f>
        <v>#N/A</v>
      </c>
      <c r="AV182" s="95" t="e">
        <f ca="true">+IF(AND(ISNUMBER(OFFSET('Sanitation Data'!$I$6,0,10*ROW('Sanitation Data'!I176))),'Data Summary'!DK182="Yes"),OFFSET('Sanitation Data'!$I$6,0,10*ROW('Sanitation Data'!I176)),NA())</f>
        <v>#N/A</v>
      </c>
      <c r="AW182" s="95" t="e">
        <f ca="true">+IF(AND(ISNUMBER(OFFSET('Sanitation Data'!$I$10,0,10*ROW('Sanitation Data'!I176))),'Data Summary'!DL182="Yes"),OFFSET('Sanitation Data'!$I$10,0,10*ROW('Sanitation Data'!I176)),NA())</f>
        <v>#N/A</v>
      </c>
      <c r="AX182" s="95" t="e">
        <f ca="true">+IF(AND(ISNUMBER(OFFSET('Sanitation Data'!$I$11,0,10*ROW('Sanitation Data'!I176))),'Data Summary'!DM182="Yes"),OFFSET('Sanitation Data'!$I$11,0,10*ROW('Sanitation Data'!I176)),NA())</f>
        <v>#N/A</v>
      </c>
      <c r="AY182" s="95" t="e">
        <f ca="true">+IF(AND(ISNUMBER(OFFSET('Sanitation Data'!$I$12,0,10*ROW('Sanitation Data'!I176))),'Data Summary'!DN182="Yes"),OFFSET('Sanitation Data'!$I$12,0,10*ROW('Sanitation Data'!I176)),NA())</f>
        <v>#N/A</v>
      </c>
      <c r="AZ182" s="96" t="e">
        <f ca="true">+IF(AND(ISNUMBER(OFFSET('Hygiene Data'!$D$5,0,10*ROW('Hygiene Data'!D176))),'Data Summary'!DO182="Yes"),OFFSET('Hygiene Data'!$D$5,0,10*ROW('Hygiene Data'!D176)),NA())</f>
        <v>#N/A</v>
      </c>
      <c r="BA182" s="96" t="e">
        <f ca="true">+IF(AND(ISNUMBER(OFFSET('Hygiene Data'!$D$7,0,10*ROW('Hygiene Data'!D176))),'Data Summary'!DP182="Yes"),OFFSET('Hygiene Data'!$D$7,0,10*ROW('Hygiene Data'!D176)),NA())</f>
        <v>#N/A</v>
      </c>
      <c r="BB182" s="96" t="e">
        <f ca="true">+IF(AND(ISNUMBER(OFFSET('Hygiene Data'!$D$9,0,10*ROW('Hygiene Data'!D176))),'Data Summary'!DQ182="Yes"),OFFSET('Hygiene Data'!$D$9,0,10*ROW('Hygiene Data'!D176)),NA())</f>
        <v>#N/A</v>
      </c>
      <c r="BC182" s="96" t="e">
        <f ca="true">+IF(AND(ISNUMBER(OFFSET('Hygiene Data'!$E$5,0,10*ROW('Hygiene Data'!E176))),'Data Summary'!DR182="Yes"),OFFSET('Hygiene Data'!$E$5,0,10*ROW('Hygiene Data'!E176)),NA())</f>
        <v>#N/A</v>
      </c>
      <c r="BD182" s="96" t="e">
        <f ca="true">+IF(AND(ISNUMBER(OFFSET('Hygiene Data'!$E$7,0,10*ROW('Hygiene Data'!E176))),'Data Summary'!DS182="Yes"),OFFSET('Hygiene Data'!$E$7,0,10*ROW('Hygiene Data'!E176)),NA())</f>
        <v>#N/A</v>
      </c>
      <c r="BE182" s="96" t="e">
        <f ca="true">+IF(AND(ISNUMBER(OFFSET('Hygiene Data'!$E$9,0,10*ROW('Hygiene Data'!E176))),'Data Summary'!DT182="Yes"),OFFSET('Hygiene Data'!$E$9,0,10*ROW('Hygiene Data'!E176)),NA())</f>
        <v>#N/A</v>
      </c>
      <c r="BF182" s="96" t="e">
        <f ca="true">+IF(AND(ISNUMBER(OFFSET('Hygiene Data'!$F$5,0,10*ROW('Hygiene Data'!F176))),'Data Summary'!DU182="Yes"),OFFSET('Hygiene Data'!$F$5,0,10*ROW('Hygiene Data'!F176)),NA())</f>
        <v>#N/A</v>
      </c>
      <c r="BG182" s="96" t="e">
        <f ca="true">+IF(AND(ISNUMBER(OFFSET('Hygiene Data'!$F$7,0,10*ROW('Hygiene Data'!F176))),'Data Summary'!DV182="Yes"),OFFSET('Hygiene Data'!$F$7,0,10*ROW('Hygiene Data'!F176)),NA())</f>
        <v>#N/A</v>
      </c>
      <c r="BH182" s="96" t="e">
        <f ca="true">+IF(AND(ISNUMBER(OFFSET('Hygiene Data'!$F$9,0,10*ROW('Hygiene Data'!F176))),'Data Summary'!DW182="Yes"),OFFSET('Hygiene Data'!$F$9,0,10*ROW('Hygiene Data'!F176)),NA())</f>
        <v>#N/A</v>
      </c>
      <c r="BI182" s="96" t="e">
        <f ca="true">+IF(AND(ISNUMBER(OFFSET('Hygiene Data'!$G$5,0,10*ROW('Hygiene Data'!G176))),'Data Summary'!DX182="Yes"),OFFSET('Hygiene Data'!$G$5,0,10*ROW('Hygiene Data'!G176)),NA())</f>
        <v>#N/A</v>
      </c>
      <c r="BJ182" s="96" t="e">
        <f ca="true">+IF(AND(ISNUMBER(OFFSET('Hygiene Data'!$G$7,0,10*ROW('Hygiene Data'!G176))),'Data Summary'!DY182="Yes"),OFFSET('Hygiene Data'!$G$7,0,10*ROW('Hygiene Data'!G176)),NA())</f>
        <v>#N/A</v>
      </c>
      <c r="BK182" s="96" t="e">
        <f ca="true">+IF(AND(ISNUMBER(OFFSET('Hygiene Data'!$G$9,0,10*ROW('Hygiene Data'!G176))),'Data Summary'!DZ182="Yes"),OFFSET('Hygiene Data'!$G$9,0,10*ROW('Hygiene Data'!G176)),NA())</f>
        <v>#N/A</v>
      </c>
      <c r="BL182" s="96" t="e">
        <f ca="true">+IF(AND(ISNUMBER(OFFSET('Hygiene Data'!$H$5,0,10*ROW('Hygiene Data'!H176))),'Data Summary'!EA182="Yes"),OFFSET('Hygiene Data'!$H$5,0,10*ROW('Hygiene Data'!H176)),NA())</f>
        <v>#N/A</v>
      </c>
      <c r="BM182" s="96" t="e">
        <f ca="true">+IF(AND(ISNUMBER(OFFSET('Hygiene Data'!$H$7,0,10*ROW('Hygiene Data'!H176))),'Data Summary'!EB182="Yes"),OFFSET('Hygiene Data'!$H$7,0,10*ROW('Hygiene Data'!H176)),NA())</f>
        <v>#N/A</v>
      </c>
      <c r="BN182" s="96" t="e">
        <f ca="true">+IF(AND(ISNUMBER(OFFSET('Hygiene Data'!$H$9,0,10*ROW('Hygiene Data'!H176))),'Data Summary'!EC182="Yes"),OFFSET('Hygiene Data'!$H$9,0,10*ROW('Hygiene Data'!H176)),NA())</f>
        <v>#N/A</v>
      </c>
      <c r="BO182" s="96" t="e">
        <f ca="true">+IF(AND(ISNUMBER(OFFSET('Hygiene Data'!$I$5,0,10*ROW('Hygiene Data'!I176))),'Data Summary'!ED182="Yes"),OFFSET('Hygiene Data'!$I$5,0,10*ROW('Hygiene Data'!I176)),NA())</f>
        <v>#N/A</v>
      </c>
      <c r="BP182" s="96" t="e">
        <f ca="true">+IF(AND(ISNUMBER(OFFSET('Hygiene Data'!$I$7,0,10*ROW('Hygiene Data'!I176))),'Data Summary'!EE182="Yes"),OFFSET('Hygiene Data'!$I$7,0,10*ROW('Hygiene Data'!I176)),NA())</f>
        <v>#N/A</v>
      </c>
      <c r="BQ182" s="96" t="e">
        <f ca="true">+IF(AND(ISNUMBER(OFFSET('Hygiene Data'!$I$9,0,10*ROW('Hygiene Data'!I176))),'Data Summary'!EF182="Yes"),OFFSET('Hygiene Data'!$I$9,0,10*ROW('Hygiene Data'!I176)),NA())</f>
        <v>#N/A</v>
      </c>
    </row>
    <row xmlns:x14ac="http://schemas.microsoft.com/office/spreadsheetml/2009/9/ac" r="183" x14ac:dyDescent="0.2">
      <c r="A183" s="331" t="e">
        <f ca="true">+RIGHT('Data Summary'!A183,LEN('Data Summary'!A183)-9)</f>
        <v>#VALUE!</v>
      </c>
      <c r="B183" s="37" t="str">
        <f ca="true">+IF(ISTEXT('Data Summary'!B183),'Data Summary'!B183,"")</f>
        <v/>
      </c>
      <c r="C183" s="330" t="e">
        <f ca="true">+VALUE('Data Summary'!C183)</f>
        <v>#VALUE!</v>
      </c>
      <c r="D183" s="94" t="e">
        <f ca="true">+IF(AND(ISNUMBER(OFFSET('Water Data'!$D$4,0,10*ROW('Water Data'!D177))),'Data Summary'!BS183="Yes"),100-OFFSET('Water Data'!$D$4,0,10*ROW('Water Data'!D177)),NA())</f>
        <v>#N/A</v>
      </c>
      <c r="E183" s="94" t="e">
        <f ca="true">+IF(AND(ISNUMBER(OFFSET('Water Data'!$D$6,0,10*ROW('Water Data'!D177))),'Data Summary'!BT183="Yes"),OFFSET('Water Data'!$D$6,0,10*ROW('Water Data'!D177)),NA())</f>
        <v>#N/A</v>
      </c>
      <c r="F183" s="94" t="e">
        <f ca="true">+IF(AND(ISNUMBER(OFFSET('Water Data'!$D$9,0,10*ROW('Water Data'!D177))),'Data Summary'!BU183="Yes"),OFFSET('Water Data'!$D$9,0,10*ROW('Water Data'!D177)),NA())</f>
        <v>#N/A</v>
      </c>
      <c r="G183" s="94" t="e">
        <f ca="true">+IF(AND(ISNUMBER(OFFSET('Water Data'!$E$4,0,10*ROW('Water Data'!E177))),'Data Summary'!BV183="Yes"),100-OFFSET('Water Data'!$E$4,0,10*ROW('Water Data'!E177)),NA())</f>
        <v>#N/A</v>
      </c>
      <c r="H183" s="94" t="e">
        <f ca="true">+IF(AND(ISNUMBER(OFFSET('Water Data'!$E$6,0,10*ROW('Water Data'!E177))),'Data Summary'!BW183="Yes"),OFFSET('Water Data'!$E$6,0,10*ROW('Water Data'!E177)),NA())</f>
        <v>#N/A</v>
      </c>
      <c r="I183" s="94" t="e">
        <f ca="true">+IF(AND(ISNUMBER(OFFSET('Water Data'!$E$9,0,10*ROW('Water Data'!E177))),'Data Summary'!BX183="Yes"),OFFSET('Water Data'!$E$9,0,10*ROW('Water Data'!E177)),NA())</f>
        <v>#N/A</v>
      </c>
      <c r="J183" s="94" t="e">
        <f ca="true">+IF(AND(ISNUMBER(OFFSET('Water Data'!$F$4,0,10*ROW('Water Data'!F177))),'Data Summary'!BY183="Yes"),100-OFFSET('Water Data'!$F$4,0,10*ROW('Water Data'!F177)),NA())</f>
        <v>#N/A</v>
      </c>
      <c r="K183" s="94" t="e">
        <f ca="true">+IF(AND(ISNUMBER(OFFSET('Water Data'!$F$6,0,10*ROW('Water Data'!F177))),'Data Summary'!BZ183="Yes"),OFFSET('Water Data'!$F$6,0,10*ROW('Water Data'!F177)),NA())</f>
        <v>#N/A</v>
      </c>
      <c r="L183" s="94" t="e">
        <f ca="true">+IF(AND(ISNUMBER(OFFSET('Water Data'!$F$9,0,10*ROW('Water Data'!F177))),'Data Summary'!CA183="Yes"),OFFSET('Water Data'!$F$9,0,10*ROW('Water Data'!F177)),NA())</f>
        <v>#N/A</v>
      </c>
      <c r="M183" s="94" t="e">
        <f ca="true">+IF(AND(ISNUMBER(OFFSET('Water Data'!$G$4,0,10*ROW('Water Data'!G177))),'Data Summary'!CB183="Yes"),100-OFFSET('Water Data'!$G$4,0,10*ROW('Water Data'!G177)),NA())</f>
        <v>#N/A</v>
      </c>
      <c r="N183" s="94" t="e">
        <f ca="true">+IF(AND(ISNUMBER(OFFSET('Water Data'!$G$6,0,10*ROW('Water Data'!G177))),'Data Summary'!CC183="Yes"),OFFSET('Water Data'!$G$6,0,10*ROW('Water Data'!G177)),NA())</f>
        <v>#N/A</v>
      </c>
      <c r="O183" s="94" t="e">
        <f ca="true">+IF(AND(ISNUMBER(OFFSET('Water Data'!$G$9,0,10*ROW('Water Data'!G177))),'Data Summary'!CD183="Yes"),OFFSET('Water Data'!$G$9,0,10*ROW('Water Data'!G177)),NA())</f>
        <v>#N/A</v>
      </c>
      <c r="P183" s="94" t="e">
        <f ca="true">+IF(AND(ISNUMBER(OFFSET('Water Data'!$H$4,0,10*ROW('Water Data'!H177))),'Data Summary'!CE183="Yes"),100-OFFSET('Water Data'!$H$4,0,10*ROW('Water Data'!H177)),NA())</f>
        <v>#N/A</v>
      </c>
      <c r="Q183" s="94" t="e">
        <f ca="true">+IF(AND(ISNUMBER(OFFSET('Water Data'!$H$6,0,10*ROW('Water Data'!H177))),'Data Summary'!CF183="Yes"),OFFSET('Water Data'!$H$6,0,10*ROW('Water Data'!H177)),NA())</f>
        <v>#N/A</v>
      </c>
      <c r="R183" s="94" t="e">
        <f ca="true">+IF(AND(ISNUMBER(OFFSET('Water Data'!$H$9,0,10*ROW('Water Data'!H177))),'Data Summary'!CG183="Yes"),OFFSET('Water Data'!$H$9,0,10*ROW('Water Data'!H177)),NA())</f>
        <v>#N/A</v>
      </c>
      <c r="S183" s="94" t="e">
        <f ca="true">+IF(AND(ISNUMBER(OFFSET('Water Data'!$I$4,0,10*ROW('Water Data'!I177))),'Data Summary'!CH183="Yes"),100-OFFSET('Water Data'!$I$4,0,10*ROW('Water Data'!I177)),NA())</f>
        <v>#N/A</v>
      </c>
      <c r="T183" s="94" t="e">
        <f ca="true">+IF(AND(ISNUMBER(OFFSET('Water Data'!$I$6,0,10*ROW('Water Data'!I177))),'Data Summary'!CI183="Yes"),OFFSET('Water Data'!$I$6,0,10*ROW('Water Data'!I177)),NA())</f>
        <v>#N/A</v>
      </c>
      <c r="U183" s="94" t="e">
        <f ca="true">+IF(AND(ISNUMBER(OFFSET('Water Data'!$I$9,0,10*ROW('Water Data'!I177))),'Data Summary'!CJ183="Yes"),OFFSET('Water Data'!$I$9,0,10*ROW('Water Data'!I177)),NA())</f>
        <v>#N/A</v>
      </c>
      <c r="V183" s="95" t="e">
        <f ca="true">+IF(AND(ISNUMBER(OFFSET('Sanitation Data'!$D$4,0,10*ROW('Sanitation Data'!D177))),'Data Summary'!CK183="Yes"),100-OFFSET('Sanitation Data'!$D$4,0,10*ROW('Sanitation Data'!D177)),NA())</f>
        <v>#N/A</v>
      </c>
      <c r="W183" s="95" t="e">
        <f ca="true">+IF(AND(ISNUMBER(OFFSET('Sanitation Data'!$D$6,0,10*ROW('Sanitation Data'!D177))),'Data Summary'!CL183="Yes"),OFFSET('Sanitation Data'!$D$6,0,10*ROW('Sanitation Data'!D177)),NA())</f>
        <v>#N/A</v>
      </c>
      <c r="X183" s="95" t="e">
        <f ca="true">+IF(AND(ISNUMBER(OFFSET('Sanitation Data'!$D$10,0,10*ROW('Sanitation Data'!D177))),'Data Summary'!CM183="Yes"),OFFSET('Sanitation Data'!$D$10,0,10*ROW('Sanitation Data'!D177)),NA())</f>
        <v>#N/A</v>
      </c>
      <c r="Y183" s="95" t="e">
        <f ca="true">+IF(AND(ISNUMBER(OFFSET('Sanitation Data'!$D$11,0,10*ROW('Sanitation Data'!D177))),'Data Summary'!CN183="Yes"),OFFSET('Sanitation Data'!$D$11,0,10*ROW('Sanitation Data'!D177)),NA())</f>
        <v>#N/A</v>
      </c>
      <c r="Z183" s="95" t="e">
        <f ca="true">+IF(AND(ISNUMBER(OFFSET('Sanitation Data'!$D$12,0,10*ROW('Sanitation Data'!D177))),'Data Summary'!CO183="Yes"),OFFSET('Sanitation Data'!$D$12,0,10*ROW('Sanitation Data'!D177)),NA())</f>
        <v>#N/A</v>
      </c>
      <c r="AA183" s="95" t="e">
        <f ca="true">+IF(AND(ISNUMBER(OFFSET('Sanitation Data'!$E$4,0,10*ROW('Sanitation Data'!E177))),'Data Summary'!CP183="Yes"),100-OFFSET('Sanitation Data'!$E$4,0,10*ROW('Sanitation Data'!E177)),NA())</f>
        <v>#N/A</v>
      </c>
      <c r="AB183" s="95" t="e">
        <f ca="true">+IF(AND(ISNUMBER(OFFSET('Sanitation Data'!$E$6,0,10*ROW('Sanitation Data'!E177))),'Data Summary'!CQ183="Yes"),OFFSET('Sanitation Data'!$E$6,0,10*ROW('Sanitation Data'!E177)),NA())</f>
        <v>#N/A</v>
      </c>
      <c r="AC183" s="95" t="e">
        <f ca="true">+IF(AND(ISNUMBER(OFFSET('Sanitation Data'!$E$10,0,10*ROW('Sanitation Data'!E177))),'Data Summary'!CR183="Yes"),OFFSET('Sanitation Data'!$E$10,0,10*ROW('Sanitation Data'!E177)),NA())</f>
        <v>#N/A</v>
      </c>
      <c r="AD183" s="95" t="e">
        <f ca="true">+IF(AND(ISNUMBER(OFFSET('Sanitation Data'!$E$11,0,10*ROW('Sanitation Data'!E177))),'Data Summary'!CS183="Yes"),OFFSET('Sanitation Data'!$E$11,0,10*ROW('Sanitation Data'!E177)),NA())</f>
        <v>#N/A</v>
      </c>
      <c r="AE183" s="95" t="e">
        <f ca="true">+IF(AND(ISNUMBER(OFFSET('Sanitation Data'!$E$12,0,10*ROW('Sanitation Data'!E177))),'Data Summary'!CT183="Yes"),OFFSET('Sanitation Data'!$E$12,0,10*ROW('Sanitation Data'!E177)),NA())</f>
        <v>#N/A</v>
      </c>
      <c r="AF183" s="95" t="e">
        <f ca="true">+IF(AND(ISNUMBER(OFFSET('Sanitation Data'!$F$4,0,10*ROW('Sanitation Data'!F177))),'Data Summary'!CU183="Yes"),100-OFFSET('Sanitation Data'!$F$4,0,10*ROW('Sanitation Data'!F177)),NA())</f>
        <v>#N/A</v>
      </c>
      <c r="AG183" s="95" t="e">
        <f ca="true">+IF(AND(ISNUMBER(OFFSET('Sanitation Data'!$F$6,0,10*ROW('Sanitation Data'!F177))),'Data Summary'!CV183="Yes"),OFFSET('Sanitation Data'!$F$6,0,10*ROW('Sanitation Data'!F177)),NA())</f>
        <v>#N/A</v>
      </c>
      <c r="AH183" s="95" t="e">
        <f ca="true">+IF(AND(ISNUMBER(OFFSET('Sanitation Data'!$F$10,0,10*ROW('Sanitation Data'!F177))),'Data Summary'!CW183="Yes"),OFFSET('Sanitation Data'!$F$10,0,10*ROW('Sanitation Data'!F177)),NA())</f>
        <v>#N/A</v>
      </c>
      <c r="AI183" s="95" t="e">
        <f ca="true">+IF(AND(ISNUMBER(OFFSET('Sanitation Data'!$F$11,0,10*ROW('Sanitation Data'!F177))),'Data Summary'!CX183="Yes"),OFFSET('Sanitation Data'!$F$11,0,10*ROW('Sanitation Data'!F177)),NA())</f>
        <v>#N/A</v>
      </c>
      <c r="AJ183" s="95" t="e">
        <f ca="true">+IF(AND(ISNUMBER(OFFSET('Sanitation Data'!$F$12,0,10*ROW('Sanitation Data'!F177))),'Data Summary'!CY183="Yes"),OFFSET('Sanitation Data'!$F$12,0,10*ROW('Sanitation Data'!F177)),NA())</f>
        <v>#N/A</v>
      </c>
      <c r="AK183" s="95" t="e">
        <f ca="true">+IF(AND(ISNUMBER(OFFSET('Sanitation Data'!$G$4,0,10*ROW('Sanitation Data'!G177))),'Data Summary'!CZ183="Yes"),100-OFFSET('Sanitation Data'!$G$4,0,10*ROW('Sanitation Data'!G177)),NA())</f>
        <v>#N/A</v>
      </c>
      <c r="AL183" s="95" t="e">
        <f ca="true">+IF(AND(ISNUMBER(OFFSET('Sanitation Data'!$G$6,0,10*ROW('Sanitation Data'!G177))),'Data Summary'!DA183="Yes"),OFFSET('Sanitation Data'!$G$6,0,10*ROW('Sanitation Data'!G177)),NA())</f>
        <v>#N/A</v>
      </c>
      <c r="AM183" s="95" t="e">
        <f ca="true">+IF(AND(ISNUMBER(OFFSET('Sanitation Data'!$G$10,0,10*ROW('Sanitation Data'!G177))),'Data Summary'!DB183="Yes"),OFFSET('Sanitation Data'!$G$10,0,10*ROW('Sanitation Data'!G177)),NA())</f>
        <v>#N/A</v>
      </c>
      <c r="AN183" s="95" t="e">
        <f ca="true">+IF(AND(ISNUMBER(OFFSET('Sanitation Data'!$G$11,0,10*ROW('Sanitation Data'!G177))),'Data Summary'!DC183="Yes"),OFFSET('Sanitation Data'!$G$11,0,10*ROW('Sanitation Data'!G177)),NA())</f>
        <v>#N/A</v>
      </c>
      <c r="AO183" s="95" t="e">
        <f ca="true">+IF(AND(ISNUMBER(OFFSET('Sanitation Data'!$G$12,0,10*ROW('Sanitation Data'!G177))),'Data Summary'!DD183="Yes"),OFFSET('Sanitation Data'!$G$12,0,10*ROW('Sanitation Data'!G177)),NA())</f>
        <v>#N/A</v>
      </c>
      <c r="AP183" s="95" t="e">
        <f ca="true">+IF(AND(ISNUMBER(OFFSET('Sanitation Data'!$H$4,0,10*ROW('Sanitation Data'!H177))),'Data Summary'!DE183="Yes"),100-OFFSET('Sanitation Data'!$H$4,0,10*ROW('Sanitation Data'!H177)),NA())</f>
        <v>#N/A</v>
      </c>
      <c r="AQ183" s="95" t="e">
        <f ca="true">+IF(AND(ISNUMBER(OFFSET('Sanitation Data'!$H$6,0,10*ROW('Sanitation Data'!H177))),'Data Summary'!DF183="Yes"),OFFSET('Sanitation Data'!$H$6,0,10*ROW('Sanitation Data'!H177)),NA())</f>
        <v>#N/A</v>
      </c>
      <c r="AR183" s="95" t="e">
        <f ca="true">+IF(AND(ISNUMBER(OFFSET('Sanitation Data'!$H$10,0,10*ROW('Sanitation Data'!H177))),'Data Summary'!DG183="Yes"),OFFSET('Sanitation Data'!$H$10,0,10*ROW('Sanitation Data'!H177)),NA())</f>
        <v>#N/A</v>
      </c>
      <c r="AS183" s="95" t="e">
        <f ca="true">+IF(AND(ISNUMBER(OFFSET('Sanitation Data'!$H$11,0,10*ROW('Sanitation Data'!H177))),'Data Summary'!DH183="Yes"),OFFSET('Sanitation Data'!$H$11,0,10*ROW('Sanitation Data'!H177)),NA())</f>
        <v>#N/A</v>
      </c>
      <c r="AT183" s="95" t="e">
        <f ca="true">+IF(AND(ISNUMBER(OFFSET('Sanitation Data'!$H$12,0,10*ROW('Sanitation Data'!H177))),'Data Summary'!DI183="Yes"),OFFSET('Sanitation Data'!$H$12,0,10*ROW('Sanitation Data'!H177)),NA())</f>
        <v>#N/A</v>
      </c>
      <c r="AU183" s="95" t="e">
        <f ca="true">+IF(AND(ISNUMBER(OFFSET('Sanitation Data'!$I$4,0,10*ROW('Sanitation Data'!I177))),'Data Summary'!DJ183="Yes"),100-OFFSET('Sanitation Data'!$I$4,0,10*ROW('Sanitation Data'!I177)),NA())</f>
        <v>#N/A</v>
      </c>
      <c r="AV183" s="95" t="e">
        <f ca="true">+IF(AND(ISNUMBER(OFFSET('Sanitation Data'!$I$6,0,10*ROW('Sanitation Data'!I177))),'Data Summary'!DK183="Yes"),OFFSET('Sanitation Data'!$I$6,0,10*ROW('Sanitation Data'!I177)),NA())</f>
        <v>#N/A</v>
      </c>
      <c r="AW183" s="95" t="e">
        <f ca="true">+IF(AND(ISNUMBER(OFFSET('Sanitation Data'!$I$10,0,10*ROW('Sanitation Data'!I177))),'Data Summary'!DL183="Yes"),OFFSET('Sanitation Data'!$I$10,0,10*ROW('Sanitation Data'!I177)),NA())</f>
        <v>#N/A</v>
      </c>
      <c r="AX183" s="95" t="e">
        <f ca="true">+IF(AND(ISNUMBER(OFFSET('Sanitation Data'!$I$11,0,10*ROW('Sanitation Data'!I177))),'Data Summary'!DM183="Yes"),OFFSET('Sanitation Data'!$I$11,0,10*ROW('Sanitation Data'!I177)),NA())</f>
        <v>#N/A</v>
      </c>
      <c r="AY183" s="95" t="e">
        <f ca="true">+IF(AND(ISNUMBER(OFFSET('Sanitation Data'!$I$12,0,10*ROW('Sanitation Data'!I177))),'Data Summary'!DN183="Yes"),OFFSET('Sanitation Data'!$I$12,0,10*ROW('Sanitation Data'!I177)),NA())</f>
        <v>#N/A</v>
      </c>
      <c r="AZ183" s="96" t="e">
        <f ca="true">+IF(AND(ISNUMBER(OFFSET('Hygiene Data'!$D$5,0,10*ROW('Hygiene Data'!D177))),'Data Summary'!DO183="Yes"),OFFSET('Hygiene Data'!$D$5,0,10*ROW('Hygiene Data'!D177)),NA())</f>
        <v>#N/A</v>
      </c>
      <c r="BA183" s="96" t="e">
        <f ca="true">+IF(AND(ISNUMBER(OFFSET('Hygiene Data'!$D$7,0,10*ROW('Hygiene Data'!D177))),'Data Summary'!DP183="Yes"),OFFSET('Hygiene Data'!$D$7,0,10*ROW('Hygiene Data'!D177)),NA())</f>
        <v>#N/A</v>
      </c>
      <c r="BB183" s="96" t="e">
        <f ca="true">+IF(AND(ISNUMBER(OFFSET('Hygiene Data'!$D$9,0,10*ROW('Hygiene Data'!D177))),'Data Summary'!DQ183="Yes"),OFFSET('Hygiene Data'!$D$9,0,10*ROW('Hygiene Data'!D177)),NA())</f>
        <v>#N/A</v>
      </c>
      <c r="BC183" s="96" t="e">
        <f ca="true">+IF(AND(ISNUMBER(OFFSET('Hygiene Data'!$E$5,0,10*ROW('Hygiene Data'!E177))),'Data Summary'!DR183="Yes"),OFFSET('Hygiene Data'!$E$5,0,10*ROW('Hygiene Data'!E177)),NA())</f>
        <v>#N/A</v>
      </c>
      <c r="BD183" s="96" t="e">
        <f ca="true">+IF(AND(ISNUMBER(OFFSET('Hygiene Data'!$E$7,0,10*ROW('Hygiene Data'!E177))),'Data Summary'!DS183="Yes"),OFFSET('Hygiene Data'!$E$7,0,10*ROW('Hygiene Data'!E177)),NA())</f>
        <v>#N/A</v>
      </c>
      <c r="BE183" s="96" t="e">
        <f ca="true">+IF(AND(ISNUMBER(OFFSET('Hygiene Data'!$E$9,0,10*ROW('Hygiene Data'!E177))),'Data Summary'!DT183="Yes"),OFFSET('Hygiene Data'!$E$9,0,10*ROW('Hygiene Data'!E177)),NA())</f>
        <v>#N/A</v>
      </c>
      <c r="BF183" s="96" t="e">
        <f ca="true">+IF(AND(ISNUMBER(OFFSET('Hygiene Data'!$F$5,0,10*ROW('Hygiene Data'!F177))),'Data Summary'!DU183="Yes"),OFFSET('Hygiene Data'!$F$5,0,10*ROW('Hygiene Data'!F177)),NA())</f>
        <v>#N/A</v>
      </c>
      <c r="BG183" s="96" t="e">
        <f ca="true">+IF(AND(ISNUMBER(OFFSET('Hygiene Data'!$F$7,0,10*ROW('Hygiene Data'!F177))),'Data Summary'!DV183="Yes"),OFFSET('Hygiene Data'!$F$7,0,10*ROW('Hygiene Data'!F177)),NA())</f>
        <v>#N/A</v>
      </c>
      <c r="BH183" s="96" t="e">
        <f ca="true">+IF(AND(ISNUMBER(OFFSET('Hygiene Data'!$F$9,0,10*ROW('Hygiene Data'!F177))),'Data Summary'!DW183="Yes"),OFFSET('Hygiene Data'!$F$9,0,10*ROW('Hygiene Data'!F177)),NA())</f>
        <v>#N/A</v>
      </c>
      <c r="BI183" s="96" t="e">
        <f ca="true">+IF(AND(ISNUMBER(OFFSET('Hygiene Data'!$G$5,0,10*ROW('Hygiene Data'!G177))),'Data Summary'!DX183="Yes"),OFFSET('Hygiene Data'!$G$5,0,10*ROW('Hygiene Data'!G177)),NA())</f>
        <v>#N/A</v>
      </c>
      <c r="BJ183" s="96" t="e">
        <f ca="true">+IF(AND(ISNUMBER(OFFSET('Hygiene Data'!$G$7,0,10*ROW('Hygiene Data'!G177))),'Data Summary'!DY183="Yes"),OFFSET('Hygiene Data'!$G$7,0,10*ROW('Hygiene Data'!G177)),NA())</f>
        <v>#N/A</v>
      </c>
      <c r="BK183" s="96" t="e">
        <f ca="true">+IF(AND(ISNUMBER(OFFSET('Hygiene Data'!$G$9,0,10*ROW('Hygiene Data'!G177))),'Data Summary'!DZ183="Yes"),OFFSET('Hygiene Data'!$G$9,0,10*ROW('Hygiene Data'!G177)),NA())</f>
        <v>#N/A</v>
      </c>
      <c r="BL183" s="96" t="e">
        <f ca="true">+IF(AND(ISNUMBER(OFFSET('Hygiene Data'!$H$5,0,10*ROW('Hygiene Data'!H177))),'Data Summary'!EA183="Yes"),OFFSET('Hygiene Data'!$H$5,0,10*ROW('Hygiene Data'!H177)),NA())</f>
        <v>#N/A</v>
      </c>
      <c r="BM183" s="96" t="e">
        <f ca="true">+IF(AND(ISNUMBER(OFFSET('Hygiene Data'!$H$7,0,10*ROW('Hygiene Data'!H177))),'Data Summary'!EB183="Yes"),OFFSET('Hygiene Data'!$H$7,0,10*ROW('Hygiene Data'!H177)),NA())</f>
        <v>#N/A</v>
      </c>
      <c r="BN183" s="96" t="e">
        <f ca="true">+IF(AND(ISNUMBER(OFFSET('Hygiene Data'!$H$9,0,10*ROW('Hygiene Data'!H177))),'Data Summary'!EC183="Yes"),OFFSET('Hygiene Data'!$H$9,0,10*ROW('Hygiene Data'!H177)),NA())</f>
        <v>#N/A</v>
      </c>
      <c r="BO183" s="96" t="e">
        <f ca="true">+IF(AND(ISNUMBER(OFFSET('Hygiene Data'!$I$5,0,10*ROW('Hygiene Data'!I177))),'Data Summary'!ED183="Yes"),OFFSET('Hygiene Data'!$I$5,0,10*ROW('Hygiene Data'!I177)),NA())</f>
        <v>#N/A</v>
      </c>
      <c r="BP183" s="96" t="e">
        <f ca="true">+IF(AND(ISNUMBER(OFFSET('Hygiene Data'!$I$7,0,10*ROW('Hygiene Data'!I177))),'Data Summary'!EE183="Yes"),OFFSET('Hygiene Data'!$I$7,0,10*ROW('Hygiene Data'!I177)),NA())</f>
        <v>#N/A</v>
      </c>
      <c r="BQ183" s="96" t="e">
        <f ca="true">+IF(AND(ISNUMBER(OFFSET('Hygiene Data'!$I$9,0,10*ROW('Hygiene Data'!I177))),'Data Summary'!EF183="Yes"),OFFSET('Hygiene Data'!$I$9,0,10*ROW('Hygiene Data'!I177)),NA())</f>
        <v>#N/A</v>
      </c>
    </row>
    <row xmlns:x14ac="http://schemas.microsoft.com/office/spreadsheetml/2009/9/ac" r="184" x14ac:dyDescent="0.2">
      <c r="A184" s="331" t="e">
        <f ca="true">+RIGHT('Data Summary'!A184,LEN('Data Summary'!A184)-9)</f>
        <v>#VALUE!</v>
      </c>
      <c r="B184" s="37" t="str">
        <f ca="true">+IF(ISTEXT('Data Summary'!B184),'Data Summary'!B184,"")</f>
        <v/>
      </c>
      <c r="C184" s="330" t="e">
        <f ca="true">+VALUE('Data Summary'!C184)</f>
        <v>#VALUE!</v>
      </c>
      <c r="D184" s="94" t="e">
        <f ca="true">+IF(AND(ISNUMBER(OFFSET('Water Data'!$D$4,0,10*ROW('Water Data'!D178))),'Data Summary'!BS184="Yes"),100-OFFSET('Water Data'!$D$4,0,10*ROW('Water Data'!D178)),NA())</f>
        <v>#N/A</v>
      </c>
      <c r="E184" s="94" t="e">
        <f ca="true">+IF(AND(ISNUMBER(OFFSET('Water Data'!$D$6,0,10*ROW('Water Data'!D178))),'Data Summary'!BT184="Yes"),OFFSET('Water Data'!$D$6,0,10*ROW('Water Data'!D178)),NA())</f>
        <v>#N/A</v>
      </c>
      <c r="F184" s="94" t="e">
        <f ca="true">+IF(AND(ISNUMBER(OFFSET('Water Data'!$D$9,0,10*ROW('Water Data'!D178))),'Data Summary'!BU184="Yes"),OFFSET('Water Data'!$D$9,0,10*ROW('Water Data'!D178)),NA())</f>
        <v>#N/A</v>
      </c>
      <c r="G184" s="94" t="e">
        <f ca="true">+IF(AND(ISNUMBER(OFFSET('Water Data'!$E$4,0,10*ROW('Water Data'!E178))),'Data Summary'!BV184="Yes"),100-OFFSET('Water Data'!$E$4,0,10*ROW('Water Data'!E178)),NA())</f>
        <v>#N/A</v>
      </c>
      <c r="H184" s="94" t="e">
        <f ca="true">+IF(AND(ISNUMBER(OFFSET('Water Data'!$E$6,0,10*ROW('Water Data'!E178))),'Data Summary'!BW184="Yes"),OFFSET('Water Data'!$E$6,0,10*ROW('Water Data'!E178)),NA())</f>
        <v>#N/A</v>
      </c>
      <c r="I184" s="94" t="e">
        <f ca="true">+IF(AND(ISNUMBER(OFFSET('Water Data'!$E$9,0,10*ROW('Water Data'!E178))),'Data Summary'!BX184="Yes"),OFFSET('Water Data'!$E$9,0,10*ROW('Water Data'!E178)),NA())</f>
        <v>#N/A</v>
      </c>
      <c r="J184" s="94" t="e">
        <f ca="true">+IF(AND(ISNUMBER(OFFSET('Water Data'!$F$4,0,10*ROW('Water Data'!F178))),'Data Summary'!BY184="Yes"),100-OFFSET('Water Data'!$F$4,0,10*ROW('Water Data'!F178)),NA())</f>
        <v>#N/A</v>
      </c>
      <c r="K184" s="94" t="e">
        <f ca="true">+IF(AND(ISNUMBER(OFFSET('Water Data'!$F$6,0,10*ROW('Water Data'!F178))),'Data Summary'!BZ184="Yes"),OFFSET('Water Data'!$F$6,0,10*ROW('Water Data'!F178)),NA())</f>
        <v>#N/A</v>
      </c>
      <c r="L184" s="94" t="e">
        <f ca="true">+IF(AND(ISNUMBER(OFFSET('Water Data'!$F$9,0,10*ROW('Water Data'!F178))),'Data Summary'!CA184="Yes"),OFFSET('Water Data'!$F$9,0,10*ROW('Water Data'!F178)),NA())</f>
        <v>#N/A</v>
      </c>
      <c r="M184" s="94" t="e">
        <f ca="true">+IF(AND(ISNUMBER(OFFSET('Water Data'!$G$4,0,10*ROW('Water Data'!G178))),'Data Summary'!CB184="Yes"),100-OFFSET('Water Data'!$G$4,0,10*ROW('Water Data'!G178)),NA())</f>
        <v>#N/A</v>
      </c>
      <c r="N184" s="94" t="e">
        <f ca="true">+IF(AND(ISNUMBER(OFFSET('Water Data'!$G$6,0,10*ROW('Water Data'!G178))),'Data Summary'!CC184="Yes"),OFFSET('Water Data'!$G$6,0,10*ROW('Water Data'!G178)),NA())</f>
        <v>#N/A</v>
      </c>
      <c r="O184" s="94" t="e">
        <f ca="true">+IF(AND(ISNUMBER(OFFSET('Water Data'!$G$9,0,10*ROW('Water Data'!G178))),'Data Summary'!CD184="Yes"),OFFSET('Water Data'!$G$9,0,10*ROW('Water Data'!G178)),NA())</f>
        <v>#N/A</v>
      </c>
      <c r="P184" s="94" t="e">
        <f ca="true">+IF(AND(ISNUMBER(OFFSET('Water Data'!$H$4,0,10*ROW('Water Data'!H178))),'Data Summary'!CE184="Yes"),100-OFFSET('Water Data'!$H$4,0,10*ROW('Water Data'!H178)),NA())</f>
        <v>#N/A</v>
      </c>
      <c r="Q184" s="94" t="e">
        <f ca="true">+IF(AND(ISNUMBER(OFFSET('Water Data'!$H$6,0,10*ROW('Water Data'!H178))),'Data Summary'!CF184="Yes"),OFFSET('Water Data'!$H$6,0,10*ROW('Water Data'!H178)),NA())</f>
        <v>#N/A</v>
      </c>
      <c r="R184" s="94" t="e">
        <f ca="true">+IF(AND(ISNUMBER(OFFSET('Water Data'!$H$9,0,10*ROW('Water Data'!H178))),'Data Summary'!CG184="Yes"),OFFSET('Water Data'!$H$9,0,10*ROW('Water Data'!H178)),NA())</f>
        <v>#N/A</v>
      </c>
      <c r="S184" s="94" t="e">
        <f ca="true">+IF(AND(ISNUMBER(OFFSET('Water Data'!$I$4,0,10*ROW('Water Data'!I178))),'Data Summary'!CH184="Yes"),100-OFFSET('Water Data'!$I$4,0,10*ROW('Water Data'!I178)),NA())</f>
        <v>#N/A</v>
      </c>
      <c r="T184" s="94" t="e">
        <f ca="true">+IF(AND(ISNUMBER(OFFSET('Water Data'!$I$6,0,10*ROW('Water Data'!I178))),'Data Summary'!CI184="Yes"),OFFSET('Water Data'!$I$6,0,10*ROW('Water Data'!I178)),NA())</f>
        <v>#N/A</v>
      </c>
      <c r="U184" s="94" t="e">
        <f ca="true">+IF(AND(ISNUMBER(OFFSET('Water Data'!$I$9,0,10*ROW('Water Data'!I178))),'Data Summary'!CJ184="Yes"),OFFSET('Water Data'!$I$9,0,10*ROW('Water Data'!I178)),NA())</f>
        <v>#N/A</v>
      </c>
      <c r="V184" s="95" t="e">
        <f ca="true">+IF(AND(ISNUMBER(OFFSET('Sanitation Data'!$D$4,0,10*ROW('Sanitation Data'!D178))),'Data Summary'!CK184="Yes"),100-OFFSET('Sanitation Data'!$D$4,0,10*ROW('Sanitation Data'!D178)),NA())</f>
        <v>#N/A</v>
      </c>
      <c r="W184" s="95" t="e">
        <f ca="true">+IF(AND(ISNUMBER(OFFSET('Sanitation Data'!$D$6,0,10*ROW('Sanitation Data'!D178))),'Data Summary'!CL184="Yes"),OFFSET('Sanitation Data'!$D$6,0,10*ROW('Sanitation Data'!D178)),NA())</f>
        <v>#N/A</v>
      </c>
      <c r="X184" s="95" t="e">
        <f ca="true">+IF(AND(ISNUMBER(OFFSET('Sanitation Data'!$D$10,0,10*ROW('Sanitation Data'!D178))),'Data Summary'!CM184="Yes"),OFFSET('Sanitation Data'!$D$10,0,10*ROW('Sanitation Data'!D178)),NA())</f>
        <v>#N/A</v>
      </c>
      <c r="Y184" s="95" t="e">
        <f ca="true">+IF(AND(ISNUMBER(OFFSET('Sanitation Data'!$D$11,0,10*ROW('Sanitation Data'!D178))),'Data Summary'!CN184="Yes"),OFFSET('Sanitation Data'!$D$11,0,10*ROW('Sanitation Data'!D178)),NA())</f>
        <v>#N/A</v>
      </c>
      <c r="Z184" s="95" t="e">
        <f ca="true">+IF(AND(ISNUMBER(OFFSET('Sanitation Data'!$D$12,0,10*ROW('Sanitation Data'!D178))),'Data Summary'!CO184="Yes"),OFFSET('Sanitation Data'!$D$12,0,10*ROW('Sanitation Data'!D178)),NA())</f>
        <v>#N/A</v>
      </c>
      <c r="AA184" s="95" t="e">
        <f ca="true">+IF(AND(ISNUMBER(OFFSET('Sanitation Data'!$E$4,0,10*ROW('Sanitation Data'!E178))),'Data Summary'!CP184="Yes"),100-OFFSET('Sanitation Data'!$E$4,0,10*ROW('Sanitation Data'!E178)),NA())</f>
        <v>#N/A</v>
      </c>
      <c r="AB184" s="95" t="e">
        <f ca="true">+IF(AND(ISNUMBER(OFFSET('Sanitation Data'!$E$6,0,10*ROW('Sanitation Data'!E178))),'Data Summary'!CQ184="Yes"),OFFSET('Sanitation Data'!$E$6,0,10*ROW('Sanitation Data'!E178)),NA())</f>
        <v>#N/A</v>
      </c>
      <c r="AC184" s="95" t="e">
        <f ca="true">+IF(AND(ISNUMBER(OFFSET('Sanitation Data'!$E$10,0,10*ROW('Sanitation Data'!E178))),'Data Summary'!CR184="Yes"),OFFSET('Sanitation Data'!$E$10,0,10*ROW('Sanitation Data'!E178)),NA())</f>
        <v>#N/A</v>
      </c>
      <c r="AD184" s="95" t="e">
        <f ca="true">+IF(AND(ISNUMBER(OFFSET('Sanitation Data'!$E$11,0,10*ROW('Sanitation Data'!E178))),'Data Summary'!CS184="Yes"),OFFSET('Sanitation Data'!$E$11,0,10*ROW('Sanitation Data'!E178)),NA())</f>
        <v>#N/A</v>
      </c>
      <c r="AE184" s="95" t="e">
        <f ca="true">+IF(AND(ISNUMBER(OFFSET('Sanitation Data'!$E$12,0,10*ROW('Sanitation Data'!E178))),'Data Summary'!CT184="Yes"),OFFSET('Sanitation Data'!$E$12,0,10*ROW('Sanitation Data'!E178)),NA())</f>
        <v>#N/A</v>
      </c>
      <c r="AF184" s="95" t="e">
        <f ca="true">+IF(AND(ISNUMBER(OFFSET('Sanitation Data'!$F$4,0,10*ROW('Sanitation Data'!F178))),'Data Summary'!CU184="Yes"),100-OFFSET('Sanitation Data'!$F$4,0,10*ROW('Sanitation Data'!F178)),NA())</f>
        <v>#N/A</v>
      </c>
      <c r="AG184" s="95" t="e">
        <f ca="true">+IF(AND(ISNUMBER(OFFSET('Sanitation Data'!$F$6,0,10*ROW('Sanitation Data'!F178))),'Data Summary'!CV184="Yes"),OFFSET('Sanitation Data'!$F$6,0,10*ROW('Sanitation Data'!F178)),NA())</f>
        <v>#N/A</v>
      </c>
      <c r="AH184" s="95" t="e">
        <f ca="true">+IF(AND(ISNUMBER(OFFSET('Sanitation Data'!$F$10,0,10*ROW('Sanitation Data'!F178))),'Data Summary'!CW184="Yes"),OFFSET('Sanitation Data'!$F$10,0,10*ROW('Sanitation Data'!F178)),NA())</f>
        <v>#N/A</v>
      </c>
      <c r="AI184" s="95" t="e">
        <f ca="true">+IF(AND(ISNUMBER(OFFSET('Sanitation Data'!$F$11,0,10*ROW('Sanitation Data'!F178))),'Data Summary'!CX184="Yes"),OFFSET('Sanitation Data'!$F$11,0,10*ROW('Sanitation Data'!F178)),NA())</f>
        <v>#N/A</v>
      </c>
      <c r="AJ184" s="95" t="e">
        <f ca="true">+IF(AND(ISNUMBER(OFFSET('Sanitation Data'!$F$12,0,10*ROW('Sanitation Data'!F178))),'Data Summary'!CY184="Yes"),OFFSET('Sanitation Data'!$F$12,0,10*ROW('Sanitation Data'!F178)),NA())</f>
        <v>#N/A</v>
      </c>
      <c r="AK184" s="95" t="e">
        <f ca="true">+IF(AND(ISNUMBER(OFFSET('Sanitation Data'!$G$4,0,10*ROW('Sanitation Data'!G178))),'Data Summary'!CZ184="Yes"),100-OFFSET('Sanitation Data'!$G$4,0,10*ROW('Sanitation Data'!G178)),NA())</f>
        <v>#N/A</v>
      </c>
      <c r="AL184" s="95" t="e">
        <f ca="true">+IF(AND(ISNUMBER(OFFSET('Sanitation Data'!$G$6,0,10*ROW('Sanitation Data'!G178))),'Data Summary'!DA184="Yes"),OFFSET('Sanitation Data'!$G$6,0,10*ROW('Sanitation Data'!G178)),NA())</f>
        <v>#N/A</v>
      </c>
      <c r="AM184" s="95" t="e">
        <f ca="true">+IF(AND(ISNUMBER(OFFSET('Sanitation Data'!$G$10,0,10*ROW('Sanitation Data'!G178))),'Data Summary'!DB184="Yes"),OFFSET('Sanitation Data'!$G$10,0,10*ROW('Sanitation Data'!G178)),NA())</f>
        <v>#N/A</v>
      </c>
      <c r="AN184" s="95" t="e">
        <f ca="true">+IF(AND(ISNUMBER(OFFSET('Sanitation Data'!$G$11,0,10*ROW('Sanitation Data'!G178))),'Data Summary'!DC184="Yes"),OFFSET('Sanitation Data'!$G$11,0,10*ROW('Sanitation Data'!G178)),NA())</f>
        <v>#N/A</v>
      </c>
      <c r="AO184" s="95" t="e">
        <f ca="true">+IF(AND(ISNUMBER(OFFSET('Sanitation Data'!$G$12,0,10*ROW('Sanitation Data'!G178))),'Data Summary'!DD184="Yes"),OFFSET('Sanitation Data'!$G$12,0,10*ROW('Sanitation Data'!G178)),NA())</f>
        <v>#N/A</v>
      </c>
      <c r="AP184" s="95" t="e">
        <f ca="true">+IF(AND(ISNUMBER(OFFSET('Sanitation Data'!$H$4,0,10*ROW('Sanitation Data'!H178))),'Data Summary'!DE184="Yes"),100-OFFSET('Sanitation Data'!$H$4,0,10*ROW('Sanitation Data'!H178)),NA())</f>
        <v>#N/A</v>
      </c>
      <c r="AQ184" s="95" t="e">
        <f ca="true">+IF(AND(ISNUMBER(OFFSET('Sanitation Data'!$H$6,0,10*ROW('Sanitation Data'!H178))),'Data Summary'!DF184="Yes"),OFFSET('Sanitation Data'!$H$6,0,10*ROW('Sanitation Data'!H178)),NA())</f>
        <v>#N/A</v>
      </c>
      <c r="AR184" s="95" t="e">
        <f ca="true">+IF(AND(ISNUMBER(OFFSET('Sanitation Data'!$H$10,0,10*ROW('Sanitation Data'!H178))),'Data Summary'!DG184="Yes"),OFFSET('Sanitation Data'!$H$10,0,10*ROW('Sanitation Data'!H178)),NA())</f>
        <v>#N/A</v>
      </c>
      <c r="AS184" s="95" t="e">
        <f ca="true">+IF(AND(ISNUMBER(OFFSET('Sanitation Data'!$H$11,0,10*ROW('Sanitation Data'!H178))),'Data Summary'!DH184="Yes"),OFFSET('Sanitation Data'!$H$11,0,10*ROW('Sanitation Data'!H178)),NA())</f>
        <v>#N/A</v>
      </c>
      <c r="AT184" s="95" t="e">
        <f ca="true">+IF(AND(ISNUMBER(OFFSET('Sanitation Data'!$H$12,0,10*ROW('Sanitation Data'!H178))),'Data Summary'!DI184="Yes"),OFFSET('Sanitation Data'!$H$12,0,10*ROW('Sanitation Data'!H178)),NA())</f>
        <v>#N/A</v>
      </c>
      <c r="AU184" s="95" t="e">
        <f ca="true">+IF(AND(ISNUMBER(OFFSET('Sanitation Data'!$I$4,0,10*ROW('Sanitation Data'!I178))),'Data Summary'!DJ184="Yes"),100-OFFSET('Sanitation Data'!$I$4,0,10*ROW('Sanitation Data'!I178)),NA())</f>
        <v>#N/A</v>
      </c>
      <c r="AV184" s="95" t="e">
        <f ca="true">+IF(AND(ISNUMBER(OFFSET('Sanitation Data'!$I$6,0,10*ROW('Sanitation Data'!I178))),'Data Summary'!DK184="Yes"),OFFSET('Sanitation Data'!$I$6,0,10*ROW('Sanitation Data'!I178)),NA())</f>
        <v>#N/A</v>
      </c>
      <c r="AW184" s="95" t="e">
        <f ca="true">+IF(AND(ISNUMBER(OFFSET('Sanitation Data'!$I$10,0,10*ROW('Sanitation Data'!I178))),'Data Summary'!DL184="Yes"),OFFSET('Sanitation Data'!$I$10,0,10*ROW('Sanitation Data'!I178)),NA())</f>
        <v>#N/A</v>
      </c>
      <c r="AX184" s="95" t="e">
        <f ca="true">+IF(AND(ISNUMBER(OFFSET('Sanitation Data'!$I$11,0,10*ROW('Sanitation Data'!I178))),'Data Summary'!DM184="Yes"),OFFSET('Sanitation Data'!$I$11,0,10*ROW('Sanitation Data'!I178)),NA())</f>
        <v>#N/A</v>
      </c>
      <c r="AY184" s="95" t="e">
        <f ca="true">+IF(AND(ISNUMBER(OFFSET('Sanitation Data'!$I$12,0,10*ROW('Sanitation Data'!I178))),'Data Summary'!DN184="Yes"),OFFSET('Sanitation Data'!$I$12,0,10*ROW('Sanitation Data'!I178)),NA())</f>
        <v>#N/A</v>
      </c>
      <c r="AZ184" s="96" t="e">
        <f ca="true">+IF(AND(ISNUMBER(OFFSET('Hygiene Data'!$D$5,0,10*ROW('Hygiene Data'!D178))),'Data Summary'!DO184="Yes"),OFFSET('Hygiene Data'!$D$5,0,10*ROW('Hygiene Data'!D178)),NA())</f>
        <v>#N/A</v>
      </c>
      <c r="BA184" s="96" t="e">
        <f ca="true">+IF(AND(ISNUMBER(OFFSET('Hygiene Data'!$D$7,0,10*ROW('Hygiene Data'!D178))),'Data Summary'!DP184="Yes"),OFFSET('Hygiene Data'!$D$7,0,10*ROW('Hygiene Data'!D178)),NA())</f>
        <v>#N/A</v>
      </c>
      <c r="BB184" s="96" t="e">
        <f ca="true">+IF(AND(ISNUMBER(OFFSET('Hygiene Data'!$D$9,0,10*ROW('Hygiene Data'!D178))),'Data Summary'!DQ184="Yes"),OFFSET('Hygiene Data'!$D$9,0,10*ROW('Hygiene Data'!D178)),NA())</f>
        <v>#N/A</v>
      </c>
      <c r="BC184" s="96" t="e">
        <f ca="true">+IF(AND(ISNUMBER(OFFSET('Hygiene Data'!$E$5,0,10*ROW('Hygiene Data'!E178))),'Data Summary'!DR184="Yes"),OFFSET('Hygiene Data'!$E$5,0,10*ROW('Hygiene Data'!E178)),NA())</f>
        <v>#N/A</v>
      </c>
      <c r="BD184" s="96" t="e">
        <f ca="true">+IF(AND(ISNUMBER(OFFSET('Hygiene Data'!$E$7,0,10*ROW('Hygiene Data'!E178))),'Data Summary'!DS184="Yes"),OFFSET('Hygiene Data'!$E$7,0,10*ROW('Hygiene Data'!E178)),NA())</f>
        <v>#N/A</v>
      </c>
      <c r="BE184" s="96" t="e">
        <f ca="true">+IF(AND(ISNUMBER(OFFSET('Hygiene Data'!$E$9,0,10*ROW('Hygiene Data'!E178))),'Data Summary'!DT184="Yes"),OFFSET('Hygiene Data'!$E$9,0,10*ROW('Hygiene Data'!E178)),NA())</f>
        <v>#N/A</v>
      </c>
      <c r="BF184" s="96" t="e">
        <f ca="true">+IF(AND(ISNUMBER(OFFSET('Hygiene Data'!$F$5,0,10*ROW('Hygiene Data'!F178))),'Data Summary'!DU184="Yes"),OFFSET('Hygiene Data'!$F$5,0,10*ROW('Hygiene Data'!F178)),NA())</f>
        <v>#N/A</v>
      </c>
      <c r="BG184" s="96" t="e">
        <f ca="true">+IF(AND(ISNUMBER(OFFSET('Hygiene Data'!$F$7,0,10*ROW('Hygiene Data'!F178))),'Data Summary'!DV184="Yes"),OFFSET('Hygiene Data'!$F$7,0,10*ROW('Hygiene Data'!F178)),NA())</f>
        <v>#N/A</v>
      </c>
      <c r="BH184" s="96" t="e">
        <f ca="true">+IF(AND(ISNUMBER(OFFSET('Hygiene Data'!$F$9,0,10*ROW('Hygiene Data'!F178))),'Data Summary'!DW184="Yes"),OFFSET('Hygiene Data'!$F$9,0,10*ROW('Hygiene Data'!F178)),NA())</f>
        <v>#N/A</v>
      </c>
      <c r="BI184" s="96" t="e">
        <f ca="true">+IF(AND(ISNUMBER(OFFSET('Hygiene Data'!$G$5,0,10*ROW('Hygiene Data'!G178))),'Data Summary'!DX184="Yes"),OFFSET('Hygiene Data'!$G$5,0,10*ROW('Hygiene Data'!G178)),NA())</f>
        <v>#N/A</v>
      </c>
      <c r="BJ184" s="96" t="e">
        <f ca="true">+IF(AND(ISNUMBER(OFFSET('Hygiene Data'!$G$7,0,10*ROW('Hygiene Data'!G178))),'Data Summary'!DY184="Yes"),OFFSET('Hygiene Data'!$G$7,0,10*ROW('Hygiene Data'!G178)),NA())</f>
        <v>#N/A</v>
      </c>
      <c r="BK184" s="96" t="e">
        <f ca="true">+IF(AND(ISNUMBER(OFFSET('Hygiene Data'!$G$9,0,10*ROW('Hygiene Data'!G178))),'Data Summary'!DZ184="Yes"),OFFSET('Hygiene Data'!$G$9,0,10*ROW('Hygiene Data'!G178)),NA())</f>
        <v>#N/A</v>
      </c>
      <c r="BL184" s="96" t="e">
        <f ca="true">+IF(AND(ISNUMBER(OFFSET('Hygiene Data'!$H$5,0,10*ROW('Hygiene Data'!H178))),'Data Summary'!EA184="Yes"),OFFSET('Hygiene Data'!$H$5,0,10*ROW('Hygiene Data'!H178)),NA())</f>
        <v>#N/A</v>
      </c>
      <c r="BM184" s="96" t="e">
        <f ca="true">+IF(AND(ISNUMBER(OFFSET('Hygiene Data'!$H$7,0,10*ROW('Hygiene Data'!H178))),'Data Summary'!EB184="Yes"),OFFSET('Hygiene Data'!$H$7,0,10*ROW('Hygiene Data'!H178)),NA())</f>
        <v>#N/A</v>
      </c>
      <c r="BN184" s="96" t="e">
        <f ca="true">+IF(AND(ISNUMBER(OFFSET('Hygiene Data'!$H$9,0,10*ROW('Hygiene Data'!H178))),'Data Summary'!EC184="Yes"),OFFSET('Hygiene Data'!$H$9,0,10*ROW('Hygiene Data'!H178)),NA())</f>
        <v>#N/A</v>
      </c>
      <c r="BO184" s="96" t="e">
        <f ca="true">+IF(AND(ISNUMBER(OFFSET('Hygiene Data'!$I$5,0,10*ROW('Hygiene Data'!I178))),'Data Summary'!ED184="Yes"),OFFSET('Hygiene Data'!$I$5,0,10*ROW('Hygiene Data'!I178)),NA())</f>
        <v>#N/A</v>
      </c>
      <c r="BP184" s="96" t="e">
        <f ca="true">+IF(AND(ISNUMBER(OFFSET('Hygiene Data'!$I$7,0,10*ROW('Hygiene Data'!I178))),'Data Summary'!EE184="Yes"),OFFSET('Hygiene Data'!$I$7,0,10*ROW('Hygiene Data'!I178)),NA())</f>
        <v>#N/A</v>
      </c>
      <c r="BQ184" s="96" t="e">
        <f ca="true">+IF(AND(ISNUMBER(OFFSET('Hygiene Data'!$I$9,0,10*ROW('Hygiene Data'!I178))),'Data Summary'!EF184="Yes"),OFFSET('Hygiene Data'!$I$9,0,10*ROW('Hygiene Data'!I178)),NA())</f>
        <v>#N/A</v>
      </c>
    </row>
    <row xmlns:x14ac="http://schemas.microsoft.com/office/spreadsheetml/2009/9/ac" r="185" x14ac:dyDescent="0.2">
      <c r="A185" s="331" t="e">
        <f ca="true">+RIGHT('Data Summary'!A185,LEN('Data Summary'!A185)-9)</f>
        <v>#VALUE!</v>
      </c>
      <c r="B185" s="37" t="str">
        <f ca="true">+IF(ISTEXT('Data Summary'!B185),'Data Summary'!B185,"")</f>
        <v/>
      </c>
      <c r="C185" s="330" t="e">
        <f ca="true">+VALUE('Data Summary'!C185)</f>
        <v>#VALUE!</v>
      </c>
      <c r="D185" s="94" t="e">
        <f ca="true">+IF(AND(ISNUMBER(OFFSET('Water Data'!$D$4,0,10*ROW('Water Data'!D179))),'Data Summary'!BS185="Yes"),100-OFFSET('Water Data'!$D$4,0,10*ROW('Water Data'!D179)),NA())</f>
        <v>#N/A</v>
      </c>
      <c r="E185" s="94" t="e">
        <f ca="true">+IF(AND(ISNUMBER(OFFSET('Water Data'!$D$6,0,10*ROW('Water Data'!D179))),'Data Summary'!BT185="Yes"),OFFSET('Water Data'!$D$6,0,10*ROW('Water Data'!D179)),NA())</f>
        <v>#N/A</v>
      </c>
      <c r="F185" s="94" t="e">
        <f ca="true">+IF(AND(ISNUMBER(OFFSET('Water Data'!$D$9,0,10*ROW('Water Data'!D179))),'Data Summary'!BU185="Yes"),OFFSET('Water Data'!$D$9,0,10*ROW('Water Data'!D179)),NA())</f>
        <v>#N/A</v>
      </c>
      <c r="G185" s="94" t="e">
        <f ca="true">+IF(AND(ISNUMBER(OFFSET('Water Data'!$E$4,0,10*ROW('Water Data'!E179))),'Data Summary'!BV185="Yes"),100-OFFSET('Water Data'!$E$4,0,10*ROW('Water Data'!E179)),NA())</f>
        <v>#N/A</v>
      </c>
      <c r="H185" s="94" t="e">
        <f ca="true">+IF(AND(ISNUMBER(OFFSET('Water Data'!$E$6,0,10*ROW('Water Data'!E179))),'Data Summary'!BW185="Yes"),OFFSET('Water Data'!$E$6,0,10*ROW('Water Data'!E179)),NA())</f>
        <v>#N/A</v>
      </c>
      <c r="I185" s="94" t="e">
        <f ca="true">+IF(AND(ISNUMBER(OFFSET('Water Data'!$E$9,0,10*ROW('Water Data'!E179))),'Data Summary'!BX185="Yes"),OFFSET('Water Data'!$E$9,0,10*ROW('Water Data'!E179)),NA())</f>
        <v>#N/A</v>
      </c>
      <c r="J185" s="94" t="e">
        <f ca="true">+IF(AND(ISNUMBER(OFFSET('Water Data'!$F$4,0,10*ROW('Water Data'!F179))),'Data Summary'!BY185="Yes"),100-OFFSET('Water Data'!$F$4,0,10*ROW('Water Data'!F179)),NA())</f>
        <v>#N/A</v>
      </c>
      <c r="K185" s="94" t="e">
        <f ca="true">+IF(AND(ISNUMBER(OFFSET('Water Data'!$F$6,0,10*ROW('Water Data'!F179))),'Data Summary'!BZ185="Yes"),OFFSET('Water Data'!$F$6,0,10*ROW('Water Data'!F179)),NA())</f>
        <v>#N/A</v>
      </c>
      <c r="L185" s="94" t="e">
        <f ca="true">+IF(AND(ISNUMBER(OFFSET('Water Data'!$F$9,0,10*ROW('Water Data'!F179))),'Data Summary'!CA185="Yes"),OFFSET('Water Data'!$F$9,0,10*ROW('Water Data'!F179)),NA())</f>
        <v>#N/A</v>
      </c>
      <c r="M185" s="94" t="e">
        <f ca="true">+IF(AND(ISNUMBER(OFFSET('Water Data'!$G$4,0,10*ROW('Water Data'!G179))),'Data Summary'!CB185="Yes"),100-OFFSET('Water Data'!$G$4,0,10*ROW('Water Data'!G179)),NA())</f>
        <v>#N/A</v>
      </c>
      <c r="N185" s="94" t="e">
        <f ca="true">+IF(AND(ISNUMBER(OFFSET('Water Data'!$G$6,0,10*ROW('Water Data'!G179))),'Data Summary'!CC185="Yes"),OFFSET('Water Data'!$G$6,0,10*ROW('Water Data'!G179)),NA())</f>
        <v>#N/A</v>
      </c>
      <c r="O185" s="94" t="e">
        <f ca="true">+IF(AND(ISNUMBER(OFFSET('Water Data'!$G$9,0,10*ROW('Water Data'!G179))),'Data Summary'!CD185="Yes"),OFFSET('Water Data'!$G$9,0,10*ROW('Water Data'!G179)),NA())</f>
        <v>#N/A</v>
      </c>
      <c r="P185" s="94" t="e">
        <f ca="true">+IF(AND(ISNUMBER(OFFSET('Water Data'!$H$4,0,10*ROW('Water Data'!H179))),'Data Summary'!CE185="Yes"),100-OFFSET('Water Data'!$H$4,0,10*ROW('Water Data'!H179)),NA())</f>
        <v>#N/A</v>
      </c>
      <c r="Q185" s="94" t="e">
        <f ca="true">+IF(AND(ISNUMBER(OFFSET('Water Data'!$H$6,0,10*ROW('Water Data'!H179))),'Data Summary'!CF185="Yes"),OFFSET('Water Data'!$H$6,0,10*ROW('Water Data'!H179)),NA())</f>
        <v>#N/A</v>
      </c>
      <c r="R185" s="94" t="e">
        <f ca="true">+IF(AND(ISNUMBER(OFFSET('Water Data'!$H$9,0,10*ROW('Water Data'!H179))),'Data Summary'!CG185="Yes"),OFFSET('Water Data'!$H$9,0,10*ROW('Water Data'!H179)),NA())</f>
        <v>#N/A</v>
      </c>
      <c r="S185" s="94" t="e">
        <f ca="true">+IF(AND(ISNUMBER(OFFSET('Water Data'!$I$4,0,10*ROW('Water Data'!I179))),'Data Summary'!CH185="Yes"),100-OFFSET('Water Data'!$I$4,0,10*ROW('Water Data'!I179)),NA())</f>
        <v>#N/A</v>
      </c>
      <c r="T185" s="94" t="e">
        <f ca="true">+IF(AND(ISNUMBER(OFFSET('Water Data'!$I$6,0,10*ROW('Water Data'!I179))),'Data Summary'!CI185="Yes"),OFFSET('Water Data'!$I$6,0,10*ROW('Water Data'!I179)),NA())</f>
        <v>#N/A</v>
      </c>
      <c r="U185" s="94" t="e">
        <f ca="true">+IF(AND(ISNUMBER(OFFSET('Water Data'!$I$9,0,10*ROW('Water Data'!I179))),'Data Summary'!CJ185="Yes"),OFFSET('Water Data'!$I$9,0,10*ROW('Water Data'!I179)),NA())</f>
        <v>#N/A</v>
      </c>
      <c r="V185" s="95" t="e">
        <f ca="true">+IF(AND(ISNUMBER(OFFSET('Sanitation Data'!$D$4,0,10*ROW('Sanitation Data'!D179))),'Data Summary'!CK185="Yes"),100-OFFSET('Sanitation Data'!$D$4,0,10*ROW('Sanitation Data'!D179)),NA())</f>
        <v>#N/A</v>
      </c>
      <c r="W185" s="95" t="e">
        <f ca="true">+IF(AND(ISNUMBER(OFFSET('Sanitation Data'!$D$6,0,10*ROW('Sanitation Data'!D179))),'Data Summary'!CL185="Yes"),OFFSET('Sanitation Data'!$D$6,0,10*ROW('Sanitation Data'!D179)),NA())</f>
        <v>#N/A</v>
      </c>
      <c r="X185" s="95" t="e">
        <f ca="true">+IF(AND(ISNUMBER(OFFSET('Sanitation Data'!$D$10,0,10*ROW('Sanitation Data'!D179))),'Data Summary'!CM185="Yes"),OFFSET('Sanitation Data'!$D$10,0,10*ROW('Sanitation Data'!D179)),NA())</f>
        <v>#N/A</v>
      </c>
      <c r="Y185" s="95" t="e">
        <f ca="true">+IF(AND(ISNUMBER(OFFSET('Sanitation Data'!$D$11,0,10*ROW('Sanitation Data'!D179))),'Data Summary'!CN185="Yes"),OFFSET('Sanitation Data'!$D$11,0,10*ROW('Sanitation Data'!D179)),NA())</f>
        <v>#N/A</v>
      </c>
      <c r="Z185" s="95" t="e">
        <f ca="true">+IF(AND(ISNUMBER(OFFSET('Sanitation Data'!$D$12,0,10*ROW('Sanitation Data'!D179))),'Data Summary'!CO185="Yes"),OFFSET('Sanitation Data'!$D$12,0,10*ROW('Sanitation Data'!D179)),NA())</f>
        <v>#N/A</v>
      </c>
      <c r="AA185" s="95" t="e">
        <f ca="true">+IF(AND(ISNUMBER(OFFSET('Sanitation Data'!$E$4,0,10*ROW('Sanitation Data'!E179))),'Data Summary'!CP185="Yes"),100-OFFSET('Sanitation Data'!$E$4,0,10*ROW('Sanitation Data'!E179)),NA())</f>
        <v>#N/A</v>
      </c>
      <c r="AB185" s="95" t="e">
        <f ca="true">+IF(AND(ISNUMBER(OFFSET('Sanitation Data'!$E$6,0,10*ROW('Sanitation Data'!E179))),'Data Summary'!CQ185="Yes"),OFFSET('Sanitation Data'!$E$6,0,10*ROW('Sanitation Data'!E179)),NA())</f>
        <v>#N/A</v>
      </c>
      <c r="AC185" s="95" t="e">
        <f ca="true">+IF(AND(ISNUMBER(OFFSET('Sanitation Data'!$E$10,0,10*ROW('Sanitation Data'!E179))),'Data Summary'!CR185="Yes"),OFFSET('Sanitation Data'!$E$10,0,10*ROW('Sanitation Data'!E179)),NA())</f>
        <v>#N/A</v>
      </c>
      <c r="AD185" s="95" t="e">
        <f ca="true">+IF(AND(ISNUMBER(OFFSET('Sanitation Data'!$E$11,0,10*ROW('Sanitation Data'!E179))),'Data Summary'!CS185="Yes"),OFFSET('Sanitation Data'!$E$11,0,10*ROW('Sanitation Data'!E179)),NA())</f>
        <v>#N/A</v>
      </c>
      <c r="AE185" s="95" t="e">
        <f ca="true">+IF(AND(ISNUMBER(OFFSET('Sanitation Data'!$E$12,0,10*ROW('Sanitation Data'!E179))),'Data Summary'!CT185="Yes"),OFFSET('Sanitation Data'!$E$12,0,10*ROW('Sanitation Data'!E179)),NA())</f>
        <v>#N/A</v>
      </c>
      <c r="AF185" s="95" t="e">
        <f ca="true">+IF(AND(ISNUMBER(OFFSET('Sanitation Data'!$F$4,0,10*ROW('Sanitation Data'!F179))),'Data Summary'!CU185="Yes"),100-OFFSET('Sanitation Data'!$F$4,0,10*ROW('Sanitation Data'!F179)),NA())</f>
        <v>#N/A</v>
      </c>
      <c r="AG185" s="95" t="e">
        <f ca="true">+IF(AND(ISNUMBER(OFFSET('Sanitation Data'!$F$6,0,10*ROW('Sanitation Data'!F179))),'Data Summary'!CV185="Yes"),OFFSET('Sanitation Data'!$F$6,0,10*ROW('Sanitation Data'!F179)),NA())</f>
        <v>#N/A</v>
      </c>
      <c r="AH185" s="95" t="e">
        <f ca="true">+IF(AND(ISNUMBER(OFFSET('Sanitation Data'!$F$10,0,10*ROW('Sanitation Data'!F179))),'Data Summary'!CW185="Yes"),OFFSET('Sanitation Data'!$F$10,0,10*ROW('Sanitation Data'!F179)),NA())</f>
        <v>#N/A</v>
      </c>
      <c r="AI185" s="95" t="e">
        <f ca="true">+IF(AND(ISNUMBER(OFFSET('Sanitation Data'!$F$11,0,10*ROW('Sanitation Data'!F179))),'Data Summary'!CX185="Yes"),OFFSET('Sanitation Data'!$F$11,0,10*ROW('Sanitation Data'!F179)),NA())</f>
        <v>#N/A</v>
      </c>
      <c r="AJ185" s="95" t="e">
        <f ca="true">+IF(AND(ISNUMBER(OFFSET('Sanitation Data'!$F$12,0,10*ROW('Sanitation Data'!F179))),'Data Summary'!CY185="Yes"),OFFSET('Sanitation Data'!$F$12,0,10*ROW('Sanitation Data'!F179)),NA())</f>
        <v>#N/A</v>
      </c>
      <c r="AK185" s="95" t="e">
        <f ca="true">+IF(AND(ISNUMBER(OFFSET('Sanitation Data'!$G$4,0,10*ROW('Sanitation Data'!G179))),'Data Summary'!CZ185="Yes"),100-OFFSET('Sanitation Data'!$G$4,0,10*ROW('Sanitation Data'!G179)),NA())</f>
        <v>#N/A</v>
      </c>
      <c r="AL185" s="95" t="e">
        <f ca="true">+IF(AND(ISNUMBER(OFFSET('Sanitation Data'!$G$6,0,10*ROW('Sanitation Data'!G179))),'Data Summary'!DA185="Yes"),OFFSET('Sanitation Data'!$G$6,0,10*ROW('Sanitation Data'!G179)),NA())</f>
        <v>#N/A</v>
      </c>
      <c r="AM185" s="95" t="e">
        <f ca="true">+IF(AND(ISNUMBER(OFFSET('Sanitation Data'!$G$10,0,10*ROW('Sanitation Data'!G179))),'Data Summary'!DB185="Yes"),OFFSET('Sanitation Data'!$G$10,0,10*ROW('Sanitation Data'!G179)),NA())</f>
        <v>#N/A</v>
      </c>
      <c r="AN185" s="95" t="e">
        <f ca="true">+IF(AND(ISNUMBER(OFFSET('Sanitation Data'!$G$11,0,10*ROW('Sanitation Data'!G179))),'Data Summary'!DC185="Yes"),OFFSET('Sanitation Data'!$G$11,0,10*ROW('Sanitation Data'!G179)),NA())</f>
        <v>#N/A</v>
      </c>
      <c r="AO185" s="95" t="e">
        <f ca="true">+IF(AND(ISNUMBER(OFFSET('Sanitation Data'!$G$12,0,10*ROW('Sanitation Data'!G179))),'Data Summary'!DD185="Yes"),OFFSET('Sanitation Data'!$G$12,0,10*ROW('Sanitation Data'!G179)),NA())</f>
        <v>#N/A</v>
      </c>
      <c r="AP185" s="95" t="e">
        <f ca="true">+IF(AND(ISNUMBER(OFFSET('Sanitation Data'!$H$4,0,10*ROW('Sanitation Data'!H179))),'Data Summary'!DE185="Yes"),100-OFFSET('Sanitation Data'!$H$4,0,10*ROW('Sanitation Data'!H179)),NA())</f>
        <v>#N/A</v>
      </c>
      <c r="AQ185" s="95" t="e">
        <f ca="true">+IF(AND(ISNUMBER(OFFSET('Sanitation Data'!$H$6,0,10*ROW('Sanitation Data'!H179))),'Data Summary'!DF185="Yes"),OFFSET('Sanitation Data'!$H$6,0,10*ROW('Sanitation Data'!H179)),NA())</f>
        <v>#N/A</v>
      </c>
      <c r="AR185" s="95" t="e">
        <f ca="true">+IF(AND(ISNUMBER(OFFSET('Sanitation Data'!$H$10,0,10*ROW('Sanitation Data'!H179))),'Data Summary'!DG185="Yes"),OFFSET('Sanitation Data'!$H$10,0,10*ROW('Sanitation Data'!H179)),NA())</f>
        <v>#N/A</v>
      </c>
      <c r="AS185" s="95" t="e">
        <f ca="true">+IF(AND(ISNUMBER(OFFSET('Sanitation Data'!$H$11,0,10*ROW('Sanitation Data'!H179))),'Data Summary'!DH185="Yes"),OFFSET('Sanitation Data'!$H$11,0,10*ROW('Sanitation Data'!H179)),NA())</f>
        <v>#N/A</v>
      </c>
      <c r="AT185" s="95" t="e">
        <f ca="true">+IF(AND(ISNUMBER(OFFSET('Sanitation Data'!$H$12,0,10*ROW('Sanitation Data'!H179))),'Data Summary'!DI185="Yes"),OFFSET('Sanitation Data'!$H$12,0,10*ROW('Sanitation Data'!H179)),NA())</f>
        <v>#N/A</v>
      </c>
      <c r="AU185" s="95" t="e">
        <f ca="true">+IF(AND(ISNUMBER(OFFSET('Sanitation Data'!$I$4,0,10*ROW('Sanitation Data'!I179))),'Data Summary'!DJ185="Yes"),100-OFFSET('Sanitation Data'!$I$4,0,10*ROW('Sanitation Data'!I179)),NA())</f>
        <v>#N/A</v>
      </c>
      <c r="AV185" s="95" t="e">
        <f ca="true">+IF(AND(ISNUMBER(OFFSET('Sanitation Data'!$I$6,0,10*ROW('Sanitation Data'!I179))),'Data Summary'!DK185="Yes"),OFFSET('Sanitation Data'!$I$6,0,10*ROW('Sanitation Data'!I179)),NA())</f>
        <v>#N/A</v>
      </c>
      <c r="AW185" s="95" t="e">
        <f ca="true">+IF(AND(ISNUMBER(OFFSET('Sanitation Data'!$I$10,0,10*ROW('Sanitation Data'!I179))),'Data Summary'!DL185="Yes"),OFFSET('Sanitation Data'!$I$10,0,10*ROW('Sanitation Data'!I179)),NA())</f>
        <v>#N/A</v>
      </c>
      <c r="AX185" s="95" t="e">
        <f ca="true">+IF(AND(ISNUMBER(OFFSET('Sanitation Data'!$I$11,0,10*ROW('Sanitation Data'!I179))),'Data Summary'!DM185="Yes"),OFFSET('Sanitation Data'!$I$11,0,10*ROW('Sanitation Data'!I179)),NA())</f>
        <v>#N/A</v>
      </c>
      <c r="AY185" s="95" t="e">
        <f ca="true">+IF(AND(ISNUMBER(OFFSET('Sanitation Data'!$I$12,0,10*ROW('Sanitation Data'!I179))),'Data Summary'!DN185="Yes"),OFFSET('Sanitation Data'!$I$12,0,10*ROW('Sanitation Data'!I179)),NA())</f>
        <v>#N/A</v>
      </c>
      <c r="AZ185" s="96" t="e">
        <f ca="true">+IF(AND(ISNUMBER(OFFSET('Hygiene Data'!$D$5,0,10*ROW('Hygiene Data'!D179))),'Data Summary'!DO185="Yes"),OFFSET('Hygiene Data'!$D$5,0,10*ROW('Hygiene Data'!D179)),NA())</f>
        <v>#N/A</v>
      </c>
      <c r="BA185" s="96" t="e">
        <f ca="true">+IF(AND(ISNUMBER(OFFSET('Hygiene Data'!$D$7,0,10*ROW('Hygiene Data'!D179))),'Data Summary'!DP185="Yes"),OFFSET('Hygiene Data'!$D$7,0,10*ROW('Hygiene Data'!D179)),NA())</f>
        <v>#N/A</v>
      </c>
      <c r="BB185" s="96" t="e">
        <f ca="true">+IF(AND(ISNUMBER(OFFSET('Hygiene Data'!$D$9,0,10*ROW('Hygiene Data'!D179))),'Data Summary'!DQ185="Yes"),OFFSET('Hygiene Data'!$D$9,0,10*ROW('Hygiene Data'!D179)),NA())</f>
        <v>#N/A</v>
      </c>
      <c r="BC185" s="96" t="e">
        <f ca="true">+IF(AND(ISNUMBER(OFFSET('Hygiene Data'!$E$5,0,10*ROW('Hygiene Data'!E179))),'Data Summary'!DR185="Yes"),OFFSET('Hygiene Data'!$E$5,0,10*ROW('Hygiene Data'!E179)),NA())</f>
        <v>#N/A</v>
      </c>
      <c r="BD185" s="96" t="e">
        <f ca="true">+IF(AND(ISNUMBER(OFFSET('Hygiene Data'!$E$7,0,10*ROW('Hygiene Data'!E179))),'Data Summary'!DS185="Yes"),OFFSET('Hygiene Data'!$E$7,0,10*ROW('Hygiene Data'!E179)),NA())</f>
        <v>#N/A</v>
      </c>
      <c r="BE185" s="96" t="e">
        <f ca="true">+IF(AND(ISNUMBER(OFFSET('Hygiene Data'!$E$9,0,10*ROW('Hygiene Data'!E179))),'Data Summary'!DT185="Yes"),OFFSET('Hygiene Data'!$E$9,0,10*ROW('Hygiene Data'!E179)),NA())</f>
        <v>#N/A</v>
      </c>
      <c r="BF185" s="96" t="e">
        <f ca="true">+IF(AND(ISNUMBER(OFFSET('Hygiene Data'!$F$5,0,10*ROW('Hygiene Data'!F179))),'Data Summary'!DU185="Yes"),OFFSET('Hygiene Data'!$F$5,0,10*ROW('Hygiene Data'!F179)),NA())</f>
        <v>#N/A</v>
      </c>
      <c r="BG185" s="96" t="e">
        <f ca="true">+IF(AND(ISNUMBER(OFFSET('Hygiene Data'!$F$7,0,10*ROW('Hygiene Data'!F179))),'Data Summary'!DV185="Yes"),OFFSET('Hygiene Data'!$F$7,0,10*ROW('Hygiene Data'!F179)),NA())</f>
        <v>#N/A</v>
      </c>
      <c r="BH185" s="96" t="e">
        <f ca="true">+IF(AND(ISNUMBER(OFFSET('Hygiene Data'!$F$9,0,10*ROW('Hygiene Data'!F179))),'Data Summary'!DW185="Yes"),OFFSET('Hygiene Data'!$F$9,0,10*ROW('Hygiene Data'!F179)),NA())</f>
        <v>#N/A</v>
      </c>
      <c r="BI185" s="96" t="e">
        <f ca="true">+IF(AND(ISNUMBER(OFFSET('Hygiene Data'!$G$5,0,10*ROW('Hygiene Data'!G179))),'Data Summary'!DX185="Yes"),OFFSET('Hygiene Data'!$G$5,0,10*ROW('Hygiene Data'!G179)),NA())</f>
        <v>#N/A</v>
      </c>
      <c r="BJ185" s="96" t="e">
        <f ca="true">+IF(AND(ISNUMBER(OFFSET('Hygiene Data'!$G$7,0,10*ROW('Hygiene Data'!G179))),'Data Summary'!DY185="Yes"),OFFSET('Hygiene Data'!$G$7,0,10*ROW('Hygiene Data'!G179)),NA())</f>
        <v>#N/A</v>
      </c>
      <c r="BK185" s="96" t="e">
        <f ca="true">+IF(AND(ISNUMBER(OFFSET('Hygiene Data'!$G$9,0,10*ROW('Hygiene Data'!G179))),'Data Summary'!DZ185="Yes"),OFFSET('Hygiene Data'!$G$9,0,10*ROW('Hygiene Data'!G179)),NA())</f>
        <v>#N/A</v>
      </c>
      <c r="BL185" s="96" t="e">
        <f ca="true">+IF(AND(ISNUMBER(OFFSET('Hygiene Data'!$H$5,0,10*ROW('Hygiene Data'!H179))),'Data Summary'!EA185="Yes"),OFFSET('Hygiene Data'!$H$5,0,10*ROW('Hygiene Data'!H179)),NA())</f>
        <v>#N/A</v>
      </c>
      <c r="BM185" s="96" t="e">
        <f ca="true">+IF(AND(ISNUMBER(OFFSET('Hygiene Data'!$H$7,0,10*ROW('Hygiene Data'!H179))),'Data Summary'!EB185="Yes"),OFFSET('Hygiene Data'!$H$7,0,10*ROW('Hygiene Data'!H179)),NA())</f>
        <v>#N/A</v>
      </c>
      <c r="BN185" s="96" t="e">
        <f ca="true">+IF(AND(ISNUMBER(OFFSET('Hygiene Data'!$H$9,0,10*ROW('Hygiene Data'!H179))),'Data Summary'!EC185="Yes"),OFFSET('Hygiene Data'!$H$9,0,10*ROW('Hygiene Data'!H179)),NA())</f>
        <v>#N/A</v>
      </c>
      <c r="BO185" s="96" t="e">
        <f ca="true">+IF(AND(ISNUMBER(OFFSET('Hygiene Data'!$I$5,0,10*ROW('Hygiene Data'!I179))),'Data Summary'!ED185="Yes"),OFFSET('Hygiene Data'!$I$5,0,10*ROW('Hygiene Data'!I179)),NA())</f>
        <v>#N/A</v>
      </c>
      <c r="BP185" s="96" t="e">
        <f ca="true">+IF(AND(ISNUMBER(OFFSET('Hygiene Data'!$I$7,0,10*ROW('Hygiene Data'!I179))),'Data Summary'!EE185="Yes"),OFFSET('Hygiene Data'!$I$7,0,10*ROW('Hygiene Data'!I179)),NA())</f>
        <v>#N/A</v>
      </c>
      <c r="BQ185" s="96" t="e">
        <f ca="true">+IF(AND(ISNUMBER(OFFSET('Hygiene Data'!$I$9,0,10*ROW('Hygiene Data'!I179))),'Data Summary'!EF185="Yes"),OFFSET('Hygiene Data'!$I$9,0,10*ROW('Hygiene Data'!I179)),NA())</f>
        <v>#N/A</v>
      </c>
    </row>
    <row xmlns:x14ac="http://schemas.microsoft.com/office/spreadsheetml/2009/9/ac" r="186" x14ac:dyDescent="0.2">
      <c r="A186" s="331" t="e">
        <f ca="true">+RIGHT('Data Summary'!A186,LEN('Data Summary'!A186)-9)</f>
        <v>#VALUE!</v>
      </c>
      <c r="B186" s="37" t="str">
        <f ca="true">+IF(ISTEXT('Data Summary'!B186),'Data Summary'!B186,"")</f>
        <v/>
      </c>
      <c r="C186" s="330" t="e">
        <f ca="true">+VALUE('Data Summary'!C186)</f>
        <v>#VALUE!</v>
      </c>
      <c r="D186" s="94" t="e">
        <f ca="true">+IF(AND(ISNUMBER(OFFSET('Water Data'!$D$4,0,10*ROW('Water Data'!D180))),'Data Summary'!BS186="Yes"),100-OFFSET('Water Data'!$D$4,0,10*ROW('Water Data'!D180)),NA())</f>
        <v>#N/A</v>
      </c>
      <c r="E186" s="94" t="e">
        <f ca="true">+IF(AND(ISNUMBER(OFFSET('Water Data'!$D$6,0,10*ROW('Water Data'!D180))),'Data Summary'!BT186="Yes"),OFFSET('Water Data'!$D$6,0,10*ROW('Water Data'!D180)),NA())</f>
        <v>#N/A</v>
      </c>
      <c r="F186" s="94" t="e">
        <f ca="true">+IF(AND(ISNUMBER(OFFSET('Water Data'!$D$9,0,10*ROW('Water Data'!D180))),'Data Summary'!BU186="Yes"),OFFSET('Water Data'!$D$9,0,10*ROW('Water Data'!D180)),NA())</f>
        <v>#N/A</v>
      </c>
      <c r="G186" s="94" t="e">
        <f ca="true">+IF(AND(ISNUMBER(OFFSET('Water Data'!$E$4,0,10*ROW('Water Data'!E180))),'Data Summary'!BV186="Yes"),100-OFFSET('Water Data'!$E$4,0,10*ROW('Water Data'!E180)),NA())</f>
        <v>#N/A</v>
      </c>
      <c r="H186" s="94" t="e">
        <f ca="true">+IF(AND(ISNUMBER(OFFSET('Water Data'!$E$6,0,10*ROW('Water Data'!E180))),'Data Summary'!BW186="Yes"),OFFSET('Water Data'!$E$6,0,10*ROW('Water Data'!E180)),NA())</f>
        <v>#N/A</v>
      </c>
      <c r="I186" s="94" t="e">
        <f ca="true">+IF(AND(ISNUMBER(OFFSET('Water Data'!$E$9,0,10*ROW('Water Data'!E180))),'Data Summary'!BX186="Yes"),OFFSET('Water Data'!$E$9,0,10*ROW('Water Data'!E180)),NA())</f>
        <v>#N/A</v>
      </c>
      <c r="J186" s="94" t="e">
        <f ca="true">+IF(AND(ISNUMBER(OFFSET('Water Data'!$F$4,0,10*ROW('Water Data'!F180))),'Data Summary'!BY186="Yes"),100-OFFSET('Water Data'!$F$4,0,10*ROW('Water Data'!F180)),NA())</f>
        <v>#N/A</v>
      </c>
      <c r="K186" s="94" t="e">
        <f ca="true">+IF(AND(ISNUMBER(OFFSET('Water Data'!$F$6,0,10*ROW('Water Data'!F180))),'Data Summary'!BZ186="Yes"),OFFSET('Water Data'!$F$6,0,10*ROW('Water Data'!F180)),NA())</f>
        <v>#N/A</v>
      </c>
      <c r="L186" s="94" t="e">
        <f ca="true">+IF(AND(ISNUMBER(OFFSET('Water Data'!$F$9,0,10*ROW('Water Data'!F180))),'Data Summary'!CA186="Yes"),OFFSET('Water Data'!$F$9,0,10*ROW('Water Data'!F180)),NA())</f>
        <v>#N/A</v>
      </c>
      <c r="M186" s="94" t="e">
        <f ca="true">+IF(AND(ISNUMBER(OFFSET('Water Data'!$G$4,0,10*ROW('Water Data'!G180))),'Data Summary'!CB186="Yes"),100-OFFSET('Water Data'!$G$4,0,10*ROW('Water Data'!G180)),NA())</f>
        <v>#N/A</v>
      </c>
      <c r="N186" s="94" t="e">
        <f ca="true">+IF(AND(ISNUMBER(OFFSET('Water Data'!$G$6,0,10*ROW('Water Data'!G180))),'Data Summary'!CC186="Yes"),OFFSET('Water Data'!$G$6,0,10*ROW('Water Data'!G180)),NA())</f>
        <v>#N/A</v>
      </c>
      <c r="O186" s="94" t="e">
        <f ca="true">+IF(AND(ISNUMBER(OFFSET('Water Data'!$G$9,0,10*ROW('Water Data'!G180))),'Data Summary'!CD186="Yes"),OFFSET('Water Data'!$G$9,0,10*ROW('Water Data'!G180)),NA())</f>
        <v>#N/A</v>
      </c>
      <c r="P186" s="94" t="e">
        <f ca="true">+IF(AND(ISNUMBER(OFFSET('Water Data'!$H$4,0,10*ROW('Water Data'!H180))),'Data Summary'!CE186="Yes"),100-OFFSET('Water Data'!$H$4,0,10*ROW('Water Data'!H180)),NA())</f>
        <v>#N/A</v>
      </c>
      <c r="Q186" s="94" t="e">
        <f ca="true">+IF(AND(ISNUMBER(OFFSET('Water Data'!$H$6,0,10*ROW('Water Data'!H180))),'Data Summary'!CF186="Yes"),OFFSET('Water Data'!$H$6,0,10*ROW('Water Data'!H180)),NA())</f>
        <v>#N/A</v>
      </c>
      <c r="R186" s="94" t="e">
        <f ca="true">+IF(AND(ISNUMBER(OFFSET('Water Data'!$H$9,0,10*ROW('Water Data'!H180))),'Data Summary'!CG186="Yes"),OFFSET('Water Data'!$H$9,0,10*ROW('Water Data'!H180)),NA())</f>
        <v>#N/A</v>
      </c>
      <c r="S186" s="94" t="e">
        <f ca="true">+IF(AND(ISNUMBER(OFFSET('Water Data'!$I$4,0,10*ROW('Water Data'!I180))),'Data Summary'!CH186="Yes"),100-OFFSET('Water Data'!$I$4,0,10*ROW('Water Data'!I180)),NA())</f>
        <v>#N/A</v>
      </c>
      <c r="T186" s="94" t="e">
        <f ca="true">+IF(AND(ISNUMBER(OFFSET('Water Data'!$I$6,0,10*ROW('Water Data'!I180))),'Data Summary'!CI186="Yes"),OFFSET('Water Data'!$I$6,0,10*ROW('Water Data'!I180)),NA())</f>
        <v>#N/A</v>
      </c>
      <c r="U186" s="94" t="e">
        <f ca="true">+IF(AND(ISNUMBER(OFFSET('Water Data'!$I$9,0,10*ROW('Water Data'!I180))),'Data Summary'!CJ186="Yes"),OFFSET('Water Data'!$I$9,0,10*ROW('Water Data'!I180)),NA())</f>
        <v>#N/A</v>
      </c>
      <c r="V186" s="95" t="e">
        <f ca="true">+IF(AND(ISNUMBER(OFFSET('Sanitation Data'!$D$4,0,10*ROW('Sanitation Data'!D180))),'Data Summary'!CK186="Yes"),100-OFFSET('Sanitation Data'!$D$4,0,10*ROW('Sanitation Data'!D180)),NA())</f>
        <v>#N/A</v>
      </c>
      <c r="W186" s="95" t="e">
        <f ca="true">+IF(AND(ISNUMBER(OFFSET('Sanitation Data'!$D$6,0,10*ROW('Sanitation Data'!D180))),'Data Summary'!CL186="Yes"),OFFSET('Sanitation Data'!$D$6,0,10*ROW('Sanitation Data'!D180)),NA())</f>
        <v>#N/A</v>
      </c>
      <c r="X186" s="95" t="e">
        <f ca="true">+IF(AND(ISNUMBER(OFFSET('Sanitation Data'!$D$10,0,10*ROW('Sanitation Data'!D180))),'Data Summary'!CM186="Yes"),OFFSET('Sanitation Data'!$D$10,0,10*ROW('Sanitation Data'!D180)),NA())</f>
        <v>#N/A</v>
      </c>
      <c r="Y186" s="95" t="e">
        <f ca="true">+IF(AND(ISNUMBER(OFFSET('Sanitation Data'!$D$11,0,10*ROW('Sanitation Data'!D180))),'Data Summary'!CN186="Yes"),OFFSET('Sanitation Data'!$D$11,0,10*ROW('Sanitation Data'!D180)),NA())</f>
        <v>#N/A</v>
      </c>
      <c r="Z186" s="95" t="e">
        <f ca="true">+IF(AND(ISNUMBER(OFFSET('Sanitation Data'!$D$12,0,10*ROW('Sanitation Data'!D180))),'Data Summary'!CO186="Yes"),OFFSET('Sanitation Data'!$D$12,0,10*ROW('Sanitation Data'!D180)),NA())</f>
        <v>#N/A</v>
      </c>
      <c r="AA186" s="95" t="e">
        <f ca="true">+IF(AND(ISNUMBER(OFFSET('Sanitation Data'!$E$4,0,10*ROW('Sanitation Data'!E180))),'Data Summary'!CP186="Yes"),100-OFFSET('Sanitation Data'!$E$4,0,10*ROW('Sanitation Data'!E180)),NA())</f>
        <v>#N/A</v>
      </c>
      <c r="AB186" s="95" t="e">
        <f ca="true">+IF(AND(ISNUMBER(OFFSET('Sanitation Data'!$E$6,0,10*ROW('Sanitation Data'!E180))),'Data Summary'!CQ186="Yes"),OFFSET('Sanitation Data'!$E$6,0,10*ROW('Sanitation Data'!E180)),NA())</f>
        <v>#N/A</v>
      </c>
      <c r="AC186" s="95" t="e">
        <f ca="true">+IF(AND(ISNUMBER(OFFSET('Sanitation Data'!$E$10,0,10*ROW('Sanitation Data'!E180))),'Data Summary'!CR186="Yes"),OFFSET('Sanitation Data'!$E$10,0,10*ROW('Sanitation Data'!E180)),NA())</f>
        <v>#N/A</v>
      </c>
      <c r="AD186" s="95" t="e">
        <f ca="true">+IF(AND(ISNUMBER(OFFSET('Sanitation Data'!$E$11,0,10*ROW('Sanitation Data'!E180))),'Data Summary'!CS186="Yes"),OFFSET('Sanitation Data'!$E$11,0,10*ROW('Sanitation Data'!E180)),NA())</f>
        <v>#N/A</v>
      </c>
      <c r="AE186" s="95" t="e">
        <f ca="true">+IF(AND(ISNUMBER(OFFSET('Sanitation Data'!$E$12,0,10*ROW('Sanitation Data'!E180))),'Data Summary'!CT186="Yes"),OFFSET('Sanitation Data'!$E$12,0,10*ROW('Sanitation Data'!E180)),NA())</f>
        <v>#N/A</v>
      </c>
      <c r="AF186" s="95" t="e">
        <f ca="true">+IF(AND(ISNUMBER(OFFSET('Sanitation Data'!$F$4,0,10*ROW('Sanitation Data'!F180))),'Data Summary'!CU186="Yes"),100-OFFSET('Sanitation Data'!$F$4,0,10*ROW('Sanitation Data'!F180)),NA())</f>
        <v>#N/A</v>
      </c>
      <c r="AG186" s="95" t="e">
        <f ca="true">+IF(AND(ISNUMBER(OFFSET('Sanitation Data'!$F$6,0,10*ROW('Sanitation Data'!F180))),'Data Summary'!CV186="Yes"),OFFSET('Sanitation Data'!$F$6,0,10*ROW('Sanitation Data'!F180)),NA())</f>
        <v>#N/A</v>
      </c>
      <c r="AH186" s="95" t="e">
        <f ca="true">+IF(AND(ISNUMBER(OFFSET('Sanitation Data'!$F$10,0,10*ROW('Sanitation Data'!F180))),'Data Summary'!CW186="Yes"),OFFSET('Sanitation Data'!$F$10,0,10*ROW('Sanitation Data'!F180)),NA())</f>
        <v>#N/A</v>
      </c>
      <c r="AI186" s="95" t="e">
        <f ca="true">+IF(AND(ISNUMBER(OFFSET('Sanitation Data'!$F$11,0,10*ROW('Sanitation Data'!F180))),'Data Summary'!CX186="Yes"),OFFSET('Sanitation Data'!$F$11,0,10*ROW('Sanitation Data'!F180)),NA())</f>
        <v>#N/A</v>
      </c>
      <c r="AJ186" s="95" t="e">
        <f ca="true">+IF(AND(ISNUMBER(OFFSET('Sanitation Data'!$F$12,0,10*ROW('Sanitation Data'!F180))),'Data Summary'!CY186="Yes"),OFFSET('Sanitation Data'!$F$12,0,10*ROW('Sanitation Data'!F180)),NA())</f>
        <v>#N/A</v>
      </c>
      <c r="AK186" s="95" t="e">
        <f ca="true">+IF(AND(ISNUMBER(OFFSET('Sanitation Data'!$G$4,0,10*ROW('Sanitation Data'!G180))),'Data Summary'!CZ186="Yes"),100-OFFSET('Sanitation Data'!$G$4,0,10*ROW('Sanitation Data'!G180)),NA())</f>
        <v>#N/A</v>
      </c>
      <c r="AL186" s="95" t="e">
        <f ca="true">+IF(AND(ISNUMBER(OFFSET('Sanitation Data'!$G$6,0,10*ROW('Sanitation Data'!G180))),'Data Summary'!DA186="Yes"),OFFSET('Sanitation Data'!$G$6,0,10*ROW('Sanitation Data'!G180)),NA())</f>
        <v>#N/A</v>
      </c>
      <c r="AM186" s="95" t="e">
        <f ca="true">+IF(AND(ISNUMBER(OFFSET('Sanitation Data'!$G$10,0,10*ROW('Sanitation Data'!G180))),'Data Summary'!DB186="Yes"),OFFSET('Sanitation Data'!$G$10,0,10*ROW('Sanitation Data'!G180)),NA())</f>
        <v>#N/A</v>
      </c>
      <c r="AN186" s="95" t="e">
        <f ca="true">+IF(AND(ISNUMBER(OFFSET('Sanitation Data'!$G$11,0,10*ROW('Sanitation Data'!G180))),'Data Summary'!DC186="Yes"),OFFSET('Sanitation Data'!$G$11,0,10*ROW('Sanitation Data'!G180)),NA())</f>
        <v>#N/A</v>
      </c>
      <c r="AO186" s="95" t="e">
        <f ca="true">+IF(AND(ISNUMBER(OFFSET('Sanitation Data'!$G$12,0,10*ROW('Sanitation Data'!G180))),'Data Summary'!DD186="Yes"),OFFSET('Sanitation Data'!$G$12,0,10*ROW('Sanitation Data'!G180)),NA())</f>
        <v>#N/A</v>
      </c>
      <c r="AP186" s="95" t="e">
        <f ca="true">+IF(AND(ISNUMBER(OFFSET('Sanitation Data'!$H$4,0,10*ROW('Sanitation Data'!H180))),'Data Summary'!DE186="Yes"),100-OFFSET('Sanitation Data'!$H$4,0,10*ROW('Sanitation Data'!H180)),NA())</f>
        <v>#N/A</v>
      </c>
      <c r="AQ186" s="95" t="e">
        <f ca="true">+IF(AND(ISNUMBER(OFFSET('Sanitation Data'!$H$6,0,10*ROW('Sanitation Data'!H180))),'Data Summary'!DF186="Yes"),OFFSET('Sanitation Data'!$H$6,0,10*ROW('Sanitation Data'!H180)),NA())</f>
        <v>#N/A</v>
      </c>
      <c r="AR186" s="95" t="e">
        <f ca="true">+IF(AND(ISNUMBER(OFFSET('Sanitation Data'!$H$10,0,10*ROW('Sanitation Data'!H180))),'Data Summary'!DG186="Yes"),OFFSET('Sanitation Data'!$H$10,0,10*ROW('Sanitation Data'!H180)),NA())</f>
        <v>#N/A</v>
      </c>
      <c r="AS186" s="95" t="e">
        <f ca="true">+IF(AND(ISNUMBER(OFFSET('Sanitation Data'!$H$11,0,10*ROW('Sanitation Data'!H180))),'Data Summary'!DH186="Yes"),OFFSET('Sanitation Data'!$H$11,0,10*ROW('Sanitation Data'!H180)),NA())</f>
        <v>#N/A</v>
      </c>
      <c r="AT186" s="95" t="e">
        <f ca="true">+IF(AND(ISNUMBER(OFFSET('Sanitation Data'!$H$12,0,10*ROW('Sanitation Data'!H180))),'Data Summary'!DI186="Yes"),OFFSET('Sanitation Data'!$H$12,0,10*ROW('Sanitation Data'!H180)),NA())</f>
        <v>#N/A</v>
      </c>
      <c r="AU186" s="95" t="e">
        <f ca="true">+IF(AND(ISNUMBER(OFFSET('Sanitation Data'!$I$4,0,10*ROW('Sanitation Data'!I180))),'Data Summary'!DJ186="Yes"),100-OFFSET('Sanitation Data'!$I$4,0,10*ROW('Sanitation Data'!I180)),NA())</f>
        <v>#N/A</v>
      </c>
      <c r="AV186" s="95" t="e">
        <f ca="true">+IF(AND(ISNUMBER(OFFSET('Sanitation Data'!$I$6,0,10*ROW('Sanitation Data'!I180))),'Data Summary'!DK186="Yes"),OFFSET('Sanitation Data'!$I$6,0,10*ROW('Sanitation Data'!I180)),NA())</f>
        <v>#N/A</v>
      </c>
      <c r="AW186" s="95" t="e">
        <f ca="true">+IF(AND(ISNUMBER(OFFSET('Sanitation Data'!$I$10,0,10*ROW('Sanitation Data'!I180))),'Data Summary'!DL186="Yes"),OFFSET('Sanitation Data'!$I$10,0,10*ROW('Sanitation Data'!I180)),NA())</f>
        <v>#N/A</v>
      </c>
      <c r="AX186" s="95" t="e">
        <f ca="true">+IF(AND(ISNUMBER(OFFSET('Sanitation Data'!$I$11,0,10*ROW('Sanitation Data'!I180))),'Data Summary'!DM186="Yes"),OFFSET('Sanitation Data'!$I$11,0,10*ROW('Sanitation Data'!I180)),NA())</f>
        <v>#N/A</v>
      </c>
      <c r="AY186" s="95" t="e">
        <f ca="true">+IF(AND(ISNUMBER(OFFSET('Sanitation Data'!$I$12,0,10*ROW('Sanitation Data'!I180))),'Data Summary'!DN186="Yes"),OFFSET('Sanitation Data'!$I$12,0,10*ROW('Sanitation Data'!I180)),NA())</f>
        <v>#N/A</v>
      </c>
      <c r="AZ186" s="96" t="e">
        <f ca="true">+IF(AND(ISNUMBER(OFFSET('Hygiene Data'!$D$5,0,10*ROW('Hygiene Data'!D180))),'Data Summary'!DO186="Yes"),OFFSET('Hygiene Data'!$D$5,0,10*ROW('Hygiene Data'!D180)),NA())</f>
        <v>#N/A</v>
      </c>
      <c r="BA186" s="96" t="e">
        <f ca="true">+IF(AND(ISNUMBER(OFFSET('Hygiene Data'!$D$7,0,10*ROW('Hygiene Data'!D180))),'Data Summary'!DP186="Yes"),OFFSET('Hygiene Data'!$D$7,0,10*ROW('Hygiene Data'!D180)),NA())</f>
        <v>#N/A</v>
      </c>
      <c r="BB186" s="96" t="e">
        <f ca="true">+IF(AND(ISNUMBER(OFFSET('Hygiene Data'!$D$9,0,10*ROW('Hygiene Data'!D180))),'Data Summary'!DQ186="Yes"),OFFSET('Hygiene Data'!$D$9,0,10*ROW('Hygiene Data'!D180)),NA())</f>
        <v>#N/A</v>
      </c>
      <c r="BC186" s="96" t="e">
        <f ca="true">+IF(AND(ISNUMBER(OFFSET('Hygiene Data'!$E$5,0,10*ROW('Hygiene Data'!E180))),'Data Summary'!DR186="Yes"),OFFSET('Hygiene Data'!$E$5,0,10*ROW('Hygiene Data'!E180)),NA())</f>
        <v>#N/A</v>
      </c>
      <c r="BD186" s="96" t="e">
        <f ca="true">+IF(AND(ISNUMBER(OFFSET('Hygiene Data'!$E$7,0,10*ROW('Hygiene Data'!E180))),'Data Summary'!DS186="Yes"),OFFSET('Hygiene Data'!$E$7,0,10*ROW('Hygiene Data'!E180)),NA())</f>
        <v>#N/A</v>
      </c>
      <c r="BE186" s="96" t="e">
        <f ca="true">+IF(AND(ISNUMBER(OFFSET('Hygiene Data'!$E$9,0,10*ROW('Hygiene Data'!E180))),'Data Summary'!DT186="Yes"),OFFSET('Hygiene Data'!$E$9,0,10*ROW('Hygiene Data'!E180)),NA())</f>
        <v>#N/A</v>
      </c>
      <c r="BF186" s="96" t="e">
        <f ca="true">+IF(AND(ISNUMBER(OFFSET('Hygiene Data'!$F$5,0,10*ROW('Hygiene Data'!F180))),'Data Summary'!DU186="Yes"),OFFSET('Hygiene Data'!$F$5,0,10*ROW('Hygiene Data'!F180)),NA())</f>
        <v>#N/A</v>
      </c>
      <c r="BG186" s="96" t="e">
        <f ca="true">+IF(AND(ISNUMBER(OFFSET('Hygiene Data'!$F$7,0,10*ROW('Hygiene Data'!F180))),'Data Summary'!DV186="Yes"),OFFSET('Hygiene Data'!$F$7,0,10*ROW('Hygiene Data'!F180)),NA())</f>
        <v>#N/A</v>
      </c>
      <c r="BH186" s="96" t="e">
        <f ca="true">+IF(AND(ISNUMBER(OFFSET('Hygiene Data'!$F$9,0,10*ROW('Hygiene Data'!F180))),'Data Summary'!DW186="Yes"),OFFSET('Hygiene Data'!$F$9,0,10*ROW('Hygiene Data'!F180)),NA())</f>
        <v>#N/A</v>
      </c>
      <c r="BI186" s="96" t="e">
        <f ca="true">+IF(AND(ISNUMBER(OFFSET('Hygiene Data'!$G$5,0,10*ROW('Hygiene Data'!G180))),'Data Summary'!DX186="Yes"),OFFSET('Hygiene Data'!$G$5,0,10*ROW('Hygiene Data'!G180)),NA())</f>
        <v>#N/A</v>
      </c>
      <c r="BJ186" s="96" t="e">
        <f ca="true">+IF(AND(ISNUMBER(OFFSET('Hygiene Data'!$G$7,0,10*ROW('Hygiene Data'!G180))),'Data Summary'!DY186="Yes"),OFFSET('Hygiene Data'!$G$7,0,10*ROW('Hygiene Data'!G180)),NA())</f>
        <v>#N/A</v>
      </c>
      <c r="BK186" s="96" t="e">
        <f ca="true">+IF(AND(ISNUMBER(OFFSET('Hygiene Data'!$G$9,0,10*ROW('Hygiene Data'!G180))),'Data Summary'!DZ186="Yes"),OFFSET('Hygiene Data'!$G$9,0,10*ROW('Hygiene Data'!G180)),NA())</f>
        <v>#N/A</v>
      </c>
      <c r="BL186" s="96" t="e">
        <f ca="true">+IF(AND(ISNUMBER(OFFSET('Hygiene Data'!$H$5,0,10*ROW('Hygiene Data'!H180))),'Data Summary'!EA186="Yes"),OFFSET('Hygiene Data'!$H$5,0,10*ROW('Hygiene Data'!H180)),NA())</f>
        <v>#N/A</v>
      </c>
      <c r="BM186" s="96" t="e">
        <f ca="true">+IF(AND(ISNUMBER(OFFSET('Hygiene Data'!$H$7,0,10*ROW('Hygiene Data'!H180))),'Data Summary'!EB186="Yes"),OFFSET('Hygiene Data'!$H$7,0,10*ROW('Hygiene Data'!H180)),NA())</f>
        <v>#N/A</v>
      </c>
      <c r="BN186" s="96" t="e">
        <f ca="true">+IF(AND(ISNUMBER(OFFSET('Hygiene Data'!$H$9,0,10*ROW('Hygiene Data'!H180))),'Data Summary'!EC186="Yes"),OFFSET('Hygiene Data'!$H$9,0,10*ROW('Hygiene Data'!H180)),NA())</f>
        <v>#N/A</v>
      </c>
      <c r="BO186" s="96" t="e">
        <f ca="true">+IF(AND(ISNUMBER(OFFSET('Hygiene Data'!$I$5,0,10*ROW('Hygiene Data'!I180))),'Data Summary'!ED186="Yes"),OFFSET('Hygiene Data'!$I$5,0,10*ROW('Hygiene Data'!I180)),NA())</f>
        <v>#N/A</v>
      </c>
      <c r="BP186" s="96" t="e">
        <f ca="true">+IF(AND(ISNUMBER(OFFSET('Hygiene Data'!$I$7,0,10*ROW('Hygiene Data'!I180))),'Data Summary'!EE186="Yes"),OFFSET('Hygiene Data'!$I$7,0,10*ROW('Hygiene Data'!I180)),NA())</f>
        <v>#N/A</v>
      </c>
      <c r="BQ186" s="96" t="e">
        <f ca="true">+IF(AND(ISNUMBER(OFFSET('Hygiene Data'!$I$9,0,10*ROW('Hygiene Data'!I180))),'Data Summary'!EF186="Yes"),OFFSET('Hygiene Data'!$I$9,0,10*ROW('Hygiene Data'!I180)),NA())</f>
        <v>#N/A</v>
      </c>
    </row>
    <row xmlns:x14ac="http://schemas.microsoft.com/office/spreadsheetml/2009/9/ac" r="187" x14ac:dyDescent="0.2">
      <c r="A187" s="331" t="e">
        <f ca="true">+RIGHT('Data Summary'!A187,LEN('Data Summary'!A187)-9)</f>
        <v>#VALUE!</v>
      </c>
      <c r="B187" s="37" t="str">
        <f ca="true">+IF(ISTEXT('Data Summary'!B187),'Data Summary'!B187,"")</f>
        <v/>
      </c>
      <c r="C187" s="330" t="e">
        <f ca="true">+VALUE('Data Summary'!C187)</f>
        <v>#VALUE!</v>
      </c>
      <c r="D187" s="94" t="e">
        <f ca="true">+IF(AND(ISNUMBER(OFFSET('Water Data'!$D$4,0,10*ROW('Water Data'!D181))),'Data Summary'!BS187="Yes"),100-OFFSET('Water Data'!$D$4,0,10*ROW('Water Data'!D181)),NA())</f>
        <v>#N/A</v>
      </c>
      <c r="E187" s="94" t="e">
        <f ca="true">+IF(AND(ISNUMBER(OFFSET('Water Data'!$D$6,0,10*ROW('Water Data'!D181))),'Data Summary'!BT187="Yes"),OFFSET('Water Data'!$D$6,0,10*ROW('Water Data'!D181)),NA())</f>
        <v>#N/A</v>
      </c>
      <c r="F187" s="94" t="e">
        <f ca="true">+IF(AND(ISNUMBER(OFFSET('Water Data'!$D$9,0,10*ROW('Water Data'!D181))),'Data Summary'!BU187="Yes"),OFFSET('Water Data'!$D$9,0,10*ROW('Water Data'!D181)),NA())</f>
        <v>#N/A</v>
      </c>
      <c r="G187" s="94" t="e">
        <f ca="true">+IF(AND(ISNUMBER(OFFSET('Water Data'!$E$4,0,10*ROW('Water Data'!E181))),'Data Summary'!BV187="Yes"),100-OFFSET('Water Data'!$E$4,0,10*ROW('Water Data'!E181)),NA())</f>
        <v>#N/A</v>
      </c>
      <c r="H187" s="94" t="e">
        <f ca="true">+IF(AND(ISNUMBER(OFFSET('Water Data'!$E$6,0,10*ROW('Water Data'!E181))),'Data Summary'!BW187="Yes"),OFFSET('Water Data'!$E$6,0,10*ROW('Water Data'!E181)),NA())</f>
        <v>#N/A</v>
      </c>
      <c r="I187" s="94" t="e">
        <f ca="true">+IF(AND(ISNUMBER(OFFSET('Water Data'!$E$9,0,10*ROW('Water Data'!E181))),'Data Summary'!BX187="Yes"),OFFSET('Water Data'!$E$9,0,10*ROW('Water Data'!E181)),NA())</f>
        <v>#N/A</v>
      </c>
      <c r="J187" s="94" t="e">
        <f ca="true">+IF(AND(ISNUMBER(OFFSET('Water Data'!$F$4,0,10*ROW('Water Data'!F181))),'Data Summary'!BY187="Yes"),100-OFFSET('Water Data'!$F$4,0,10*ROW('Water Data'!F181)),NA())</f>
        <v>#N/A</v>
      </c>
      <c r="K187" s="94" t="e">
        <f ca="true">+IF(AND(ISNUMBER(OFFSET('Water Data'!$F$6,0,10*ROW('Water Data'!F181))),'Data Summary'!BZ187="Yes"),OFFSET('Water Data'!$F$6,0,10*ROW('Water Data'!F181)),NA())</f>
        <v>#N/A</v>
      </c>
      <c r="L187" s="94" t="e">
        <f ca="true">+IF(AND(ISNUMBER(OFFSET('Water Data'!$F$9,0,10*ROW('Water Data'!F181))),'Data Summary'!CA187="Yes"),OFFSET('Water Data'!$F$9,0,10*ROW('Water Data'!F181)),NA())</f>
        <v>#N/A</v>
      </c>
      <c r="M187" s="94" t="e">
        <f ca="true">+IF(AND(ISNUMBER(OFFSET('Water Data'!$G$4,0,10*ROW('Water Data'!G181))),'Data Summary'!CB187="Yes"),100-OFFSET('Water Data'!$G$4,0,10*ROW('Water Data'!G181)),NA())</f>
        <v>#N/A</v>
      </c>
      <c r="N187" s="94" t="e">
        <f ca="true">+IF(AND(ISNUMBER(OFFSET('Water Data'!$G$6,0,10*ROW('Water Data'!G181))),'Data Summary'!CC187="Yes"),OFFSET('Water Data'!$G$6,0,10*ROW('Water Data'!G181)),NA())</f>
        <v>#N/A</v>
      </c>
      <c r="O187" s="94" t="e">
        <f ca="true">+IF(AND(ISNUMBER(OFFSET('Water Data'!$G$9,0,10*ROW('Water Data'!G181))),'Data Summary'!CD187="Yes"),OFFSET('Water Data'!$G$9,0,10*ROW('Water Data'!G181)),NA())</f>
        <v>#N/A</v>
      </c>
      <c r="P187" s="94" t="e">
        <f ca="true">+IF(AND(ISNUMBER(OFFSET('Water Data'!$H$4,0,10*ROW('Water Data'!H181))),'Data Summary'!CE187="Yes"),100-OFFSET('Water Data'!$H$4,0,10*ROW('Water Data'!H181)),NA())</f>
        <v>#N/A</v>
      </c>
      <c r="Q187" s="94" t="e">
        <f ca="true">+IF(AND(ISNUMBER(OFFSET('Water Data'!$H$6,0,10*ROW('Water Data'!H181))),'Data Summary'!CF187="Yes"),OFFSET('Water Data'!$H$6,0,10*ROW('Water Data'!H181)),NA())</f>
        <v>#N/A</v>
      </c>
      <c r="R187" s="94" t="e">
        <f ca="true">+IF(AND(ISNUMBER(OFFSET('Water Data'!$H$9,0,10*ROW('Water Data'!H181))),'Data Summary'!CG187="Yes"),OFFSET('Water Data'!$H$9,0,10*ROW('Water Data'!H181)),NA())</f>
        <v>#N/A</v>
      </c>
      <c r="S187" s="94" t="e">
        <f ca="true">+IF(AND(ISNUMBER(OFFSET('Water Data'!$I$4,0,10*ROW('Water Data'!I181))),'Data Summary'!CH187="Yes"),100-OFFSET('Water Data'!$I$4,0,10*ROW('Water Data'!I181)),NA())</f>
        <v>#N/A</v>
      </c>
      <c r="T187" s="94" t="e">
        <f ca="true">+IF(AND(ISNUMBER(OFFSET('Water Data'!$I$6,0,10*ROW('Water Data'!I181))),'Data Summary'!CI187="Yes"),OFFSET('Water Data'!$I$6,0,10*ROW('Water Data'!I181)),NA())</f>
        <v>#N/A</v>
      </c>
      <c r="U187" s="94" t="e">
        <f ca="true">+IF(AND(ISNUMBER(OFFSET('Water Data'!$I$9,0,10*ROW('Water Data'!I181))),'Data Summary'!CJ187="Yes"),OFFSET('Water Data'!$I$9,0,10*ROW('Water Data'!I181)),NA())</f>
        <v>#N/A</v>
      </c>
      <c r="V187" s="95" t="e">
        <f ca="true">+IF(AND(ISNUMBER(OFFSET('Sanitation Data'!$D$4,0,10*ROW('Sanitation Data'!D181))),'Data Summary'!CK187="Yes"),100-OFFSET('Sanitation Data'!$D$4,0,10*ROW('Sanitation Data'!D181)),NA())</f>
        <v>#N/A</v>
      </c>
      <c r="W187" s="95" t="e">
        <f ca="true">+IF(AND(ISNUMBER(OFFSET('Sanitation Data'!$D$6,0,10*ROW('Sanitation Data'!D181))),'Data Summary'!CL187="Yes"),OFFSET('Sanitation Data'!$D$6,0,10*ROW('Sanitation Data'!D181)),NA())</f>
        <v>#N/A</v>
      </c>
      <c r="X187" s="95" t="e">
        <f ca="true">+IF(AND(ISNUMBER(OFFSET('Sanitation Data'!$D$10,0,10*ROW('Sanitation Data'!D181))),'Data Summary'!CM187="Yes"),OFFSET('Sanitation Data'!$D$10,0,10*ROW('Sanitation Data'!D181)),NA())</f>
        <v>#N/A</v>
      </c>
      <c r="Y187" s="95" t="e">
        <f ca="true">+IF(AND(ISNUMBER(OFFSET('Sanitation Data'!$D$11,0,10*ROW('Sanitation Data'!D181))),'Data Summary'!CN187="Yes"),OFFSET('Sanitation Data'!$D$11,0,10*ROW('Sanitation Data'!D181)),NA())</f>
        <v>#N/A</v>
      </c>
      <c r="Z187" s="95" t="e">
        <f ca="true">+IF(AND(ISNUMBER(OFFSET('Sanitation Data'!$D$12,0,10*ROW('Sanitation Data'!D181))),'Data Summary'!CO187="Yes"),OFFSET('Sanitation Data'!$D$12,0,10*ROW('Sanitation Data'!D181)),NA())</f>
        <v>#N/A</v>
      </c>
      <c r="AA187" s="95" t="e">
        <f ca="true">+IF(AND(ISNUMBER(OFFSET('Sanitation Data'!$E$4,0,10*ROW('Sanitation Data'!E181))),'Data Summary'!CP187="Yes"),100-OFFSET('Sanitation Data'!$E$4,0,10*ROW('Sanitation Data'!E181)),NA())</f>
        <v>#N/A</v>
      </c>
      <c r="AB187" s="95" t="e">
        <f ca="true">+IF(AND(ISNUMBER(OFFSET('Sanitation Data'!$E$6,0,10*ROW('Sanitation Data'!E181))),'Data Summary'!CQ187="Yes"),OFFSET('Sanitation Data'!$E$6,0,10*ROW('Sanitation Data'!E181)),NA())</f>
        <v>#N/A</v>
      </c>
      <c r="AC187" s="95" t="e">
        <f ca="true">+IF(AND(ISNUMBER(OFFSET('Sanitation Data'!$E$10,0,10*ROW('Sanitation Data'!E181))),'Data Summary'!CR187="Yes"),OFFSET('Sanitation Data'!$E$10,0,10*ROW('Sanitation Data'!E181)),NA())</f>
        <v>#N/A</v>
      </c>
      <c r="AD187" s="95" t="e">
        <f ca="true">+IF(AND(ISNUMBER(OFFSET('Sanitation Data'!$E$11,0,10*ROW('Sanitation Data'!E181))),'Data Summary'!CS187="Yes"),OFFSET('Sanitation Data'!$E$11,0,10*ROW('Sanitation Data'!E181)),NA())</f>
        <v>#N/A</v>
      </c>
      <c r="AE187" s="95" t="e">
        <f ca="true">+IF(AND(ISNUMBER(OFFSET('Sanitation Data'!$E$12,0,10*ROW('Sanitation Data'!E181))),'Data Summary'!CT187="Yes"),OFFSET('Sanitation Data'!$E$12,0,10*ROW('Sanitation Data'!E181)),NA())</f>
        <v>#N/A</v>
      </c>
      <c r="AF187" s="95" t="e">
        <f ca="true">+IF(AND(ISNUMBER(OFFSET('Sanitation Data'!$F$4,0,10*ROW('Sanitation Data'!F181))),'Data Summary'!CU187="Yes"),100-OFFSET('Sanitation Data'!$F$4,0,10*ROW('Sanitation Data'!F181)),NA())</f>
        <v>#N/A</v>
      </c>
      <c r="AG187" s="95" t="e">
        <f ca="true">+IF(AND(ISNUMBER(OFFSET('Sanitation Data'!$F$6,0,10*ROW('Sanitation Data'!F181))),'Data Summary'!CV187="Yes"),OFFSET('Sanitation Data'!$F$6,0,10*ROW('Sanitation Data'!F181)),NA())</f>
        <v>#N/A</v>
      </c>
      <c r="AH187" s="95" t="e">
        <f ca="true">+IF(AND(ISNUMBER(OFFSET('Sanitation Data'!$F$10,0,10*ROW('Sanitation Data'!F181))),'Data Summary'!CW187="Yes"),OFFSET('Sanitation Data'!$F$10,0,10*ROW('Sanitation Data'!F181)),NA())</f>
        <v>#N/A</v>
      </c>
      <c r="AI187" s="95" t="e">
        <f ca="true">+IF(AND(ISNUMBER(OFFSET('Sanitation Data'!$F$11,0,10*ROW('Sanitation Data'!F181))),'Data Summary'!CX187="Yes"),OFFSET('Sanitation Data'!$F$11,0,10*ROW('Sanitation Data'!F181)),NA())</f>
        <v>#N/A</v>
      </c>
      <c r="AJ187" s="95" t="e">
        <f ca="true">+IF(AND(ISNUMBER(OFFSET('Sanitation Data'!$F$12,0,10*ROW('Sanitation Data'!F181))),'Data Summary'!CY187="Yes"),OFFSET('Sanitation Data'!$F$12,0,10*ROW('Sanitation Data'!F181)),NA())</f>
        <v>#N/A</v>
      </c>
      <c r="AK187" s="95" t="e">
        <f ca="true">+IF(AND(ISNUMBER(OFFSET('Sanitation Data'!$G$4,0,10*ROW('Sanitation Data'!G181))),'Data Summary'!CZ187="Yes"),100-OFFSET('Sanitation Data'!$G$4,0,10*ROW('Sanitation Data'!G181)),NA())</f>
        <v>#N/A</v>
      </c>
      <c r="AL187" s="95" t="e">
        <f ca="true">+IF(AND(ISNUMBER(OFFSET('Sanitation Data'!$G$6,0,10*ROW('Sanitation Data'!G181))),'Data Summary'!DA187="Yes"),OFFSET('Sanitation Data'!$G$6,0,10*ROW('Sanitation Data'!G181)),NA())</f>
        <v>#N/A</v>
      </c>
      <c r="AM187" s="95" t="e">
        <f ca="true">+IF(AND(ISNUMBER(OFFSET('Sanitation Data'!$G$10,0,10*ROW('Sanitation Data'!G181))),'Data Summary'!DB187="Yes"),OFFSET('Sanitation Data'!$G$10,0,10*ROW('Sanitation Data'!G181)),NA())</f>
        <v>#N/A</v>
      </c>
      <c r="AN187" s="95" t="e">
        <f ca="true">+IF(AND(ISNUMBER(OFFSET('Sanitation Data'!$G$11,0,10*ROW('Sanitation Data'!G181))),'Data Summary'!DC187="Yes"),OFFSET('Sanitation Data'!$G$11,0,10*ROW('Sanitation Data'!G181)),NA())</f>
        <v>#N/A</v>
      </c>
      <c r="AO187" s="95" t="e">
        <f ca="true">+IF(AND(ISNUMBER(OFFSET('Sanitation Data'!$G$12,0,10*ROW('Sanitation Data'!G181))),'Data Summary'!DD187="Yes"),OFFSET('Sanitation Data'!$G$12,0,10*ROW('Sanitation Data'!G181)),NA())</f>
        <v>#N/A</v>
      </c>
      <c r="AP187" s="95" t="e">
        <f ca="true">+IF(AND(ISNUMBER(OFFSET('Sanitation Data'!$H$4,0,10*ROW('Sanitation Data'!H181))),'Data Summary'!DE187="Yes"),100-OFFSET('Sanitation Data'!$H$4,0,10*ROW('Sanitation Data'!H181)),NA())</f>
        <v>#N/A</v>
      </c>
      <c r="AQ187" s="95" t="e">
        <f ca="true">+IF(AND(ISNUMBER(OFFSET('Sanitation Data'!$H$6,0,10*ROW('Sanitation Data'!H181))),'Data Summary'!DF187="Yes"),OFFSET('Sanitation Data'!$H$6,0,10*ROW('Sanitation Data'!H181)),NA())</f>
        <v>#N/A</v>
      </c>
      <c r="AR187" s="95" t="e">
        <f ca="true">+IF(AND(ISNUMBER(OFFSET('Sanitation Data'!$H$10,0,10*ROW('Sanitation Data'!H181))),'Data Summary'!DG187="Yes"),OFFSET('Sanitation Data'!$H$10,0,10*ROW('Sanitation Data'!H181)),NA())</f>
        <v>#N/A</v>
      </c>
      <c r="AS187" s="95" t="e">
        <f ca="true">+IF(AND(ISNUMBER(OFFSET('Sanitation Data'!$H$11,0,10*ROW('Sanitation Data'!H181))),'Data Summary'!DH187="Yes"),OFFSET('Sanitation Data'!$H$11,0,10*ROW('Sanitation Data'!H181)),NA())</f>
        <v>#N/A</v>
      </c>
      <c r="AT187" s="95" t="e">
        <f ca="true">+IF(AND(ISNUMBER(OFFSET('Sanitation Data'!$H$12,0,10*ROW('Sanitation Data'!H181))),'Data Summary'!DI187="Yes"),OFFSET('Sanitation Data'!$H$12,0,10*ROW('Sanitation Data'!H181)),NA())</f>
        <v>#N/A</v>
      </c>
      <c r="AU187" s="95" t="e">
        <f ca="true">+IF(AND(ISNUMBER(OFFSET('Sanitation Data'!$I$4,0,10*ROW('Sanitation Data'!I181))),'Data Summary'!DJ187="Yes"),100-OFFSET('Sanitation Data'!$I$4,0,10*ROW('Sanitation Data'!I181)),NA())</f>
        <v>#N/A</v>
      </c>
      <c r="AV187" s="95" t="e">
        <f ca="true">+IF(AND(ISNUMBER(OFFSET('Sanitation Data'!$I$6,0,10*ROW('Sanitation Data'!I181))),'Data Summary'!DK187="Yes"),OFFSET('Sanitation Data'!$I$6,0,10*ROW('Sanitation Data'!I181)),NA())</f>
        <v>#N/A</v>
      </c>
      <c r="AW187" s="95" t="e">
        <f ca="true">+IF(AND(ISNUMBER(OFFSET('Sanitation Data'!$I$10,0,10*ROW('Sanitation Data'!I181))),'Data Summary'!DL187="Yes"),OFFSET('Sanitation Data'!$I$10,0,10*ROW('Sanitation Data'!I181)),NA())</f>
        <v>#N/A</v>
      </c>
      <c r="AX187" s="95" t="e">
        <f ca="true">+IF(AND(ISNUMBER(OFFSET('Sanitation Data'!$I$11,0,10*ROW('Sanitation Data'!I181))),'Data Summary'!DM187="Yes"),OFFSET('Sanitation Data'!$I$11,0,10*ROW('Sanitation Data'!I181)),NA())</f>
        <v>#N/A</v>
      </c>
      <c r="AY187" s="95" t="e">
        <f ca="true">+IF(AND(ISNUMBER(OFFSET('Sanitation Data'!$I$12,0,10*ROW('Sanitation Data'!I181))),'Data Summary'!DN187="Yes"),OFFSET('Sanitation Data'!$I$12,0,10*ROW('Sanitation Data'!I181)),NA())</f>
        <v>#N/A</v>
      </c>
      <c r="AZ187" s="96" t="e">
        <f ca="true">+IF(AND(ISNUMBER(OFFSET('Hygiene Data'!$D$5,0,10*ROW('Hygiene Data'!D181))),'Data Summary'!DO187="Yes"),OFFSET('Hygiene Data'!$D$5,0,10*ROW('Hygiene Data'!D181)),NA())</f>
        <v>#N/A</v>
      </c>
      <c r="BA187" s="96" t="e">
        <f ca="true">+IF(AND(ISNUMBER(OFFSET('Hygiene Data'!$D$7,0,10*ROW('Hygiene Data'!D181))),'Data Summary'!DP187="Yes"),OFFSET('Hygiene Data'!$D$7,0,10*ROW('Hygiene Data'!D181)),NA())</f>
        <v>#N/A</v>
      </c>
      <c r="BB187" s="96" t="e">
        <f ca="true">+IF(AND(ISNUMBER(OFFSET('Hygiene Data'!$D$9,0,10*ROW('Hygiene Data'!D181))),'Data Summary'!DQ187="Yes"),OFFSET('Hygiene Data'!$D$9,0,10*ROW('Hygiene Data'!D181)),NA())</f>
        <v>#N/A</v>
      </c>
      <c r="BC187" s="96" t="e">
        <f ca="true">+IF(AND(ISNUMBER(OFFSET('Hygiene Data'!$E$5,0,10*ROW('Hygiene Data'!E181))),'Data Summary'!DR187="Yes"),OFFSET('Hygiene Data'!$E$5,0,10*ROW('Hygiene Data'!E181)),NA())</f>
        <v>#N/A</v>
      </c>
      <c r="BD187" s="96" t="e">
        <f ca="true">+IF(AND(ISNUMBER(OFFSET('Hygiene Data'!$E$7,0,10*ROW('Hygiene Data'!E181))),'Data Summary'!DS187="Yes"),OFFSET('Hygiene Data'!$E$7,0,10*ROW('Hygiene Data'!E181)),NA())</f>
        <v>#N/A</v>
      </c>
      <c r="BE187" s="96" t="e">
        <f ca="true">+IF(AND(ISNUMBER(OFFSET('Hygiene Data'!$E$9,0,10*ROW('Hygiene Data'!E181))),'Data Summary'!DT187="Yes"),OFFSET('Hygiene Data'!$E$9,0,10*ROW('Hygiene Data'!E181)),NA())</f>
        <v>#N/A</v>
      </c>
      <c r="BF187" s="96" t="e">
        <f ca="true">+IF(AND(ISNUMBER(OFFSET('Hygiene Data'!$F$5,0,10*ROW('Hygiene Data'!F181))),'Data Summary'!DU187="Yes"),OFFSET('Hygiene Data'!$F$5,0,10*ROW('Hygiene Data'!F181)),NA())</f>
        <v>#N/A</v>
      </c>
      <c r="BG187" s="96" t="e">
        <f ca="true">+IF(AND(ISNUMBER(OFFSET('Hygiene Data'!$F$7,0,10*ROW('Hygiene Data'!F181))),'Data Summary'!DV187="Yes"),OFFSET('Hygiene Data'!$F$7,0,10*ROW('Hygiene Data'!F181)),NA())</f>
        <v>#N/A</v>
      </c>
      <c r="BH187" s="96" t="e">
        <f ca="true">+IF(AND(ISNUMBER(OFFSET('Hygiene Data'!$F$9,0,10*ROW('Hygiene Data'!F181))),'Data Summary'!DW187="Yes"),OFFSET('Hygiene Data'!$F$9,0,10*ROW('Hygiene Data'!F181)),NA())</f>
        <v>#N/A</v>
      </c>
      <c r="BI187" s="96" t="e">
        <f ca="true">+IF(AND(ISNUMBER(OFFSET('Hygiene Data'!$G$5,0,10*ROW('Hygiene Data'!G181))),'Data Summary'!DX187="Yes"),OFFSET('Hygiene Data'!$G$5,0,10*ROW('Hygiene Data'!G181)),NA())</f>
        <v>#N/A</v>
      </c>
      <c r="BJ187" s="96" t="e">
        <f ca="true">+IF(AND(ISNUMBER(OFFSET('Hygiene Data'!$G$7,0,10*ROW('Hygiene Data'!G181))),'Data Summary'!DY187="Yes"),OFFSET('Hygiene Data'!$G$7,0,10*ROW('Hygiene Data'!G181)),NA())</f>
        <v>#N/A</v>
      </c>
      <c r="BK187" s="96" t="e">
        <f ca="true">+IF(AND(ISNUMBER(OFFSET('Hygiene Data'!$G$9,0,10*ROW('Hygiene Data'!G181))),'Data Summary'!DZ187="Yes"),OFFSET('Hygiene Data'!$G$9,0,10*ROW('Hygiene Data'!G181)),NA())</f>
        <v>#N/A</v>
      </c>
      <c r="BL187" s="96" t="e">
        <f ca="true">+IF(AND(ISNUMBER(OFFSET('Hygiene Data'!$H$5,0,10*ROW('Hygiene Data'!H181))),'Data Summary'!EA187="Yes"),OFFSET('Hygiene Data'!$H$5,0,10*ROW('Hygiene Data'!H181)),NA())</f>
        <v>#N/A</v>
      </c>
      <c r="BM187" s="96" t="e">
        <f ca="true">+IF(AND(ISNUMBER(OFFSET('Hygiene Data'!$H$7,0,10*ROW('Hygiene Data'!H181))),'Data Summary'!EB187="Yes"),OFFSET('Hygiene Data'!$H$7,0,10*ROW('Hygiene Data'!H181)),NA())</f>
        <v>#N/A</v>
      </c>
      <c r="BN187" s="96" t="e">
        <f ca="true">+IF(AND(ISNUMBER(OFFSET('Hygiene Data'!$H$9,0,10*ROW('Hygiene Data'!H181))),'Data Summary'!EC187="Yes"),OFFSET('Hygiene Data'!$H$9,0,10*ROW('Hygiene Data'!H181)),NA())</f>
        <v>#N/A</v>
      </c>
      <c r="BO187" s="96" t="e">
        <f ca="true">+IF(AND(ISNUMBER(OFFSET('Hygiene Data'!$I$5,0,10*ROW('Hygiene Data'!I181))),'Data Summary'!ED187="Yes"),OFFSET('Hygiene Data'!$I$5,0,10*ROW('Hygiene Data'!I181)),NA())</f>
        <v>#N/A</v>
      </c>
      <c r="BP187" s="96" t="e">
        <f ca="true">+IF(AND(ISNUMBER(OFFSET('Hygiene Data'!$I$7,0,10*ROW('Hygiene Data'!I181))),'Data Summary'!EE187="Yes"),OFFSET('Hygiene Data'!$I$7,0,10*ROW('Hygiene Data'!I181)),NA())</f>
        <v>#N/A</v>
      </c>
      <c r="BQ187" s="96" t="e">
        <f ca="true">+IF(AND(ISNUMBER(OFFSET('Hygiene Data'!$I$9,0,10*ROW('Hygiene Data'!I181))),'Data Summary'!EF187="Yes"),OFFSET('Hygiene Data'!$I$9,0,10*ROW('Hygiene Data'!I181)),NA())</f>
        <v>#N/A</v>
      </c>
    </row>
    <row xmlns:x14ac="http://schemas.microsoft.com/office/spreadsheetml/2009/9/ac" r="188" x14ac:dyDescent="0.2">
      <c r="A188" s="331" t="e">
        <f ca="true">+RIGHT('Data Summary'!A188,LEN('Data Summary'!A188)-9)</f>
        <v>#VALUE!</v>
      </c>
      <c r="B188" s="37" t="str">
        <f ca="true">+IF(ISTEXT('Data Summary'!B188),'Data Summary'!B188,"")</f>
        <v/>
      </c>
      <c r="C188" s="330" t="e">
        <f ca="true">+VALUE('Data Summary'!C188)</f>
        <v>#VALUE!</v>
      </c>
      <c r="D188" s="94" t="e">
        <f ca="true">+IF(AND(ISNUMBER(OFFSET('Water Data'!$D$4,0,10*ROW('Water Data'!D182))),'Data Summary'!BS188="Yes"),100-OFFSET('Water Data'!$D$4,0,10*ROW('Water Data'!D182)),NA())</f>
        <v>#N/A</v>
      </c>
      <c r="E188" s="94" t="e">
        <f ca="true">+IF(AND(ISNUMBER(OFFSET('Water Data'!$D$6,0,10*ROW('Water Data'!D182))),'Data Summary'!BT188="Yes"),OFFSET('Water Data'!$D$6,0,10*ROW('Water Data'!D182)),NA())</f>
        <v>#N/A</v>
      </c>
      <c r="F188" s="94" t="e">
        <f ca="true">+IF(AND(ISNUMBER(OFFSET('Water Data'!$D$9,0,10*ROW('Water Data'!D182))),'Data Summary'!BU188="Yes"),OFFSET('Water Data'!$D$9,0,10*ROW('Water Data'!D182)),NA())</f>
        <v>#N/A</v>
      </c>
      <c r="G188" s="94" t="e">
        <f ca="true">+IF(AND(ISNUMBER(OFFSET('Water Data'!$E$4,0,10*ROW('Water Data'!E182))),'Data Summary'!BV188="Yes"),100-OFFSET('Water Data'!$E$4,0,10*ROW('Water Data'!E182)),NA())</f>
        <v>#N/A</v>
      </c>
      <c r="H188" s="94" t="e">
        <f ca="true">+IF(AND(ISNUMBER(OFFSET('Water Data'!$E$6,0,10*ROW('Water Data'!E182))),'Data Summary'!BW188="Yes"),OFFSET('Water Data'!$E$6,0,10*ROW('Water Data'!E182)),NA())</f>
        <v>#N/A</v>
      </c>
      <c r="I188" s="94" t="e">
        <f ca="true">+IF(AND(ISNUMBER(OFFSET('Water Data'!$E$9,0,10*ROW('Water Data'!E182))),'Data Summary'!BX188="Yes"),OFFSET('Water Data'!$E$9,0,10*ROW('Water Data'!E182)),NA())</f>
        <v>#N/A</v>
      </c>
      <c r="J188" s="94" t="e">
        <f ca="true">+IF(AND(ISNUMBER(OFFSET('Water Data'!$F$4,0,10*ROW('Water Data'!F182))),'Data Summary'!BY188="Yes"),100-OFFSET('Water Data'!$F$4,0,10*ROW('Water Data'!F182)),NA())</f>
        <v>#N/A</v>
      </c>
      <c r="K188" s="94" t="e">
        <f ca="true">+IF(AND(ISNUMBER(OFFSET('Water Data'!$F$6,0,10*ROW('Water Data'!F182))),'Data Summary'!BZ188="Yes"),OFFSET('Water Data'!$F$6,0,10*ROW('Water Data'!F182)),NA())</f>
        <v>#N/A</v>
      </c>
      <c r="L188" s="94" t="e">
        <f ca="true">+IF(AND(ISNUMBER(OFFSET('Water Data'!$F$9,0,10*ROW('Water Data'!F182))),'Data Summary'!CA188="Yes"),OFFSET('Water Data'!$F$9,0,10*ROW('Water Data'!F182)),NA())</f>
        <v>#N/A</v>
      </c>
      <c r="M188" s="94" t="e">
        <f ca="true">+IF(AND(ISNUMBER(OFFSET('Water Data'!$G$4,0,10*ROW('Water Data'!G182))),'Data Summary'!CB188="Yes"),100-OFFSET('Water Data'!$G$4,0,10*ROW('Water Data'!G182)),NA())</f>
        <v>#N/A</v>
      </c>
      <c r="N188" s="94" t="e">
        <f ca="true">+IF(AND(ISNUMBER(OFFSET('Water Data'!$G$6,0,10*ROW('Water Data'!G182))),'Data Summary'!CC188="Yes"),OFFSET('Water Data'!$G$6,0,10*ROW('Water Data'!G182)),NA())</f>
        <v>#N/A</v>
      </c>
      <c r="O188" s="94" t="e">
        <f ca="true">+IF(AND(ISNUMBER(OFFSET('Water Data'!$G$9,0,10*ROW('Water Data'!G182))),'Data Summary'!CD188="Yes"),OFFSET('Water Data'!$G$9,0,10*ROW('Water Data'!G182)),NA())</f>
        <v>#N/A</v>
      </c>
      <c r="P188" s="94" t="e">
        <f ca="true">+IF(AND(ISNUMBER(OFFSET('Water Data'!$H$4,0,10*ROW('Water Data'!H182))),'Data Summary'!CE188="Yes"),100-OFFSET('Water Data'!$H$4,0,10*ROW('Water Data'!H182)),NA())</f>
        <v>#N/A</v>
      </c>
      <c r="Q188" s="94" t="e">
        <f ca="true">+IF(AND(ISNUMBER(OFFSET('Water Data'!$H$6,0,10*ROW('Water Data'!H182))),'Data Summary'!CF188="Yes"),OFFSET('Water Data'!$H$6,0,10*ROW('Water Data'!H182)),NA())</f>
        <v>#N/A</v>
      </c>
      <c r="R188" s="94" t="e">
        <f ca="true">+IF(AND(ISNUMBER(OFFSET('Water Data'!$H$9,0,10*ROW('Water Data'!H182))),'Data Summary'!CG188="Yes"),OFFSET('Water Data'!$H$9,0,10*ROW('Water Data'!H182)),NA())</f>
        <v>#N/A</v>
      </c>
      <c r="S188" s="94" t="e">
        <f ca="true">+IF(AND(ISNUMBER(OFFSET('Water Data'!$I$4,0,10*ROW('Water Data'!I182))),'Data Summary'!CH188="Yes"),100-OFFSET('Water Data'!$I$4,0,10*ROW('Water Data'!I182)),NA())</f>
        <v>#N/A</v>
      </c>
      <c r="T188" s="94" t="e">
        <f ca="true">+IF(AND(ISNUMBER(OFFSET('Water Data'!$I$6,0,10*ROW('Water Data'!I182))),'Data Summary'!CI188="Yes"),OFFSET('Water Data'!$I$6,0,10*ROW('Water Data'!I182)),NA())</f>
        <v>#N/A</v>
      </c>
      <c r="U188" s="94" t="e">
        <f ca="true">+IF(AND(ISNUMBER(OFFSET('Water Data'!$I$9,0,10*ROW('Water Data'!I182))),'Data Summary'!CJ188="Yes"),OFFSET('Water Data'!$I$9,0,10*ROW('Water Data'!I182)),NA())</f>
        <v>#N/A</v>
      </c>
      <c r="V188" s="95" t="e">
        <f ca="true">+IF(AND(ISNUMBER(OFFSET('Sanitation Data'!$D$4,0,10*ROW('Sanitation Data'!D182))),'Data Summary'!CK188="Yes"),100-OFFSET('Sanitation Data'!$D$4,0,10*ROW('Sanitation Data'!D182)),NA())</f>
        <v>#N/A</v>
      </c>
      <c r="W188" s="95" t="e">
        <f ca="true">+IF(AND(ISNUMBER(OFFSET('Sanitation Data'!$D$6,0,10*ROW('Sanitation Data'!D182))),'Data Summary'!CL188="Yes"),OFFSET('Sanitation Data'!$D$6,0,10*ROW('Sanitation Data'!D182)),NA())</f>
        <v>#N/A</v>
      </c>
      <c r="X188" s="95" t="e">
        <f ca="true">+IF(AND(ISNUMBER(OFFSET('Sanitation Data'!$D$10,0,10*ROW('Sanitation Data'!D182))),'Data Summary'!CM188="Yes"),OFFSET('Sanitation Data'!$D$10,0,10*ROW('Sanitation Data'!D182)),NA())</f>
        <v>#N/A</v>
      </c>
      <c r="Y188" s="95" t="e">
        <f ca="true">+IF(AND(ISNUMBER(OFFSET('Sanitation Data'!$D$11,0,10*ROW('Sanitation Data'!D182))),'Data Summary'!CN188="Yes"),OFFSET('Sanitation Data'!$D$11,0,10*ROW('Sanitation Data'!D182)),NA())</f>
        <v>#N/A</v>
      </c>
      <c r="Z188" s="95" t="e">
        <f ca="true">+IF(AND(ISNUMBER(OFFSET('Sanitation Data'!$D$12,0,10*ROW('Sanitation Data'!D182))),'Data Summary'!CO188="Yes"),OFFSET('Sanitation Data'!$D$12,0,10*ROW('Sanitation Data'!D182)),NA())</f>
        <v>#N/A</v>
      </c>
      <c r="AA188" s="95" t="e">
        <f ca="true">+IF(AND(ISNUMBER(OFFSET('Sanitation Data'!$E$4,0,10*ROW('Sanitation Data'!E182))),'Data Summary'!CP188="Yes"),100-OFFSET('Sanitation Data'!$E$4,0,10*ROW('Sanitation Data'!E182)),NA())</f>
        <v>#N/A</v>
      </c>
      <c r="AB188" s="95" t="e">
        <f ca="true">+IF(AND(ISNUMBER(OFFSET('Sanitation Data'!$E$6,0,10*ROW('Sanitation Data'!E182))),'Data Summary'!CQ188="Yes"),OFFSET('Sanitation Data'!$E$6,0,10*ROW('Sanitation Data'!E182)),NA())</f>
        <v>#N/A</v>
      </c>
      <c r="AC188" s="95" t="e">
        <f ca="true">+IF(AND(ISNUMBER(OFFSET('Sanitation Data'!$E$10,0,10*ROW('Sanitation Data'!E182))),'Data Summary'!CR188="Yes"),OFFSET('Sanitation Data'!$E$10,0,10*ROW('Sanitation Data'!E182)),NA())</f>
        <v>#N/A</v>
      </c>
      <c r="AD188" s="95" t="e">
        <f ca="true">+IF(AND(ISNUMBER(OFFSET('Sanitation Data'!$E$11,0,10*ROW('Sanitation Data'!E182))),'Data Summary'!CS188="Yes"),OFFSET('Sanitation Data'!$E$11,0,10*ROW('Sanitation Data'!E182)),NA())</f>
        <v>#N/A</v>
      </c>
      <c r="AE188" s="95" t="e">
        <f ca="true">+IF(AND(ISNUMBER(OFFSET('Sanitation Data'!$E$12,0,10*ROW('Sanitation Data'!E182))),'Data Summary'!CT188="Yes"),OFFSET('Sanitation Data'!$E$12,0,10*ROW('Sanitation Data'!E182)),NA())</f>
        <v>#N/A</v>
      </c>
      <c r="AF188" s="95" t="e">
        <f ca="true">+IF(AND(ISNUMBER(OFFSET('Sanitation Data'!$F$4,0,10*ROW('Sanitation Data'!F182))),'Data Summary'!CU188="Yes"),100-OFFSET('Sanitation Data'!$F$4,0,10*ROW('Sanitation Data'!F182)),NA())</f>
        <v>#N/A</v>
      </c>
      <c r="AG188" s="95" t="e">
        <f ca="true">+IF(AND(ISNUMBER(OFFSET('Sanitation Data'!$F$6,0,10*ROW('Sanitation Data'!F182))),'Data Summary'!CV188="Yes"),OFFSET('Sanitation Data'!$F$6,0,10*ROW('Sanitation Data'!F182)),NA())</f>
        <v>#N/A</v>
      </c>
      <c r="AH188" s="95" t="e">
        <f ca="true">+IF(AND(ISNUMBER(OFFSET('Sanitation Data'!$F$10,0,10*ROW('Sanitation Data'!F182))),'Data Summary'!CW188="Yes"),OFFSET('Sanitation Data'!$F$10,0,10*ROW('Sanitation Data'!F182)),NA())</f>
        <v>#N/A</v>
      </c>
      <c r="AI188" s="95" t="e">
        <f ca="true">+IF(AND(ISNUMBER(OFFSET('Sanitation Data'!$F$11,0,10*ROW('Sanitation Data'!F182))),'Data Summary'!CX188="Yes"),OFFSET('Sanitation Data'!$F$11,0,10*ROW('Sanitation Data'!F182)),NA())</f>
        <v>#N/A</v>
      </c>
      <c r="AJ188" s="95" t="e">
        <f ca="true">+IF(AND(ISNUMBER(OFFSET('Sanitation Data'!$F$12,0,10*ROW('Sanitation Data'!F182))),'Data Summary'!CY188="Yes"),OFFSET('Sanitation Data'!$F$12,0,10*ROW('Sanitation Data'!F182)),NA())</f>
        <v>#N/A</v>
      </c>
      <c r="AK188" s="95" t="e">
        <f ca="true">+IF(AND(ISNUMBER(OFFSET('Sanitation Data'!$G$4,0,10*ROW('Sanitation Data'!G182))),'Data Summary'!CZ188="Yes"),100-OFFSET('Sanitation Data'!$G$4,0,10*ROW('Sanitation Data'!G182)),NA())</f>
        <v>#N/A</v>
      </c>
      <c r="AL188" s="95" t="e">
        <f ca="true">+IF(AND(ISNUMBER(OFFSET('Sanitation Data'!$G$6,0,10*ROW('Sanitation Data'!G182))),'Data Summary'!DA188="Yes"),OFFSET('Sanitation Data'!$G$6,0,10*ROW('Sanitation Data'!G182)),NA())</f>
        <v>#N/A</v>
      </c>
      <c r="AM188" s="95" t="e">
        <f ca="true">+IF(AND(ISNUMBER(OFFSET('Sanitation Data'!$G$10,0,10*ROW('Sanitation Data'!G182))),'Data Summary'!DB188="Yes"),OFFSET('Sanitation Data'!$G$10,0,10*ROW('Sanitation Data'!G182)),NA())</f>
        <v>#N/A</v>
      </c>
      <c r="AN188" s="95" t="e">
        <f ca="true">+IF(AND(ISNUMBER(OFFSET('Sanitation Data'!$G$11,0,10*ROW('Sanitation Data'!G182))),'Data Summary'!DC188="Yes"),OFFSET('Sanitation Data'!$G$11,0,10*ROW('Sanitation Data'!G182)),NA())</f>
        <v>#N/A</v>
      </c>
      <c r="AO188" s="95" t="e">
        <f ca="true">+IF(AND(ISNUMBER(OFFSET('Sanitation Data'!$G$12,0,10*ROW('Sanitation Data'!G182))),'Data Summary'!DD188="Yes"),OFFSET('Sanitation Data'!$G$12,0,10*ROW('Sanitation Data'!G182)),NA())</f>
        <v>#N/A</v>
      </c>
      <c r="AP188" s="95" t="e">
        <f ca="true">+IF(AND(ISNUMBER(OFFSET('Sanitation Data'!$H$4,0,10*ROW('Sanitation Data'!H182))),'Data Summary'!DE188="Yes"),100-OFFSET('Sanitation Data'!$H$4,0,10*ROW('Sanitation Data'!H182)),NA())</f>
        <v>#N/A</v>
      </c>
      <c r="AQ188" s="95" t="e">
        <f ca="true">+IF(AND(ISNUMBER(OFFSET('Sanitation Data'!$H$6,0,10*ROW('Sanitation Data'!H182))),'Data Summary'!DF188="Yes"),OFFSET('Sanitation Data'!$H$6,0,10*ROW('Sanitation Data'!H182)),NA())</f>
        <v>#N/A</v>
      </c>
      <c r="AR188" s="95" t="e">
        <f ca="true">+IF(AND(ISNUMBER(OFFSET('Sanitation Data'!$H$10,0,10*ROW('Sanitation Data'!H182))),'Data Summary'!DG188="Yes"),OFFSET('Sanitation Data'!$H$10,0,10*ROW('Sanitation Data'!H182)),NA())</f>
        <v>#N/A</v>
      </c>
      <c r="AS188" s="95" t="e">
        <f ca="true">+IF(AND(ISNUMBER(OFFSET('Sanitation Data'!$H$11,0,10*ROW('Sanitation Data'!H182))),'Data Summary'!DH188="Yes"),OFFSET('Sanitation Data'!$H$11,0,10*ROW('Sanitation Data'!H182)),NA())</f>
        <v>#N/A</v>
      </c>
      <c r="AT188" s="95" t="e">
        <f ca="true">+IF(AND(ISNUMBER(OFFSET('Sanitation Data'!$H$12,0,10*ROW('Sanitation Data'!H182))),'Data Summary'!DI188="Yes"),OFFSET('Sanitation Data'!$H$12,0,10*ROW('Sanitation Data'!H182)),NA())</f>
        <v>#N/A</v>
      </c>
      <c r="AU188" s="95" t="e">
        <f ca="true">+IF(AND(ISNUMBER(OFFSET('Sanitation Data'!$I$4,0,10*ROW('Sanitation Data'!I182))),'Data Summary'!DJ188="Yes"),100-OFFSET('Sanitation Data'!$I$4,0,10*ROW('Sanitation Data'!I182)),NA())</f>
        <v>#N/A</v>
      </c>
      <c r="AV188" s="95" t="e">
        <f ca="true">+IF(AND(ISNUMBER(OFFSET('Sanitation Data'!$I$6,0,10*ROW('Sanitation Data'!I182))),'Data Summary'!DK188="Yes"),OFFSET('Sanitation Data'!$I$6,0,10*ROW('Sanitation Data'!I182)),NA())</f>
        <v>#N/A</v>
      </c>
      <c r="AW188" s="95" t="e">
        <f ca="true">+IF(AND(ISNUMBER(OFFSET('Sanitation Data'!$I$10,0,10*ROW('Sanitation Data'!I182))),'Data Summary'!DL188="Yes"),OFFSET('Sanitation Data'!$I$10,0,10*ROW('Sanitation Data'!I182)),NA())</f>
        <v>#N/A</v>
      </c>
      <c r="AX188" s="95" t="e">
        <f ca="true">+IF(AND(ISNUMBER(OFFSET('Sanitation Data'!$I$11,0,10*ROW('Sanitation Data'!I182))),'Data Summary'!DM188="Yes"),OFFSET('Sanitation Data'!$I$11,0,10*ROW('Sanitation Data'!I182)),NA())</f>
        <v>#N/A</v>
      </c>
      <c r="AY188" s="95" t="e">
        <f ca="true">+IF(AND(ISNUMBER(OFFSET('Sanitation Data'!$I$12,0,10*ROW('Sanitation Data'!I182))),'Data Summary'!DN188="Yes"),OFFSET('Sanitation Data'!$I$12,0,10*ROW('Sanitation Data'!I182)),NA())</f>
        <v>#N/A</v>
      </c>
      <c r="AZ188" s="96" t="e">
        <f ca="true">+IF(AND(ISNUMBER(OFFSET('Hygiene Data'!$D$5,0,10*ROW('Hygiene Data'!D182))),'Data Summary'!DO188="Yes"),OFFSET('Hygiene Data'!$D$5,0,10*ROW('Hygiene Data'!D182)),NA())</f>
        <v>#N/A</v>
      </c>
      <c r="BA188" s="96" t="e">
        <f ca="true">+IF(AND(ISNUMBER(OFFSET('Hygiene Data'!$D$7,0,10*ROW('Hygiene Data'!D182))),'Data Summary'!DP188="Yes"),OFFSET('Hygiene Data'!$D$7,0,10*ROW('Hygiene Data'!D182)),NA())</f>
        <v>#N/A</v>
      </c>
      <c r="BB188" s="96" t="e">
        <f ca="true">+IF(AND(ISNUMBER(OFFSET('Hygiene Data'!$D$9,0,10*ROW('Hygiene Data'!D182))),'Data Summary'!DQ188="Yes"),OFFSET('Hygiene Data'!$D$9,0,10*ROW('Hygiene Data'!D182)),NA())</f>
        <v>#N/A</v>
      </c>
      <c r="BC188" s="96" t="e">
        <f ca="true">+IF(AND(ISNUMBER(OFFSET('Hygiene Data'!$E$5,0,10*ROW('Hygiene Data'!E182))),'Data Summary'!DR188="Yes"),OFFSET('Hygiene Data'!$E$5,0,10*ROW('Hygiene Data'!E182)),NA())</f>
        <v>#N/A</v>
      </c>
      <c r="BD188" s="96" t="e">
        <f ca="true">+IF(AND(ISNUMBER(OFFSET('Hygiene Data'!$E$7,0,10*ROW('Hygiene Data'!E182))),'Data Summary'!DS188="Yes"),OFFSET('Hygiene Data'!$E$7,0,10*ROW('Hygiene Data'!E182)),NA())</f>
        <v>#N/A</v>
      </c>
      <c r="BE188" s="96" t="e">
        <f ca="true">+IF(AND(ISNUMBER(OFFSET('Hygiene Data'!$E$9,0,10*ROW('Hygiene Data'!E182))),'Data Summary'!DT188="Yes"),OFFSET('Hygiene Data'!$E$9,0,10*ROW('Hygiene Data'!E182)),NA())</f>
        <v>#N/A</v>
      </c>
      <c r="BF188" s="96" t="e">
        <f ca="true">+IF(AND(ISNUMBER(OFFSET('Hygiene Data'!$F$5,0,10*ROW('Hygiene Data'!F182))),'Data Summary'!DU188="Yes"),OFFSET('Hygiene Data'!$F$5,0,10*ROW('Hygiene Data'!F182)),NA())</f>
        <v>#N/A</v>
      </c>
      <c r="BG188" s="96" t="e">
        <f ca="true">+IF(AND(ISNUMBER(OFFSET('Hygiene Data'!$F$7,0,10*ROW('Hygiene Data'!F182))),'Data Summary'!DV188="Yes"),OFFSET('Hygiene Data'!$F$7,0,10*ROW('Hygiene Data'!F182)),NA())</f>
        <v>#N/A</v>
      </c>
      <c r="BH188" s="96" t="e">
        <f ca="true">+IF(AND(ISNUMBER(OFFSET('Hygiene Data'!$F$9,0,10*ROW('Hygiene Data'!F182))),'Data Summary'!DW188="Yes"),OFFSET('Hygiene Data'!$F$9,0,10*ROW('Hygiene Data'!F182)),NA())</f>
        <v>#N/A</v>
      </c>
      <c r="BI188" s="96" t="e">
        <f ca="true">+IF(AND(ISNUMBER(OFFSET('Hygiene Data'!$G$5,0,10*ROW('Hygiene Data'!G182))),'Data Summary'!DX188="Yes"),OFFSET('Hygiene Data'!$G$5,0,10*ROW('Hygiene Data'!G182)),NA())</f>
        <v>#N/A</v>
      </c>
      <c r="BJ188" s="96" t="e">
        <f ca="true">+IF(AND(ISNUMBER(OFFSET('Hygiene Data'!$G$7,0,10*ROW('Hygiene Data'!G182))),'Data Summary'!DY188="Yes"),OFFSET('Hygiene Data'!$G$7,0,10*ROW('Hygiene Data'!G182)),NA())</f>
        <v>#N/A</v>
      </c>
      <c r="BK188" s="96" t="e">
        <f ca="true">+IF(AND(ISNUMBER(OFFSET('Hygiene Data'!$G$9,0,10*ROW('Hygiene Data'!G182))),'Data Summary'!DZ188="Yes"),OFFSET('Hygiene Data'!$G$9,0,10*ROW('Hygiene Data'!G182)),NA())</f>
        <v>#N/A</v>
      </c>
      <c r="BL188" s="96" t="e">
        <f ca="true">+IF(AND(ISNUMBER(OFFSET('Hygiene Data'!$H$5,0,10*ROW('Hygiene Data'!H182))),'Data Summary'!EA188="Yes"),OFFSET('Hygiene Data'!$H$5,0,10*ROW('Hygiene Data'!H182)),NA())</f>
        <v>#N/A</v>
      </c>
      <c r="BM188" s="96" t="e">
        <f ca="true">+IF(AND(ISNUMBER(OFFSET('Hygiene Data'!$H$7,0,10*ROW('Hygiene Data'!H182))),'Data Summary'!EB188="Yes"),OFFSET('Hygiene Data'!$H$7,0,10*ROW('Hygiene Data'!H182)),NA())</f>
        <v>#N/A</v>
      </c>
      <c r="BN188" s="96" t="e">
        <f ca="true">+IF(AND(ISNUMBER(OFFSET('Hygiene Data'!$H$9,0,10*ROW('Hygiene Data'!H182))),'Data Summary'!EC188="Yes"),OFFSET('Hygiene Data'!$H$9,0,10*ROW('Hygiene Data'!H182)),NA())</f>
        <v>#N/A</v>
      </c>
      <c r="BO188" s="96" t="e">
        <f ca="true">+IF(AND(ISNUMBER(OFFSET('Hygiene Data'!$I$5,0,10*ROW('Hygiene Data'!I182))),'Data Summary'!ED188="Yes"),OFFSET('Hygiene Data'!$I$5,0,10*ROW('Hygiene Data'!I182)),NA())</f>
        <v>#N/A</v>
      </c>
      <c r="BP188" s="96" t="e">
        <f ca="true">+IF(AND(ISNUMBER(OFFSET('Hygiene Data'!$I$7,0,10*ROW('Hygiene Data'!I182))),'Data Summary'!EE188="Yes"),OFFSET('Hygiene Data'!$I$7,0,10*ROW('Hygiene Data'!I182)),NA())</f>
        <v>#N/A</v>
      </c>
      <c r="BQ188" s="96" t="e">
        <f ca="true">+IF(AND(ISNUMBER(OFFSET('Hygiene Data'!$I$9,0,10*ROW('Hygiene Data'!I182))),'Data Summary'!EF188="Yes"),OFFSET('Hygiene Data'!$I$9,0,10*ROW('Hygiene Data'!I182)),NA())</f>
        <v>#N/A</v>
      </c>
    </row>
    <row xmlns:x14ac="http://schemas.microsoft.com/office/spreadsheetml/2009/9/ac" r="189" x14ac:dyDescent="0.2">
      <c r="A189" s="331" t="e">
        <f ca="true">+RIGHT('Data Summary'!A189,LEN('Data Summary'!A189)-9)</f>
        <v>#VALUE!</v>
      </c>
      <c r="B189" s="37" t="str">
        <f ca="true">+IF(ISTEXT('Data Summary'!B189),'Data Summary'!B189,"")</f>
        <v/>
      </c>
      <c r="C189" s="330" t="e">
        <f ca="true">+VALUE('Data Summary'!C189)</f>
        <v>#VALUE!</v>
      </c>
      <c r="D189" s="94" t="e">
        <f ca="true">+IF(AND(ISNUMBER(OFFSET('Water Data'!$D$4,0,10*ROW('Water Data'!D183))),'Data Summary'!BS189="Yes"),100-OFFSET('Water Data'!$D$4,0,10*ROW('Water Data'!D183)),NA())</f>
        <v>#N/A</v>
      </c>
      <c r="E189" s="94" t="e">
        <f ca="true">+IF(AND(ISNUMBER(OFFSET('Water Data'!$D$6,0,10*ROW('Water Data'!D183))),'Data Summary'!BT189="Yes"),OFFSET('Water Data'!$D$6,0,10*ROW('Water Data'!D183)),NA())</f>
        <v>#N/A</v>
      </c>
      <c r="F189" s="94" t="e">
        <f ca="true">+IF(AND(ISNUMBER(OFFSET('Water Data'!$D$9,0,10*ROW('Water Data'!D183))),'Data Summary'!BU189="Yes"),OFFSET('Water Data'!$D$9,0,10*ROW('Water Data'!D183)),NA())</f>
        <v>#N/A</v>
      </c>
      <c r="G189" s="94" t="e">
        <f ca="true">+IF(AND(ISNUMBER(OFFSET('Water Data'!$E$4,0,10*ROW('Water Data'!E183))),'Data Summary'!BV189="Yes"),100-OFFSET('Water Data'!$E$4,0,10*ROW('Water Data'!E183)),NA())</f>
        <v>#N/A</v>
      </c>
      <c r="H189" s="94" t="e">
        <f ca="true">+IF(AND(ISNUMBER(OFFSET('Water Data'!$E$6,0,10*ROW('Water Data'!E183))),'Data Summary'!BW189="Yes"),OFFSET('Water Data'!$E$6,0,10*ROW('Water Data'!E183)),NA())</f>
        <v>#N/A</v>
      </c>
      <c r="I189" s="94" t="e">
        <f ca="true">+IF(AND(ISNUMBER(OFFSET('Water Data'!$E$9,0,10*ROW('Water Data'!E183))),'Data Summary'!BX189="Yes"),OFFSET('Water Data'!$E$9,0,10*ROW('Water Data'!E183)),NA())</f>
        <v>#N/A</v>
      </c>
      <c r="J189" s="94" t="e">
        <f ca="true">+IF(AND(ISNUMBER(OFFSET('Water Data'!$F$4,0,10*ROW('Water Data'!F183))),'Data Summary'!BY189="Yes"),100-OFFSET('Water Data'!$F$4,0,10*ROW('Water Data'!F183)),NA())</f>
        <v>#N/A</v>
      </c>
      <c r="K189" s="94" t="e">
        <f ca="true">+IF(AND(ISNUMBER(OFFSET('Water Data'!$F$6,0,10*ROW('Water Data'!F183))),'Data Summary'!BZ189="Yes"),OFFSET('Water Data'!$F$6,0,10*ROW('Water Data'!F183)),NA())</f>
        <v>#N/A</v>
      </c>
      <c r="L189" s="94" t="e">
        <f ca="true">+IF(AND(ISNUMBER(OFFSET('Water Data'!$F$9,0,10*ROW('Water Data'!F183))),'Data Summary'!CA189="Yes"),OFFSET('Water Data'!$F$9,0,10*ROW('Water Data'!F183)),NA())</f>
        <v>#N/A</v>
      </c>
      <c r="M189" s="94" t="e">
        <f ca="true">+IF(AND(ISNUMBER(OFFSET('Water Data'!$G$4,0,10*ROW('Water Data'!G183))),'Data Summary'!CB189="Yes"),100-OFFSET('Water Data'!$G$4,0,10*ROW('Water Data'!G183)),NA())</f>
        <v>#N/A</v>
      </c>
      <c r="N189" s="94" t="e">
        <f ca="true">+IF(AND(ISNUMBER(OFFSET('Water Data'!$G$6,0,10*ROW('Water Data'!G183))),'Data Summary'!CC189="Yes"),OFFSET('Water Data'!$G$6,0,10*ROW('Water Data'!G183)),NA())</f>
        <v>#N/A</v>
      </c>
      <c r="O189" s="94" t="e">
        <f ca="true">+IF(AND(ISNUMBER(OFFSET('Water Data'!$G$9,0,10*ROW('Water Data'!G183))),'Data Summary'!CD189="Yes"),OFFSET('Water Data'!$G$9,0,10*ROW('Water Data'!G183)),NA())</f>
        <v>#N/A</v>
      </c>
      <c r="P189" s="94" t="e">
        <f ca="true">+IF(AND(ISNUMBER(OFFSET('Water Data'!$H$4,0,10*ROW('Water Data'!H183))),'Data Summary'!CE189="Yes"),100-OFFSET('Water Data'!$H$4,0,10*ROW('Water Data'!H183)),NA())</f>
        <v>#N/A</v>
      </c>
      <c r="Q189" s="94" t="e">
        <f ca="true">+IF(AND(ISNUMBER(OFFSET('Water Data'!$H$6,0,10*ROW('Water Data'!H183))),'Data Summary'!CF189="Yes"),OFFSET('Water Data'!$H$6,0,10*ROW('Water Data'!H183)),NA())</f>
        <v>#N/A</v>
      </c>
      <c r="R189" s="94" t="e">
        <f ca="true">+IF(AND(ISNUMBER(OFFSET('Water Data'!$H$9,0,10*ROW('Water Data'!H183))),'Data Summary'!CG189="Yes"),OFFSET('Water Data'!$H$9,0,10*ROW('Water Data'!H183)),NA())</f>
        <v>#N/A</v>
      </c>
      <c r="S189" s="94" t="e">
        <f ca="true">+IF(AND(ISNUMBER(OFFSET('Water Data'!$I$4,0,10*ROW('Water Data'!I183))),'Data Summary'!CH189="Yes"),100-OFFSET('Water Data'!$I$4,0,10*ROW('Water Data'!I183)),NA())</f>
        <v>#N/A</v>
      </c>
      <c r="T189" s="94" t="e">
        <f ca="true">+IF(AND(ISNUMBER(OFFSET('Water Data'!$I$6,0,10*ROW('Water Data'!I183))),'Data Summary'!CI189="Yes"),OFFSET('Water Data'!$I$6,0,10*ROW('Water Data'!I183)),NA())</f>
        <v>#N/A</v>
      </c>
      <c r="U189" s="94" t="e">
        <f ca="true">+IF(AND(ISNUMBER(OFFSET('Water Data'!$I$9,0,10*ROW('Water Data'!I183))),'Data Summary'!CJ189="Yes"),OFFSET('Water Data'!$I$9,0,10*ROW('Water Data'!I183)),NA())</f>
        <v>#N/A</v>
      </c>
      <c r="V189" s="95" t="e">
        <f ca="true">+IF(AND(ISNUMBER(OFFSET('Sanitation Data'!$D$4,0,10*ROW('Sanitation Data'!D183))),'Data Summary'!CK189="Yes"),100-OFFSET('Sanitation Data'!$D$4,0,10*ROW('Sanitation Data'!D183)),NA())</f>
        <v>#N/A</v>
      </c>
      <c r="W189" s="95" t="e">
        <f ca="true">+IF(AND(ISNUMBER(OFFSET('Sanitation Data'!$D$6,0,10*ROW('Sanitation Data'!D183))),'Data Summary'!CL189="Yes"),OFFSET('Sanitation Data'!$D$6,0,10*ROW('Sanitation Data'!D183)),NA())</f>
        <v>#N/A</v>
      </c>
      <c r="X189" s="95" t="e">
        <f ca="true">+IF(AND(ISNUMBER(OFFSET('Sanitation Data'!$D$10,0,10*ROW('Sanitation Data'!D183))),'Data Summary'!CM189="Yes"),OFFSET('Sanitation Data'!$D$10,0,10*ROW('Sanitation Data'!D183)),NA())</f>
        <v>#N/A</v>
      </c>
      <c r="Y189" s="95" t="e">
        <f ca="true">+IF(AND(ISNUMBER(OFFSET('Sanitation Data'!$D$11,0,10*ROW('Sanitation Data'!D183))),'Data Summary'!CN189="Yes"),OFFSET('Sanitation Data'!$D$11,0,10*ROW('Sanitation Data'!D183)),NA())</f>
        <v>#N/A</v>
      </c>
      <c r="Z189" s="95" t="e">
        <f ca="true">+IF(AND(ISNUMBER(OFFSET('Sanitation Data'!$D$12,0,10*ROW('Sanitation Data'!D183))),'Data Summary'!CO189="Yes"),OFFSET('Sanitation Data'!$D$12,0,10*ROW('Sanitation Data'!D183)),NA())</f>
        <v>#N/A</v>
      </c>
      <c r="AA189" s="95" t="e">
        <f ca="true">+IF(AND(ISNUMBER(OFFSET('Sanitation Data'!$E$4,0,10*ROW('Sanitation Data'!E183))),'Data Summary'!CP189="Yes"),100-OFFSET('Sanitation Data'!$E$4,0,10*ROW('Sanitation Data'!E183)),NA())</f>
        <v>#N/A</v>
      </c>
      <c r="AB189" s="95" t="e">
        <f ca="true">+IF(AND(ISNUMBER(OFFSET('Sanitation Data'!$E$6,0,10*ROW('Sanitation Data'!E183))),'Data Summary'!CQ189="Yes"),OFFSET('Sanitation Data'!$E$6,0,10*ROW('Sanitation Data'!E183)),NA())</f>
        <v>#N/A</v>
      </c>
      <c r="AC189" s="95" t="e">
        <f ca="true">+IF(AND(ISNUMBER(OFFSET('Sanitation Data'!$E$10,0,10*ROW('Sanitation Data'!E183))),'Data Summary'!CR189="Yes"),OFFSET('Sanitation Data'!$E$10,0,10*ROW('Sanitation Data'!E183)),NA())</f>
        <v>#N/A</v>
      </c>
      <c r="AD189" s="95" t="e">
        <f ca="true">+IF(AND(ISNUMBER(OFFSET('Sanitation Data'!$E$11,0,10*ROW('Sanitation Data'!E183))),'Data Summary'!CS189="Yes"),OFFSET('Sanitation Data'!$E$11,0,10*ROW('Sanitation Data'!E183)),NA())</f>
        <v>#N/A</v>
      </c>
      <c r="AE189" s="95" t="e">
        <f ca="true">+IF(AND(ISNUMBER(OFFSET('Sanitation Data'!$E$12,0,10*ROW('Sanitation Data'!E183))),'Data Summary'!CT189="Yes"),OFFSET('Sanitation Data'!$E$12,0,10*ROW('Sanitation Data'!E183)),NA())</f>
        <v>#N/A</v>
      </c>
      <c r="AF189" s="95" t="e">
        <f ca="true">+IF(AND(ISNUMBER(OFFSET('Sanitation Data'!$F$4,0,10*ROW('Sanitation Data'!F183))),'Data Summary'!CU189="Yes"),100-OFFSET('Sanitation Data'!$F$4,0,10*ROW('Sanitation Data'!F183)),NA())</f>
        <v>#N/A</v>
      </c>
      <c r="AG189" s="95" t="e">
        <f ca="true">+IF(AND(ISNUMBER(OFFSET('Sanitation Data'!$F$6,0,10*ROW('Sanitation Data'!F183))),'Data Summary'!CV189="Yes"),OFFSET('Sanitation Data'!$F$6,0,10*ROW('Sanitation Data'!F183)),NA())</f>
        <v>#N/A</v>
      </c>
      <c r="AH189" s="95" t="e">
        <f ca="true">+IF(AND(ISNUMBER(OFFSET('Sanitation Data'!$F$10,0,10*ROW('Sanitation Data'!F183))),'Data Summary'!CW189="Yes"),OFFSET('Sanitation Data'!$F$10,0,10*ROW('Sanitation Data'!F183)),NA())</f>
        <v>#N/A</v>
      </c>
      <c r="AI189" s="95" t="e">
        <f ca="true">+IF(AND(ISNUMBER(OFFSET('Sanitation Data'!$F$11,0,10*ROW('Sanitation Data'!F183))),'Data Summary'!CX189="Yes"),OFFSET('Sanitation Data'!$F$11,0,10*ROW('Sanitation Data'!F183)),NA())</f>
        <v>#N/A</v>
      </c>
      <c r="AJ189" s="95" t="e">
        <f ca="true">+IF(AND(ISNUMBER(OFFSET('Sanitation Data'!$F$12,0,10*ROW('Sanitation Data'!F183))),'Data Summary'!CY189="Yes"),OFFSET('Sanitation Data'!$F$12,0,10*ROW('Sanitation Data'!F183)),NA())</f>
        <v>#N/A</v>
      </c>
      <c r="AK189" s="95" t="e">
        <f ca="true">+IF(AND(ISNUMBER(OFFSET('Sanitation Data'!$G$4,0,10*ROW('Sanitation Data'!G183))),'Data Summary'!CZ189="Yes"),100-OFFSET('Sanitation Data'!$G$4,0,10*ROW('Sanitation Data'!G183)),NA())</f>
        <v>#N/A</v>
      </c>
      <c r="AL189" s="95" t="e">
        <f ca="true">+IF(AND(ISNUMBER(OFFSET('Sanitation Data'!$G$6,0,10*ROW('Sanitation Data'!G183))),'Data Summary'!DA189="Yes"),OFFSET('Sanitation Data'!$G$6,0,10*ROW('Sanitation Data'!G183)),NA())</f>
        <v>#N/A</v>
      </c>
      <c r="AM189" s="95" t="e">
        <f ca="true">+IF(AND(ISNUMBER(OFFSET('Sanitation Data'!$G$10,0,10*ROW('Sanitation Data'!G183))),'Data Summary'!DB189="Yes"),OFFSET('Sanitation Data'!$G$10,0,10*ROW('Sanitation Data'!G183)),NA())</f>
        <v>#N/A</v>
      </c>
      <c r="AN189" s="95" t="e">
        <f ca="true">+IF(AND(ISNUMBER(OFFSET('Sanitation Data'!$G$11,0,10*ROW('Sanitation Data'!G183))),'Data Summary'!DC189="Yes"),OFFSET('Sanitation Data'!$G$11,0,10*ROW('Sanitation Data'!G183)),NA())</f>
        <v>#N/A</v>
      </c>
      <c r="AO189" s="95" t="e">
        <f ca="true">+IF(AND(ISNUMBER(OFFSET('Sanitation Data'!$G$12,0,10*ROW('Sanitation Data'!G183))),'Data Summary'!DD189="Yes"),OFFSET('Sanitation Data'!$G$12,0,10*ROW('Sanitation Data'!G183)),NA())</f>
        <v>#N/A</v>
      </c>
      <c r="AP189" s="95" t="e">
        <f ca="true">+IF(AND(ISNUMBER(OFFSET('Sanitation Data'!$H$4,0,10*ROW('Sanitation Data'!H183))),'Data Summary'!DE189="Yes"),100-OFFSET('Sanitation Data'!$H$4,0,10*ROW('Sanitation Data'!H183)),NA())</f>
        <v>#N/A</v>
      </c>
      <c r="AQ189" s="95" t="e">
        <f ca="true">+IF(AND(ISNUMBER(OFFSET('Sanitation Data'!$H$6,0,10*ROW('Sanitation Data'!H183))),'Data Summary'!DF189="Yes"),OFFSET('Sanitation Data'!$H$6,0,10*ROW('Sanitation Data'!H183)),NA())</f>
        <v>#N/A</v>
      </c>
      <c r="AR189" s="95" t="e">
        <f ca="true">+IF(AND(ISNUMBER(OFFSET('Sanitation Data'!$H$10,0,10*ROW('Sanitation Data'!H183))),'Data Summary'!DG189="Yes"),OFFSET('Sanitation Data'!$H$10,0,10*ROW('Sanitation Data'!H183)),NA())</f>
        <v>#N/A</v>
      </c>
      <c r="AS189" s="95" t="e">
        <f ca="true">+IF(AND(ISNUMBER(OFFSET('Sanitation Data'!$H$11,0,10*ROW('Sanitation Data'!H183))),'Data Summary'!DH189="Yes"),OFFSET('Sanitation Data'!$H$11,0,10*ROW('Sanitation Data'!H183)),NA())</f>
        <v>#N/A</v>
      </c>
      <c r="AT189" s="95" t="e">
        <f ca="true">+IF(AND(ISNUMBER(OFFSET('Sanitation Data'!$H$12,0,10*ROW('Sanitation Data'!H183))),'Data Summary'!DI189="Yes"),OFFSET('Sanitation Data'!$H$12,0,10*ROW('Sanitation Data'!H183)),NA())</f>
        <v>#N/A</v>
      </c>
      <c r="AU189" s="95" t="e">
        <f ca="true">+IF(AND(ISNUMBER(OFFSET('Sanitation Data'!$I$4,0,10*ROW('Sanitation Data'!I183))),'Data Summary'!DJ189="Yes"),100-OFFSET('Sanitation Data'!$I$4,0,10*ROW('Sanitation Data'!I183)),NA())</f>
        <v>#N/A</v>
      </c>
      <c r="AV189" s="95" t="e">
        <f ca="true">+IF(AND(ISNUMBER(OFFSET('Sanitation Data'!$I$6,0,10*ROW('Sanitation Data'!I183))),'Data Summary'!DK189="Yes"),OFFSET('Sanitation Data'!$I$6,0,10*ROW('Sanitation Data'!I183)),NA())</f>
        <v>#N/A</v>
      </c>
      <c r="AW189" s="95" t="e">
        <f ca="true">+IF(AND(ISNUMBER(OFFSET('Sanitation Data'!$I$10,0,10*ROW('Sanitation Data'!I183))),'Data Summary'!DL189="Yes"),OFFSET('Sanitation Data'!$I$10,0,10*ROW('Sanitation Data'!I183)),NA())</f>
        <v>#N/A</v>
      </c>
      <c r="AX189" s="95" t="e">
        <f ca="true">+IF(AND(ISNUMBER(OFFSET('Sanitation Data'!$I$11,0,10*ROW('Sanitation Data'!I183))),'Data Summary'!DM189="Yes"),OFFSET('Sanitation Data'!$I$11,0,10*ROW('Sanitation Data'!I183)),NA())</f>
        <v>#N/A</v>
      </c>
      <c r="AY189" s="95" t="e">
        <f ca="true">+IF(AND(ISNUMBER(OFFSET('Sanitation Data'!$I$12,0,10*ROW('Sanitation Data'!I183))),'Data Summary'!DN189="Yes"),OFFSET('Sanitation Data'!$I$12,0,10*ROW('Sanitation Data'!I183)),NA())</f>
        <v>#N/A</v>
      </c>
      <c r="AZ189" s="96" t="e">
        <f ca="true">+IF(AND(ISNUMBER(OFFSET('Hygiene Data'!$D$5,0,10*ROW('Hygiene Data'!D183))),'Data Summary'!DO189="Yes"),OFFSET('Hygiene Data'!$D$5,0,10*ROW('Hygiene Data'!D183)),NA())</f>
        <v>#N/A</v>
      </c>
      <c r="BA189" s="96" t="e">
        <f ca="true">+IF(AND(ISNUMBER(OFFSET('Hygiene Data'!$D$7,0,10*ROW('Hygiene Data'!D183))),'Data Summary'!DP189="Yes"),OFFSET('Hygiene Data'!$D$7,0,10*ROW('Hygiene Data'!D183)),NA())</f>
        <v>#N/A</v>
      </c>
      <c r="BB189" s="96" t="e">
        <f ca="true">+IF(AND(ISNUMBER(OFFSET('Hygiene Data'!$D$9,0,10*ROW('Hygiene Data'!D183))),'Data Summary'!DQ189="Yes"),OFFSET('Hygiene Data'!$D$9,0,10*ROW('Hygiene Data'!D183)),NA())</f>
        <v>#N/A</v>
      </c>
      <c r="BC189" s="96" t="e">
        <f ca="true">+IF(AND(ISNUMBER(OFFSET('Hygiene Data'!$E$5,0,10*ROW('Hygiene Data'!E183))),'Data Summary'!DR189="Yes"),OFFSET('Hygiene Data'!$E$5,0,10*ROW('Hygiene Data'!E183)),NA())</f>
        <v>#N/A</v>
      </c>
      <c r="BD189" s="96" t="e">
        <f ca="true">+IF(AND(ISNUMBER(OFFSET('Hygiene Data'!$E$7,0,10*ROW('Hygiene Data'!E183))),'Data Summary'!DS189="Yes"),OFFSET('Hygiene Data'!$E$7,0,10*ROW('Hygiene Data'!E183)),NA())</f>
        <v>#N/A</v>
      </c>
      <c r="BE189" s="96" t="e">
        <f ca="true">+IF(AND(ISNUMBER(OFFSET('Hygiene Data'!$E$9,0,10*ROW('Hygiene Data'!E183))),'Data Summary'!DT189="Yes"),OFFSET('Hygiene Data'!$E$9,0,10*ROW('Hygiene Data'!E183)),NA())</f>
        <v>#N/A</v>
      </c>
      <c r="BF189" s="96" t="e">
        <f ca="true">+IF(AND(ISNUMBER(OFFSET('Hygiene Data'!$F$5,0,10*ROW('Hygiene Data'!F183))),'Data Summary'!DU189="Yes"),OFFSET('Hygiene Data'!$F$5,0,10*ROW('Hygiene Data'!F183)),NA())</f>
        <v>#N/A</v>
      </c>
      <c r="BG189" s="96" t="e">
        <f ca="true">+IF(AND(ISNUMBER(OFFSET('Hygiene Data'!$F$7,0,10*ROW('Hygiene Data'!F183))),'Data Summary'!DV189="Yes"),OFFSET('Hygiene Data'!$F$7,0,10*ROW('Hygiene Data'!F183)),NA())</f>
        <v>#N/A</v>
      </c>
      <c r="BH189" s="96" t="e">
        <f ca="true">+IF(AND(ISNUMBER(OFFSET('Hygiene Data'!$F$9,0,10*ROW('Hygiene Data'!F183))),'Data Summary'!DW189="Yes"),OFFSET('Hygiene Data'!$F$9,0,10*ROW('Hygiene Data'!F183)),NA())</f>
        <v>#N/A</v>
      </c>
      <c r="BI189" s="96" t="e">
        <f ca="true">+IF(AND(ISNUMBER(OFFSET('Hygiene Data'!$G$5,0,10*ROW('Hygiene Data'!G183))),'Data Summary'!DX189="Yes"),OFFSET('Hygiene Data'!$G$5,0,10*ROW('Hygiene Data'!G183)),NA())</f>
        <v>#N/A</v>
      </c>
      <c r="BJ189" s="96" t="e">
        <f ca="true">+IF(AND(ISNUMBER(OFFSET('Hygiene Data'!$G$7,0,10*ROW('Hygiene Data'!G183))),'Data Summary'!DY189="Yes"),OFFSET('Hygiene Data'!$G$7,0,10*ROW('Hygiene Data'!G183)),NA())</f>
        <v>#N/A</v>
      </c>
      <c r="BK189" s="96" t="e">
        <f ca="true">+IF(AND(ISNUMBER(OFFSET('Hygiene Data'!$G$9,0,10*ROW('Hygiene Data'!G183))),'Data Summary'!DZ189="Yes"),OFFSET('Hygiene Data'!$G$9,0,10*ROW('Hygiene Data'!G183)),NA())</f>
        <v>#N/A</v>
      </c>
      <c r="BL189" s="96" t="e">
        <f ca="true">+IF(AND(ISNUMBER(OFFSET('Hygiene Data'!$H$5,0,10*ROW('Hygiene Data'!H183))),'Data Summary'!EA189="Yes"),OFFSET('Hygiene Data'!$H$5,0,10*ROW('Hygiene Data'!H183)),NA())</f>
        <v>#N/A</v>
      </c>
      <c r="BM189" s="96" t="e">
        <f ca="true">+IF(AND(ISNUMBER(OFFSET('Hygiene Data'!$H$7,0,10*ROW('Hygiene Data'!H183))),'Data Summary'!EB189="Yes"),OFFSET('Hygiene Data'!$H$7,0,10*ROW('Hygiene Data'!H183)),NA())</f>
        <v>#N/A</v>
      </c>
      <c r="BN189" s="96" t="e">
        <f ca="true">+IF(AND(ISNUMBER(OFFSET('Hygiene Data'!$H$9,0,10*ROW('Hygiene Data'!H183))),'Data Summary'!EC189="Yes"),OFFSET('Hygiene Data'!$H$9,0,10*ROW('Hygiene Data'!H183)),NA())</f>
        <v>#N/A</v>
      </c>
      <c r="BO189" s="96" t="e">
        <f ca="true">+IF(AND(ISNUMBER(OFFSET('Hygiene Data'!$I$5,0,10*ROW('Hygiene Data'!I183))),'Data Summary'!ED189="Yes"),OFFSET('Hygiene Data'!$I$5,0,10*ROW('Hygiene Data'!I183)),NA())</f>
        <v>#N/A</v>
      </c>
      <c r="BP189" s="96" t="e">
        <f ca="true">+IF(AND(ISNUMBER(OFFSET('Hygiene Data'!$I$7,0,10*ROW('Hygiene Data'!I183))),'Data Summary'!EE189="Yes"),OFFSET('Hygiene Data'!$I$7,0,10*ROW('Hygiene Data'!I183)),NA())</f>
        <v>#N/A</v>
      </c>
      <c r="BQ189" s="96" t="e">
        <f ca="true">+IF(AND(ISNUMBER(OFFSET('Hygiene Data'!$I$9,0,10*ROW('Hygiene Data'!I183))),'Data Summary'!EF189="Yes"),OFFSET('Hygiene Data'!$I$9,0,10*ROW('Hygiene Data'!I183)),NA())</f>
        <v>#N/A</v>
      </c>
    </row>
    <row xmlns:x14ac="http://schemas.microsoft.com/office/spreadsheetml/2009/9/ac" r="190" x14ac:dyDescent="0.2">
      <c r="A190" s="331" t="e">
        <f ca="true">+RIGHT('Data Summary'!A190,LEN('Data Summary'!A190)-9)</f>
        <v>#VALUE!</v>
      </c>
      <c r="B190" s="37" t="str">
        <f ca="true">+IF(ISTEXT('Data Summary'!B190),'Data Summary'!B190,"")</f>
        <v/>
      </c>
      <c r="C190" s="330" t="e">
        <f ca="true">+VALUE('Data Summary'!C190)</f>
        <v>#VALUE!</v>
      </c>
      <c r="D190" s="94" t="e">
        <f ca="true">+IF(AND(ISNUMBER(OFFSET('Water Data'!$D$4,0,10*ROW('Water Data'!D184))),'Data Summary'!BS190="Yes"),100-OFFSET('Water Data'!$D$4,0,10*ROW('Water Data'!D184)),NA())</f>
        <v>#N/A</v>
      </c>
      <c r="E190" s="94" t="e">
        <f ca="true">+IF(AND(ISNUMBER(OFFSET('Water Data'!$D$6,0,10*ROW('Water Data'!D184))),'Data Summary'!BT190="Yes"),OFFSET('Water Data'!$D$6,0,10*ROW('Water Data'!D184)),NA())</f>
        <v>#N/A</v>
      </c>
      <c r="F190" s="94" t="e">
        <f ca="true">+IF(AND(ISNUMBER(OFFSET('Water Data'!$D$9,0,10*ROW('Water Data'!D184))),'Data Summary'!BU190="Yes"),OFFSET('Water Data'!$D$9,0,10*ROW('Water Data'!D184)),NA())</f>
        <v>#N/A</v>
      </c>
      <c r="G190" s="94" t="e">
        <f ca="true">+IF(AND(ISNUMBER(OFFSET('Water Data'!$E$4,0,10*ROW('Water Data'!E184))),'Data Summary'!BV190="Yes"),100-OFFSET('Water Data'!$E$4,0,10*ROW('Water Data'!E184)),NA())</f>
        <v>#N/A</v>
      </c>
      <c r="H190" s="94" t="e">
        <f ca="true">+IF(AND(ISNUMBER(OFFSET('Water Data'!$E$6,0,10*ROW('Water Data'!E184))),'Data Summary'!BW190="Yes"),OFFSET('Water Data'!$E$6,0,10*ROW('Water Data'!E184)),NA())</f>
        <v>#N/A</v>
      </c>
      <c r="I190" s="94" t="e">
        <f ca="true">+IF(AND(ISNUMBER(OFFSET('Water Data'!$E$9,0,10*ROW('Water Data'!E184))),'Data Summary'!BX190="Yes"),OFFSET('Water Data'!$E$9,0,10*ROW('Water Data'!E184)),NA())</f>
        <v>#N/A</v>
      </c>
      <c r="J190" s="94" t="e">
        <f ca="true">+IF(AND(ISNUMBER(OFFSET('Water Data'!$F$4,0,10*ROW('Water Data'!F184))),'Data Summary'!BY190="Yes"),100-OFFSET('Water Data'!$F$4,0,10*ROW('Water Data'!F184)),NA())</f>
        <v>#N/A</v>
      </c>
      <c r="K190" s="94" t="e">
        <f ca="true">+IF(AND(ISNUMBER(OFFSET('Water Data'!$F$6,0,10*ROW('Water Data'!F184))),'Data Summary'!BZ190="Yes"),OFFSET('Water Data'!$F$6,0,10*ROW('Water Data'!F184)),NA())</f>
        <v>#N/A</v>
      </c>
      <c r="L190" s="94" t="e">
        <f ca="true">+IF(AND(ISNUMBER(OFFSET('Water Data'!$F$9,0,10*ROW('Water Data'!F184))),'Data Summary'!CA190="Yes"),OFFSET('Water Data'!$F$9,0,10*ROW('Water Data'!F184)),NA())</f>
        <v>#N/A</v>
      </c>
      <c r="M190" s="94" t="e">
        <f ca="true">+IF(AND(ISNUMBER(OFFSET('Water Data'!$G$4,0,10*ROW('Water Data'!G184))),'Data Summary'!CB190="Yes"),100-OFFSET('Water Data'!$G$4,0,10*ROW('Water Data'!G184)),NA())</f>
        <v>#N/A</v>
      </c>
      <c r="N190" s="94" t="e">
        <f ca="true">+IF(AND(ISNUMBER(OFFSET('Water Data'!$G$6,0,10*ROW('Water Data'!G184))),'Data Summary'!CC190="Yes"),OFFSET('Water Data'!$G$6,0,10*ROW('Water Data'!G184)),NA())</f>
        <v>#N/A</v>
      </c>
      <c r="O190" s="94" t="e">
        <f ca="true">+IF(AND(ISNUMBER(OFFSET('Water Data'!$G$9,0,10*ROW('Water Data'!G184))),'Data Summary'!CD190="Yes"),OFFSET('Water Data'!$G$9,0,10*ROW('Water Data'!G184)),NA())</f>
        <v>#N/A</v>
      </c>
      <c r="P190" s="94" t="e">
        <f ca="true">+IF(AND(ISNUMBER(OFFSET('Water Data'!$H$4,0,10*ROW('Water Data'!H184))),'Data Summary'!CE190="Yes"),100-OFFSET('Water Data'!$H$4,0,10*ROW('Water Data'!H184)),NA())</f>
        <v>#N/A</v>
      </c>
      <c r="Q190" s="94" t="e">
        <f ca="true">+IF(AND(ISNUMBER(OFFSET('Water Data'!$H$6,0,10*ROW('Water Data'!H184))),'Data Summary'!CF190="Yes"),OFFSET('Water Data'!$H$6,0,10*ROW('Water Data'!H184)),NA())</f>
        <v>#N/A</v>
      </c>
      <c r="R190" s="94" t="e">
        <f ca="true">+IF(AND(ISNUMBER(OFFSET('Water Data'!$H$9,0,10*ROW('Water Data'!H184))),'Data Summary'!CG190="Yes"),OFFSET('Water Data'!$H$9,0,10*ROW('Water Data'!H184)),NA())</f>
        <v>#N/A</v>
      </c>
      <c r="S190" s="94" t="e">
        <f ca="true">+IF(AND(ISNUMBER(OFFSET('Water Data'!$I$4,0,10*ROW('Water Data'!I184))),'Data Summary'!CH190="Yes"),100-OFFSET('Water Data'!$I$4,0,10*ROW('Water Data'!I184)),NA())</f>
        <v>#N/A</v>
      </c>
      <c r="T190" s="94" t="e">
        <f ca="true">+IF(AND(ISNUMBER(OFFSET('Water Data'!$I$6,0,10*ROW('Water Data'!I184))),'Data Summary'!CI190="Yes"),OFFSET('Water Data'!$I$6,0,10*ROW('Water Data'!I184)),NA())</f>
        <v>#N/A</v>
      </c>
      <c r="U190" s="94" t="e">
        <f ca="true">+IF(AND(ISNUMBER(OFFSET('Water Data'!$I$9,0,10*ROW('Water Data'!I184))),'Data Summary'!CJ190="Yes"),OFFSET('Water Data'!$I$9,0,10*ROW('Water Data'!I184)),NA())</f>
        <v>#N/A</v>
      </c>
      <c r="V190" s="95" t="e">
        <f ca="true">+IF(AND(ISNUMBER(OFFSET('Sanitation Data'!$D$4,0,10*ROW('Sanitation Data'!D184))),'Data Summary'!CK190="Yes"),100-OFFSET('Sanitation Data'!$D$4,0,10*ROW('Sanitation Data'!D184)),NA())</f>
        <v>#N/A</v>
      </c>
      <c r="W190" s="95" t="e">
        <f ca="true">+IF(AND(ISNUMBER(OFFSET('Sanitation Data'!$D$6,0,10*ROW('Sanitation Data'!D184))),'Data Summary'!CL190="Yes"),OFFSET('Sanitation Data'!$D$6,0,10*ROW('Sanitation Data'!D184)),NA())</f>
        <v>#N/A</v>
      </c>
      <c r="X190" s="95" t="e">
        <f ca="true">+IF(AND(ISNUMBER(OFFSET('Sanitation Data'!$D$10,0,10*ROW('Sanitation Data'!D184))),'Data Summary'!CM190="Yes"),OFFSET('Sanitation Data'!$D$10,0,10*ROW('Sanitation Data'!D184)),NA())</f>
        <v>#N/A</v>
      </c>
      <c r="Y190" s="95" t="e">
        <f ca="true">+IF(AND(ISNUMBER(OFFSET('Sanitation Data'!$D$11,0,10*ROW('Sanitation Data'!D184))),'Data Summary'!CN190="Yes"),OFFSET('Sanitation Data'!$D$11,0,10*ROW('Sanitation Data'!D184)),NA())</f>
        <v>#N/A</v>
      </c>
      <c r="Z190" s="95" t="e">
        <f ca="true">+IF(AND(ISNUMBER(OFFSET('Sanitation Data'!$D$12,0,10*ROW('Sanitation Data'!D184))),'Data Summary'!CO190="Yes"),OFFSET('Sanitation Data'!$D$12,0,10*ROW('Sanitation Data'!D184)),NA())</f>
        <v>#N/A</v>
      </c>
      <c r="AA190" s="95" t="e">
        <f ca="true">+IF(AND(ISNUMBER(OFFSET('Sanitation Data'!$E$4,0,10*ROW('Sanitation Data'!E184))),'Data Summary'!CP190="Yes"),100-OFFSET('Sanitation Data'!$E$4,0,10*ROW('Sanitation Data'!E184)),NA())</f>
        <v>#N/A</v>
      </c>
      <c r="AB190" s="95" t="e">
        <f ca="true">+IF(AND(ISNUMBER(OFFSET('Sanitation Data'!$E$6,0,10*ROW('Sanitation Data'!E184))),'Data Summary'!CQ190="Yes"),OFFSET('Sanitation Data'!$E$6,0,10*ROW('Sanitation Data'!E184)),NA())</f>
        <v>#N/A</v>
      </c>
      <c r="AC190" s="95" t="e">
        <f ca="true">+IF(AND(ISNUMBER(OFFSET('Sanitation Data'!$E$10,0,10*ROW('Sanitation Data'!E184))),'Data Summary'!CR190="Yes"),OFFSET('Sanitation Data'!$E$10,0,10*ROW('Sanitation Data'!E184)),NA())</f>
        <v>#N/A</v>
      </c>
      <c r="AD190" s="95" t="e">
        <f ca="true">+IF(AND(ISNUMBER(OFFSET('Sanitation Data'!$E$11,0,10*ROW('Sanitation Data'!E184))),'Data Summary'!CS190="Yes"),OFFSET('Sanitation Data'!$E$11,0,10*ROW('Sanitation Data'!E184)),NA())</f>
        <v>#N/A</v>
      </c>
      <c r="AE190" s="95" t="e">
        <f ca="true">+IF(AND(ISNUMBER(OFFSET('Sanitation Data'!$E$12,0,10*ROW('Sanitation Data'!E184))),'Data Summary'!CT190="Yes"),OFFSET('Sanitation Data'!$E$12,0,10*ROW('Sanitation Data'!E184)),NA())</f>
        <v>#N/A</v>
      </c>
      <c r="AF190" s="95" t="e">
        <f ca="true">+IF(AND(ISNUMBER(OFFSET('Sanitation Data'!$F$4,0,10*ROW('Sanitation Data'!F184))),'Data Summary'!CU190="Yes"),100-OFFSET('Sanitation Data'!$F$4,0,10*ROW('Sanitation Data'!F184)),NA())</f>
        <v>#N/A</v>
      </c>
      <c r="AG190" s="95" t="e">
        <f ca="true">+IF(AND(ISNUMBER(OFFSET('Sanitation Data'!$F$6,0,10*ROW('Sanitation Data'!F184))),'Data Summary'!CV190="Yes"),OFFSET('Sanitation Data'!$F$6,0,10*ROW('Sanitation Data'!F184)),NA())</f>
        <v>#N/A</v>
      </c>
      <c r="AH190" s="95" t="e">
        <f ca="true">+IF(AND(ISNUMBER(OFFSET('Sanitation Data'!$F$10,0,10*ROW('Sanitation Data'!F184))),'Data Summary'!CW190="Yes"),OFFSET('Sanitation Data'!$F$10,0,10*ROW('Sanitation Data'!F184)),NA())</f>
        <v>#N/A</v>
      </c>
      <c r="AI190" s="95" t="e">
        <f ca="true">+IF(AND(ISNUMBER(OFFSET('Sanitation Data'!$F$11,0,10*ROW('Sanitation Data'!F184))),'Data Summary'!CX190="Yes"),OFFSET('Sanitation Data'!$F$11,0,10*ROW('Sanitation Data'!F184)),NA())</f>
        <v>#N/A</v>
      </c>
      <c r="AJ190" s="95" t="e">
        <f ca="true">+IF(AND(ISNUMBER(OFFSET('Sanitation Data'!$F$12,0,10*ROW('Sanitation Data'!F184))),'Data Summary'!CY190="Yes"),OFFSET('Sanitation Data'!$F$12,0,10*ROW('Sanitation Data'!F184)),NA())</f>
        <v>#N/A</v>
      </c>
      <c r="AK190" s="95" t="e">
        <f ca="true">+IF(AND(ISNUMBER(OFFSET('Sanitation Data'!$G$4,0,10*ROW('Sanitation Data'!G184))),'Data Summary'!CZ190="Yes"),100-OFFSET('Sanitation Data'!$G$4,0,10*ROW('Sanitation Data'!G184)),NA())</f>
        <v>#N/A</v>
      </c>
      <c r="AL190" s="95" t="e">
        <f ca="true">+IF(AND(ISNUMBER(OFFSET('Sanitation Data'!$G$6,0,10*ROW('Sanitation Data'!G184))),'Data Summary'!DA190="Yes"),OFFSET('Sanitation Data'!$G$6,0,10*ROW('Sanitation Data'!G184)),NA())</f>
        <v>#N/A</v>
      </c>
      <c r="AM190" s="95" t="e">
        <f ca="true">+IF(AND(ISNUMBER(OFFSET('Sanitation Data'!$G$10,0,10*ROW('Sanitation Data'!G184))),'Data Summary'!DB190="Yes"),OFFSET('Sanitation Data'!$G$10,0,10*ROW('Sanitation Data'!G184)),NA())</f>
        <v>#N/A</v>
      </c>
      <c r="AN190" s="95" t="e">
        <f ca="true">+IF(AND(ISNUMBER(OFFSET('Sanitation Data'!$G$11,0,10*ROW('Sanitation Data'!G184))),'Data Summary'!DC190="Yes"),OFFSET('Sanitation Data'!$G$11,0,10*ROW('Sanitation Data'!G184)),NA())</f>
        <v>#N/A</v>
      </c>
      <c r="AO190" s="95" t="e">
        <f ca="true">+IF(AND(ISNUMBER(OFFSET('Sanitation Data'!$G$12,0,10*ROW('Sanitation Data'!G184))),'Data Summary'!DD190="Yes"),OFFSET('Sanitation Data'!$G$12,0,10*ROW('Sanitation Data'!G184)),NA())</f>
        <v>#N/A</v>
      </c>
      <c r="AP190" s="95" t="e">
        <f ca="true">+IF(AND(ISNUMBER(OFFSET('Sanitation Data'!$H$4,0,10*ROW('Sanitation Data'!H184))),'Data Summary'!DE190="Yes"),100-OFFSET('Sanitation Data'!$H$4,0,10*ROW('Sanitation Data'!H184)),NA())</f>
        <v>#N/A</v>
      </c>
      <c r="AQ190" s="95" t="e">
        <f ca="true">+IF(AND(ISNUMBER(OFFSET('Sanitation Data'!$H$6,0,10*ROW('Sanitation Data'!H184))),'Data Summary'!DF190="Yes"),OFFSET('Sanitation Data'!$H$6,0,10*ROW('Sanitation Data'!H184)),NA())</f>
        <v>#N/A</v>
      </c>
      <c r="AR190" s="95" t="e">
        <f ca="true">+IF(AND(ISNUMBER(OFFSET('Sanitation Data'!$H$10,0,10*ROW('Sanitation Data'!H184))),'Data Summary'!DG190="Yes"),OFFSET('Sanitation Data'!$H$10,0,10*ROW('Sanitation Data'!H184)),NA())</f>
        <v>#N/A</v>
      </c>
      <c r="AS190" s="95" t="e">
        <f ca="true">+IF(AND(ISNUMBER(OFFSET('Sanitation Data'!$H$11,0,10*ROW('Sanitation Data'!H184))),'Data Summary'!DH190="Yes"),OFFSET('Sanitation Data'!$H$11,0,10*ROW('Sanitation Data'!H184)),NA())</f>
        <v>#N/A</v>
      </c>
      <c r="AT190" s="95" t="e">
        <f ca="true">+IF(AND(ISNUMBER(OFFSET('Sanitation Data'!$H$12,0,10*ROW('Sanitation Data'!H184))),'Data Summary'!DI190="Yes"),OFFSET('Sanitation Data'!$H$12,0,10*ROW('Sanitation Data'!H184)),NA())</f>
        <v>#N/A</v>
      </c>
      <c r="AU190" s="95" t="e">
        <f ca="true">+IF(AND(ISNUMBER(OFFSET('Sanitation Data'!$I$4,0,10*ROW('Sanitation Data'!I184))),'Data Summary'!DJ190="Yes"),100-OFFSET('Sanitation Data'!$I$4,0,10*ROW('Sanitation Data'!I184)),NA())</f>
        <v>#N/A</v>
      </c>
      <c r="AV190" s="95" t="e">
        <f ca="true">+IF(AND(ISNUMBER(OFFSET('Sanitation Data'!$I$6,0,10*ROW('Sanitation Data'!I184))),'Data Summary'!DK190="Yes"),OFFSET('Sanitation Data'!$I$6,0,10*ROW('Sanitation Data'!I184)),NA())</f>
        <v>#N/A</v>
      </c>
      <c r="AW190" s="95" t="e">
        <f ca="true">+IF(AND(ISNUMBER(OFFSET('Sanitation Data'!$I$10,0,10*ROW('Sanitation Data'!I184))),'Data Summary'!DL190="Yes"),OFFSET('Sanitation Data'!$I$10,0,10*ROW('Sanitation Data'!I184)),NA())</f>
        <v>#N/A</v>
      </c>
      <c r="AX190" s="95" t="e">
        <f ca="true">+IF(AND(ISNUMBER(OFFSET('Sanitation Data'!$I$11,0,10*ROW('Sanitation Data'!I184))),'Data Summary'!DM190="Yes"),OFFSET('Sanitation Data'!$I$11,0,10*ROW('Sanitation Data'!I184)),NA())</f>
        <v>#N/A</v>
      </c>
      <c r="AY190" s="95" t="e">
        <f ca="true">+IF(AND(ISNUMBER(OFFSET('Sanitation Data'!$I$12,0,10*ROW('Sanitation Data'!I184))),'Data Summary'!DN190="Yes"),OFFSET('Sanitation Data'!$I$12,0,10*ROW('Sanitation Data'!I184)),NA())</f>
        <v>#N/A</v>
      </c>
      <c r="AZ190" s="96" t="e">
        <f ca="true">+IF(AND(ISNUMBER(OFFSET('Hygiene Data'!$D$5,0,10*ROW('Hygiene Data'!D184))),'Data Summary'!DO190="Yes"),OFFSET('Hygiene Data'!$D$5,0,10*ROW('Hygiene Data'!D184)),NA())</f>
        <v>#N/A</v>
      </c>
      <c r="BA190" s="96" t="e">
        <f ca="true">+IF(AND(ISNUMBER(OFFSET('Hygiene Data'!$D$7,0,10*ROW('Hygiene Data'!D184))),'Data Summary'!DP190="Yes"),OFFSET('Hygiene Data'!$D$7,0,10*ROW('Hygiene Data'!D184)),NA())</f>
        <v>#N/A</v>
      </c>
      <c r="BB190" s="96" t="e">
        <f ca="true">+IF(AND(ISNUMBER(OFFSET('Hygiene Data'!$D$9,0,10*ROW('Hygiene Data'!D184))),'Data Summary'!DQ190="Yes"),OFFSET('Hygiene Data'!$D$9,0,10*ROW('Hygiene Data'!D184)),NA())</f>
        <v>#N/A</v>
      </c>
      <c r="BC190" s="96" t="e">
        <f ca="true">+IF(AND(ISNUMBER(OFFSET('Hygiene Data'!$E$5,0,10*ROW('Hygiene Data'!E184))),'Data Summary'!DR190="Yes"),OFFSET('Hygiene Data'!$E$5,0,10*ROW('Hygiene Data'!E184)),NA())</f>
        <v>#N/A</v>
      </c>
      <c r="BD190" s="96" t="e">
        <f ca="true">+IF(AND(ISNUMBER(OFFSET('Hygiene Data'!$E$7,0,10*ROW('Hygiene Data'!E184))),'Data Summary'!DS190="Yes"),OFFSET('Hygiene Data'!$E$7,0,10*ROW('Hygiene Data'!E184)),NA())</f>
        <v>#N/A</v>
      </c>
      <c r="BE190" s="96" t="e">
        <f ca="true">+IF(AND(ISNUMBER(OFFSET('Hygiene Data'!$E$9,0,10*ROW('Hygiene Data'!E184))),'Data Summary'!DT190="Yes"),OFFSET('Hygiene Data'!$E$9,0,10*ROW('Hygiene Data'!E184)),NA())</f>
        <v>#N/A</v>
      </c>
      <c r="BF190" s="96" t="e">
        <f ca="true">+IF(AND(ISNUMBER(OFFSET('Hygiene Data'!$F$5,0,10*ROW('Hygiene Data'!F184))),'Data Summary'!DU190="Yes"),OFFSET('Hygiene Data'!$F$5,0,10*ROW('Hygiene Data'!F184)),NA())</f>
        <v>#N/A</v>
      </c>
      <c r="BG190" s="96" t="e">
        <f ca="true">+IF(AND(ISNUMBER(OFFSET('Hygiene Data'!$F$7,0,10*ROW('Hygiene Data'!F184))),'Data Summary'!DV190="Yes"),OFFSET('Hygiene Data'!$F$7,0,10*ROW('Hygiene Data'!F184)),NA())</f>
        <v>#N/A</v>
      </c>
      <c r="BH190" s="96" t="e">
        <f ca="true">+IF(AND(ISNUMBER(OFFSET('Hygiene Data'!$F$9,0,10*ROW('Hygiene Data'!F184))),'Data Summary'!DW190="Yes"),OFFSET('Hygiene Data'!$F$9,0,10*ROW('Hygiene Data'!F184)),NA())</f>
        <v>#N/A</v>
      </c>
      <c r="BI190" s="96" t="e">
        <f ca="true">+IF(AND(ISNUMBER(OFFSET('Hygiene Data'!$G$5,0,10*ROW('Hygiene Data'!G184))),'Data Summary'!DX190="Yes"),OFFSET('Hygiene Data'!$G$5,0,10*ROW('Hygiene Data'!G184)),NA())</f>
        <v>#N/A</v>
      </c>
      <c r="BJ190" s="96" t="e">
        <f ca="true">+IF(AND(ISNUMBER(OFFSET('Hygiene Data'!$G$7,0,10*ROW('Hygiene Data'!G184))),'Data Summary'!DY190="Yes"),OFFSET('Hygiene Data'!$G$7,0,10*ROW('Hygiene Data'!G184)),NA())</f>
        <v>#N/A</v>
      </c>
      <c r="BK190" s="96" t="e">
        <f ca="true">+IF(AND(ISNUMBER(OFFSET('Hygiene Data'!$G$9,0,10*ROW('Hygiene Data'!G184))),'Data Summary'!DZ190="Yes"),OFFSET('Hygiene Data'!$G$9,0,10*ROW('Hygiene Data'!G184)),NA())</f>
        <v>#N/A</v>
      </c>
      <c r="BL190" s="96" t="e">
        <f ca="true">+IF(AND(ISNUMBER(OFFSET('Hygiene Data'!$H$5,0,10*ROW('Hygiene Data'!H184))),'Data Summary'!EA190="Yes"),OFFSET('Hygiene Data'!$H$5,0,10*ROW('Hygiene Data'!H184)),NA())</f>
        <v>#N/A</v>
      </c>
      <c r="BM190" s="96" t="e">
        <f ca="true">+IF(AND(ISNUMBER(OFFSET('Hygiene Data'!$H$7,0,10*ROW('Hygiene Data'!H184))),'Data Summary'!EB190="Yes"),OFFSET('Hygiene Data'!$H$7,0,10*ROW('Hygiene Data'!H184)),NA())</f>
        <v>#N/A</v>
      </c>
      <c r="BN190" s="96" t="e">
        <f ca="true">+IF(AND(ISNUMBER(OFFSET('Hygiene Data'!$H$9,0,10*ROW('Hygiene Data'!H184))),'Data Summary'!EC190="Yes"),OFFSET('Hygiene Data'!$H$9,0,10*ROW('Hygiene Data'!H184)),NA())</f>
        <v>#N/A</v>
      </c>
      <c r="BO190" s="96" t="e">
        <f ca="true">+IF(AND(ISNUMBER(OFFSET('Hygiene Data'!$I$5,0,10*ROW('Hygiene Data'!I184))),'Data Summary'!ED190="Yes"),OFFSET('Hygiene Data'!$I$5,0,10*ROW('Hygiene Data'!I184)),NA())</f>
        <v>#N/A</v>
      </c>
      <c r="BP190" s="96" t="e">
        <f ca="true">+IF(AND(ISNUMBER(OFFSET('Hygiene Data'!$I$7,0,10*ROW('Hygiene Data'!I184))),'Data Summary'!EE190="Yes"),OFFSET('Hygiene Data'!$I$7,0,10*ROW('Hygiene Data'!I184)),NA())</f>
        <v>#N/A</v>
      </c>
      <c r="BQ190" s="96" t="e">
        <f ca="true">+IF(AND(ISNUMBER(OFFSET('Hygiene Data'!$I$9,0,10*ROW('Hygiene Data'!I184))),'Data Summary'!EF190="Yes"),OFFSET('Hygiene Data'!$I$9,0,10*ROW('Hygiene Data'!I184)),NA())</f>
        <v>#N/A</v>
      </c>
    </row>
    <row xmlns:x14ac="http://schemas.microsoft.com/office/spreadsheetml/2009/9/ac" r="191" x14ac:dyDescent="0.2">
      <c r="A191" s="331" t="e">
        <f ca="true">+RIGHT('Data Summary'!A191,LEN('Data Summary'!A191)-9)</f>
        <v>#VALUE!</v>
      </c>
      <c r="B191" s="37" t="str">
        <f ca="true">+IF(ISTEXT('Data Summary'!B191),'Data Summary'!B191,"")</f>
        <v/>
      </c>
      <c r="C191" s="330" t="e">
        <f ca="true">+VALUE('Data Summary'!C191)</f>
        <v>#VALUE!</v>
      </c>
      <c r="D191" s="94" t="e">
        <f ca="true">+IF(AND(ISNUMBER(OFFSET('Water Data'!$D$4,0,10*ROW('Water Data'!D185))),'Data Summary'!BS191="Yes"),100-OFFSET('Water Data'!$D$4,0,10*ROW('Water Data'!D185)),NA())</f>
        <v>#N/A</v>
      </c>
      <c r="E191" s="94" t="e">
        <f ca="true">+IF(AND(ISNUMBER(OFFSET('Water Data'!$D$6,0,10*ROW('Water Data'!D185))),'Data Summary'!BT191="Yes"),OFFSET('Water Data'!$D$6,0,10*ROW('Water Data'!D185)),NA())</f>
        <v>#N/A</v>
      </c>
      <c r="F191" s="94" t="e">
        <f ca="true">+IF(AND(ISNUMBER(OFFSET('Water Data'!$D$9,0,10*ROW('Water Data'!D185))),'Data Summary'!BU191="Yes"),OFFSET('Water Data'!$D$9,0,10*ROW('Water Data'!D185)),NA())</f>
        <v>#N/A</v>
      </c>
      <c r="G191" s="94" t="e">
        <f ca="true">+IF(AND(ISNUMBER(OFFSET('Water Data'!$E$4,0,10*ROW('Water Data'!E185))),'Data Summary'!BV191="Yes"),100-OFFSET('Water Data'!$E$4,0,10*ROW('Water Data'!E185)),NA())</f>
        <v>#N/A</v>
      </c>
      <c r="H191" s="94" t="e">
        <f ca="true">+IF(AND(ISNUMBER(OFFSET('Water Data'!$E$6,0,10*ROW('Water Data'!E185))),'Data Summary'!BW191="Yes"),OFFSET('Water Data'!$E$6,0,10*ROW('Water Data'!E185)),NA())</f>
        <v>#N/A</v>
      </c>
      <c r="I191" s="94" t="e">
        <f ca="true">+IF(AND(ISNUMBER(OFFSET('Water Data'!$E$9,0,10*ROW('Water Data'!E185))),'Data Summary'!BX191="Yes"),OFFSET('Water Data'!$E$9,0,10*ROW('Water Data'!E185)),NA())</f>
        <v>#N/A</v>
      </c>
      <c r="J191" s="94" t="e">
        <f ca="true">+IF(AND(ISNUMBER(OFFSET('Water Data'!$F$4,0,10*ROW('Water Data'!F185))),'Data Summary'!BY191="Yes"),100-OFFSET('Water Data'!$F$4,0,10*ROW('Water Data'!F185)),NA())</f>
        <v>#N/A</v>
      </c>
      <c r="K191" s="94" t="e">
        <f ca="true">+IF(AND(ISNUMBER(OFFSET('Water Data'!$F$6,0,10*ROW('Water Data'!F185))),'Data Summary'!BZ191="Yes"),OFFSET('Water Data'!$F$6,0,10*ROW('Water Data'!F185)),NA())</f>
        <v>#N/A</v>
      </c>
      <c r="L191" s="94" t="e">
        <f ca="true">+IF(AND(ISNUMBER(OFFSET('Water Data'!$F$9,0,10*ROW('Water Data'!F185))),'Data Summary'!CA191="Yes"),OFFSET('Water Data'!$F$9,0,10*ROW('Water Data'!F185)),NA())</f>
        <v>#N/A</v>
      </c>
      <c r="M191" s="94" t="e">
        <f ca="true">+IF(AND(ISNUMBER(OFFSET('Water Data'!$G$4,0,10*ROW('Water Data'!G185))),'Data Summary'!CB191="Yes"),100-OFFSET('Water Data'!$G$4,0,10*ROW('Water Data'!G185)),NA())</f>
        <v>#N/A</v>
      </c>
      <c r="N191" s="94" t="e">
        <f ca="true">+IF(AND(ISNUMBER(OFFSET('Water Data'!$G$6,0,10*ROW('Water Data'!G185))),'Data Summary'!CC191="Yes"),OFFSET('Water Data'!$G$6,0,10*ROW('Water Data'!G185)),NA())</f>
        <v>#N/A</v>
      </c>
      <c r="O191" s="94" t="e">
        <f ca="true">+IF(AND(ISNUMBER(OFFSET('Water Data'!$G$9,0,10*ROW('Water Data'!G185))),'Data Summary'!CD191="Yes"),OFFSET('Water Data'!$G$9,0,10*ROW('Water Data'!G185)),NA())</f>
        <v>#N/A</v>
      </c>
      <c r="P191" s="94" t="e">
        <f ca="true">+IF(AND(ISNUMBER(OFFSET('Water Data'!$H$4,0,10*ROW('Water Data'!H185))),'Data Summary'!CE191="Yes"),100-OFFSET('Water Data'!$H$4,0,10*ROW('Water Data'!H185)),NA())</f>
        <v>#N/A</v>
      </c>
      <c r="Q191" s="94" t="e">
        <f ca="true">+IF(AND(ISNUMBER(OFFSET('Water Data'!$H$6,0,10*ROW('Water Data'!H185))),'Data Summary'!CF191="Yes"),OFFSET('Water Data'!$H$6,0,10*ROW('Water Data'!H185)),NA())</f>
        <v>#N/A</v>
      </c>
      <c r="R191" s="94" t="e">
        <f ca="true">+IF(AND(ISNUMBER(OFFSET('Water Data'!$H$9,0,10*ROW('Water Data'!H185))),'Data Summary'!CG191="Yes"),OFFSET('Water Data'!$H$9,0,10*ROW('Water Data'!H185)),NA())</f>
        <v>#N/A</v>
      </c>
      <c r="S191" s="94" t="e">
        <f ca="true">+IF(AND(ISNUMBER(OFFSET('Water Data'!$I$4,0,10*ROW('Water Data'!I185))),'Data Summary'!CH191="Yes"),100-OFFSET('Water Data'!$I$4,0,10*ROW('Water Data'!I185)),NA())</f>
        <v>#N/A</v>
      </c>
      <c r="T191" s="94" t="e">
        <f ca="true">+IF(AND(ISNUMBER(OFFSET('Water Data'!$I$6,0,10*ROW('Water Data'!I185))),'Data Summary'!CI191="Yes"),OFFSET('Water Data'!$I$6,0,10*ROW('Water Data'!I185)),NA())</f>
        <v>#N/A</v>
      </c>
      <c r="U191" s="94" t="e">
        <f ca="true">+IF(AND(ISNUMBER(OFFSET('Water Data'!$I$9,0,10*ROW('Water Data'!I185))),'Data Summary'!CJ191="Yes"),OFFSET('Water Data'!$I$9,0,10*ROW('Water Data'!I185)),NA())</f>
        <v>#N/A</v>
      </c>
      <c r="V191" s="95" t="e">
        <f ca="true">+IF(AND(ISNUMBER(OFFSET('Sanitation Data'!$D$4,0,10*ROW('Sanitation Data'!D185))),'Data Summary'!CK191="Yes"),100-OFFSET('Sanitation Data'!$D$4,0,10*ROW('Sanitation Data'!D185)),NA())</f>
        <v>#N/A</v>
      </c>
      <c r="W191" s="95" t="e">
        <f ca="true">+IF(AND(ISNUMBER(OFFSET('Sanitation Data'!$D$6,0,10*ROW('Sanitation Data'!D185))),'Data Summary'!CL191="Yes"),OFFSET('Sanitation Data'!$D$6,0,10*ROW('Sanitation Data'!D185)),NA())</f>
        <v>#N/A</v>
      </c>
      <c r="X191" s="95" t="e">
        <f ca="true">+IF(AND(ISNUMBER(OFFSET('Sanitation Data'!$D$10,0,10*ROW('Sanitation Data'!D185))),'Data Summary'!CM191="Yes"),OFFSET('Sanitation Data'!$D$10,0,10*ROW('Sanitation Data'!D185)),NA())</f>
        <v>#N/A</v>
      </c>
      <c r="Y191" s="95" t="e">
        <f ca="true">+IF(AND(ISNUMBER(OFFSET('Sanitation Data'!$D$11,0,10*ROW('Sanitation Data'!D185))),'Data Summary'!CN191="Yes"),OFFSET('Sanitation Data'!$D$11,0,10*ROW('Sanitation Data'!D185)),NA())</f>
        <v>#N/A</v>
      </c>
      <c r="Z191" s="95" t="e">
        <f ca="true">+IF(AND(ISNUMBER(OFFSET('Sanitation Data'!$D$12,0,10*ROW('Sanitation Data'!D185))),'Data Summary'!CO191="Yes"),OFFSET('Sanitation Data'!$D$12,0,10*ROW('Sanitation Data'!D185)),NA())</f>
        <v>#N/A</v>
      </c>
      <c r="AA191" s="95" t="e">
        <f ca="true">+IF(AND(ISNUMBER(OFFSET('Sanitation Data'!$E$4,0,10*ROW('Sanitation Data'!E185))),'Data Summary'!CP191="Yes"),100-OFFSET('Sanitation Data'!$E$4,0,10*ROW('Sanitation Data'!E185)),NA())</f>
        <v>#N/A</v>
      </c>
      <c r="AB191" s="95" t="e">
        <f ca="true">+IF(AND(ISNUMBER(OFFSET('Sanitation Data'!$E$6,0,10*ROW('Sanitation Data'!E185))),'Data Summary'!CQ191="Yes"),OFFSET('Sanitation Data'!$E$6,0,10*ROW('Sanitation Data'!E185)),NA())</f>
        <v>#N/A</v>
      </c>
      <c r="AC191" s="95" t="e">
        <f ca="true">+IF(AND(ISNUMBER(OFFSET('Sanitation Data'!$E$10,0,10*ROW('Sanitation Data'!E185))),'Data Summary'!CR191="Yes"),OFFSET('Sanitation Data'!$E$10,0,10*ROW('Sanitation Data'!E185)),NA())</f>
        <v>#N/A</v>
      </c>
      <c r="AD191" s="95" t="e">
        <f ca="true">+IF(AND(ISNUMBER(OFFSET('Sanitation Data'!$E$11,0,10*ROW('Sanitation Data'!E185))),'Data Summary'!CS191="Yes"),OFFSET('Sanitation Data'!$E$11,0,10*ROW('Sanitation Data'!E185)),NA())</f>
        <v>#N/A</v>
      </c>
      <c r="AE191" s="95" t="e">
        <f ca="true">+IF(AND(ISNUMBER(OFFSET('Sanitation Data'!$E$12,0,10*ROW('Sanitation Data'!E185))),'Data Summary'!CT191="Yes"),OFFSET('Sanitation Data'!$E$12,0,10*ROW('Sanitation Data'!E185)),NA())</f>
        <v>#N/A</v>
      </c>
      <c r="AF191" s="95" t="e">
        <f ca="true">+IF(AND(ISNUMBER(OFFSET('Sanitation Data'!$F$4,0,10*ROW('Sanitation Data'!F185))),'Data Summary'!CU191="Yes"),100-OFFSET('Sanitation Data'!$F$4,0,10*ROW('Sanitation Data'!F185)),NA())</f>
        <v>#N/A</v>
      </c>
      <c r="AG191" s="95" t="e">
        <f ca="true">+IF(AND(ISNUMBER(OFFSET('Sanitation Data'!$F$6,0,10*ROW('Sanitation Data'!F185))),'Data Summary'!CV191="Yes"),OFFSET('Sanitation Data'!$F$6,0,10*ROW('Sanitation Data'!F185)),NA())</f>
        <v>#N/A</v>
      </c>
      <c r="AH191" s="95" t="e">
        <f ca="true">+IF(AND(ISNUMBER(OFFSET('Sanitation Data'!$F$10,0,10*ROW('Sanitation Data'!F185))),'Data Summary'!CW191="Yes"),OFFSET('Sanitation Data'!$F$10,0,10*ROW('Sanitation Data'!F185)),NA())</f>
        <v>#N/A</v>
      </c>
      <c r="AI191" s="95" t="e">
        <f ca="true">+IF(AND(ISNUMBER(OFFSET('Sanitation Data'!$F$11,0,10*ROW('Sanitation Data'!F185))),'Data Summary'!CX191="Yes"),OFFSET('Sanitation Data'!$F$11,0,10*ROW('Sanitation Data'!F185)),NA())</f>
        <v>#N/A</v>
      </c>
      <c r="AJ191" s="95" t="e">
        <f ca="true">+IF(AND(ISNUMBER(OFFSET('Sanitation Data'!$F$12,0,10*ROW('Sanitation Data'!F185))),'Data Summary'!CY191="Yes"),OFFSET('Sanitation Data'!$F$12,0,10*ROW('Sanitation Data'!F185)),NA())</f>
        <v>#N/A</v>
      </c>
      <c r="AK191" s="95" t="e">
        <f ca="true">+IF(AND(ISNUMBER(OFFSET('Sanitation Data'!$G$4,0,10*ROW('Sanitation Data'!G185))),'Data Summary'!CZ191="Yes"),100-OFFSET('Sanitation Data'!$G$4,0,10*ROW('Sanitation Data'!G185)),NA())</f>
        <v>#N/A</v>
      </c>
      <c r="AL191" s="95" t="e">
        <f ca="true">+IF(AND(ISNUMBER(OFFSET('Sanitation Data'!$G$6,0,10*ROW('Sanitation Data'!G185))),'Data Summary'!DA191="Yes"),OFFSET('Sanitation Data'!$G$6,0,10*ROW('Sanitation Data'!G185)),NA())</f>
        <v>#N/A</v>
      </c>
      <c r="AM191" s="95" t="e">
        <f ca="true">+IF(AND(ISNUMBER(OFFSET('Sanitation Data'!$G$10,0,10*ROW('Sanitation Data'!G185))),'Data Summary'!DB191="Yes"),OFFSET('Sanitation Data'!$G$10,0,10*ROW('Sanitation Data'!G185)),NA())</f>
        <v>#N/A</v>
      </c>
      <c r="AN191" s="95" t="e">
        <f ca="true">+IF(AND(ISNUMBER(OFFSET('Sanitation Data'!$G$11,0,10*ROW('Sanitation Data'!G185))),'Data Summary'!DC191="Yes"),OFFSET('Sanitation Data'!$G$11,0,10*ROW('Sanitation Data'!G185)),NA())</f>
        <v>#N/A</v>
      </c>
      <c r="AO191" s="95" t="e">
        <f ca="true">+IF(AND(ISNUMBER(OFFSET('Sanitation Data'!$G$12,0,10*ROW('Sanitation Data'!G185))),'Data Summary'!DD191="Yes"),OFFSET('Sanitation Data'!$G$12,0,10*ROW('Sanitation Data'!G185)),NA())</f>
        <v>#N/A</v>
      </c>
      <c r="AP191" s="95" t="e">
        <f ca="true">+IF(AND(ISNUMBER(OFFSET('Sanitation Data'!$H$4,0,10*ROW('Sanitation Data'!H185))),'Data Summary'!DE191="Yes"),100-OFFSET('Sanitation Data'!$H$4,0,10*ROW('Sanitation Data'!H185)),NA())</f>
        <v>#N/A</v>
      </c>
      <c r="AQ191" s="95" t="e">
        <f ca="true">+IF(AND(ISNUMBER(OFFSET('Sanitation Data'!$H$6,0,10*ROW('Sanitation Data'!H185))),'Data Summary'!DF191="Yes"),OFFSET('Sanitation Data'!$H$6,0,10*ROW('Sanitation Data'!H185)),NA())</f>
        <v>#N/A</v>
      </c>
      <c r="AR191" s="95" t="e">
        <f ca="true">+IF(AND(ISNUMBER(OFFSET('Sanitation Data'!$H$10,0,10*ROW('Sanitation Data'!H185))),'Data Summary'!DG191="Yes"),OFFSET('Sanitation Data'!$H$10,0,10*ROW('Sanitation Data'!H185)),NA())</f>
        <v>#N/A</v>
      </c>
      <c r="AS191" s="95" t="e">
        <f ca="true">+IF(AND(ISNUMBER(OFFSET('Sanitation Data'!$H$11,0,10*ROW('Sanitation Data'!H185))),'Data Summary'!DH191="Yes"),OFFSET('Sanitation Data'!$H$11,0,10*ROW('Sanitation Data'!H185)),NA())</f>
        <v>#N/A</v>
      </c>
      <c r="AT191" s="95" t="e">
        <f ca="true">+IF(AND(ISNUMBER(OFFSET('Sanitation Data'!$H$12,0,10*ROW('Sanitation Data'!H185))),'Data Summary'!DI191="Yes"),OFFSET('Sanitation Data'!$H$12,0,10*ROW('Sanitation Data'!H185)),NA())</f>
        <v>#N/A</v>
      </c>
      <c r="AU191" s="95" t="e">
        <f ca="true">+IF(AND(ISNUMBER(OFFSET('Sanitation Data'!$I$4,0,10*ROW('Sanitation Data'!I185))),'Data Summary'!DJ191="Yes"),100-OFFSET('Sanitation Data'!$I$4,0,10*ROW('Sanitation Data'!I185)),NA())</f>
        <v>#N/A</v>
      </c>
      <c r="AV191" s="95" t="e">
        <f ca="true">+IF(AND(ISNUMBER(OFFSET('Sanitation Data'!$I$6,0,10*ROW('Sanitation Data'!I185))),'Data Summary'!DK191="Yes"),OFFSET('Sanitation Data'!$I$6,0,10*ROW('Sanitation Data'!I185)),NA())</f>
        <v>#N/A</v>
      </c>
      <c r="AW191" s="95" t="e">
        <f ca="true">+IF(AND(ISNUMBER(OFFSET('Sanitation Data'!$I$10,0,10*ROW('Sanitation Data'!I185))),'Data Summary'!DL191="Yes"),OFFSET('Sanitation Data'!$I$10,0,10*ROW('Sanitation Data'!I185)),NA())</f>
        <v>#N/A</v>
      </c>
      <c r="AX191" s="95" t="e">
        <f ca="true">+IF(AND(ISNUMBER(OFFSET('Sanitation Data'!$I$11,0,10*ROW('Sanitation Data'!I185))),'Data Summary'!DM191="Yes"),OFFSET('Sanitation Data'!$I$11,0,10*ROW('Sanitation Data'!I185)),NA())</f>
        <v>#N/A</v>
      </c>
      <c r="AY191" s="95" t="e">
        <f ca="true">+IF(AND(ISNUMBER(OFFSET('Sanitation Data'!$I$12,0,10*ROW('Sanitation Data'!I185))),'Data Summary'!DN191="Yes"),OFFSET('Sanitation Data'!$I$12,0,10*ROW('Sanitation Data'!I185)),NA())</f>
        <v>#N/A</v>
      </c>
      <c r="AZ191" s="96" t="e">
        <f ca="true">+IF(AND(ISNUMBER(OFFSET('Hygiene Data'!$D$5,0,10*ROW('Hygiene Data'!D185))),'Data Summary'!DO191="Yes"),OFFSET('Hygiene Data'!$D$5,0,10*ROW('Hygiene Data'!D185)),NA())</f>
        <v>#N/A</v>
      </c>
      <c r="BA191" s="96" t="e">
        <f ca="true">+IF(AND(ISNUMBER(OFFSET('Hygiene Data'!$D$7,0,10*ROW('Hygiene Data'!D185))),'Data Summary'!DP191="Yes"),OFFSET('Hygiene Data'!$D$7,0,10*ROW('Hygiene Data'!D185)),NA())</f>
        <v>#N/A</v>
      </c>
      <c r="BB191" s="96" t="e">
        <f ca="true">+IF(AND(ISNUMBER(OFFSET('Hygiene Data'!$D$9,0,10*ROW('Hygiene Data'!D185))),'Data Summary'!DQ191="Yes"),OFFSET('Hygiene Data'!$D$9,0,10*ROW('Hygiene Data'!D185)),NA())</f>
        <v>#N/A</v>
      </c>
      <c r="BC191" s="96" t="e">
        <f ca="true">+IF(AND(ISNUMBER(OFFSET('Hygiene Data'!$E$5,0,10*ROW('Hygiene Data'!E185))),'Data Summary'!DR191="Yes"),OFFSET('Hygiene Data'!$E$5,0,10*ROW('Hygiene Data'!E185)),NA())</f>
        <v>#N/A</v>
      </c>
      <c r="BD191" s="96" t="e">
        <f ca="true">+IF(AND(ISNUMBER(OFFSET('Hygiene Data'!$E$7,0,10*ROW('Hygiene Data'!E185))),'Data Summary'!DS191="Yes"),OFFSET('Hygiene Data'!$E$7,0,10*ROW('Hygiene Data'!E185)),NA())</f>
        <v>#N/A</v>
      </c>
      <c r="BE191" s="96" t="e">
        <f ca="true">+IF(AND(ISNUMBER(OFFSET('Hygiene Data'!$E$9,0,10*ROW('Hygiene Data'!E185))),'Data Summary'!DT191="Yes"),OFFSET('Hygiene Data'!$E$9,0,10*ROW('Hygiene Data'!E185)),NA())</f>
        <v>#N/A</v>
      </c>
      <c r="BF191" s="96" t="e">
        <f ca="true">+IF(AND(ISNUMBER(OFFSET('Hygiene Data'!$F$5,0,10*ROW('Hygiene Data'!F185))),'Data Summary'!DU191="Yes"),OFFSET('Hygiene Data'!$F$5,0,10*ROW('Hygiene Data'!F185)),NA())</f>
        <v>#N/A</v>
      </c>
      <c r="BG191" s="96" t="e">
        <f ca="true">+IF(AND(ISNUMBER(OFFSET('Hygiene Data'!$F$7,0,10*ROW('Hygiene Data'!F185))),'Data Summary'!DV191="Yes"),OFFSET('Hygiene Data'!$F$7,0,10*ROW('Hygiene Data'!F185)),NA())</f>
        <v>#N/A</v>
      </c>
      <c r="BH191" s="96" t="e">
        <f ca="true">+IF(AND(ISNUMBER(OFFSET('Hygiene Data'!$F$9,0,10*ROW('Hygiene Data'!F185))),'Data Summary'!DW191="Yes"),OFFSET('Hygiene Data'!$F$9,0,10*ROW('Hygiene Data'!F185)),NA())</f>
        <v>#N/A</v>
      </c>
      <c r="BI191" s="96" t="e">
        <f ca="true">+IF(AND(ISNUMBER(OFFSET('Hygiene Data'!$G$5,0,10*ROW('Hygiene Data'!G185))),'Data Summary'!DX191="Yes"),OFFSET('Hygiene Data'!$G$5,0,10*ROW('Hygiene Data'!G185)),NA())</f>
        <v>#N/A</v>
      </c>
      <c r="BJ191" s="96" t="e">
        <f ca="true">+IF(AND(ISNUMBER(OFFSET('Hygiene Data'!$G$7,0,10*ROW('Hygiene Data'!G185))),'Data Summary'!DY191="Yes"),OFFSET('Hygiene Data'!$G$7,0,10*ROW('Hygiene Data'!G185)),NA())</f>
        <v>#N/A</v>
      </c>
      <c r="BK191" s="96" t="e">
        <f ca="true">+IF(AND(ISNUMBER(OFFSET('Hygiene Data'!$G$9,0,10*ROW('Hygiene Data'!G185))),'Data Summary'!DZ191="Yes"),OFFSET('Hygiene Data'!$G$9,0,10*ROW('Hygiene Data'!G185)),NA())</f>
        <v>#N/A</v>
      </c>
      <c r="BL191" s="96" t="e">
        <f ca="true">+IF(AND(ISNUMBER(OFFSET('Hygiene Data'!$H$5,0,10*ROW('Hygiene Data'!H185))),'Data Summary'!EA191="Yes"),OFFSET('Hygiene Data'!$H$5,0,10*ROW('Hygiene Data'!H185)),NA())</f>
        <v>#N/A</v>
      </c>
      <c r="BM191" s="96" t="e">
        <f ca="true">+IF(AND(ISNUMBER(OFFSET('Hygiene Data'!$H$7,0,10*ROW('Hygiene Data'!H185))),'Data Summary'!EB191="Yes"),OFFSET('Hygiene Data'!$H$7,0,10*ROW('Hygiene Data'!H185)),NA())</f>
        <v>#N/A</v>
      </c>
      <c r="BN191" s="96" t="e">
        <f ca="true">+IF(AND(ISNUMBER(OFFSET('Hygiene Data'!$H$9,0,10*ROW('Hygiene Data'!H185))),'Data Summary'!EC191="Yes"),OFFSET('Hygiene Data'!$H$9,0,10*ROW('Hygiene Data'!H185)),NA())</f>
        <v>#N/A</v>
      </c>
      <c r="BO191" s="96" t="e">
        <f ca="true">+IF(AND(ISNUMBER(OFFSET('Hygiene Data'!$I$5,0,10*ROW('Hygiene Data'!I185))),'Data Summary'!ED191="Yes"),OFFSET('Hygiene Data'!$I$5,0,10*ROW('Hygiene Data'!I185)),NA())</f>
        <v>#N/A</v>
      </c>
      <c r="BP191" s="96" t="e">
        <f ca="true">+IF(AND(ISNUMBER(OFFSET('Hygiene Data'!$I$7,0,10*ROW('Hygiene Data'!I185))),'Data Summary'!EE191="Yes"),OFFSET('Hygiene Data'!$I$7,0,10*ROW('Hygiene Data'!I185)),NA())</f>
        <v>#N/A</v>
      </c>
      <c r="BQ191" s="96" t="e">
        <f ca="true">+IF(AND(ISNUMBER(OFFSET('Hygiene Data'!$I$9,0,10*ROW('Hygiene Data'!I185))),'Data Summary'!EF191="Yes"),OFFSET('Hygiene Data'!$I$9,0,10*ROW('Hygiene Data'!I185)),NA())</f>
        <v>#N/A</v>
      </c>
    </row>
    <row xmlns:x14ac="http://schemas.microsoft.com/office/spreadsheetml/2009/9/ac" r="192" x14ac:dyDescent="0.2">
      <c r="A192" s="331" t="e">
        <f ca="true">+RIGHT('Data Summary'!A192,LEN('Data Summary'!A192)-9)</f>
        <v>#VALUE!</v>
      </c>
      <c r="B192" s="37" t="str">
        <f ca="true">+IF(ISTEXT('Data Summary'!B192),'Data Summary'!B192,"")</f>
        <v/>
      </c>
      <c r="C192" s="330" t="e">
        <f ca="true">+VALUE('Data Summary'!C192)</f>
        <v>#VALUE!</v>
      </c>
      <c r="D192" s="94" t="e">
        <f ca="true">+IF(AND(ISNUMBER(OFFSET('Water Data'!$D$4,0,10*ROW('Water Data'!D186))),'Data Summary'!BS192="Yes"),100-OFFSET('Water Data'!$D$4,0,10*ROW('Water Data'!D186)),NA())</f>
        <v>#N/A</v>
      </c>
      <c r="E192" s="94" t="e">
        <f ca="true">+IF(AND(ISNUMBER(OFFSET('Water Data'!$D$6,0,10*ROW('Water Data'!D186))),'Data Summary'!BT192="Yes"),OFFSET('Water Data'!$D$6,0,10*ROW('Water Data'!D186)),NA())</f>
        <v>#N/A</v>
      </c>
      <c r="F192" s="94" t="e">
        <f ca="true">+IF(AND(ISNUMBER(OFFSET('Water Data'!$D$9,0,10*ROW('Water Data'!D186))),'Data Summary'!BU192="Yes"),OFFSET('Water Data'!$D$9,0,10*ROW('Water Data'!D186)),NA())</f>
        <v>#N/A</v>
      </c>
      <c r="G192" s="94" t="e">
        <f ca="true">+IF(AND(ISNUMBER(OFFSET('Water Data'!$E$4,0,10*ROW('Water Data'!E186))),'Data Summary'!BV192="Yes"),100-OFFSET('Water Data'!$E$4,0,10*ROW('Water Data'!E186)),NA())</f>
        <v>#N/A</v>
      </c>
      <c r="H192" s="94" t="e">
        <f ca="true">+IF(AND(ISNUMBER(OFFSET('Water Data'!$E$6,0,10*ROW('Water Data'!E186))),'Data Summary'!BW192="Yes"),OFFSET('Water Data'!$E$6,0,10*ROW('Water Data'!E186)),NA())</f>
        <v>#N/A</v>
      </c>
      <c r="I192" s="94" t="e">
        <f ca="true">+IF(AND(ISNUMBER(OFFSET('Water Data'!$E$9,0,10*ROW('Water Data'!E186))),'Data Summary'!BX192="Yes"),OFFSET('Water Data'!$E$9,0,10*ROW('Water Data'!E186)),NA())</f>
        <v>#N/A</v>
      </c>
      <c r="J192" s="94" t="e">
        <f ca="true">+IF(AND(ISNUMBER(OFFSET('Water Data'!$F$4,0,10*ROW('Water Data'!F186))),'Data Summary'!BY192="Yes"),100-OFFSET('Water Data'!$F$4,0,10*ROW('Water Data'!F186)),NA())</f>
        <v>#N/A</v>
      </c>
      <c r="K192" s="94" t="e">
        <f ca="true">+IF(AND(ISNUMBER(OFFSET('Water Data'!$F$6,0,10*ROW('Water Data'!F186))),'Data Summary'!BZ192="Yes"),OFFSET('Water Data'!$F$6,0,10*ROW('Water Data'!F186)),NA())</f>
        <v>#N/A</v>
      </c>
      <c r="L192" s="94" t="e">
        <f ca="true">+IF(AND(ISNUMBER(OFFSET('Water Data'!$F$9,0,10*ROW('Water Data'!F186))),'Data Summary'!CA192="Yes"),OFFSET('Water Data'!$F$9,0,10*ROW('Water Data'!F186)),NA())</f>
        <v>#N/A</v>
      </c>
      <c r="M192" s="94" t="e">
        <f ca="true">+IF(AND(ISNUMBER(OFFSET('Water Data'!$G$4,0,10*ROW('Water Data'!G186))),'Data Summary'!CB192="Yes"),100-OFFSET('Water Data'!$G$4,0,10*ROW('Water Data'!G186)),NA())</f>
        <v>#N/A</v>
      </c>
      <c r="N192" s="94" t="e">
        <f ca="true">+IF(AND(ISNUMBER(OFFSET('Water Data'!$G$6,0,10*ROW('Water Data'!G186))),'Data Summary'!CC192="Yes"),OFFSET('Water Data'!$G$6,0,10*ROW('Water Data'!G186)),NA())</f>
        <v>#N/A</v>
      </c>
      <c r="O192" s="94" t="e">
        <f ca="true">+IF(AND(ISNUMBER(OFFSET('Water Data'!$G$9,0,10*ROW('Water Data'!G186))),'Data Summary'!CD192="Yes"),OFFSET('Water Data'!$G$9,0,10*ROW('Water Data'!G186)),NA())</f>
        <v>#N/A</v>
      </c>
      <c r="P192" s="94" t="e">
        <f ca="true">+IF(AND(ISNUMBER(OFFSET('Water Data'!$H$4,0,10*ROW('Water Data'!H186))),'Data Summary'!CE192="Yes"),100-OFFSET('Water Data'!$H$4,0,10*ROW('Water Data'!H186)),NA())</f>
        <v>#N/A</v>
      </c>
      <c r="Q192" s="94" t="e">
        <f ca="true">+IF(AND(ISNUMBER(OFFSET('Water Data'!$H$6,0,10*ROW('Water Data'!H186))),'Data Summary'!CF192="Yes"),OFFSET('Water Data'!$H$6,0,10*ROW('Water Data'!H186)),NA())</f>
        <v>#N/A</v>
      </c>
      <c r="R192" s="94" t="e">
        <f ca="true">+IF(AND(ISNUMBER(OFFSET('Water Data'!$H$9,0,10*ROW('Water Data'!H186))),'Data Summary'!CG192="Yes"),OFFSET('Water Data'!$H$9,0,10*ROW('Water Data'!H186)),NA())</f>
        <v>#N/A</v>
      </c>
      <c r="S192" s="94" t="e">
        <f ca="true">+IF(AND(ISNUMBER(OFFSET('Water Data'!$I$4,0,10*ROW('Water Data'!I186))),'Data Summary'!CH192="Yes"),100-OFFSET('Water Data'!$I$4,0,10*ROW('Water Data'!I186)),NA())</f>
        <v>#N/A</v>
      </c>
      <c r="T192" s="94" t="e">
        <f ca="true">+IF(AND(ISNUMBER(OFFSET('Water Data'!$I$6,0,10*ROW('Water Data'!I186))),'Data Summary'!CI192="Yes"),OFFSET('Water Data'!$I$6,0,10*ROW('Water Data'!I186)),NA())</f>
        <v>#N/A</v>
      </c>
      <c r="U192" s="94" t="e">
        <f ca="true">+IF(AND(ISNUMBER(OFFSET('Water Data'!$I$9,0,10*ROW('Water Data'!I186))),'Data Summary'!CJ192="Yes"),OFFSET('Water Data'!$I$9,0,10*ROW('Water Data'!I186)),NA())</f>
        <v>#N/A</v>
      </c>
      <c r="V192" s="95" t="e">
        <f ca="true">+IF(AND(ISNUMBER(OFFSET('Sanitation Data'!$D$4,0,10*ROW('Sanitation Data'!D186))),'Data Summary'!CK192="Yes"),100-OFFSET('Sanitation Data'!$D$4,0,10*ROW('Sanitation Data'!D186)),NA())</f>
        <v>#N/A</v>
      </c>
      <c r="W192" s="95" t="e">
        <f ca="true">+IF(AND(ISNUMBER(OFFSET('Sanitation Data'!$D$6,0,10*ROW('Sanitation Data'!D186))),'Data Summary'!CL192="Yes"),OFFSET('Sanitation Data'!$D$6,0,10*ROW('Sanitation Data'!D186)),NA())</f>
        <v>#N/A</v>
      </c>
      <c r="X192" s="95" t="e">
        <f ca="true">+IF(AND(ISNUMBER(OFFSET('Sanitation Data'!$D$10,0,10*ROW('Sanitation Data'!D186))),'Data Summary'!CM192="Yes"),OFFSET('Sanitation Data'!$D$10,0,10*ROW('Sanitation Data'!D186)),NA())</f>
        <v>#N/A</v>
      </c>
      <c r="Y192" s="95" t="e">
        <f ca="true">+IF(AND(ISNUMBER(OFFSET('Sanitation Data'!$D$11,0,10*ROW('Sanitation Data'!D186))),'Data Summary'!CN192="Yes"),OFFSET('Sanitation Data'!$D$11,0,10*ROW('Sanitation Data'!D186)),NA())</f>
        <v>#N/A</v>
      </c>
      <c r="Z192" s="95" t="e">
        <f ca="true">+IF(AND(ISNUMBER(OFFSET('Sanitation Data'!$D$12,0,10*ROW('Sanitation Data'!D186))),'Data Summary'!CO192="Yes"),OFFSET('Sanitation Data'!$D$12,0,10*ROW('Sanitation Data'!D186)),NA())</f>
        <v>#N/A</v>
      </c>
      <c r="AA192" s="95" t="e">
        <f ca="true">+IF(AND(ISNUMBER(OFFSET('Sanitation Data'!$E$4,0,10*ROW('Sanitation Data'!E186))),'Data Summary'!CP192="Yes"),100-OFFSET('Sanitation Data'!$E$4,0,10*ROW('Sanitation Data'!E186)),NA())</f>
        <v>#N/A</v>
      </c>
      <c r="AB192" s="95" t="e">
        <f ca="true">+IF(AND(ISNUMBER(OFFSET('Sanitation Data'!$E$6,0,10*ROW('Sanitation Data'!E186))),'Data Summary'!CQ192="Yes"),OFFSET('Sanitation Data'!$E$6,0,10*ROW('Sanitation Data'!E186)),NA())</f>
        <v>#N/A</v>
      </c>
      <c r="AC192" s="95" t="e">
        <f ca="true">+IF(AND(ISNUMBER(OFFSET('Sanitation Data'!$E$10,0,10*ROW('Sanitation Data'!E186))),'Data Summary'!CR192="Yes"),OFFSET('Sanitation Data'!$E$10,0,10*ROW('Sanitation Data'!E186)),NA())</f>
        <v>#N/A</v>
      </c>
      <c r="AD192" s="95" t="e">
        <f ca="true">+IF(AND(ISNUMBER(OFFSET('Sanitation Data'!$E$11,0,10*ROW('Sanitation Data'!E186))),'Data Summary'!CS192="Yes"),OFFSET('Sanitation Data'!$E$11,0,10*ROW('Sanitation Data'!E186)),NA())</f>
        <v>#N/A</v>
      </c>
      <c r="AE192" s="95" t="e">
        <f ca="true">+IF(AND(ISNUMBER(OFFSET('Sanitation Data'!$E$12,0,10*ROW('Sanitation Data'!E186))),'Data Summary'!CT192="Yes"),OFFSET('Sanitation Data'!$E$12,0,10*ROW('Sanitation Data'!E186)),NA())</f>
        <v>#N/A</v>
      </c>
      <c r="AF192" s="95" t="e">
        <f ca="true">+IF(AND(ISNUMBER(OFFSET('Sanitation Data'!$F$4,0,10*ROW('Sanitation Data'!F186))),'Data Summary'!CU192="Yes"),100-OFFSET('Sanitation Data'!$F$4,0,10*ROW('Sanitation Data'!F186)),NA())</f>
        <v>#N/A</v>
      </c>
      <c r="AG192" s="95" t="e">
        <f ca="true">+IF(AND(ISNUMBER(OFFSET('Sanitation Data'!$F$6,0,10*ROW('Sanitation Data'!F186))),'Data Summary'!CV192="Yes"),OFFSET('Sanitation Data'!$F$6,0,10*ROW('Sanitation Data'!F186)),NA())</f>
        <v>#N/A</v>
      </c>
      <c r="AH192" s="95" t="e">
        <f ca="true">+IF(AND(ISNUMBER(OFFSET('Sanitation Data'!$F$10,0,10*ROW('Sanitation Data'!F186))),'Data Summary'!CW192="Yes"),OFFSET('Sanitation Data'!$F$10,0,10*ROW('Sanitation Data'!F186)),NA())</f>
        <v>#N/A</v>
      </c>
      <c r="AI192" s="95" t="e">
        <f ca="true">+IF(AND(ISNUMBER(OFFSET('Sanitation Data'!$F$11,0,10*ROW('Sanitation Data'!F186))),'Data Summary'!CX192="Yes"),OFFSET('Sanitation Data'!$F$11,0,10*ROW('Sanitation Data'!F186)),NA())</f>
        <v>#N/A</v>
      </c>
      <c r="AJ192" s="95" t="e">
        <f ca="true">+IF(AND(ISNUMBER(OFFSET('Sanitation Data'!$F$12,0,10*ROW('Sanitation Data'!F186))),'Data Summary'!CY192="Yes"),OFFSET('Sanitation Data'!$F$12,0,10*ROW('Sanitation Data'!F186)),NA())</f>
        <v>#N/A</v>
      </c>
      <c r="AK192" s="95" t="e">
        <f ca="true">+IF(AND(ISNUMBER(OFFSET('Sanitation Data'!$G$4,0,10*ROW('Sanitation Data'!G186))),'Data Summary'!CZ192="Yes"),100-OFFSET('Sanitation Data'!$G$4,0,10*ROW('Sanitation Data'!G186)),NA())</f>
        <v>#N/A</v>
      </c>
      <c r="AL192" s="95" t="e">
        <f ca="true">+IF(AND(ISNUMBER(OFFSET('Sanitation Data'!$G$6,0,10*ROW('Sanitation Data'!G186))),'Data Summary'!DA192="Yes"),OFFSET('Sanitation Data'!$G$6,0,10*ROW('Sanitation Data'!G186)),NA())</f>
        <v>#N/A</v>
      </c>
      <c r="AM192" s="95" t="e">
        <f ca="true">+IF(AND(ISNUMBER(OFFSET('Sanitation Data'!$G$10,0,10*ROW('Sanitation Data'!G186))),'Data Summary'!DB192="Yes"),OFFSET('Sanitation Data'!$G$10,0,10*ROW('Sanitation Data'!G186)),NA())</f>
        <v>#N/A</v>
      </c>
      <c r="AN192" s="95" t="e">
        <f ca="true">+IF(AND(ISNUMBER(OFFSET('Sanitation Data'!$G$11,0,10*ROW('Sanitation Data'!G186))),'Data Summary'!DC192="Yes"),OFFSET('Sanitation Data'!$G$11,0,10*ROW('Sanitation Data'!G186)),NA())</f>
        <v>#N/A</v>
      </c>
      <c r="AO192" s="95" t="e">
        <f ca="true">+IF(AND(ISNUMBER(OFFSET('Sanitation Data'!$G$12,0,10*ROW('Sanitation Data'!G186))),'Data Summary'!DD192="Yes"),OFFSET('Sanitation Data'!$G$12,0,10*ROW('Sanitation Data'!G186)),NA())</f>
        <v>#N/A</v>
      </c>
      <c r="AP192" s="95" t="e">
        <f ca="true">+IF(AND(ISNUMBER(OFFSET('Sanitation Data'!$H$4,0,10*ROW('Sanitation Data'!H186))),'Data Summary'!DE192="Yes"),100-OFFSET('Sanitation Data'!$H$4,0,10*ROW('Sanitation Data'!H186)),NA())</f>
        <v>#N/A</v>
      </c>
      <c r="AQ192" s="95" t="e">
        <f ca="true">+IF(AND(ISNUMBER(OFFSET('Sanitation Data'!$H$6,0,10*ROW('Sanitation Data'!H186))),'Data Summary'!DF192="Yes"),OFFSET('Sanitation Data'!$H$6,0,10*ROW('Sanitation Data'!H186)),NA())</f>
        <v>#N/A</v>
      </c>
      <c r="AR192" s="95" t="e">
        <f ca="true">+IF(AND(ISNUMBER(OFFSET('Sanitation Data'!$H$10,0,10*ROW('Sanitation Data'!H186))),'Data Summary'!DG192="Yes"),OFFSET('Sanitation Data'!$H$10,0,10*ROW('Sanitation Data'!H186)),NA())</f>
        <v>#N/A</v>
      </c>
      <c r="AS192" s="95" t="e">
        <f ca="true">+IF(AND(ISNUMBER(OFFSET('Sanitation Data'!$H$11,0,10*ROW('Sanitation Data'!H186))),'Data Summary'!DH192="Yes"),OFFSET('Sanitation Data'!$H$11,0,10*ROW('Sanitation Data'!H186)),NA())</f>
        <v>#N/A</v>
      </c>
      <c r="AT192" s="95" t="e">
        <f ca="true">+IF(AND(ISNUMBER(OFFSET('Sanitation Data'!$H$12,0,10*ROW('Sanitation Data'!H186))),'Data Summary'!DI192="Yes"),OFFSET('Sanitation Data'!$H$12,0,10*ROW('Sanitation Data'!H186)),NA())</f>
        <v>#N/A</v>
      </c>
      <c r="AU192" s="95" t="e">
        <f ca="true">+IF(AND(ISNUMBER(OFFSET('Sanitation Data'!$I$4,0,10*ROW('Sanitation Data'!I186))),'Data Summary'!DJ192="Yes"),100-OFFSET('Sanitation Data'!$I$4,0,10*ROW('Sanitation Data'!I186)),NA())</f>
        <v>#N/A</v>
      </c>
      <c r="AV192" s="95" t="e">
        <f ca="true">+IF(AND(ISNUMBER(OFFSET('Sanitation Data'!$I$6,0,10*ROW('Sanitation Data'!I186))),'Data Summary'!DK192="Yes"),OFFSET('Sanitation Data'!$I$6,0,10*ROW('Sanitation Data'!I186)),NA())</f>
        <v>#N/A</v>
      </c>
      <c r="AW192" s="95" t="e">
        <f ca="true">+IF(AND(ISNUMBER(OFFSET('Sanitation Data'!$I$10,0,10*ROW('Sanitation Data'!I186))),'Data Summary'!DL192="Yes"),OFFSET('Sanitation Data'!$I$10,0,10*ROW('Sanitation Data'!I186)),NA())</f>
        <v>#N/A</v>
      </c>
      <c r="AX192" s="95" t="e">
        <f ca="true">+IF(AND(ISNUMBER(OFFSET('Sanitation Data'!$I$11,0,10*ROW('Sanitation Data'!I186))),'Data Summary'!DM192="Yes"),OFFSET('Sanitation Data'!$I$11,0,10*ROW('Sanitation Data'!I186)),NA())</f>
        <v>#N/A</v>
      </c>
      <c r="AY192" s="95" t="e">
        <f ca="true">+IF(AND(ISNUMBER(OFFSET('Sanitation Data'!$I$12,0,10*ROW('Sanitation Data'!I186))),'Data Summary'!DN192="Yes"),OFFSET('Sanitation Data'!$I$12,0,10*ROW('Sanitation Data'!I186)),NA())</f>
        <v>#N/A</v>
      </c>
      <c r="AZ192" s="96" t="e">
        <f ca="true">+IF(AND(ISNUMBER(OFFSET('Hygiene Data'!$D$5,0,10*ROW('Hygiene Data'!D186))),'Data Summary'!DO192="Yes"),OFFSET('Hygiene Data'!$D$5,0,10*ROW('Hygiene Data'!D186)),NA())</f>
        <v>#N/A</v>
      </c>
      <c r="BA192" s="96" t="e">
        <f ca="true">+IF(AND(ISNUMBER(OFFSET('Hygiene Data'!$D$7,0,10*ROW('Hygiene Data'!D186))),'Data Summary'!DP192="Yes"),OFFSET('Hygiene Data'!$D$7,0,10*ROW('Hygiene Data'!D186)),NA())</f>
        <v>#N/A</v>
      </c>
      <c r="BB192" s="96" t="e">
        <f ca="true">+IF(AND(ISNUMBER(OFFSET('Hygiene Data'!$D$9,0,10*ROW('Hygiene Data'!D186))),'Data Summary'!DQ192="Yes"),OFFSET('Hygiene Data'!$D$9,0,10*ROW('Hygiene Data'!D186)),NA())</f>
        <v>#N/A</v>
      </c>
      <c r="BC192" s="96" t="e">
        <f ca="true">+IF(AND(ISNUMBER(OFFSET('Hygiene Data'!$E$5,0,10*ROW('Hygiene Data'!E186))),'Data Summary'!DR192="Yes"),OFFSET('Hygiene Data'!$E$5,0,10*ROW('Hygiene Data'!E186)),NA())</f>
        <v>#N/A</v>
      </c>
      <c r="BD192" s="96" t="e">
        <f ca="true">+IF(AND(ISNUMBER(OFFSET('Hygiene Data'!$E$7,0,10*ROW('Hygiene Data'!E186))),'Data Summary'!DS192="Yes"),OFFSET('Hygiene Data'!$E$7,0,10*ROW('Hygiene Data'!E186)),NA())</f>
        <v>#N/A</v>
      </c>
      <c r="BE192" s="96" t="e">
        <f ca="true">+IF(AND(ISNUMBER(OFFSET('Hygiene Data'!$E$9,0,10*ROW('Hygiene Data'!E186))),'Data Summary'!DT192="Yes"),OFFSET('Hygiene Data'!$E$9,0,10*ROW('Hygiene Data'!E186)),NA())</f>
        <v>#N/A</v>
      </c>
      <c r="BF192" s="96" t="e">
        <f ca="true">+IF(AND(ISNUMBER(OFFSET('Hygiene Data'!$F$5,0,10*ROW('Hygiene Data'!F186))),'Data Summary'!DU192="Yes"),OFFSET('Hygiene Data'!$F$5,0,10*ROW('Hygiene Data'!F186)),NA())</f>
        <v>#N/A</v>
      </c>
      <c r="BG192" s="96" t="e">
        <f ca="true">+IF(AND(ISNUMBER(OFFSET('Hygiene Data'!$F$7,0,10*ROW('Hygiene Data'!F186))),'Data Summary'!DV192="Yes"),OFFSET('Hygiene Data'!$F$7,0,10*ROW('Hygiene Data'!F186)),NA())</f>
        <v>#N/A</v>
      </c>
      <c r="BH192" s="96" t="e">
        <f ca="true">+IF(AND(ISNUMBER(OFFSET('Hygiene Data'!$F$9,0,10*ROW('Hygiene Data'!F186))),'Data Summary'!DW192="Yes"),OFFSET('Hygiene Data'!$F$9,0,10*ROW('Hygiene Data'!F186)),NA())</f>
        <v>#N/A</v>
      </c>
      <c r="BI192" s="96" t="e">
        <f ca="true">+IF(AND(ISNUMBER(OFFSET('Hygiene Data'!$G$5,0,10*ROW('Hygiene Data'!G186))),'Data Summary'!DX192="Yes"),OFFSET('Hygiene Data'!$G$5,0,10*ROW('Hygiene Data'!G186)),NA())</f>
        <v>#N/A</v>
      </c>
      <c r="BJ192" s="96" t="e">
        <f ca="true">+IF(AND(ISNUMBER(OFFSET('Hygiene Data'!$G$7,0,10*ROW('Hygiene Data'!G186))),'Data Summary'!DY192="Yes"),OFFSET('Hygiene Data'!$G$7,0,10*ROW('Hygiene Data'!G186)),NA())</f>
        <v>#N/A</v>
      </c>
      <c r="BK192" s="96" t="e">
        <f ca="true">+IF(AND(ISNUMBER(OFFSET('Hygiene Data'!$G$9,0,10*ROW('Hygiene Data'!G186))),'Data Summary'!DZ192="Yes"),OFFSET('Hygiene Data'!$G$9,0,10*ROW('Hygiene Data'!G186)),NA())</f>
        <v>#N/A</v>
      </c>
      <c r="BL192" s="96" t="e">
        <f ca="true">+IF(AND(ISNUMBER(OFFSET('Hygiene Data'!$H$5,0,10*ROW('Hygiene Data'!H186))),'Data Summary'!EA192="Yes"),OFFSET('Hygiene Data'!$H$5,0,10*ROW('Hygiene Data'!H186)),NA())</f>
        <v>#N/A</v>
      </c>
      <c r="BM192" s="96" t="e">
        <f ca="true">+IF(AND(ISNUMBER(OFFSET('Hygiene Data'!$H$7,0,10*ROW('Hygiene Data'!H186))),'Data Summary'!EB192="Yes"),OFFSET('Hygiene Data'!$H$7,0,10*ROW('Hygiene Data'!H186)),NA())</f>
        <v>#N/A</v>
      </c>
      <c r="BN192" s="96" t="e">
        <f ca="true">+IF(AND(ISNUMBER(OFFSET('Hygiene Data'!$H$9,0,10*ROW('Hygiene Data'!H186))),'Data Summary'!EC192="Yes"),OFFSET('Hygiene Data'!$H$9,0,10*ROW('Hygiene Data'!H186)),NA())</f>
        <v>#N/A</v>
      </c>
      <c r="BO192" s="96" t="e">
        <f ca="true">+IF(AND(ISNUMBER(OFFSET('Hygiene Data'!$I$5,0,10*ROW('Hygiene Data'!I186))),'Data Summary'!ED192="Yes"),OFFSET('Hygiene Data'!$I$5,0,10*ROW('Hygiene Data'!I186)),NA())</f>
        <v>#N/A</v>
      </c>
      <c r="BP192" s="96" t="e">
        <f ca="true">+IF(AND(ISNUMBER(OFFSET('Hygiene Data'!$I$7,0,10*ROW('Hygiene Data'!I186))),'Data Summary'!EE192="Yes"),OFFSET('Hygiene Data'!$I$7,0,10*ROW('Hygiene Data'!I186)),NA())</f>
        <v>#N/A</v>
      </c>
      <c r="BQ192" s="96" t="e">
        <f ca="true">+IF(AND(ISNUMBER(OFFSET('Hygiene Data'!$I$9,0,10*ROW('Hygiene Data'!I186))),'Data Summary'!EF192="Yes"),OFFSET('Hygiene Data'!$I$9,0,10*ROW('Hygiene Data'!I186)),NA())</f>
        <v>#N/A</v>
      </c>
    </row>
    <row xmlns:x14ac="http://schemas.microsoft.com/office/spreadsheetml/2009/9/ac" r="193" x14ac:dyDescent="0.2">
      <c r="A193" s="331" t="e">
        <f ca="true">+RIGHT('Data Summary'!A193,LEN('Data Summary'!A193)-9)</f>
        <v>#VALUE!</v>
      </c>
      <c r="B193" s="37" t="str">
        <f ca="true">+IF(ISTEXT('Data Summary'!B193),'Data Summary'!B193,"")</f>
        <v/>
      </c>
      <c r="C193" s="330" t="e">
        <f ca="true">+VALUE('Data Summary'!C193)</f>
        <v>#VALUE!</v>
      </c>
      <c r="D193" s="94" t="e">
        <f ca="true">+IF(AND(ISNUMBER(OFFSET('Water Data'!$D$4,0,10*ROW('Water Data'!D187))),'Data Summary'!BS193="Yes"),100-OFFSET('Water Data'!$D$4,0,10*ROW('Water Data'!D187)),NA())</f>
        <v>#N/A</v>
      </c>
      <c r="E193" s="94" t="e">
        <f ca="true">+IF(AND(ISNUMBER(OFFSET('Water Data'!$D$6,0,10*ROW('Water Data'!D187))),'Data Summary'!BT193="Yes"),OFFSET('Water Data'!$D$6,0,10*ROW('Water Data'!D187)),NA())</f>
        <v>#N/A</v>
      </c>
      <c r="F193" s="94" t="e">
        <f ca="true">+IF(AND(ISNUMBER(OFFSET('Water Data'!$D$9,0,10*ROW('Water Data'!D187))),'Data Summary'!BU193="Yes"),OFFSET('Water Data'!$D$9,0,10*ROW('Water Data'!D187)),NA())</f>
        <v>#N/A</v>
      </c>
      <c r="G193" s="94" t="e">
        <f ca="true">+IF(AND(ISNUMBER(OFFSET('Water Data'!$E$4,0,10*ROW('Water Data'!E187))),'Data Summary'!BV193="Yes"),100-OFFSET('Water Data'!$E$4,0,10*ROW('Water Data'!E187)),NA())</f>
        <v>#N/A</v>
      </c>
      <c r="H193" s="94" t="e">
        <f ca="true">+IF(AND(ISNUMBER(OFFSET('Water Data'!$E$6,0,10*ROW('Water Data'!E187))),'Data Summary'!BW193="Yes"),OFFSET('Water Data'!$E$6,0,10*ROW('Water Data'!E187)),NA())</f>
        <v>#N/A</v>
      </c>
      <c r="I193" s="94" t="e">
        <f ca="true">+IF(AND(ISNUMBER(OFFSET('Water Data'!$E$9,0,10*ROW('Water Data'!E187))),'Data Summary'!BX193="Yes"),OFFSET('Water Data'!$E$9,0,10*ROW('Water Data'!E187)),NA())</f>
        <v>#N/A</v>
      </c>
      <c r="J193" s="94" t="e">
        <f ca="true">+IF(AND(ISNUMBER(OFFSET('Water Data'!$F$4,0,10*ROW('Water Data'!F187))),'Data Summary'!BY193="Yes"),100-OFFSET('Water Data'!$F$4,0,10*ROW('Water Data'!F187)),NA())</f>
        <v>#N/A</v>
      </c>
      <c r="K193" s="94" t="e">
        <f ca="true">+IF(AND(ISNUMBER(OFFSET('Water Data'!$F$6,0,10*ROW('Water Data'!F187))),'Data Summary'!BZ193="Yes"),OFFSET('Water Data'!$F$6,0,10*ROW('Water Data'!F187)),NA())</f>
        <v>#N/A</v>
      </c>
      <c r="L193" s="94" t="e">
        <f ca="true">+IF(AND(ISNUMBER(OFFSET('Water Data'!$F$9,0,10*ROW('Water Data'!F187))),'Data Summary'!CA193="Yes"),OFFSET('Water Data'!$F$9,0,10*ROW('Water Data'!F187)),NA())</f>
        <v>#N/A</v>
      </c>
      <c r="M193" s="94" t="e">
        <f ca="true">+IF(AND(ISNUMBER(OFFSET('Water Data'!$G$4,0,10*ROW('Water Data'!G187))),'Data Summary'!CB193="Yes"),100-OFFSET('Water Data'!$G$4,0,10*ROW('Water Data'!G187)),NA())</f>
        <v>#N/A</v>
      </c>
      <c r="N193" s="94" t="e">
        <f ca="true">+IF(AND(ISNUMBER(OFFSET('Water Data'!$G$6,0,10*ROW('Water Data'!G187))),'Data Summary'!CC193="Yes"),OFFSET('Water Data'!$G$6,0,10*ROW('Water Data'!G187)),NA())</f>
        <v>#N/A</v>
      </c>
      <c r="O193" s="94" t="e">
        <f ca="true">+IF(AND(ISNUMBER(OFFSET('Water Data'!$G$9,0,10*ROW('Water Data'!G187))),'Data Summary'!CD193="Yes"),OFFSET('Water Data'!$G$9,0,10*ROW('Water Data'!G187)),NA())</f>
        <v>#N/A</v>
      </c>
      <c r="P193" s="94" t="e">
        <f ca="true">+IF(AND(ISNUMBER(OFFSET('Water Data'!$H$4,0,10*ROW('Water Data'!H187))),'Data Summary'!CE193="Yes"),100-OFFSET('Water Data'!$H$4,0,10*ROW('Water Data'!H187)),NA())</f>
        <v>#N/A</v>
      </c>
      <c r="Q193" s="94" t="e">
        <f ca="true">+IF(AND(ISNUMBER(OFFSET('Water Data'!$H$6,0,10*ROW('Water Data'!H187))),'Data Summary'!CF193="Yes"),OFFSET('Water Data'!$H$6,0,10*ROW('Water Data'!H187)),NA())</f>
        <v>#N/A</v>
      </c>
      <c r="R193" s="94" t="e">
        <f ca="true">+IF(AND(ISNUMBER(OFFSET('Water Data'!$H$9,0,10*ROW('Water Data'!H187))),'Data Summary'!CG193="Yes"),OFFSET('Water Data'!$H$9,0,10*ROW('Water Data'!H187)),NA())</f>
        <v>#N/A</v>
      </c>
      <c r="S193" s="94" t="e">
        <f ca="true">+IF(AND(ISNUMBER(OFFSET('Water Data'!$I$4,0,10*ROW('Water Data'!I187))),'Data Summary'!CH193="Yes"),100-OFFSET('Water Data'!$I$4,0,10*ROW('Water Data'!I187)),NA())</f>
        <v>#N/A</v>
      </c>
      <c r="T193" s="94" t="e">
        <f ca="true">+IF(AND(ISNUMBER(OFFSET('Water Data'!$I$6,0,10*ROW('Water Data'!I187))),'Data Summary'!CI193="Yes"),OFFSET('Water Data'!$I$6,0,10*ROW('Water Data'!I187)),NA())</f>
        <v>#N/A</v>
      </c>
      <c r="U193" s="94" t="e">
        <f ca="true">+IF(AND(ISNUMBER(OFFSET('Water Data'!$I$9,0,10*ROW('Water Data'!I187))),'Data Summary'!CJ193="Yes"),OFFSET('Water Data'!$I$9,0,10*ROW('Water Data'!I187)),NA())</f>
        <v>#N/A</v>
      </c>
      <c r="V193" s="95" t="e">
        <f ca="true">+IF(AND(ISNUMBER(OFFSET('Sanitation Data'!$D$4,0,10*ROW('Sanitation Data'!D187))),'Data Summary'!CK193="Yes"),100-OFFSET('Sanitation Data'!$D$4,0,10*ROW('Sanitation Data'!D187)),NA())</f>
        <v>#N/A</v>
      </c>
      <c r="W193" s="95" t="e">
        <f ca="true">+IF(AND(ISNUMBER(OFFSET('Sanitation Data'!$D$6,0,10*ROW('Sanitation Data'!D187))),'Data Summary'!CL193="Yes"),OFFSET('Sanitation Data'!$D$6,0,10*ROW('Sanitation Data'!D187)),NA())</f>
        <v>#N/A</v>
      </c>
      <c r="X193" s="95" t="e">
        <f ca="true">+IF(AND(ISNUMBER(OFFSET('Sanitation Data'!$D$10,0,10*ROW('Sanitation Data'!D187))),'Data Summary'!CM193="Yes"),OFFSET('Sanitation Data'!$D$10,0,10*ROW('Sanitation Data'!D187)),NA())</f>
        <v>#N/A</v>
      </c>
      <c r="Y193" s="95" t="e">
        <f ca="true">+IF(AND(ISNUMBER(OFFSET('Sanitation Data'!$D$11,0,10*ROW('Sanitation Data'!D187))),'Data Summary'!CN193="Yes"),OFFSET('Sanitation Data'!$D$11,0,10*ROW('Sanitation Data'!D187)),NA())</f>
        <v>#N/A</v>
      </c>
      <c r="Z193" s="95" t="e">
        <f ca="true">+IF(AND(ISNUMBER(OFFSET('Sanitation Data'!$D$12,0,10*ROW('Sanitation Data'!D187))),'Data Summary'!CO193="Yes"),OFFSET('Sanitation Data'!$D$12,0,10*ROW('Sanitation Data'!D187)),NA())</f>
        <v>#N/A</v>
      </c>
      <c r="AA193" s="95" t="e">
        <f ca="true">+IF(AND(ISNUMBER(OFFSET('Sanitation Data'!$E$4,0,10*ROW('Sanitation Data'!E187))),'Data Summary'!CP193="Yes"),100-OFFSET('Sanitation Data'!$E$4,0,10*ROW('Sanitation Data'!E187)),NA())</f>
        <v>#N/A</v>
      </c>
      <c r="AB193" s="95" t="e">
        <f ca="true">+IF(AND(ISNUMBER(OFFSET('Sanitation Data'!$E$6,0,10*ROW('Sanitation Data'!E187))),'Data Summary'!CQ193="Yes"),OFFSET('Sanitation Data'!$E$6,0,10*ROW('Sanitation Data'!E187)),NA())</f>
        <v>#N/A</v>
      </c>
      <c r="AC193" s="95" t="e">
        <f ca="true">+IF(AND(ISNUMBER(OFFSET('Sanitation Data'!$E$10,0,10*ROW('Sanitation Data'!E187))),'Data Summary'!CR193="Yes"),OFFSET('Sanitation Data'!$E$10,0,10*ROW('Sanitation Data'!E187)),NA())</f>
        <v>#N/A</v>
      </c>
      <c r="AD193" s="95" t="e">
        <f ca="true">+IF(AND(ISNUMBER(OFFSET('Sanitation Data'!$E$11,0,10*ROW('Sanitation Data'!E187))),'Data Summary'!CS193="Yes"),OFFSET('Sanitation Data'!$E$11,0,10*ROW('Sanitation Data'!E187)),NA())</f>
        <v>#N/A</v>
      </c>
      <c r="AE193" s="95" t="e">
        <f ca="true">+IF(AND(ISNUMBER(OFFSET('Sanitation Data'!$E$12,0,10*ROW('Sanitation Data'!E187))),'Data Summary'!CT193="Yes"),OFFSET('Sanitation Data'!$E$12,0,10*ROW('Sanitation Data'!E187)),NA())</f>
        <v>#N/A</v>
      </c>
      <c r="AF193" s="95" t="e">
        <f ca="true">+IF(AND(ISNUMBER(OFFSET('Sanitation Data'!$F$4,0,10*ROW('Sanitation Data'!F187))),'Data Summary'!CU193="Yes"),100-OFFSET('Sanitation Data'!$F$4,0,10*ROW('Sanitation Data'!F187)),NA())</f>
        <v>#N/A</v>
      </c>
      <c r="AG193" s="95" t="e">
        <f ca="true">+IF(AND(ISNUMBER(OFFSET('Sanitation Data'!$F$6,0,10*ROW('Sanitation Data'!F187))),'Data Summary'!CV193="Yes"),OFFSET('Sanitation Data'!$F$6,0,10*ROW('Sanitation Data'!F187)),NA())</f>
        <v>#N/A</v>
      </c>
      <c r="AH193" s="95" t="e">
        <f ca="true">+IF(AND(ISNUMBER(OFFSET('Sanitation Data'!$F$10,0,10*ROW('Sanitation Data'!F187))),'Data Summary'!CW193="Yes"),OFFSET('Sanitation Data'!$F$10,0,10*ROW('Sanitation Data'!F187)),NA())</f>
        <v>#N/A</v>
      </c>
      <c r="AI193" s="95" t="e">
        <f ca="true">+IF(AND(ISNUMBER(OFFSET('Sanitation Data'!$F$11,0,10*ROW('Sanitation Data'!F187))),'Data Summary'!CX193="Yes"),OFFSET('Sanitation Data'!$F$11,0,10*ROW('Sanitation Data'!F187)),NA())</f>
        <v>#N/A</v>
      </c>
      <c r="AJ193" s="95" t="e">
        <f ca="true">+IF(AND(ISNUMBER(OFFSET('Sanitation Data'!$F$12,0,10*ROW('Sanitation Data'!F187))),'Data Summary'!CY193="Yes"),OFFSET('Sanitation Data'!$F$12,0,10*ROW('Sanitation Data'!F187)),NA())</f>
        <v>#N/A</v>
      </c>
      <c r="AK193" s="95" t="e">
        <f ca="true">+IF(AND(ISNUMBER(OFFSET('Sanitation Data'!$G$4,0,10*ROW('Sanitation Data'!G187))),'Data Summary'!CZ193="Yes"),100-OFFSET('Sanitation Data'!$G$4,0,10*ROW('Sanitation Data'!G187)),NA())</f>
        <v>#N/A</v>
      </c>
      <c r="AL193" s="95" t="e">
        <f ca="true">+IF(AND(ISNUMBER(OFFSET('Sanitation Data'!$G$6,0,10*ROW('Sanitation Data'!G187))),'Data Summary'!DA193="Yes"),OFFSET('Sanitation Data'!$G$6,0,10*ROW('Sanitation Data'!G187)),NA())</f>
        <v>#N/A</v>
      </c>
      <c r="AM193" s="95" t="e">
        <f ca="true">+IF(AND(ISNUMBER(OFFSET('Sanitation Data'!$G$10,0,10*ROW('Sanitation Data'!G187))),'Data Summary'!DB193="Yes"),OFFSET('Sanitation Data'!$G$10,0,10*ROW('Sanitation Data'!G187)),NA())</f>
        <v>#N/A</v>
      </c>
      <c r="AN193" s="95" t="e">
        <f ca="true">+IF(AND(ISNUMBER(OFFSET('Sanitation Data'!$G$11,0,10*ROW('Sanitation Data'!G187))),'Data Summary'!DC193="Yes"),OFFSET('Sanitation Data'!$G$11,0,10*ROW('Sanitation Data'!G187)),NA())</f>
        <v>#N/A</v>
      </c>
      <c r="AO193" s="95" t="e">
        <f ca="true">+IF(AND(ISNUMBER(OFFSET('Sanitation Data'!$G$12,0,10*ROW('Sanitation Data'!G187))),'Data Summary'!DD193="Yes"),OFFSET('Sanitation Data'!$G$12,0,10*ROW('Sanitation Data'!G187)),NA())</f>
        <v>#N/A</v>
      </c>
      <c r="AP193" s="95" t="e">
        <f ca="true">+IF(AND(ISNUMBER(OFFSET('Sanitation Data'!$H$4,0,10*ROW('Sanitation Data'!H187))),'Data Summary'!DE193="Yes"),100-OFFSET('Sanitation Data'!$H$4,0,10*ROW('Sanitation Data'!H187)),NA())</f>
        <v>#N/A</v>
      </c>
      <c r="AQ193" s="95" t="e">
        <f ca="true">+IF(AND(ISNUMBER(OFFSET('Sanitation Data'!$H$6,0,10*ROW('Sanitation Data'!H187))),'Data Summary'!DF193="Yes"),OFFSET('Sanitation Data'!$H$6,0,10*ROW('Sanitation Data'!H187)),NA())</f>
        <v>#N/A</v>
      </c>
      <c r="AR193" s="95" t="e">
        <f ca="true">+IF(AND(ISNUMBER(OFFSET('Sanitation Data'!$H$10,0,10*ROW('Sanitation Data'!H187))),'Data Summary'!DG193="Yes"),OFFSET('Sanitation Data'!$H$10,0,10*ROW('Sanitation Data'!H187)),NA())</f>
        <v>#N/A</v>
      </c>
      <c r="AS193" s="95" t="e">
        <f ca="true">+IF(AND(ISNUMBER(OFFSET('Sanitation Data'!$H$11,0,10*ROW('Sanitation Data'!H187))),'Data Summary'!DH193="Yes"),OFFSET('Sanitation Data'!$H$11,0,10*ROW('Sanitation Data'!H187)),NA())</f>
        <v>#N/A</v>
      </c>
      <c r="AT193" s="95" t="e">
        <f ca="true">+IF(AND(ISNUMBER(OFFSET('Sanitation Data'!$H$12,0,10*ROW('Sanitation Data'!H187))),'Data Summary'!DI193="Yes"),OFFSET('Sanitation Data'!$H$12,0,10*ROW('Sanitation Data'!H187)),NA())</f>
        <v>#N/A</v>
      </c>
      <c r="AU193" s="95" t="e">
        <f ca="true">+IF(AND(ISNUMBER(OFFSET('Sanitation Data'!$I$4,0,10*ROW('Sanitation Data'!I187))),'Data Summary'!DJ193="Yes"),100-OFFSET('Sanitation Data'!$I$4,0,10*ROW('Sanitation Data'!I187)),NA())</f>
        <v>#N/A</v>
      </c>
      <c r="AV193" s="95" t="e">
        <f ca="true">+IF(AND(ISNUMBER(OFFSET('Sanitation Data'!$I$6,0,10*ROW('Sanitation Data'!I187))),'Data Summary'!DK193="Yes"),OFFSET('Sanitation Data'!$I$6,0,10*ROW('Sanitation Data'!I187)),NA())</f>
        <v>#N/A</v>
      </c>
      <c r="AW193" s="95" t="e">
        <f ca="true">+IF(AND(ISNUMBER(OFFSET('Sanitation Data'!$I$10,0,10*ROW('Sanitation Data'!I187))),'Data Summary'!DL193="Yes"),OFFSET('Sanitation Data'!$I$10,0,10*ROW('Sanitation Data'!I187)),NA())</f>
        <v>#N/A</v>
      </c>
      <c r="AX193" s="95" t="e">
        <f ca="true">+IF(AND(ISNUMBER(OFFSET('Sanitation Data'!$I$11,0,10*ROW('Sanitation Data'!I187))),'Data Summary'!DM193="Yes"),OFFSET('Sanitation Data'!$I$11,0,10*ROW('Sanitation Data'!I187)),NA())</f>
        <v>#N/A</v>
      </c>
      <c r="AY193" s="95" t="e">
        <f ca="true">+IF(AND(ISNUMBER(OFFSET('Sanitation Data'!$I$12,0,10*ROW('Sanitation Data'!I187))),'Data Summary'!DN193="Yes"),OFFSET('Sanitation Data'!$I$12,0,10*ROW('Sanitation Data'!I187)),NA())</f>
        <v>#N/A</v>
      </c>
      <c r="AZ193" s="96" t="e">
        <f ca="true">+IF(AND(ISNUMBER(OFFSET('Hygiene Data'!$D$5,0,10*ROW('Hygiene Data'!D187))),'Data Summary'!DO193="Yes"),OFFSET('Hygiene Data'!$D$5,0,10*ROW('Hygiene Data'!D187)),NA())</f>
        <v>#N/A</v>
      </c>
      <c r="BA193" s="96" t="e">
        <f ca="true">+IF(AND(ISNUMBER(OFFSET('Hygiene Data'!$D$7,0,10*ROW('Hygiene Data'!D187))),'Data Summary'!DP193="Yes"),OFFSET('Hygiene Data'!$D$7,0,10*ROW('Hygiene Data'!D187)),NA())</f>
        <v>#N/A</v>
      </c>
      <c r="BB193" s="96" t="e">
        <f ca="true">+IF(AND(ISNUMBER(OFFSET('Hygiene Data'!$D$9,0,10*ROW('Hygiene Data'!D187))),'Data Summary'!DQ193="Yes"),OFFSET('Hygiene Data'!$D$9,0,10*ROW('Hygiene Data'!D187)),NA())</f>
        <v>#N/A</v>
      </c>
      <c r="BC193" s="96" t="e">
        <f ca="true">+IF(AND(ISNUMBER(OFFSET('Hygiene Data'!$E$5,0,10*ROW('Hygiene Data'!E187))),'Data Summary'!DR193="Yes"),OFFSET('Hygiene Data'!$E$5,0,10*ROW('Hygiene Data'!E187)),NA())</f>
        <v>#N/A</v>
      </c>
      <c r="BD193" s="96" t="e">
        <f ca="true">+IF(AND(ISNUMBER(OFFSET('Hygiene Data'!$E$7,0,10*ROW('Hygiene Data'!E187))),'Data Summary'!DS193="Yes"),OFFSET('Hygiene Data'!$E$7,0,10*ROW('Hygiene Data'!E187)),NA())</f>
        <v>#N/A</v>
      </c>
      <c r="BE193" s="96" t="e">
        <f ca="true">+IF(AND(ISNUMBER(OFFSET('Hygiene Data'!$E$9,0,10*ROW('Hygiene Data'!E187))),'Data Summary'!DT193="Yes"),OFFSET('Hygiene Data'!$E$9,0,10*ROW('Hygiene Data'!E187)),NA())</f>
        <v>#N/A</v>
      </c>
      <c r="BF193" s="96" t="e">
        <f ca="true">+IF(AND(ISNUMBER(OFFSET('Hygiene Data'!$F$5,0,10*ROW('Hygiene Data'!F187))),'Data Summary'!DU193="Yes"),OFFSET('Hygiene Data'!$F$5,0,10*ROW('Hygiene Data'!F187)),NA())</f>
        <v>#N/A</v>
      </c>
      <c r="BG193" s="96" t="e">
        <f ca="true">+IF(AND(ISNUMBER(OFFSET('Hygiene Data'!$F$7,0,10*ROW('Hygiene Data'!F187))),'Data Summary'!DV193="Yes"),OFFSET('Hygiene Data'!$F$7,0,10*ROW('Hygiene Data'!F187)),NA())</f>
        <v>#N/A</v>
      </c>
      <c r="BH193" s="96" t="e">
        <f ca="true">+IF(AND(ISNUMBER(OFFSET('Hygiene Data'!$F$9,0,10*ROW('Hygiene Data'!F187))),'Data Summary'!DW193="Yes"),OFFSET('Hygiene Data'!$F$9,0,10*ROW('Hygiene Data'!F187)),NA())</f>
        <v>#N/A</v>
      </c>
      <c r="BI193" s="96" t="e">
        <f ca="true">+IF(AND(ISNUMBER(OFFSET('Hygiene Data'!$G$5,0,10*ROW('Hygiene Data'!G187))),'Data Summary'!DX193="Yes"),OFFSET('Hygiene Data'!$G$5,0,10*ROW('Hygiene Data'!G187)),NA())</f>
        <v>#N/A</v>
      </c>
      <c r="BJ193" s="96" t="e">
        <f ca="true">+IF(AND(ISNUMBER(OFFSET('Hygiene Data'!$G$7,0,10*ROW('Hygiene Data'!G187))),'Data Summary'!DY193="Yes"),OFFSET('Hygiene Data'!$G$7,0,10*ROW('Hygiene Data'!G187)),NA())</f>
        <v>#N/A</v>
      </c>
      <c r="BK193" s="96" t="e">
        <f ca="true">+IF(AND(ISNUMBER(OFFSET('Hygiene Data'!$G$9,0,10*ROW('Hygiene Data'!G187))),'Data Summary'!DZ193="Yes"),OFFSET('Hygiene Data'!$G$9,0,10*ROW('Hygiene Data'!G187)),NA())</f>
        <v>#N/A</v>
      </c>
      <c r="BL193" s="96" t="e">
        <f ca="true">+IF(AND(ISNUMBER(OFFSET('Hygiene Data'!$H$5,0,10*ROW('Hygiene Data'!H187))),'Data Summary'!EA193="Yes"),OFFSET('Hygiene Data'!$H$5,0,10*ROW('Hygiene Data'!H187)),NA())</f>
        <v>#N/A</v>
      </c>
      <c r="BM193" s="96" t="e">
        <f ca="true">+IF(AND(ISNUMBER(OFFSET('Hygiene Data'!$H$7,0,10*ROW('Hygiene Data'!H187))),'Data Summary'!EB193="Yes"),OFFSET('Hygiene Data'!$H$7,0,10*ROW('Hygiene Data'!H187)),NA())</f>
        <v>#N/A</v>
      </c>
      <c r="BN193" s="96" t="e">
        <f ca="true">+IF(AND(ISNUMBER(OFFSET('Hygiene Data'!$H$9,0,10*ROW('Hygiene Data'!H187))),'Data Summary'!EC193="Yes"),OFFSET('Hygiene Data'!$H$9,0,10*ROW('Hygiene Data'!H187)),NA())</f>
        <v>#N/A</v>
      </c>
      <c r="BO193" s="96" t="e">
        <f ca="true">+IF(AND(ISNUMBER(OFFSET('Hygiene Data'!$I$5,0,10*ROW('Hygiene Data'!I187))),'Data Summary'!ED193="Yes"),OFFSET('Hygiene Data'!$I$5,0,10*ROW('Hygiene Data'!I187)),NA())</f>
        <v>#N/A</v>
      </c>
      <c r="BP193" s="96" t="e">
        <f ca="true">+IF(AND(ISNUMBER(OFFSET('Hygiene Data'!$I$7,0,10*ROW('Hygiene Data'!I187))),'Data Summary'!EE193="Yes"),OFFSET('Hygiene Data'!$I$7,0,10*ROW('Hygiene Data'!I187)),NA())</f>
        <v>#N/A</v>
      </c>
      <c r="BQ193" s="96" t="e">
        <f ca="true">+IF(AND(ISNUMBER(OFFSET('Hygiene Data'!$I$9,0,10*ROW('Hygiene Data'!I187))),'Data Summary'!EF193="Yes"),OFFSET('Hygiene Data'!$I$9,0,10*ROW('Hygiene Data'!I187)),NA())</f>
        <v>#N/A</v>
      </c>
    </row>
    <row xmlns:x14ac="http://schemas.microsoft.com/office/spreadsheetml/2009/9/ac" r="194" x14ac:dyDescent="0.2">
      <c r="A194" s="331" t="e">
        <f ca="true">+RIGHT('Data Summary'!A194,LEN('Data Summary'!A194)-9)</f>
        <v>#VALUE!</v>
      </c>
      <c r="B194" s="37" t="str">
        <f ca="true">+IF(ISTEXT('Data Summary'!B194),'Data Summary'!B194,"")</f>
        <v/>
      </c>
      <c r="C194" s="330" t="e">
        <f ca="true">+VALUE('Data Summary'!C194)</f>
        <v>#VALUE!</v>
      </c>
      <c r="D194" s="94" t="e">
        <f ca="true">+IF(AND(ISNUMBER(OFFSET('Water Data'!$D$4,0,10*ROW('Water Data'!D188))),'Data Summary'!BS194="Yes"),100-OFFSET('Water Data'!$D$4,0,10*ROW('Water Data'!D188)),NA())</f>
        <v>#N/A</v>
      </c>
      <c r="E194" s="94" t="e">
        <f ca="true">+IF(AND(ISNUMBER(OFFSET('Water Data'!$D$6,0,10*ROW('Water Data'!D188))),'Data Summary'!BT194="Yes"),OFFSET('Water Data'!$D$6,0,10*ROW('Water Data'!D188)),NA())</f>
        <v>#N/A</v>
      </c>
      <c r="F194" s="94" t="e">
        <f ca="true">+IF(AND(ISNUMBER(OFFSET('Water Data'!$D$9,0,10*ROW('Water Data'!D188))),'Data Summary'!BU194="Yes"),OFFSET('Water Data'!$D$9,0,10*ROW('Water Data'!D188)),NA())</f>
        <v>#N/A</v>
      </c>
      <c r="G194" s="94" t="e">
        <f ca="true">+IF(AND(ISNUMBER(OFFSET('Water Data'!$E$4,0,10*ROW('Water Data'!E188))),'Data Summary'!BV194="Yes"),100-OFFSET('Water Data'!$E$4,0,10*ROW('Water Data'!E188)),NA())</f>
        <v>#N/A</v>
      </c>
      <c r="H194" s="94" t="e">
        <f ca="true">+IF(AND(ISNUMBER(OFFSET('Water Data'!$E$6,0,10*ROW('Water Data'!E188))),'Data Summary'!BW194="Yes"),OFFSET('Water Data'!$E$6,0,10*ROW('Water Data'!E188)),NA())</f>
        <v>#N/A</v>
      </c>
      <c r="I194" s="94" t="e">
        <f ca="true">+IF(AND(ISNUMBER(OFFSET('Water Data'!$E$9,0,10*ROW('Water Data'!E188))),'Data Summary'!BX194="Yes"),OFFSET('Water Data'!$E$9,0,10*ROW('Water Data'!E188)),NA())</f>
        <v>#N/A</v>
      </c>
      <c r="J194" s="94" t="e">
        <f ca="true">+IF(AND(ISNUMBER(OFFSET('Water Data'!$F$4,0,10*ROW('Water Data'!F188))),'Data Summary'!BY194="Yes"),100-OFFSET('Water Data'!$F$4,0,10*ROW('Water Data'!F188)),NA())</f>
        <v>#N/A</v>
      </c>
      <c r="K194" s="94" t="e">
        <f ca="true">+IF(AND(ISNUMBER(OFFSET('Water Data'!$F$6,0,10*ROW('Water Data'!F188))),'Data Summary'!BZ194="Yes"),OFFSET('Water Data'!$F$6,0,10*ROW('Water Data'!F188)),NA())</f>
        <v>#N/A</v>
      </c>
      <c r="L194" s="94" t="e">
        <f ca="true">+IF(AND(ISNUMBER(OFFSET('Water Data'!$F$9,0,10*ROW('Water Data'!F188))),'Data Summary'!CA194="Yes"),OFFSET('Water Data'!$F$9,0,10*ROW('Water Data'!F188)),NA())</f>
        <v>#N/A</v>
      </c>
      <c r="M194" s="94" t="e">
        <f ca="true">+IF(AND(ISNUMBER(OFFSET('Water Data'!$G$4,0,10*ROW('Water Data'!G188))),'Data Summary'!CB194="Yes"),100-OFFSET('Water Data'!$G$4,0,10*ROW('Water Data'!G188)),NA())</f>
        <v>#N/A</v>
      </c>
      <c r="N194" s="94" t="e">
        <f ca="true">+IF(AND(ISNUMBER(OFFSET('Water Data'!$G$6,0,10*ROW('Water Data'!G188))),'Data Summary'!CC194="Yes"),OFFSET('Water Data'!$G$6,0,10*ROW('Water Data'!G188)),NA())</f>
        <v>#N/A</v>
      </c>
      <c r="O194" s="94" t="e">
        <f ca="true">+IF(AND(ISNUMBER(OFFSET('Water Data'!$G$9,0,10*ROW('Water Data'!G188))),'Data Summary'!CD194="Yes"),OFFSET('Water Data'!$G$9,0,10*ROW('Water Data'!G188)),NA())</f>
        <v>#N/A</v>
      </c>
      <c r="P194" s="94" t="e">
        <f ca="true">+IF(AND(ISNUMBER(OFFSET('Water Data'!$H$4,0,10*ROW('Water Data'!H188))),'Data Summary'!CE194="Yes"),100-OFFSET('Water Data'!$H$4,0,10*ROW('Water Data'!H188)),NA())</f>
        <v>#N/A</v>
      </c>
      <c r="Q194" s="94" t="e">
        <f ca="true">+IF(AND(ISNUMBER(OFFSET('Water Data'!$H$6,0,10*ROW('Water Data'!H188))),'Data Summary'!CF194="Yes"),OFFSET('Water Data'!$H$6,0,10*ROW('Water Data'!H188)),NA())</f>
        <v>#N/A</v>
      </c>
      <c r="R194" s="94" t="e">
        <f ca="true">+IF(AND(ISNUMBER(OFFSET('Water Data'!$H$9,0,10*ROW('Water Data'!H188))),'Data Summary'!CG194="Yes"),OFFSET('Water Data'!$H$9,0,10*ROW('Water Data'!H188)),NA())</f>
        <v>#N/A</v>
      </c>
      <c r="S194" s="94" t="e">
        <f ca="true">+IF(AND(ISNUMBER(OFFSET('Water Data'!$I$4,0,10*ROW('Water Data'!I188))),'Data Summary'!CH194="Yes"),100-OFFSET('Water Data'!$I$4,0,10*ROW('Water Data'!I188)),NA())</f>
        <v>#N/A</v>
      </c>
      <c r="T194" s="94" t="e">
        <f ca="true">+IF(AND(ISNUMBER(OFFSET('Water Data'!$I$6,0,10*ROW('Water Data'!I188))),'Data Summary'!CI194="Yes"),OFFSET('Water Data'!$I$6,0,10*ROW('Water Data'!I188)),NA())</f>
        <v>#N/A</v>
      </c>
      <c r="U194" s="94" t="e">
        <f ca="true">+IF(AND(ISNUMBER(OFFSET('Water Data'!$I$9,0,10*ROW('Water Data'!I188))),'Data Summary'!CJ194="Yes"),OFFSET('Water Data'!$I$9,0,10*ROW('Water Data'!I188)),NA())</f>
        <v>#N/A</v>
      </c>
      <c r="V194" s="95" t="e">
        <f ca="true">+IF(AND(ISNUMBER(OFFSET('Sanitation Data'!$D$4,0,10*ROW('Sanitation Data'!D188))),'Data Summary'!CK194="Yes"),100-OFFSET('Sanitation Data'!$D$4,0,10*ROW('Sanitation Data'!D188)),NA())</f>
        <v>#N/A</v>
      </c>
      <c r="W194" s="95" t="e">
        <f ca="true">+IF(AND(ISNUMBER(OFFSET('Sanitation Data'!$D$6,0,10*ROW('Sanitation Data'!D188))),'Data Summary'!CL194="Yes"),OFFSET('Sanitation Data'!$D$6,0,10*ROW('Sanitation Data'!D188)),NA())</f>
        <v>#N/A</v>
      </c>
      <c r="X194" s="95" t="e">
        <f ca="true">+IF(AND(ISNUMBER(OFFSET('Sanitation Data'!$D$10,0,10*ROW('Sanitation Data'!D188))),'Data Summary'!CM194="Yes"),OFFSET('Sanitation Data'!$D$10,0,10*ROW('Sanitation Data'!D188)),NA())</f>
        <v>#N/A</v>
      </c>
      <c r="Y194" s="95" t="e">
        <f ca="true">+IF(AND(ISNUMBER(OFFSET('Sanitation Data'!$D$11,0,10*ROW('Sanitation Data'!D188))),'Data Summary'!CN194="Yes"),OFFSET('Sanitation Data'!$D$11,0,10*ROW('Sanitation Data'!D188)),NA())</f>
        <v>#N/A</v>
      </c>
      <c r="Z194" s="95" t="e">
        <f ca="true">+IF(AND(ISNUMBER(OFFSET('Sanitation Data'!$D$12,0,10*ROW('Sanitation Data'!D188))),'Data Summary'!CO194="Yes"),OFFSET('Sanitation Data'!$D$12,0,10*ROW('Sanitation Data'!D188)),NA())</f>
        <v>#N/A</v>
      </c>
      <c r="AA194" s="95" t="e">
        <f ca="true">+IF(AND(ISNUMBER(OFFSET('Sanitation Data'!$E$4,0,10*ROW('Sanitation Data'!E188))),'Data Summary'!CP194="Yes"),100-OFFSET('Sanitation Data'!$E$4,0,10*ROW('Sanitation Data'!E188)),NA())</f>
        <v>#N/A</v>
      </c>
      <c r="AB194" s="95" t="e">
        <f ca="true">+IF(AND(ISNUMBER(OFFSET('Sanitation Data'!$E$6,0,10*ROW('Sanitation Data'!E188))),'Data Summary'!CQ194="Yes"),OFFSET('Sanitation Data'!$E$6,0,10*ROW('Sanitation Data'!E188)),NA())</f>
        <v>#N/A</v>
      </c>
      <c r="AC194" s="95" t="e">
        <f ca="true">+IF(AND(ISNUMBER(OFFSET('Sanitation Data'!$E$10,0,10*ROW('Sanitation Data'!E188))),'Data Summary'!CR194="Yes"),OFFSET('Sanitation Data'!$E$10,0,10*ROW('Sanitation Data'!E188)),NA())</f>
        <v>#N/A</v>
      </c>
      <c r="AD194" s="95" t="e">
        <f ca="true">+IF(AND(ISNUMBER(OFFSET('Sanitation Data'!$E$11,0,10*ROW('Sanitation Data'!E188))),'Data Summary'!CS194="Yes"),OFFSET('Sanitation Data'!$E$11,0,10*ROW('Sanitation Data'!E188)),NA())</f>
        <v>#N/A</v>
      </c>
      <c r="AE194" s="95" t="e">
        <f ca="true">+IF(AND(ISNUMBER(OFFSET('Sanitation Data'!$E$12,0,10*ROW('Sanitation Data'!E188))),'Data Summary'!CT194="Yes"),OFFSET('Sanitation Data'!$E$12,0,10*ROW('Sanitation Data'!E188)),NA())</f>
        <v>#N/A</v>
      </c>
      <c r="AF194" s="95" t="e">
        <f ca="true">+IF(AND(ISNUMBER(OFFSET('Sanitation Data'!$F$4,0,10*ROW('Sanitation Data'!F188))),'Data Summary'!CU194="Yes"),100-OFFSET('Sanitation Data'!$F$4,0,10*ROW('Sanitation Data'!F188)),NA())</f>
        <v>#N/A</v>
      </c>
      <c r="AG194" s="95" t="e">
        <f ca="true">+IF(AND(ISNUMBER(OFFSET('Sanitation Data'!$F$6,0,10*ROW('Sanitation Data'!F188))),'Data Summary'!CV194="Yes"),OFFSET('Sanitation Data'!$F$6,0,10*ROW('Sanitation Data'!F188)),NA())</f>
        <v>#N/A</v>
      </c>
      <c r="AH194" s="95" t="e">
        <f ca="true">+IF(AND(ISNUMBER(OFFSET('Sanitation Data'!$F$10,0,10*ROW('Sanitation Data'!F188))),'Data Summary'!CW194="Yes"),OFFSET('Sanitation Data'!$F$10,0,10*ROW('Sanitation Data'!F188)),NA())</f>
        <v>#N/A</v>
      </c>
      <c r="AI194" s="95" t="e">
        <f ca="true">+IF(AND(ISNUMBER(OFFSET('Sanitation Data'!$F$11,0,10*ROW('Sanitation Data'!F188))),'Data Summary'!CX194="Yes"),OFFSET('Sanitation Data'!$F$11,0,10*ROW('Sanitation Data'!F188)),NA())</f>
        <v>#N/A</v>
      </c>
      <c r="AJ194" s="95" t="e">
        <f ca="true">+IF(AND(ISNUMBER(OFFSET('Sanitation Data'!$F$12,0,10*ROW('Sanitation Data'!F188))),'Data Summary'!CY194="Yes"),OFFSET('Sanitation Data'!$F$12,0,10*ROW('Sanitation Data'!F188)),NA())</f>
        <v>#N/A</v>
      </c>
      <c r="AK194" s="95" t="e">
        <f ca="true">+IF(AND(ISNUMBER(OFFSET('Sanitation Data'!$G$4,0,10*ROW('Sanitation Data'!G188))),'Data Summary'!CZ194="Yes"),100-OFFSET('Sanitation Data'!$G$4,0,10*ROW('Sanitation Data'!G188)),NA())</f>
        <v>#N/A</v>
      </c>
      <c r="AL194" s="95" t="e">
        <f ca="true">+IF(AND(ISNUMBER(OFFSET('Sanitation Data'!$G$6,0,10*ROW('Sanitation Data'!G188))),'Data Summary'!DA194="Yes"),OFFSET('Sanitation Data'!$G$6,0,10*ROW('Sanitation Data'!G188)),NA())</f>
        <v>#N/A</v>
      </c>
      <c r="AM194" s="95" t="e">
        <f ca="true">+IF(AND(ISNUMBER(OFFSET('Sanitation Data'!$G$10,0,10*ROW('Sanitation Data'!G188))),'Data Summary'!DB194="Yes"),OFFSET('Sanitation Data'!$G$10,0,10*ROW('Sanitation Data'!G188)),NA())</f>
        <v>#N/A</v>
      </c>
      <c r="AN194" s="95" t="e">
        <f ca="true">+IF(AND(ISNUMBER(OFFSET('Sanitation Data'!$G$11,0,10*ROW('Sanitation Data'!G188))),'Data Summary'!DC194="Yes"),OFFSET('Sanitation Data'!$G$11,0,10*ROW('Sanitation Data'!G188)),NA())</f>
        <v>#N/A</v>
      </c>
      <c r="AO194" s="95" t="e">
        <f ca="true">+IF(AND(ISNUMBER(OFFSET('Sanitation Data'!$G$12,0,10*ROW('Sanitation Data'!G188))),'Data Summary'!DD194="Yes"),OFFSET('Sanitation Data'!$G$12,0,10*ROW('Sanitation Data'!G188)),NA())</f>
        <v>#N/A</v>
      </c>
      <c r="AP194" s="95" t="e">
        <f ca="true">+IF(AND(ISNUMBER(OFFSET('Sanitation Data'!$H$4,0,10*ROW('Sanitation Data'!H188))),'Data Summary'!DE194="Yes"),100-OFFSET('Sanitation Data'!$H$4,0,10*ROW('Sanitation Data'!H188)),NA())</f>
        <v>#N/A</v>
      </c>
      <c r="AQ194" s="95" t="e">
        <f ca="true">+IF(AND(ISNUMBER(OFFSET('Sanitation Data'!$H$6,0,10*ROW('Sanitation Data'!H188))),'Data Summary'!DF194="Yes"),OFFSET('Sanitation Data'!$H$6,0,10*ROW('Sanitation Data'!H188)),NA())</f>
        <v>#N/A</v>
      </c>
      <c r="AR194" s="95" t="e">
        <f ca="true">+IF(AND(ISNUMBER(OFFSET('Sanitation Data'!$H$10,0,10*ROW('Sanitation Data'!H188))),'Data Summary'!DG194="Yes"),OFFSET('Sanitation Data'!$H$10,0,10*ROW('Sanitation Data'!H188)),NA())</f>
        <v>#N/A</v>
      </c>
      <c r="AS194" s="95" t="e">
        <f ca="true">+IF(AND(ISNUMBER(OFFSET('Sanitation Data'!$H$11,0,10*ROW('Sanitation Data'!H188))),'Data Summary'!DH194="Yes"),OFFSET('Sanitation Data'!$H$11,0,10*ROW('Sanitation Data'!H188)),NA())</f>
        <v>#N/A</v>
      </c>
      <c r="AT194" s="95" t="e">
        <f ca="true">+IF(AND(ISNUMBER(OFFSET('Sanitation Data'!$H$12,0,10*ROW('Sanitation Data'!H188))),'Data Summary'!DI194="Yes"),OFFSET('Sanitation Data'!$H$12,0,10*ROW('Sanitation Data'!H188)),NA())</f>
        <v>#N/A</v>
      </c>
      <c r="AU194" s="95" t="e">
        <f ca="true">+IF(AND(ISNUMBER(OFFSET('Sanitation Data'!$I$4,0,10*ROW('Sanitation Data'!I188))),'Data Summary'!DJ194="Yes"),100-OFFSET('Sanitation Data'!$I$4,0,10*ROW('Sanitation Data'!I188)),NA())</f>
        <v>#N/A</v>
      </c>
      <c r="AV194" s="95" t="e">
        <f ca="true">+IF(AND(ISNUMBER(OFFSET('Sanitation Data'!$I$6,0,10*ROW('Sanitation Data'!I188))),'Data Summary'!DK194="Yes"),OFFSET('Sanitation Data'!$I$6,0,10*ROW('Sanitation Data'!I188)),NA())</f>
        <v>#N/A</v>
      </c>
      <c r="AW194" s="95" t="e">
        <f ca="true">+IF(AND(ISNUMBER(OFFSET('Sanitation Data'!$I$10,0,10*ROW('Sanitation Data'!I188))),'Data Summary'!DL194="Yes"),OFFSET('Sanitation Data'!$I$10,0,10*ROW('Sanitation Data'!I188)),NA())</f>
        <v>#N/A</v>
      </c>
      <c r="AX194" s="95" t="e">
        <f ca="true">+IF(AND(ISNUMBER(OFFSET('Sanitation Data'!$I$11,0,10*ROW('Sanitation Data'!I188))),'Data Summary'!DM194="Yes"),OFFSET('Sanitation Data'!$I$11,0,10*ROW('Sanitation Data'!I188)),NA())</f>
        <v>#N/A</v>
      </c>
      <c r="AY194" s="95" t="e">
        <f ca="true">+IF(AND(ISNUMBER(OFFSET('Sanitation Data'!$I$12,0,10*ROW('Sanitation Data'!I188))),'Data Summary'!DN194="Yes"),OFFSET('Sanitation Data'!$I$12,0,10*ROW('Sanitation Data'!I188)),NA())</f>
        <v>#N/A</v>
      </c>
      <c r="AZ194" s="96" t="e">
        <f ca="true">+IF(AND(ISNUMBER(OFFSET('Hygiene Data'!$D$5,0,10*ROW('Hygiene Data'!D188))),'Data Summary'!DO194="Yes"),OFFSET('Hygiene Data'!$D$5,0,10*ROW('Hygiene Data'!D188)),NA())</f>
        <v>#N/A</v>
      </c>
      <c r="BA194" s="96" t="e">
        <f ca="true">+IF(AND(ISNUMBER(OFFSET('Hygiene Data'!$D$7,0,10*ROW('Hygiene Data'!D188))),'Data Summary'!DP194="Yes"),OFFSET('Hygiene Data'!$D$7,0,10*ROW('Hygiene Data'!D188)),NA())</f>
        <v>#N/A</v>
      </c>
      <c r="BB194" s="96" t="e">
        <f ca="true">+IF(AND(ISNUMBER(OFFSET('Hygiene Data'!$D$9,0,10*ROW('Hygiene Data'!D188))),'Data Summary'!DQ194="Yes"),OFFSET('Hygiene Data'!$D$9,0,10*ROW('Hygiene Data'!D188)),NA())</f>
        <v>#N/A</v>
      </c>
      <c r="BC194" s="96" t="e">
        <f ca="true">+IF(AND(ISNUMBER(OFFSET('Hygiene Data'!$E$5,0,10*ROW('Hygiene Data'!E188))),'Data Summary'!DR194="Yes"),OFFSET('Hygiene Data'!$E$5,0,10*ROW('Hygiene Data'!E188)),NA())</f>
        <v>#N/A</v>
      </c>
      <c r="BD194" s="96" t="e">
        <f ca="true">+IF(AND(ISNUMBER(OFFSET('Hygiene Data'!$E$7,0,10*ROW('Hygiene Data'!E188))),'Data Summary'!DS194="Yes"),OFFSET('Hygiene Data'!$E$7,0,10*ROW('Hygiene Data'!E188)),NA())</f>
        <v>#N/A</v>
      </c>
      <c r="BE194" s="96" t="e">
        <f ca="true">+IF(AND(ISNUMBER(OFFSET('Hygiene Data'!$E$9,0,10*ROW('Hygiene Data'!E188))),'Data Summary'!DT194="Yes"),OFFSET('Hygiene Data'!$E$9,0,10*ROW('Hygiene Data'!E188)),NA())</f>
        <v>#N/A</v>
      </c>
      <c r="BF194" s="96" t="e">
        <f ca="true">+IF(AND(ISNUMBER(OFFSET('Hygiene Data'!$F$5,0,10*ROW('Hygiene Data'!F188))),'Data Summary'!DU194="Yes"),OFFSET('Hygiene Data'!$F$5,0,10*ROW('Hygiene Data'!F188)),NA())</f>
        <v>#N/A</v>
      </c>
      <c r="BG194" s="96" t="e">
        <f ca="true">+IF(AND(ISNUMBER(OFFSET('Hygiene Data'!$F$7,0,10*ROW('Hygiene Data'!F188))),'Data Summary'!DV194="Yes"),OFFSET('Hygiene Data'!$F$7,0,10*ROW('Hygiene Data'!F188)),NA())</f>
        <v>#N/A</v>
      </c>
      <c r="BH194" s="96" t="e">
        <f ca="true">+IF(AND(ISNUMBER(OFFSET('Hygiene Data'!$F$9,0,10*ROW('Hygiene Data'!F188))),'Data Summary'!DW194="Yes"),OFFSET('Hygiene Data'!$F$9,0,10*ROW('Hygiene Data'!F188)),NA())</f>
        <v>#N/A</v>
      </c>
      <c r="BI194" s="96" t="e">
        <f ca="true">+IF(AND(ISNUMBER(OFFSET('Hygiene Data'!$G$5,0,10*ROW('Hygiene Data'!G188))),'Data Summary'!DX194="Yes"),OFFSET('Hygiene Data'!$G$5,0,10*ROW('Hygiene Data'!G188)),NA())</f>
        <v>#N/A</v>
      </c>
      <c r="BJ194" s="96" t="e">
        <f ca="true">+IF(AND(ISNUMBER(OFFSET('Hygiene Data'!$G$7,0,10*ROW('Hygiene Data'!G188))),'Data Summary'!DY194="Yes"),OFFSET('Hygiene Data'!$G$7,0,10*ROW('Hygiene Data'!G188)),NA())</f>
        <v>#N/A</v>
      </c>
      <c r="BK194" s="96" t="e">
        <f ca="true">+IF(AND(ISNUMBER(OFFSET('Hygiene Data'!$G$9,0,10*ROW('Hygiene Data'!G188))),'Data Summary'!DZ194="Yes"),OFFSET('Hygiene Data'!$G$9,0,10*ROW('Hygiene Data'!G188)),NA())</f>
        <v>#N/A</v>
      </c>
      <c r="BL194" s="96" t="e">
        <f ca="true">+IF(AND(ISNUMBER(OFFSET('Hygiene Data'!$H$5,0,10*ROW('Hygiene Data'!H188))),'Data Summary'!EA194="Yes"),OFFSET('Hygiene Data'!$H$5,0,10*ROW('Hygiene Data'!H188)),NA())</f>
        <v>#N/A</v>
      </c>
      <c r="BM194" s="96" t="e">
        <f ca="true">+IF(AND(ISNUMBER(OFFSET('Hygiene Data'!$H$7,0,10*ROW('Hygiene Data'!H188))),'Data Summary'!EB194="Yes"),OFFSET('Hygiene Data'!$H$7,0,10*ROW('Hygiene Data'!H188)),NA())</f>
        <v>#N/A</v>
      </c>
      <c r="BN194" s="96" t="e">
        <f ca="true">+IF(AND(ISNUMBER(OFFSET('Hygiene Data'!$H$9,0,10*ROW('Hygiene Data'!H188))),'Data Summary'!EC194="Yes"),OFFSET('Hygiene Data'!$H$9,0,10*ROW('Hygiene Data'!H188)),NA())</f>
        <v>#N/A</v>
      </c>
      <c r="BO194" s="96" t="e">
        <f ca="true">+IF(AND(ISNUMBER(OFFSET('Hygiene Data'!$I$5,0,10*ROW('Hygiene Data'!I188))),'Data Summary'!ED194="Yes"),OFFSET('Hygiene Data'!$I$5,0,10*ROW('Hygiene Data'!I188)),NA())</f>
        <v>#N/A</v>
      </c>
      <c r="BP194" s="96" t="e">
        <f ca="true">+IF(AND(ISNUMBER(OFFSET('Hygiene Data'!$I$7,0,10*ROW('Hygiene Data'!I188))),'Data Summary'!EE194="Yes"),OFFSET('Hygiene Data'!$I$7,0,10*ROW('Hygiene Data'!I188)),NA())</f>
        <v>#N/A</v>
      </c>
      <c r="BQ194" s="96" t="e">
        <f ca="true">+IF(AND(ISNUMBER(OFFSET('Hygiene Data'!$I$9,0,10*ROW('Hygiene Data'!I188))),'Data Summary'!EF194="Yes"),OFFSET('Hygiene Data'!$I$9,0,10*ROW('Hygiene Data'!I188)),NA())</f>
        <v>#N/A</v>
      </c>
    </row>
    <row xmlns:x14ac="http://schemas.microsoft.com/office/spreadsheetml/2009/9/ac" r="195" x14ac:dyDescent="0.2">
      <c r="A195" s="331" t="e">
        <f ca="true">+RIGHT('Data Summary'!A195,LEN('Data Summary'!A195)-9)</f>
        <v>#VALUE!</v>
      </c>
      <c r="B195" s="37" t="str">
        <f ca="true">+IF(ISTEXT('Data Summary'!B195),'Data Summary'!B195,"")</f>
        <v/>
      </c>
      <c r="C195" s="330" t="e">
        <f ca="true">+VALUE('Data Summary'!C195)</f>
        <v>#VALUE!</v>
      </c>
      <c r="D195" s="94" t="e">
        <f ca="true">+IF(AND(ISNUMBER(OFFSET('Water Data'!$D$4,0,10*ROW('Water Data'!D189))),'Data Summary'!BS195="Yes"),100-OFFSET('Water Data'!$D$4,0,10*ROW('Water Data'!D189)),NA())</f>
        <v>#N/A</v>
      </c>
      <c r="E195" s="94" t="e">
        <f ca="true">+IF(AND(ISNUMBER(OFFSET('Water Data'!$D$6,0,10*ROW('Water Data'!D189))),'Data Summary'!BT195="Yes"),OFFSET('Water Data'!$D$6,0,10*ROW('Water Data'!D189)),NA())</f>
        <v>#N/A</v>
      </c>
      <c r="F195" s="94" t="e">
        <f ca="true">+IF(AND(ISNUMBER(OFFSET('Water Data'!$D$9,0,10*ROW('Water Data'!D189))),'Data Summary'!BU195="Yes"),OFFSET('Water Data'!$D$9,0,10*ROW('Water Data'!D189)),NA())</f>
        <v>#N/A</v>
      </c>
      <c r="G195" s="94" t="e">
        <f ca="true">+IF(AND(ISNUMBER(OFFSET('Water Data'!$E$4,0,10*ROW('Water Data'!E189))),'Data Summary'!BV195="Yes"),100-OFFSET('Water Data'!$E$4,0,10*ROW('Water Data'!E189)),NA())</f>
        <v>#N/A</v>
      </c>
      <c r="H195" s="94" t="e">
        <f ca="true">+IF(AND(ISNUMBER(OFFSET('Water Data'!$E$6,0,10*ROW('Water Data'!E189))),'Data Summary'!BW195="Yes"),OFFSET('Water Data'!$E$6,0,10*ROW('Water Data'!E189)),NA())</f>
        <v>#N/A</v>
      </c>
      <c r="I195" s="94" t="e">
        <f ca="true">+IF(AND(ISNUMBER(OFFSET('Water Data'!$E$9,0,10*ROW('Water Data'!E189))),'Data Summary'!BX195="Yes"),OFFSET('Water Data'!$E$9,0,10*ROW('Water Data'!E189)),NA())</f>
        <v>#N/A</v>
      </c>
      <c r="J195" s="94" t="e">
        <f ca="true">+IF(AND(ISNUMBER(OFFSET('Water Data'!$F$4,0,10*ROW('Water Data'!F189))),'Data Summary'!BY195="Yes"),100-OFFSET('Water Data'!$F$4,0,10*ROW('Water Data'!F189)),NA())</f>
        <v>#N/A</v>
      </c>
      <c r="K195" s="94" t="e">
        <f ca="true">+IF(AND(ISNUMBER(OFFSET('Water Data'!$F$6,0,10*ROW('Water Data'!F189))),'Data Summary'!BZ195="Yes"),OFFSET('Water Data'!$F$6,0,10*ROW('Water Data'!F189)),NA())</f>
        <v>#N/A</v>
      </c>
      <c r="L195" s="94" t="e">
        <f ca="true">+IF(AND(ISNUMBER(OFFSET('Water Data'!$F$9,0,10*ROW('Water Data'!F189))),'Data Summary'!CA195="Yes"),OFFSET('Water Data'!$F$9,0,10*ROW('Water Data'!F189)),NA())</f>
        <v>#N/A</v>
      </c>
      <c r="M195" s="94" t="e">
        <f ca="true">+IF(AND(ISNUMBER(OFFSET('Water Data'!$G$4,0,10*ROW('Water Data'!G189))),'Data Summary'!CB195="Yes"),100-OFFSET('Water Data'!$G$4,0,10*ROW('Water Data'!G189)),NA())</f>
        <v>#N/A</v>
      </c>
      <c r="N195" s="94" t="e">
        <f ca="true">+IF(AND(ISNUMBER(OFFSET('Water Data'!$G$6,0,10*ROW('Water Data'!G189))),'Data Summary'!CC195="Yes"),OFFSET('Water Data'!$G$6,0,10*ROW('Water Data'!G189)),NA())</f>
        <v>#N/A</v>
      </c>
      <c r="O195" s="94" t="e">
        <f ca="true">+IF(AND(ISNUMBER(OFFSET('Water Data'!$G$9,0,10*ROW('Water Data'!G189))),'Data Summary'!CD195="Yes"),OFFSET('Water Data'!$G$9,0,10*ROW('Water Data'!G189)),NA())</f>
        <v>#N/A</v>
      </c>
      <c r="P195" s="94" t="e">
        <f ca="true">+IF(AND(ISNUMBER(OFFSET('Water Data'!$H$4,0,10*ROW('Water Data'!H189))),'Data Summary'!CE195="Yes"),100-OFFSET('Water Data'!$H$4,0,10*ROW('Water Data'!H189)),NA())</f>
        <v>#N/A</v>
      </c>
      <c r="Q195" s="94" t="e">
        <f ca="true">+IF(AND(ISNUMBER(OFFSET('Water Data'!$H$6,0,10*ROW('Water Data'!H189))),'Data Summary'!CF195="Yes"),OFFSET('Water Data'!$H$6,0,10*ROW('Water Data'!H189)),NA())</f>
        <v>#N/A</v>
      </c>
      <c r="R195" s="94" t="e">
        <f ca="true">+IF(AND(ISNUMBER(OFFSET('Water Data'!$H$9,0,10*ROW('Water Data'!H189))),'Data Summary'!CG195="Yes"),OFFSET('Water Data'!$H$9,0,10*ROW('Water Data'!H189)),NA())</f>
        <v>#N/A</v>
      </c>
      <c r="S195" s="94" t="e">
        <f ca="true">+IF(AND(ISNUMBER(OFFSET('Water Data'!$I$4,0,10*ROW('Water Data'!I189))),'Data Summary'!CH195="Yes"),100-OFFSET('Water Data'!$I$4,0,10*ROW('Water Data'!I189)),NA())</f>
        <v>#N/A</v>
      </c>
      <c r="T195" s="94" t="e">
        <f ca="true">+IF(AND(ISNUMBER(OFFSET('Water Data'!$I$6,0,10*ROW('Water Data'!I189))),'Data Summary'!CI195="Yes"),OFFSET('Water Data'!$I$6,0,10*ROW('Water Data'!I189)),NA())</f>
        <v>#N/A</v>
      </c>
      <c r="U195" s="94" t="e">
        <f ca="true">+IF(AND(ISNUMBER(OFFSET('Water Data'!$I$9,0,10*ROW('Water Data'!I189))),'Data Summary'!CJ195="Yes"),OFFSET('Water Data'!$I$9,0,10*ROW('Water Data'!I189)),NA())</f>
        <v>#N/A</v>
      </c>
      <c r="V195" s="95" t="e">
        <f ca="true">+IF(AND(ISNUMBER(OFFSET('Sanitation Data'!$D$4,0,10*ROW('Sanitation Data'!D189))),'Data Summary'!CK195="Yes"),100-OFFSET('Sanitation Data'!$D$4,0,10*ROW('Sanitation Data'!D189)),NA())</f>
        <v>#N/A</v>
      </c>
      <c r="W195" s="95" t="e">
        <f ca="true">+IF(AND(ISNUMBER(OFFSET('Sanitation Data'!$D$6,0,10*ROW('Sanitation Data'!D189))),'Data Summary'!CL195="Yes"),OFFSET('Sanitation Data'!$D$6,0,10*ROW('Sanitation Data'!D189)),NA())</f>
        <v>#N/A</v>
      </c>
      <c r="X195" s="95" t="e">
        <f ca="true">+IF(AND(ISNUMBER(OFFSET('Sanitation Data'!$D$10,0,10*ROW('Sanitation Data'!D189))),'Data Summary'!CM195="Yes"),OFFSET('Sanitation Data'!$D$10,0,10*ROW('Sanitation Data'!D189)),NA())</f>
        <v>#N/A</v>
      </c>
      <c r="Y195" s="95" t="e">
        <f ca="true">+IF(AND(ISNUMBER(OFFSET('Sanitation Data'!$D$11,0,10*ROW('Sanitation Data'!D189))),'Data Summary'!CN195="Yes"),OFFSET('Sanitation Data'!$D$11,0,10*ROW('Sanitation Data'!D189)),NA())</f>
        <v>#N/A</v>
      </c>
      <c r="Z195" s="95" t="e">
        <f ca="true">+IF(AND(ISNUMBER(OFFSET('Sanitation Data'!$D$12,0,10*ROW('Sanitation Data'!D189))),'Data Summary'!CO195="Yes"),OFFSET('Sanitation Data'!$D$12,0,10*ROW('Sanitation Data'!D189)),NA())</f>
        <v>#N/A</v>
      </c>
      <c r="AA195" s="95" t="e">
        <f ca="true">+IF(AND(ISNUMBER(OFFSET('Sanitation Data'!$E$4,0,10*ROW('Sanitation Data'!E189))),'Data Summary'!CP195="Yes"),100-OFFSET('Sanitation Data'!$E$4,0,10*ROW('Sanitation Data'!E189)),NA())</f>
        <v>#N/A</v>
      </c>
      <c r="AB195" s="95" t="e">
        <f ca="true">+IF(AND(ISNUMBER(OFFSET('Sanitation Data'!$E$6,0,10*ROW('Sanitation Data'!E189))),'Data Summary'!CQ195="Yes"),OFFSET('Sanitation Data'!$E$6,0,10*ROW('Sanitation Data'!E189)),NA())</f>
        <v>#N/A</v>
      </c>
      <c r="AC195" s="95" t="e">
        <f ca="true">+IF(AND(ISNUMBER(OFFSET('Sanitation Data'!$E$10,0,10*ROW('Sanitation Data'!E189))),'Data Summary'!CR195="Yes"),OFFSET('Sanitation Data'!$E$10,0,10*ROW('Sanitation Data'!E189)),NA())</f>
        <v>#N/A</v>
      </c>
      <c r="AD195" s="95" t="e">
        <f ca="true">+IF(AND(ISNUMBER(OFFSET('Sanitation Data'!$E$11,0,10*ROW('Sanitation Data'!E189))),'Data Summary'!CS195="Yes"),OFFSET('Sanitation Data'!$E$11,0,10*ROW('Sanitation Data'!E189)),NA())</f>
        <v>#N/A</v>
      </c>
      <c r="AE195" s="95" t="e">
        <f ca="true">+IF(AND(ISNUMBER(OFFSET('Sanitation Data'!$E$12,0,10*ROW('Sanitation Data'!E189))),'Data Summary'!CT195="Yes"),OFFSET('Sanitation Data'!$E$12,0,10*ROW('Sanitation Data'!E189)),NA())</f>
        <v>#N/A</v>
      </c>
      <c r="AF195" s="95" t="e">
        <f ca="true">+IF(AND(ISNUMBER(OFFSET('Sanitation Data'!$F$4,0,10*ROW('Sanitation Data'!F189))),'Data Summary'!CU195="Yes"),100-OFFSET('Sanitation Data'!$F$4,0,10*ROW('Sanitation Data'!F189)),NA())</f>
        <v>#N/A</v>
      </c>
      <c r="AG195" s="95" t="e">
        <f ca="true">+IF(AND(ISNUMBER(OFFSET('Sanitation Data'!$F$6,0,10*ROW('Sanitation Data'!F189))),'Data Summary'!CV195="Yes"),OFFSET('Sanitation Data'!$F$6,0,10*ROW('Sanitation Data'!F189)),NA())</f>
        <v>#N/A</v>
      </c>
      <c r="AH195" s="95" t="e">
        <f ca="true">+IF(AND(ISNUMBER(OFFSET('Sanitation Data'!$F$10,0,10*ROW('Sanitation Data'!F189))),'Data Summary'!CW195="Yes"),OFFSET('Sanitation Data'!$F$10,0,10*ROW('Sanitation Data'!F189)),NA())</f>
        <v>#N/A</v>
      </c>
      <c r="AI195" s="95" t="e">
        <f ca="true">+IF(AND(ISNUMBER(OFFSET('Sanitation Data'!$F$11,0,10*ROW('Sanitation Data'!F189))),'Data Summary'!CX195="Yes"),OFFSET('Sanitation Data'!$F$11,0,10*ROW('Sanitation Data'!F189)),NA())</f>
        <v>#N/A</v>
      </c>
      <c r="AJ195" s="95" t="e">
        <f ca="true">+IF(AND(ISNUMBER(OFFSET('Sanitation Data'!$F$12,0,10*ROW('Sanitation Data'!F189))),'Data Summary'!CY195="Yes"),OFFSET('Sanitation Data'!$F$12,0,10*ROW('Sanitation Data'!F189)),NA())</f>
        <v>#N/A</v>
      </c>
      <c r="AK195" s="95" t="e">
        <f ca="true">+IF(AND(ISNUMBER(OFFSET('Sanitation Data'!$G$4,0,10*ROW('Sanitation Data'!G189))),'Data Summary'!CZ195="Yes"),100-OFFSET('Sanitation Data'!$G$4,0,10*ROW('Sanitation Data'!G189)),NA())</f>
        <v>#N/A</v>
      </c>
      <c r="AL195" s="95" t="e">
        <f ca="true">+IF(AND(ISNUMBER(OFFSET('Sanitation Data'!$G$6,0,10*ROW('Sanitation Data'!G189))),'Data Summary'!DA195="Yes"),OFFSET('Sanitation Data'!$G$6,0,10*ROW('Sanitation Data'!G189)),NA())</f>
        <v>#N/A</v>
      </c>
      <c r="AM195" s="95" t="e">
        <f ca="true">+IF(AND(ISNUMBER(OFFSET('Sanitation Data'!$G$10,0,10*ROW('Sanitation Data'!G189))),'Data Summary'!DB195="Yes"),OFFSET('Sanitation Data'!$G$10,0,10*ROW('Sanitation Data'!G189)),NA())</f>
        <v>#N/A</v>
      </c>
      <c r="AN195" s="95" t="e">
        <f ca="true">+IF(AND(ISNUMBER(OFFSET('Sanitation Data'!$G$11,0,10*ROW('Sanitation Data'!G189))),'Data Summary'!DC195="Yes"),OFFSET('Sanitation Data'!$G$11,0,10*ROW('Sanitation Data'!G189)),NA())</f>
        <v>#N/A</v>
      </c>
      <c r="AO195" s="95" t="e">
        <f ca="true">+IF(AND(ISNUMBER(OFFSET('Sanitation Data'!$G$12,0,10*ROW('Sanitation Data'!G189))),'Data Summary'!DD195="Yes"),OFFSET('Sanitation Data'!$G$12,0,10*ROW('Sanitation Data'!G189)),NA())</f>
        <v>#N/A</v>
      </c>
      <c r="AP195" s="95" t="e">
        <f ca="true">+IF(AND(ISNUMBER(OFFSET('Sanitation Data'!$H$4,0,10*ROW('Sanitation Data'!H189))),'Data Summary'!DE195="Yes"),100-OFFSET('Sanitation Data'!$H$4,0,10*ROW('Sanitation Data'!H189)),NA())</f>
        <v>#N/A</v>
      </c>
      <c r="AQ195" s="95" t="e">
        <f ca="true">+IF(AND(ISNUMBER(OFFSET('Sanitation Data'!$H$6,0,10*ROW('Sanitation Data'!H189))),'Data Summary'!DF195="Yes"),OFFSET('Sanitation Data'!$H$6,0,10*ROW('Sanitation Data'!H189)),NA())</f>
        <v>#N/A</v>
      </c>
      <c r="AR195" s="95" t="e">
        <f ca="true">+IF(AND(ISNUMBER(OFFSET('Sanitation Data'!$H$10,0,10*ROW('Sanitation Data'!H189))),'Data Summary'!DG195="Yes"),OFFSET('Sanitation Data'!$H$10,0,10*ROW('Sanitation Data'!H189)),NA())</f>
        <v>#N/A</v>
      </c>
      <c r="AS195" s="95" t="e">
        <f ca="true">+IF(AND(ISNUMBER(OFFSET('Sanitation Data'!$H$11,0,10*ROW('Sanitation Data'!H189))),'Data Summary'!DH195="Yes"),OFFSET('Sanitation Data'!$H$11,0,10*ROW('Sanitation Data'!H189)),NA())</f>
        <v>#N/A</v>
      </c>
      <c r="AT195" s="95" t="e">
        <f ca="true">+IF(AND(ISNUMBER(OFFSET('Sanitation Data'!$H$12,0,10*ROW('Sanitation Data'!H189))),'Data Summary'!DI195="Yes"),OFFSET('Sanitation Data'!$H$12,0,10*ROW('Sanitation Data'!H189)),NA())</f>
        <v>#N/A</v>
      </c>
      <c r="AU195" s="95" t="e">
        <f ca="true">+IF(AND(ISNUMBER(OFFSET('Sanitation Data'!$I$4,0,10*ROW('Sanitation Data'!I189))),'Data Summary'!DJ195="Yes"),100-OFFSET('Sanitation Data'!$I$4,0,10*ROW('Sanitation Data'!I189)),NA())</f>
        <v>#N/A</v>
      </c>
      <c r="AV195" s="95" t="e">
        <f ca="true">+IF(AND(ISNUMBER(OFFSET('Sanitation Data'!$I$6,0,10*ROW('Sanitation Data'!I189))),'Data Summary'!DK195="Yes"),OFFSET('Sanitation Data'!$I$6,0,10*ROW('Sanitation Data'!I189)),NA())</f>
        <v>#N/A</v>
      </c>
      <c r="AW195" s="95" t="e">
        <f ca="true">+IF(AND(ISNUMBER(OFFSET('Sanitation Data'!$I$10,0,10*ROW('Sanitation Data'!I189))),'Data Summary'!DL195="Yes"),OFFSET('Sanitation Data'!$I$10,0,10*ROW('Sanitation Data'!I189)),NA())</f>
        <v>#N/A</v>
      </c>
      <c r="AX195" s="95" t="e">
        <f ca="true">+IF(AND(ISNUMBER(OFFSET('Sanitation Data'!$I$11,0,10*ROW('Sanitation Data'!I189))),'Data Summary'!DM195="Yes"),OFFSET('Sanitation Data'!$I$11,0,10*ROW('Sanitation Data'!I189)),NA())</f>
        <v>#N/A</v>
      </c>
      <c r="AY195" s="95" t="e">
        <f ca="true">+IF(AND(ISNUMBER(OFFSET('Sanitation Data'!$I$12,0,10*ROW('Sanitation Data'!I189))),'Data Summary'!DN195="Yes"),OFFSET('Sanitation Data'!$I$12,0,10*ROW('Sanitation Data'!I189)),NA())</f>
        <v>#N/A</v>
      </c>
      <c r="AZ195" s="96" t="e">
        <f ca="true">+IF(AND(ISNUMBER(OFFSET('Hygiene Data'!$D$5,0,10*ROW('Hygiene Data'!D189))),'Data Summary'!DO195="Yes"),OFFSET('Hygiene Data'!$D$5,0,10*ROW('Hygiene Data'!D189)),NA())</f>
        <v>#N/A</v>
      </c>
      <c r="BA195" s="96" t="e">
        <f ca="true">+IF(AND(ISNUMBER(OFFSET('Hygiene Data'!$D$7,0,10*ROW('Hygiene Data'!D189))),'Data Summary'!DP195="Yes"),OFFSET('Hygiene Data'!$D$7,0,10*ROW('Hygiene Data'!D189)),NA())</f>
        <v>#N/A</v>
      </c>
      <c r="BB195" s="96" t="e">
        <f ca="true">+IF(AND(ISNUMBER(OFFSET('Hygiene Data'!$D$9,0,10*ROW('Hygiene Data'!D189))),'Data Summary'!DQ195="Yes"),OFFSET('Hygiene Data'!$D$9,0,10*ROW('Hygiene Data'!D189)),NA())</f>
        <v>#N/A</v>
      </c>
      <c r="BC195" s="96" t="e">
        <f ca="true">+IF(AND(ISNUMBER(OFFSET('Hygiene Data'!$E$5,0,10*ROW('Hygiene Data'!E189))),'Data Summary'!DR195="Yes"),OFFSET('Hygiene Data'!$E$5,0,10*ROW('Hygiene Data'!E189)),NA())</f>
        <v>#N/A</v>
      </c>
      <c r="BD195" s="96" t="e">
        <f ca="true">+IF(AND(ISNUMBER(OFFSET('Hygiene Data'!$E$7,0,10*ROW('Hygiene Data'!E189))),'Data Summary'!DS195="Yes"),OFFSET('Hygiene Data'!$E$7,0,10*ROW('Hygiene Data'!E189)),NA())</f>
        <v>#N/A</v>
      </c>
      <c r="BE195" s="96" t="e">
        <f ca="true">+IF(AND(ISNUMBER(OFFSET('Hygiene Data'!$E$9,0,10*ROW('Hygiene Data'!E189))),'Data Summary'!DT195="Yes"),OFFSET('Hygiene Data'!$E$9,0,10*ROW('Hygiene Data'!E189)),NA())</f>
        <v>#N/A</v>
      </c>
      <c r="BF195" s="96" t="e">
        <f ca="true">+IF(AND(ISNUMBER(OFFSET('Hygiene Data'!$F$5,0,10*ROW('Hygiene Data'!F189))),'Data Summary'!DU195="Yes"),OFFSET('Hygiene Data'!$F$5,0,10*ROW('Hygiene Data'!F189)),NA())</f>
        <v>#N/A</v>
      </c>
      <c r="BG195" s="96" t="e">
        <f ca="true">+IF(AND(ISNUMBER(OFFSET('Hygiene Data'!$F$7,0,10*ROW('Hygiene Data'!F189))),'Data Summary'!DV195="Yes"),OFFSET('Hygiene Data'!$F$7,0,10*ROW('Hygiene Data'!F189)),NA())</f>
        <v>#N/A</v>
      </c>
      <c r="BH195" s="96" t="e">
        <f ca="true">+IF(AND(ISNUMBER(OFFSET('Hygiene Data'!$F$9,0,10*ROW('Hygiene Data'!F189))),'Data Summary'!DW195="Yes"),OFFSET('Hygiene Data'!$F$9,0,10*ROW('Hygiene Data'!F189)),NA())</f>
        <v>#N/A</v>
      </c>
      <c r="BI195" s="96" t="e">
        <f ca="true">+IF(AND(ISNUMBER(OFFSET('Hygiene Data'!$G$5,0,10*ROW('Hygiene Data'!G189))),'Data Summary'!DX195="Yes"),OFFSET('Hygiene Data'!$G$5,0,10*ROW('Hygiene Data'!G189)),NA())</f>
        <v>#N/A</v>
      </c>
      <c r="BJ195" s="96" t="e">
        <f ca="true">+IF(AND(ISNUMBER(OFFSET('Hygiene Data'!$G$7,0,10*ROW('Hygiene Data'!G189))),'Data Summary'!DY195="Yes"),OFFSET('Hygiene Data'!$G$7,0,10*ROW('Hygiene Data'!G189)),NA())</f>
        <v>#N/A</v>
      </c>
      <c r="BK195" s="96" t="e">
        <f ca="true">+IF(AND(ISNUMBER(OFFSET('Hygiene Data'!$G$9,0,10*ROW('Hygiene Data'!G189))),'Data Summary'!DZ195="Yes"),OFFSET('Hygiene Data'!$G$9,0,10*ROW('Hygiene Data'!G189)),NA())</f>
        <v>#N/A</v>
      </c>
      <c r="BL195" s="96" t="e">
        <f ca="true">+IF(AND(ISNUMBER(OFFSET('Hygiene Data'!$H$5,0,10*ROW('Hygiene Data'!H189))),'Data Summary'!EA195="Yes"),OFFSET('Hygiene Data'!$H$5,0,10*ROW('Hygiene Data'!H189)),NA())</f>
        <v>#N/A</v>
      </c>
      <c r="BM195" s="96" t="e">
        <f ca="true">+IF(AND(ISNUMBER(OFFSET('Hygiene Data'!$H$7,0,10*ROW('Hygiene Data'!H189))),'Data Summary'!EB195="Yes"),OFFSET('Hygiene Data'!$H$7,0,10*ROW('Hygiene Data'!H189)),NA())</f>
        <v>#N/A</v>
      </c>
      <c r="BN195" s="96" t="e">
        <f ca="true">+IF(AND(ISNUMBER(OFFSET('Hygiene Data'!$H$9,0,10*ROW('Hygiene Data'!H189))),'Data Summary'!EC195="Yes"),OFFSET('Hygiene Data'!$H$9,0,10*ROW('Hygiene Data'!H189)),NA())</f>
        <v>#N/A</v>
      </c>
      <c r="BO195" s="96" t="e">
        <f ca="true">+IF(AND(ISNUMBER(OFFSET('Hygiene Data'!$I$5,0,10*ROW('Hygiene Data'!I189))),'Data Summary'!ED195="Yes"),OFFSET('Hygiene Data'!$I$5,0,10*ROW('Hygiene Data'!I189)),NA())</f>
        <v>#N/A</v>
      </c>
      <c r="BP195" s="96" t="e">
        <f ca="true">+IF(AND(ISNUMBER(OFFSET('Hygiene Data'!$I$7,0,10*ROW('Hygiene Data'!I189))),'Data Summary'!EE195="Yes"),OFFSET('Hygiene Data'!$I$7,0,10*ROW('Hygiene Data'!I189)),NA())</f>
        <v>#N/A</v>
      </c>
      <c r="BQ195" s="96" t="e">
        <f ca="true">+IF(AND(ISNUMBER(OFFSET('Hygiene Data'!$I$9,0,10*ROW('Hygiene Data'!I189))),'Data Summary'!EF195="Yes"),OFFSET('Hygiene Data'!$I$9,0,10*ROW('Hygiene Data'!I189)),NA())</f>
        <v>#N/A</v>
      </c>
    </row>
    <row xmlns:x14ac="http://schemas.microsoft.com/office/spreadsheetml/2009/9/ac" r="196" x14ac:dyDescent="0.2">
      <c r="A196" s="331" t="e">
        <f ca="true">+RIGHT('Data Summary'!A196,LEN('Data Summary'!A196)-9)</f>
        <v>#VALUE!</v>
      </c>
      <c r="B196" s="37" t="str">
        <f ca="true">+IF(ISTEXT('Data Summary'!B196),'Data Summary'!B196,"")</f>
        <v/>
      </c>
      <c r="C196" s="330" t="e">
        <f ca="true">+VALUE('Data Summary'!C196)</f>
        <v>#VALUE!</v>
      </c>
      <c r="D196" s="94" t="e">
        <f ca="true">+IF(AND(ISNUMBER(OFFSET('Water Data'!$D$4,0,10*ROW('Water Data'!D190))),'Data Summary'!BS196="Yes"),100-OFFSET('Water Data'!$D$4,0,10*ROW('Water Data'!D190)),NA())</f>
        <v>#N/A</v>
      </c>
      <c r="E196" s="94" t="e">
        <f ca="true">+IF(AND(ISNUMBER(OFFSET('Water Data'!$D$6,0,10*ROW('Water Data'!D190))),'Data Summary'!BT196="Yes"),OFFSET('Water Data'!$D$6,0,10*ROW('Water Data'!D190)),NA())</f>
        <v>#N/A</v>
      </c>
      <c r="F196" s="94" t="e">
        <f ca="true">+IF(AND(ISNUMBER(OFFSET('Water Data'!$D$9,0,10*ROW('Water Data'!D190))),'Data Summary'!BU196="Yes"),OFFSET('Water Data'!$D$9,0,10*ROW('Water Data'!D190)),NA())</f>
        <v>#N/A</v>
      </c>
      <c r="G196" s="94" t="e">
        <f ca="true">+IF(AND(ISNUMBER(OFFSET('Water Data'!$E$4,0,10*ROW('Water Data'!E190))),'Data Summary'!BV196="Yes"),100-OFFSET('Water Data'!$E$4,0,10*ROW('Water Data'!E190)),NA())</f>
        <v>#N/A</v>
      </c>
      <c r="H196" s="94" t="e">
        <f ca="true">+IF(AND(ISNUMBER(OFFSET('Water Data'!$E$6,0,10*ROW('Water Data'!E190))),'Data Summary'!BW196="Yes"),OFFSET('Water Data'!$E$6,0,10*ROW('Water Data'!E190)),NA())</f>
        <v>#N/A</v>
      </c>
      <c r="I196" s="94" t="e">
        <f ca="true">+IF(AND(ISNUMBER(OFFSET('Water Data'!$E$9,0,10*ROW('Water Data'!E190))),'Data Summary'!BX196="Yes"),OFFSET('Water Data'!$E$9,0,10*ROW('Water Data'!E190)),NA())</f>
        <v>#N/A</v>
      </c>
      <c r="J196" s="94" t="e">
        <f ca="true">+IF(AND(ISNUMBER(OFFSET('Water Data'!$F$4,0,10*ROW('Water Data'!F190))),'Data Summary'!BY196="Yes"),100-OFFSET('Water Data'!$F$4,0,10*ROW('Water Data'!F190)),NA())</f>
        <v>#N/A</v>
      </c>
      <c r="K196" s="94" t="e">
        <f ca="true">+IF(AND(ISNUMBER(OFFSET('Water Data'!$F$6,0,10*ROW('Water Data'!F190))),'Data Summary'!BZ196="Yes"),OFFSET('Water Data'!$F$6,0,10*ROW('Water Data'!F190)),NA())</f>
        <v>#N/A</v>
      </c>
      <c r="L196" s="94" t="e">
        <f ca="true">+IF(AND(ISNUMBER(OFFSET('Water Data'!$F$9,0,10*ROW('Water Data'!F190))),'Data Summary'!CA196="Yes"),OFFSET('Water Data'!$F$9,0,10*ROW('Water Data'!F190)),NA())</f>
        <v>#N/A</v>
      </c>
      <c r="M196" s="94" t="e">
        <f ca="true">+IF(AND(ISNUMBER(OFFSET('Water Data'!$G$4,0,10*ROW('Water Data'!G190))),'Data Summary'!CB196="Yes"),100-OFFSET('Water Data'!$G$4,0,10*ROW('Water Data'!G190)),NA())</f>
        <v>#N/A</v>
      </c>
      <c r="N196" s="94" t="e">
        <f ca="true">+IF(AND(ISNUMBER(OFFSET('Water Data'!$G$6,0,10*ROW('Water Data'!G190))),'Data Summary'!CC196="Yes"),OFFSET('Water Data'!$G$6,0,10*ROW('Water Data'!G190)),NA())</f>
        <v>#N/A</v>
      </c>
      <c r="O196" s="94" t="e">
        <f ca="true">+IF(AND(ISNUMBER(OFFSET('Water Data'!$G$9,0,10*ROW('Water Data'!G190))),'Data Summary'!CD196="Yes"),OFFSET('Water Data'!$G$9,0,10*ROW('Water Data'!G190)),NA())</f>
        <v>#N/A</v>
      </c>
      <c r="P196" s="94" t="e">
        <f ca="true">+IF(AND(ISNUMBER(OFFSET('Water Data'!$H$4,0,10*ROW('Water Data'!H190))),'Data Summary'!CE196="Yes"),100-OFFSET('Water Data'!$H$4,0,10*ROW('Water Data'!H190)),NA())</f>
        <v>#N/A</v>
      </c>
      <c r="Q196" s="94" t="e">
        <f ca="true">+IF(AND(ISNUMBER(OFFSET('Water Data'!$H$6,0,10*ROW('Water Data'!H190))),'Data Summary'!CF196="Yes"),OFFSET('Water Data'!$H$6,0,10*ROW('Water Data'!H190)),NA())</f>
        <v>#N/A</v>
      </c>
      <c r="R196" s="94" t="e">
        <f ca="true">+IF(AND(ISNUMBER(OFFSET('Water Data'!$H$9,0,10*ROW('Water Data'!H190))),'Data Summary'!CG196="Yes"),OFFSET('Water Data'!$H$9,0,10*ROW('Water Data'!H190)),NA())</f>
        <v>#N/A</v>
      </c>
      <c r="S196" s="94" t="e">
        <f ca="true">+IF(AND(ISNUMBER(OFFSET('Water Data'!$I$4,0,10*ROW('Water Data'!I190))),'Data Summary'!CH196="Yes"),100-OFFSET('Water Data'!$I$4,0,10*ROW('Water Data'!I190)),NA())</f>
        <v>#N/A</v>
      </c>
      <c r="T196" s="94" t="e">
        <f ca="true">+IF(AND(ISNUMBER(OFFSET('Water Data'!$I$6,0,10*ROW('Water Data'!I190))),'Data Summary'!CI196="Yes"),OFFSET('Water Data'!$I$6,0,10*ROW('Water Data'!I190)),NA())</f>
        <v>#N/A</v>
      </c>
      <c r="U196" s="94" t="e">
        <f ca="true">+IF(AND(ISNUMBER(OFFSET('Water Data'!$I$9,0,10*ROW('Water Data'!I190))),'Data Summary'!CJ196="Yes"),OFFSET('Water Data'!$I$9,0,10*ROW('Water Data'!I190)),NA())</f>
        <v>#N/A</v>
      </c>
      <c r="V196" s="95" t="e">
        <f ca="true">+IF(AND(ISNUMBER(OFFSET('Sanitation Data'!$D$4,0,10*ROW('Sanitation Data'!D190))),'Data Summary'!CK196="Yes"),100-OFFSET('Sanitation Data'!$D$4,0,10*ROW('Sanitation Data'!D190)),NA())</f>
        <v>#N/A</v>
      </c>
      <c r="W196" s="95" t="e">
        <f ca="true">+IF(AND(ISNUMBER(OFFSET('Sanitation Data'!$D$6,0,10*ROW('Sanitation Data'!D190))),'Data Summary'!CL196="Yes"),OFFSET('Sanitation Data'!$D$6,0,10*ROW('Sanitation Data'!D190)),NA())</f>
        <v>#N/A</v>
      </c>
      <c r="X196" s="95" t="e">
        <f ca="true">+IF(AND(ISNUMBER(OFFSET('Sanitation Data'!$D$10,0,10*ROW('Sanitation Data'!D190))),'Data Summary'!CM196="Yes"),OFFSET('Sanitation Data'!$D$10,0,10*ROW('Sanitation Data'!D190)),NA())</f>
        <v>#N/A</v>
      </c>
      <c r="Y196" s="95" t="e">
        <f ca="true">+IF(AND(ISNUMBER(OFFSET('Sanitation Data'!$D$11,0,10*ROW('Sanitation Data'!D190))),'Data Summary'!CN196="Yes"),OFFSET('Sanitation Data'!$D$11,0,10*ROW('Sanitation Data'!D190)),NA())</f>
        <v>#N/A</v>
      </c>
      <c r="Z196" s="95" t="e">
        <f ca="true">+IF(AND(ISNUMBER(OFFSET('Sanitation Data'!$D$12,0,10*ROW('Sanitation Data'!D190))),'Data Summary'!CO196="Yes"),OFFSET('Sanitation Data'!$D$12,0,10*ROW('Sanitation Data'!D190)),NA())</f>
        <v>#N/A</v>
      </c>
      <c r="AA196" s="95" t="e">
        <f ca="true">+IF(AND(ISNUMBER(OFFSET('Sanitation Data'!$E$4,0,10*ROW('Sanitation Data'!E190))),'Data Summary'!CP196="Yes"),100-OFFSET('Sanitation Data'!$E$4,0,10*ROW('Sanitation Data'!E190)),NA())</f>
        <v>#N/A</v>
      </c>
      <c r="AB196" s="95" t="e">
        <f ca="true">+IF(AND(ISNUMBER(OFFSET('Sanitation Data'!$E$6,0,10*ROW('Sanitation Data'!E190))),'Data Summary'!CQ196="Yes"),OFFSET('Sanitation Data'!$E$6,0,10*ROW('Sanitation Data'!E190)),NA())</f>
        <v>#N/A</v>
      </c>
      <c r="AC196" s="95" t="e">
        <f ca="true">+IF(AND(ISNUMBER(OFFSET('Sanitation Data'!$E$10,0,10*ROW('Sanitation Data'!E190))),'Data Summary'!CR196="Yes"),OFFSET('Sanitation Data'!$E$10,0,10*ROW('Sanitation Data'!E190)),NA())</f>
        <v>#N/A</v>
      </c>
      <c r="AD196" s="95" t="e">
        <f ca="true">+IF(AND(ISNUMBER(OFFSET('Sanitation Data'!$E$11,0,10*ROW('Sanitation Data'!E190))),'Data Summary'!CS196="Yes"),OFFSET('Sanitation Data'!$E$11,0,10*ROW('Sanitation Data'!E190)),NA())</f>
        <v>#N/A</v>
      </c>
      <c r="AE196" s="95" t="e">
        <f ca="true">+IF(AND(ISNUMBER(OFFSET('Sanitation Data'!$E$12,0,10*ROW('Sanitation Data'!E190))),'Data Summary'!CT196="Yes"),OFFSET('Sanitation Data'!$E$12,0,10*ROW('Sanitation Data'!E190)),NA())</f>
        <v>#N/A</v>
      </c>
      <c r="AF196" s="95" t="e">
        <f ca="true">+IF(AND(ISNUMBER(OFFSET('Sanitation Data'!$F$4,0,10*ROW('Sanitation Data'!F190))),'Data Summary'!CU196="Yes"),100-OFFSET('Sanitation Data'!$F$4,0,10*ROW('Sanitation Data'!F190)),NA())</f>
        <v>#N/A</v>
      </c>
      <c r="AG196" s="95" t="e">
        <f ca="true">+IF(AND(ISNUMBER(OFFSET('Sanitation Data'!$F$6,0,10*ROW('Sanitation Data'!F190))),'Data Summary'!CV196="Yes"),OFFSET('Sanitation Data'!$F$6,0,10*ROW('Sanitation Data'!F190)),NA())</f>
        <v>#N/A</v>
      </c>
      <c r="AH196" s="95" t="e">
        <f ca="true">+IF(AND(ISNUMBER(OFFSET('Sanitation Data'!$F$10,0,10*ROW('Sanitation Data'!F190))),'Data Summary'!CW196="Yes"),OFFSET('Sanitation Data'!$F$10,0,10*ROW('Sanitation Data'!F190)),NA())</f>
        <v>#N/A</v>
      </c>
      <c r="AI196" s="95" t="e">
        <f ca="true">+IF(AND(ISNUMBER(OFFSET('Sanitation Data'!$F$11,0,10*ROW('Sanitation Data'!F190))),'Data Summary'!CX196="Yes"),OFFSET('Sanitation Data'!$F$11,0,10*ROW('Sanitation Data'!F190)),NA())</f>
        <v>#N/A</v>
      </c>
      <c r="AJ196" s="95" t="e">
        <f ca="true">+IF(AND(ISNUMBER(OFFSET('Sanitation Data'!$F$12,0,10*ROW('Sanitation Data'!F190))),'Data Summary'!CY196="Yes"),OFFSET('Sanitation Data'!$F$12,0,10*ROW('Sanitation Data'!F190)),NA())</f>
        <v>#N/A</v>
      </c>
      <c r="AK196" s="95" t="e">
        <f ca="true">+IF(AND(ISNUMBER(OFFSET('Sanitation Data'!$G$4,0,10*ROW('Sanitation Data'!G190))),'Data Summary'!CZ196="Yes"),100-OFFSET('Sanitation Data'!$G$4,0,10*ROW('Sanitation Data'!G190)),NA())</f>
        <v>#N/A</v>
      </c>
      <c r="AL196" s="95" t="e">
        <f ca="true">+IF(AND(ISNUMBER(OFFSET('Sanitation Data'!$G$6,0,10*ROW('Sanitation Data'!G190))),'Data Summary'!DA196="Yes"),OFFSET('Sanitation Data'!$G$6,0,10*ROW('Sanitation Data'!G190)),NA())</f>
        <v>#N/A</v>
      </c>
      <c r="AM196" s="95" t="e">
        <f ca="true">+IF(AND(ISNUMBER(OFFSET('Sanitation Data'!$G$10,0,10*ROW('Sanitation Data'!G190))),'Data Summary'!DB196="Yes"),OFFSET('Sanitation Data'!$G$10,0,10*ROW('Sanitation Data'!G190)),NA())</f>
        <v>#N/A</v>
      </c>
      <c r="AN196" s="95" t="e">
        <f ca="true">+IF(AND(ISNUMBER(OFFSET('Sanitation Data'!$G$11,0,10*ROW('Sanitation Data'!G190))),'Data Summary'!DC196="Yes"),OFFSET('Sanitation Data'!$G$11,0,10*ROW('Sanitation Data'!G190)),NA())</f>
        <v>#N/A</v>
      </c>
      <c r="AO196" s="95" t="e">
        <f ca="true">+IF(AND(ISNUMBER(OFFSET('Sanitation Data'!$G$12,0,10*ROW('Sanitation Data'!G190))),'Data Summary'!DD196="Yes"),OFFSET('Sanitation Data'!$G$12,0,10*ROW('Sanitation Data'!G190)),NA())</f>
        <v>#N/A</v>
      </c>
      <c r="AP196" s="95" t="e">
        <f ca="true">+IF(AND(ISNUMBER(OFFSET('Sanitation Data'!$H$4,0,10*ROW('Sanitation Data'!H190))),'Data Summary'!DE196="Yes"),100-OFFSET('Sanitation Data'!$H$4,0,10*ROW('Sanitation Data'!H190)),NA())</f>
        <v>#N/A</v>
      </c>
      <c r="AQ196" s="95" t="e">
        <f ca="true">+IF(AND(ISNUMBER(OFFSET('Sanitation Data'!$H$6,0,10*ROW('Sanitation Data'!H190))),'Data Summary'!DF196="Yes"),OFFSET('Sanitation Data'!$H$6,0,10*ROW('Sanitation Data'!H190)),NA())</f>
        <v>#N/A</v>
      </c>
      <c r="AR196" s="95" t="e">
        <f ca="true">+IF(AND(ISNUMBER(OFFSET('Sanitation Data'!$H$10,0,10*ROW('Sanitation Data'!H190))),'Data Summary'!DG196="Yes"),OFFSET('Sanitation Data'!$H$10,0,10*ROW('Sanitation Data'!H190)),NA())</f>
        <v>#N/A</v>
      </c>
      <c r="AS196" s="95" t="e">
        <f ca="true">+IF(AND(ISNUMBER(OFFSET('Sanitation Data'!$H$11,0,10*ROW('Sanitation Data'!H190))),'Data Summary'!DH196="Yes"),OFFSET('Sanitation Data'!$H$11,0,10*ROW('Sanitation Data'!H190)),NA())</f>
        <v>#N/A</v>
      </c>
      <c r="AT196" s="95" t="e">
        <f ca="true">+IF(AND(ISNUMBER(OFFSET('Sanitation Data'!$H$12,0,10*ROW('Sanitation Data'!H190))),'Data Summary'!DI196="Yes"),OFFSET('Sanitation Data'!$H$12,0,10*ROW('Sanitation Data'!H190)),NA())</f>
        <v>#N/A</v>
      </c>
      <c r="AU196" s="95" t="e">
        <f ca="true">+IF(AND(ISNUMBER(OFFSET('Sanitation Data'!$I$4,0,10*ROW('Sanitation Data'!I190))),'Data Summary'!DJ196="Yes"),100-OFFSET('Sanitation Data'!$I$4,0,10*ROW('Sanitation Data'!I190)),NA())</f>
        <v>#N/A</v>
      </c>
      <c r="AV196" s="95" t="e">
        <f ca="true">+IF(AND(ISNUMBER(OFFSET('Sanitation Data'!$I$6,0,10*ROW('Sanitation Data'!I190))),'Data Summary'!DK196="Yes"),OFFSET('Sanitation Data'!$I$6,0,10*ROW('Sanitation Data'!I190)),NA())</f>
        <v>#N/A</v>
      </c>
      <c r="AW196" s="95" t="e">
        <f ca="true">+IF(AND(ISNUMBER(OFFSET('Sanitation Data'!$I$10,0,10*ROW('Sanitation Data'!I190))),'Data Summary'!DL196="Yes"),OFFSET('Sanitation Data'!$I$10,0,10*ROW('Sanitation Data'!I190)),NA())</f>
        <v>#N/A</v>
      </c>
      <c r="AX196" s="95" t="e">
        <f ca="true">+IF(AND(ISNUMBER(OFFSET('Sanitation Data'!$I$11,0,10*ROW('Sanitation Data'!I190))),'Data Summary'!DM196="Yes"),OFFSET('Sanitation Data'!$I$11,0,10*ROW('Sanitation Data'!I190)),NA())</f>
        <v>#N/A</v>
      </c>
      <c r="AY196" s="95" t="e">
        <f ca="true">+IF(AND(ISNUMBER(OFFSET('Sanitation Data'!$I$12,0,10*ROW('Sanitation Data'!I190))),'Data Summary'!DN196="Yes"),OFFSET('Sanitation Data'!$I$12,0,10*ROW('Sanitation Data'!I190)),NA())</f>
        <v>#N/A</v>
      </c>
      <c r="AZ196" s="96" t="e">
        <f ca="true">+IF(AND(ISNUMBER(OFFSET('Hygiene Data'!$D$5,0,10*ROW('Hygiene Data'!D190))),'Data Summary'!DO196="Yes"),OFFSET('Hygiene Data'!$D$5,0,10*ROW('Hygiene Data'!D190)),NA())</f>
        <v>#N/A</v>
      </c>
      <c r="BA196" s="96" t="e">
        <f ca="true">+IF(AND(ISNUMBER(OFFSET('Hygiene Data'!$D$7,0,10*ROW('Hygiene Data'!D190))),'Data Summary'!DP196="Yes"),OFFSET('Hygiene Data'!$D$7,0,10*ROW('Hygiene Data'!D190)),NA())</f>
        <v>#N/A</v>
      </c>
      <c r="BB196" s="96" t="e">
        <f ca="true">+IF(AND(ISNUMBER(OFFSET('Hygiene Data'!$D$9,0,10*ROW('Hygiene Data'!D190))),'Data Summary'!DQ196="Yes"),OFFSET('Hygiene Data'!$D$9,0,10*ROW('Hygiene Data'!D190)),NA())</f>
        <v>#N/A</v>
      </c>
      <c r="BC196" s="96" t="e">
        <f ca="true">+IF(AND(ISNUMBER(OFFSET('Hygiene Data'!$E$5,0,10*ROW('Hygiene Data'!E190))),'Data Summary'!DR196="Yes"),OFFSET('Hygiene Data'!$E$5,0,10*ROW('Hygiene Data'!E190)),NA())</f>
        <v>#N/A</v>
      </c>
      <c r="BD196" s="96" t="e">
        <f ca="true">+IF(AND(ISNUMBER(OFFSET('Hygiene Data'!$E$7,0,10*ROW('Hygiene Data'!E190))),'Data Summary'!DS196="Yes"),OFFSET('Hygiene Data'!$E$7,0,10*ROW('Hygiene Data'!E190)),NA())</f>
        <v>#N/A</v>
      </c>
      <c r="BE196" s="96" t="e">
        <f ca="true">+IF(AND(ISNUMBER(OFFSET('Hygiene Data'!$E$9,0,10*ROW('Hygiene Data'!E190))),'Data Summary'!DT196="Yes"),OFFSET('Hygiene Data'!$E$9,0,10*ROW('Hygiene Data'!E190)),NA())</f>
        <v>#N/A</v>
      </c>
      <c r="BF196" s="96" t="e">
        <f ca="true">+IF(AND(ISNUMBER(OFFSET('Hygiene Data'!$F$5,0,10*ROW('Hygiene Data'!F190))),'Data Summary'!DU196="Yes"),OFFSET('Hygiene Data'!$F$5,0,10*ROW('Hygiene Data'!F190)),NA())</f>
        <v>#N/A</v>
      </c>
      <c r="BG196" s="96" t="e">
        <f ca="true">+IF(AND(ISNUMBER(OFFSET('Hygiene Data'!$F$7,0,10*ROW('Hygiene Data'!F190))),'Data Summary'!DV196="Yes"),OFFSET('Hygiene Data'!$F$7,0,10*ROW('Hygiene Data'!F190)),NA())</f>
        <v>#N/A</v>
      </c>
      <c r="BH196" s="96" t="e">
        <f ca="true">+IF(AND(ISNUMBER(OFFSET('Hygiene Data'!$F$9,0,10*ROW('Hygiene Data'!F190))),'Data Summary'!DW196="Yes"),OFFSET('Hygiene Data'!$F$9,0,10*ROW('Hygiene Data'!F190)),NA())</f>
        <v>#N/A</v>
      </c>
      <c r="BI196" s="96" t="e">
        <f ca="true">+IF(AND(ISNUMBER(OFFSET('Hygiene Data'!$G$5,0,10*ROW('Hygiene Data'!G190))),'Data Summary'!DX196="Yes"),OFFSET('Hygiene Data'!$G$5,0,10*ROW('Hygiene Data'!G190)),NA())</f>
        <v>#N/A</v>
      </c>
      <c r="BJ196" s="96" t="e">
        <f ca="true">+IF(AND(ISNUMBER(OFFSET('Hygiene Data'!$G$7,0,10*ROW('Hygiene Data'!G190))),'Data Summary'!DY196="Yes"),OFFSET('Hygiene Data'!$G$7,0,10*ROW('Hygiene Data'!G190)),NA())</f>
        <v>#N/A</v>
      </c>
      <c r="BK196" s="96" t="e">
        <f ca="true">+IF(AND(ISNUMBER(OFFSET('Hygiene Data'!$G$9,0,10*ROW('Hygiene Data'!G190))),'Data Summary'!DZ196="Yes"),OFFSET('Hygiene Data'!$G$9,0,10*ROW('Hygiene Data'!G190)),NA())</f>
        <v>#N/A</v>
      </c>
      <c r="BL196" s="96" t="e">
        <f ca="true">+IF(AND(ISNUMBER(OFFSET('Hygiene Data'!$H$5,0,10*ROW('Hygiene Data'!H190))),'Data Summary'!EA196="Yes"),OFFSET('Hygiene Data'!$H$5,0,10*ROW('Hygiene Data'!H190)),NA())</f>
        <v>#N/A</v>
      </c>
      <c r="BM196" s="96" t="e">
        <f ca="true">+IF(AND(ISNUMBER(OFFSET('Hygiene Data'!$H$7,0,10*ROW('Hygiene Data'!H190))),'Data Summary'!EB196="Yes"),OFFSET('Hygiene Data'!$H$7,0,10*ROW('Hygiene Data'!H190)),NA())</f>
        <v>#N/A</v>
      </c>
      <c r="BN196" s="96" t="e">
        <f ca="true">+IF(AND(ISNUMBER(OFFSET('Hygiene Data'!$H$9,0,10*ROW('Hygiene Data'!H190))),'Data Summary'!EC196="Yes"),OFFSET('Hygiene Data'!$H$9,0,10*ROW('Hygiene Data'!H190)),NA())</f>
        <v>#N/A</v>
      </c>
      <c r="BO196" s="96" t="e">
        <f ca="true">+IF(AND(ISNUMBER(OFFSET('Hygiene Data'!$I$5,0,10*ROW('Hygiene Data'!I190))),'Data Summary'!ED196="Yes"),OFFSET('Hygiene Data'!$I$5,0,10*ROW('Hygiene Data'!I190)),NA())</f>
        <v>#N/A</v>
      </c>
      <c r="BP196" s="96" t="e">
        <f ca="true">+IF(AND(ISNUMBER(OFFSET('Hygiene Data'!$I$7,0,10*ROW('Hygiene Data'!I190))),'Data Summary'!EE196="Yes"),OFFSET('Hygiene Data'!$I$7,0,10*ROW('Hygiene Data'!I190)),NA())</f>
        <v>#N/A</v>
      </c>
      <c r="BQ196" s="96" t="e">
        <f ca="true">+IF(AND(ISNUMBER(OFFSET('Hygiene Data'!$I$9,0,10*ROW('Hygiene Data'!I190))),'Data Summary'!EF196="Yes"),OFFSET('Hygiene Data'!$I$9,0,10*ROW('Hygiene Data'!I190)),NA())</f>
        <v>#N/A</v>
      </c>
    </row>
    <row xmlns:x14ac="http://schemas.microsoft.com/office/spreadsheetml/2009/9/ac" r="197" x14ac:dyDescent="0.2">
      <c r="A197" s="331" t="e">
        <f ca="true">+RIGHT('Data Summary'!A197,LEN('Data Summary'!A197)-9)</f>
        <v>#VALUE!</v>
      </c>
      <c r="B197" s="37" t="str">
        <f ca="true">+IF(ISTEXT('Data Summary'!B197),'Data Summary'!B197,"")</f>
        <v/>
      </c>
      <c r="C197" s="330" t="e">
        <f ca="true">+VALUE('Data Summary'!C197)</f>
        <v>#VALUE!</v>
      </c>
      <c r="D197" s="94" t="e">
        <f ca="true">+IF(AND(ISNUMBER(OFFSET('Water Data'!$D$4,0,10*ROW('Water Data'!D191))),'Data Summary'!BS197="Yes"),100-OFFSET('Water Data'!$D$4,0,10*ROW('Water Data'!D191)),NA())</f>
        <v>#N/A</v>
      </c>
      <c r="E197" s="94" t="e">
        <f ca="true">+IF(AND(ISNUMBER(OFFSET('Water Data'!$D$6,0,10*ROW('Water Data'!D191))),'Data Summary'!BT197="Yes"),OFFSET('Water Data'!$D$6,0,10*ROW('Water Data'!D191)),NA())</f>
        <v>#N/A</v>
      </c>
      <c r="F197" s="94" t="e">
        <f ca="true">+IF(AND(ISNUMBER(OFFSET('Water Data'!$D$9,0,10*ROW('Water Data'!D191))),'Data Summary'!BU197="Yes"),OFFSET('Water Data'!$D$9,0,10*ROW('Water Data'!D191)),NA())</f>
        <v>#N/A</v>
      </c>
      <c r="G197" s="94" t="e">
        <f ca="true">+IF(AND(ISNUMBER(OFFSET('Water Data'!$E$4,0,10*ROW('Water Data'!E191))),'Data Summary'!BV197="Yes"),100-OFFSET('Water Data'!$E$4,0,10*ROW('Water Data'!E191)),NA())</f>
        <v>#N/A</v>
      </c>
      <c r="H197" s="94" t="e">
        <f ca="true">+IF(AND(ISNUMBER(OFFSET('Water Data'!$E$6,0,10*ROW('Water Data'!E191))),'Data Summary'!BW197="Yes"),OFFSET('Water Data'!$E$6,0,10*ROW('Water Data'!E191)),NA())</f>
        <v>#N/A</v>
      </c>
      <c r="I197" s="94" t="e">
        <f ca="true">+IF(AND(ISNUMBER(OFFSET('Water Data'!$E$9,0,10*ROW('Water Data'!E191))),'Data Summary'!BX197="Yes"),OFFSET('Water Data'!$E$9,0,10*ROW('Water Data'!E191)),NA())</f>
        <v>#N/A</v>
      </c>
      <c r="J197" s="94" t="e">
        <f ca="true">+IF(AND(ISNUMBER(OFFSET('Water Data'!$F$4,0,10*ROW('Water Data'!F191))),'Data Summary'!BY197="Yes"),100-OFFSET('Water Data'!$F$4,0,10*ROW('Water Data'!F191)),NA())</f>
        <v>#N/A</v>
      </c>
      <c r="K197" s="94" t="e">
        <f ca="true">+IF(AND(ISNUMBER(OFFSET('Water Data'!$F$6,0,10*ROW('Water Data'!F191))),'Data Summary'!BZ197="Yes"),OFFSET('Water Data'!$F$6,0,10*ROW('Water Data'!F191)),NA())</f>
        <v>#N/A</v>
      </c>
      <c r="L197" s="94" t="e">
        <f ca="true">+IF(AND(ISNUMBER(OFFSET('Water Data'!$F$9,0,10*ROW('Water Data'!F191))),'Data Summary'!CA197="Yes"),OFFSET('Water Data'!$F$9,0,10*ROW('Water Data'!F191)),NA())</f>
        <v>#N/A</v>
      </c>
      <c r="M197" s="94" t="e">
        <f ca="true">+IF(AND(ISNUMBER(OFFSET('Water Data'!$G$4,0,10*ROW('Water Data'!G191))),'Data Summary'!CB197="Yes"),100-OFFSET('Water Data'!$G$4,0,10*ROW('Water Data'!G191)),NA())</f>
        <v>#N/A</v>
      </c>
      <c r="N197" s="94" t="e">
        <f ca="true">+IF(AND(ISNUMBER(OFFSET('Water Data'!$G$6,0,10*ROW('Water Data'!G191))),'Data Summary'!CC197="Yes"),OFFSET('Water Data'!$G$6,0,10*ROW('Water Data'!G191)),NA())</f>
        <v>#N/A</v>
      </c>
      <c r="O197" s="94" t="e">
        <f ca="true">+IF(AND(ISNUMBER(OFFSET('Water Data'!$G$9,0,10*ROW('Water Data'!G191))),'Data Summary'!CD197="Yes"),OFFSET('Water Data'!$G$9,0,10*ROW('Water Data'!G191)),NA())</f>
        <v>#N/A</v>
      </c>
      <c r="P197" s="94" t="e">
        <f ca="true">+IF(AND(ISNUMBER(OFFSET('Water Data'!$H$4,0,10*ROW('Water Data'!H191))),'Data Summary'!CE197="Yes"),100-OFFSET('Water Data'!$H$4,0,10*ROW('Water Data'!H191)),NA())</f>
        <v>#N/A</v>
      </c>
      <c r="Q197" s="94" t="e">
        <f ca="true">+IF(AND(ISNUMBER(OFFSET('Water Data'!$H$6,0,10*ROW('Water Data'!H191))),'Data Summary'!CF197="Yes"),OFFSET('Water Data'!$H$6,0,10*ROW('Water Data'!H191)),NA())</f>
        <v>#N/A</v>
      </c>
      <c r="R197" s="94" t="e">
        <f ca="true">+IF(AND(ISNUMBER(OFFSET('Water Data'!$H$9,0,10*ROW('Water Data'!H191))),'Data Summary'!CG197="Yes"),OFFSET('Water Data'!$H$9,0,10*ROW('Water Data'!H191)),NA())</f>
        <v>#N/A</v>
      </c>
      <c r="S197" s="94" t="e">
        <f ca="true">+IF(AND(ISNUMBER(OFFSET('Water Data'!$I$4,0,10*ROW('Water Data'!I191))),'Data Summary'!CH197="Yes"),100-OFFSET('Water Data'!$I$4,0,10*ROW('Water Data'!I191)),NA())</f>
        <v>#N/A</v>
      </c>
      <c r="T197" s="94" t="e">
        <f ca="true">+IF(AND(ISNUMBER(OFFSET('Water Data'!$I$6,0,10*ROW('Water Data'!I191))),'Data Summary'!CI197="Yes"),OFFSET('Water Data'!$I$6,0,10*ROW('Water Data'!I191)),NA())</f>
        <v>#N/A</v>
      </c>
      <c r="U197" s="94" t="e">
        <f ca="true">+IF(AND(ISNUMBER(OFFSET('Water Data'!$I$9,0,10*ROW('Water Data'!I191))),'Data Summary'!CJ197="Yes"),OFFSET('Water Data'!$I$9,0,10*ROW('Water Data'!I191)),NA())</f>
        <v>#N/A</v>
      </c>
      <c r="V197" s="95" t="e">
        <f ca="true">+IF(AND(ISNUMBER(OFFSET('Sanitation Data'!$D$4,0,10*ROW('Sanitation Data'!D191))),'Data Summary'!CK197="Yes"),100-OFFSET('Sanitation Data'!$D$4,0,10*ROW('Sanitation Data'!D191)),NA())</f>
        <v>#N/A</v>
      </c>
      <c r="W197" s="95" t="e">
        <f ca="true">+IF(AND(ISNUMBER(OFFSET('Sanitation Data'!$D$6,0,10*ROW('Sanitation Data'!D191))),'Data Summary'!CL197="Yes"),OFFSET('Sanitation Data'!$D$6,0,10*ROW('Sanitation Data'!D191)),NA())</f>
        <v>#N/A</v>
      </c>
      <c r="X197" s="95" t="e">
        <f ca="true">+IF(AND(ISNUMBER(OFFSET('Sanitation Data'!$D$10,0,10*ROW('Sanitation Data'!D191))),'Data Summary'!CM197="Yes"),OFFSET('Sanitation Data'!$D$10,0,10*ROW('Sanitation Data'!D191)),NA())</f>
        <v>#N/A</v>
      </c>
      <c r="Y197" s="95" t="e">
        <f ca="true">+IF(AND(ISNUMBER(OFFSET('Sanitation Data'!$D$11,0,10*ROW('Sanitation Data'!D191))),'Data Summary'!CN197="Yes"),OFFSET('Sanitation Data'!$D$11,0,10*ROW('Sanitation Data'!D191)),NA())</f>
        <v>#N/A</v>
      </c>
      <c r="Z197" s="95" t="e">
        <f ca="true">+IF(AND(ISNUMBER(OFFSET('Sanitation Data'!$D$12,0,10*ROW('Sanitation Data'!D191))),'Data Summary'!CO197="Yes"),OFFSET('Sanitation Data'!$D$12,0,10*ROW('Sanitation Data'!D191)),NA())</f>
        <v>#N/A</v>
      </c>
      <c r="AA197" s="95" t="e">
        <f ca="true">+IF(AND(ISNUMBER(OFFSET('Sanitation Data'!$E$4,0,10*ROW('Sanitation Data'!E191))),'Data Summary'!CP197="Yes"),100-OFFSET('Sanitation Data'!$E$4,0,10*ROW('Sanitation Data'!E191)),NA())</f>
        <v>#N/A</v>
      </c>
      <c r="AB197" s="95" t="e">
        <f ca="true">+IF(AND(ISNUMBER(OFFSET('Sanitation Data'!$E$6,0,10*ROW('Sanitation Data'!E191))),'Data Summary'!CQ197="Yes"),OFFSET('Sanitation Data'!$E$6,0,10*ROW('Sanitation Data'!E191)),NA())</f>
        <v>#N/A</v>
      </c>
      <c r="AC197" s="95" t="e">
        <f ca="true">+IF(AND(ISNUMBER(OFFSET('Sanitation Data'!$E$10,0,10*ROW('Sanitation Data'!E191))),'Data Summary'!CR197="Yes"),OFFSET('Sanitation Data'!$E$10,0,10*ROW('Sanitation Data'!E191)),NA())</f>
        <v>#N/A</v>
      </c>
      <c r="AD197" s="95" t="e">
        <f ca="true">+IF(AND(ISNUMBER(OFFSET('Sanitation Data'!$E$11,0,10*ROW('Sanitation Data'!E191))),'Data Summary'!CS197="Yes"),OFFSET('Sanitation Data'!$E$11,0,10*ROW('Sanitation Data'!E191)),NA())</f>
        <v>#N/A</v>
      </c>
      <c r="AE197" s="95" t="e">
        <f ca="true">+IF(AND(ISNUMBER(OFFSET('Sanitation Data'!$E$12,0,10*ROW('Sanitation Data'!E191))),'Data Summary'!CT197="Yes"),OFFSET('Sanitation Data'!$E$12,0,10*ROW('Sanitation Data'!E191)),NA())</f>
        <v>#N/A</v>
      </c>
      <c r="AF197" s="95" t="e">
        <f ca="true">+IF(AND(ISNUMBER(OFFSET('Sanitation Data'!$F$4,0,10*ROW('Sanitation Data'!F191))),'Data Summary'!CU197="Yes"),100-OFFSET('Sanitation Data'!$F$4,0,10*ROW('Sanitation Data'!F191)),NA())</f>
        <v>#N/A</v>
      </c>
      <c r="AG197" s="95" t="e">
        <f ca="true">+IF(AND(ISNUMBER(OFFSET('Sanitation Data'!$F$6,0,10*ROW('Sanitation Data'!F191))),'Data Summary'!CV197="Yes"),OFFSET('Sanitation Data'!$F$6,0,10*ROW('Sanitation Data'!F191)),NA())</f>
        <v>#N/A</v>
      </c>
      <c r="AH197" s="95" t="e">
        <f ca="true">+IF(AND(ISNUMBER(OFFSET('Sanitation Data'!$F$10,0,10*ROW('Sanitation Data'!F191))),'Data Summary'!CW197="Yes"),OFFSET('Sanitation Data'!$F$10,0,10*ROW('Sanitation Data'!F191)),NA())</f>
        <v>#N/A</v>
      </c>
      <c r="AI197" s="95" t="e">
        <f ca="true">+IF(AND(ISNUMBER(OFFSET('Sanitation Data'!$F$11,0,10*ROW('Sanitation Data'!F191))),'Data Summary'!CX197="Yes"),OFFSET('Sanitation Data'!$F$11,0,10*ROW('Sanitation Data'!F191)),NA())</f>
        <v>#N/A</v>
      </c>
      <c r="AJ197" s="95" t="e">
        <f ca="true">+IF(AND(ISNUMBER(OFFSET('Sanitation Data'!$F$12,0,10*ROW('Sanitation Data'!F191))),'Data Summary'!CY197="Yes"),OFFSET('Sanitation Data'!$F$12,0,10*ROW('Sanitation Data'!F191)),NA())</f>
        <v>#N/A</v>
      </c>
      <c r="AK197" s="95" t="e">
        <f ca="true">+IF(AND(ISNUMBER(OFFSET('Sanitation Data'!$G$4,0,10*ROW('Sanitation Data'!G191))),'Data Summary'!CZ197="Yes"),100-OFFSET('Sanitation Data'!$G$4,0,10*ROW('Sanitation Data'!G191)),NA())</f>
        <v>#N/A</v>
      </c>
      <c r="AL197" s="95" t="e">
        <f ca="true">+IF(AND(ISNUMBER(OFFSET('Sanitation Data'!$G$6,0,10*ROW('Sanitation Data'!G191))),'Data Summary'!DA197="Yes"),OFFSET('Sanitation Data'!$G$6,0,10*ROW('Sanitation Data'!G191)),NA())</f>
        <v>#N/A</v>
      </c>
      <c r="AM197" s="95" t="e">
        <f ca="true">+IF(AND(ISNUMBER(OFFSET('Sanitation Data'!$G$10,0,10*ROW('Sanitation Data'!G191))),'Data Summary'!DB197="Yes"),OFFSET('Sanitation Data'!$G$10,0,10*ROW('Sanitation Data'!G191)),NA())</f>
        <v>#N/A</v>
      </c>
      <c r="AN197" s="95" t="e">
        <f ca="true">+IF(AND(ISNUMBER(OFFSET('Sanitation Data'!$G$11,0,10*ROW('Sanitation Data'!G191))),'Data Summary'!DC197="Yes"),OFFSET('Sanitation Data'!$G$11,0,10*ROW('Sanitation Data'!G191)),NA())</f>
        <v>#N/A</v>
      </c>
      <c r="AO197" s="95" t="e">
        <f ca="true">+IF(AND(ISNUMBER(OFFSET('Sanitation Data'!$G$12,0,10*ROW('Sanitation Data'!G191))),'Data Summary'!DD197="Yes"),OFFSET('Sanitation Data'!$G$12,0,10*ROW('Sanitation Data'!G191)),NA())</f>
        <v>#N/A</v>
      </c>
      <c r="AP197" s="95" t="e">
        <f ca="true">+IF(AND(ISNUMBER(OFFSET('Sanitation Data'!$H$4,0,10*ROW('Sanitation Data'!H191))),'Data Summary'!DE197="Yes"),100-OFFSET('Sanitation Data'!$H$4,0,10*ROW('Sanitation Data'!H191)),NA())</f>
        <v>#N/A</v>
      </c>
      <c r="AQ197" s="95" t="e">
        <f ca="true">+IF(AND(ISNUMBER(OFFSET('Sanitation Data'!$H$6,0,10*ROW('Sanitation Data'!H191))),'Data Summary'!DF197="Yes"),OFFSET('Sanitation Data'!$H$6,0,10*ROW('Sanitation Data'!H191)),NA())</f>
        <v>#N/A</v>
      </c>
      <c r="AR197" s="95" t="e">
        <f ca="true">+IF(AND(ISNUMBER(OFFSET('Sanitation Data'!$H$10,0,10*ROW('Sanitation Data'!H191))),'Data Summary'!DG197="Yes"),OFFSET('Sanitation Data'!$H$10,0,10*ROW('Sanitation Data'!H191)),NA())</f>
        <v>#N/A</v>
      </c>
      <c r="AS197" s="95" t="e">
        <f ca="true">+IF(AND(ISNUMBER(OFFSET('Sanitation Data'!$H$11,0,10*ROW('Sanitation Data'!H191))),'Data Summary'!DH197="Yes"),OFFSET('Sanitation Data'!$H$11,0,10*ROW('Sanitation Data'!H191)),NA())</f>
        <v>#N/A</v>
      </c>
      <c r="AT197" s="95" t="e">
        <f ca="true">+IF(AND(ISNUMBER(OFFSET('Sanitation Data'!$H$12,0,10*ROW('Sanitation Data'!H191))),'Data Summary'!DI197="Yes"),OFFSET('Sanitation Data'!$H$12,0,10*ROW('Sanitation Data'!H191)),NA())</f>
        <v>#N/A</v>
      </c>
      <c r="AU197" s="95" t="e">
        <f ca="true">+IF(AND(ISNUMBER(OFFSET('Sanitation Data'!$I$4,0,10*ROW('Sanitation Data'!I191))),'Data Summary'!DJ197="Yes"),100-OFFSET('Sanitation Data'!$I$4,0,10*ROW('Sanitation Data'!I191)),NA())</f>
        <v>#N/A</v>
      </c>
      <c r="AV197" s="95" t="e">
        <f ca="true">+IF(AND(ISNUMBER(OFFSET('Sanitation Data'!$I$6,0,10*ROW('Sanitation Data'!I191))),'Data Summary'!DK197="Yes"),OFFSET('Sanitation Data'!$I$6,0,10*ROW('Sanitation Data'!I191)),NA())</f>
        <v>#N/A</v>
      </c>
      <c r="AW197" s="95" t="e">
        <f ca="true">+IF(AND(ISNUMBER(OFFSET('Sanitation Data'!$I$10,0,10*ROW('Sanitation Data'!I191))),'Data Summary'!DL197="Yes"),OFFSET('Sanitation Data'!$I$10,0,10*ROW('Sanitation Data'!I191)),NA())</f>
        <v>#N/A</v>
      </c>
      <c r="AX197" s="95" t="e">
        <f ca="true">+IF(AND(ISNUMBER(OFFSET('Sanitation Data'!$I$11,0,10*ROW('Sanitation Data'!I191))),'Data Summary'!DM197="Yes"),OFFSET('Sanitation Data'!$I$11,0,10*ROW('Sanitation Data'!I191)),NA())</f>
        <v>#N/A</v>
      </c>
      <c r="AY197" s="95" t="e">
        <f ca="true">+IF(AND(ISNUMBER(OFFSET('Sanitation Data'!$I$12,0,10*ROW('Sanitation Data'!I191))),'Data Summary'!DN197="Yes"),OFFSET('Sanitation Data'!$I$12,0,10*ROW('Sanitation Data'!I191)),NA())</f>
        <v>#N/A</v>
      </c>
      <c r="AZ197" s="96" t="e">
        <f ca="true">+IF(AND(ISNUMBER(OFFSET('Hygiene Data'!$D$5,0,10*ROW('Hygiene Data'!D191))),'Data Summary'!DO197="Yes"),OFFSET('Hygiene Data'!$D$5,0,10*ROW('Hygiene Data'!D191)),NA())</f>
        <v>#N/A</v>
      </c>
      <c r="BA197" s="96" t="e">
        <f ca="true">+IF(AND(ISNUMBER(OFFSET('Hygiene Data'!$D$7,0,10*ROW('Hygiene Data'!D191))),'Data Summary'!DP197="Yes"),OFFSET('Hygiene Data'!$D$7,0,10*ROW('Hygiene Data'!D191)),NA())</f>
        <v>#N/A</v>
      </c>
      <c r="BB197" s="96" t="e">
        <f ca="true">+IF(AND(ISNUMBER(OFFSET('Hygiene Data'!$D$9,0,10*ROW('Hygiene Data'!D191))),'Data Summary'!DQ197="Yes"),OFFSET('Hygiene Data'!$D$9,0,10*ROW('Hygiene Data'!D191)),NA())</f>
        <v>#N/A</v>
      </c>
      <c r="BC197" s="96" t="e">
        <f ca="true">+IF(AND(ISNUMBER(OFFSET('Hygiene Data'!$E$5,0,10*ROW('Hygiene Data'!E191))),'Data Summary'!DR197="Yes"),OFFSET('Hygiene Data'!$E$5,0,10*ROW('Hygiene Data'!E191)),NA())</f>
        <v>#N/A</v>
      </c>
      <c r="BD197" s="96" t="e">
        <f ca="true">+IF(AND(ISNUMBER(OFFSET('Hygiene Data'!$E$7,0,10*ROW('Hygiene Data'!E191))),'Data Summary'!DS197="Yes"),OFFSET('Hygiene Data'!$E$7,0,10*ROW('Hygiene Data'!E191)),NA())</f>
        <v>#N/A</v>
      </c>
      <c r="BE197" s="96" t="e">
        <f ca="true">+IF(AND(ISNUMBER(OFFSET('Hygiene Data'!$E$9,0,10*ROW('Hygiene Data'!E191))),'Data Summary'!DT197="Yes"),OFFSET('Hygiene Data'!$E$9,0,10*ROW('Hygiene Data'!E191)),NA())</f>
        <v>#N/A</v>
      </c>
      <c r="BF197" s="96" t="e">
        <f ca="true">+IF(AND(ISNUMBER(OFFSET('Hygiene Data'!$F$5,0,10*ROW('Hygiene Data'!F191))),'Data Summary'!DU197="Yes"),OFFSET('Hygiene Data'!$F$5,0,10*ROW('Hygiene Data'!F191)),NA())</f>
        <v>#N/A</v>
      </c>
      <c r="BG197" s="96" t="e">
        <f ca="true">+IF(AND(ISNUMBER(OFFSET('Hygiene Data'!$F$7,0,10*ROW('Hygiene Data'!F191))),'Data Summary'!DV197="Yes"),OFFSET('Hygiene Data'!$F$7,0,10*ROW('Hygiene Data'!F191)),NA())</f>
        <v>#N/A</v>
      </c>
      <c r="BH197" s="96" t="e">
        <f ca="true">+IF(AND(ISNUMBER(OFFSET('Hygiene Data'!$F$9,0,10*ROW('Hygiene Data'!F191))),'Data Summary'!DW197="Yes"),OFFSET('Hygiene Data'!$F$9,0,10*ROW('Hygiene Data'!F191)),NA())</f>
        <v>#N/A</v>
      </c>
      <c r="BI197" s="96" t="e">
        <f ca="true">+IF(AND(ISNUMBER(OFFSET('Hygiene Data'!$G$5,0,10*ROW('Hygiene Data'!G191))),'Data Summary'!DX197="Yes"),OFFSET('Hygiene Data'!$G$5,0,10*ROW('Hygiene Data'!G191)),NA())</f>
        <v>#N/A</v>
      </c>
      <c r="BJ197" s="96" t="e">
        <f ca="true">+IF(AND(ISNUMBER(OFFSET('Hygiene Data'!$G$7,0,10*ROW('Hygiene Data'!G191))),'Data Summary'!DY197="Yes"),OFFSET('Hygiene Data'!$G$7,0,10*ROW('Hygiene Data'!G191)),NA())</f>
        <v>#N/A</v>
      </c>
      <c r="BK197" s="96" t="e">
        <f ca="true">+IF(AND(ISNUMBER(OFFSET('Hygiene Data'!$G$9,0,10*ROW('Hygiene Data'!G191))),'Data Summary'!DZ197="Yes"),OFFSET('Hygiene Data'!$G$9,0,10*ROW('Hygiene Data'!G191)),NA())</f>
        <v>#N/A</v>
      </c>
      <c r="BL197" s="96" t="e">
        <f ca="true">+IF(AND(ISNUMBER(OFFSET('Hygiene Data'!$H$5,0,10*ROW('Hygiene Data'!H191))),'Data Summary'!EA197="Yes"),OFFSET('Hygiene Data'!$H$5,0,10*ROW('Hygiene Data'!H191)),NA())</f>
        <v>#N/A</v>
      </c>
      <c r="BM197" s="96" t="e">
        <f ca="true">+IF(AND(ISNUMBER(OFFSET('Hygiene Data'!$H$7,0,10*ROW('Hygiene Data'!H191))),'Data Summary'!EB197="Yes"),OFFSET('Hygiene Data'!$H$7,0,10*ROW('Hygiene Data'!H191)),NA())</f>
        <v>#N/A</v>
      </c>
      <c r="BN197" s="96" t="e">
        <f ca="true">+IF(AND(ISNUMBER(OFFSET('Hygiene Data'!$H$9,0,10*ROW('Hygiene Data'!H191))),'Data Summary'!EC197="Yes"),OFFSET('Hygiene Data'!$H$9,0,10*ROW('Hygiene Data'!H191)),NA())</f>
        <v>#N/A</v>
      </c>
      <c r="BO197" s="96" t="e">
        <f ca="true">+IF(AND(ISNUMBER(OFFSET('Hygiene Data'!$I$5,0,10*ROW('Hygiene Data'!I191))),'Data Summary'!ED197="Yes"),OFFSET('Hygiene Data'!$I$5,0,10*ROW('Hygiene Data'!I191)),NA())</f>
        <v>#N/A</v>
      </c>
      <c r="BP197" s="96" t="e">
        <f ca="true">+IF(AND(ISNUMBER(OFFSET('Hygiene Data'!$I$7,0,10*ROW('Hygiene Data'!I191))),'Data Summary'!EE197="Yes"),OFFSET('Hygiene Data'!$I$7,0,10*ROW('Hygiene Data'!I191)),NA())</f>
        <v>#N/A</v>
      </c>
      <c r="BQ197" s="96" t="e">
        <f ca="true">+IF(AND(ISNUMBER(OFFSET('Hygiene Data'!$I$9,0,10*ROW('Hygiene Data'!I191))),'Data Summary'!EF197="Yes"),OFFSET('Hygiene Data'!$I$9,0,10*ROW('Hygiene Data'!I191)),NA())</f>
        <v>#N/A</v>
      </c>
    </row>
    <row xmlns:x14ac="http://schemas.microsoft.com/office/spreadsheetml/2009/9/ac" r="198" x14ac:dyDescent="0.2">
      <c r="A198" s="331" t="e">
        <f ca="true">+RIGHT('Data Summary'!A198,LEN('Data Summary'!A198)-9)</f>
        <v>#VALUE!</v>
      </c>
      <c r="B198" s="37" t="str">
        <f ca="true">+IF(ISTEXT('Data Summary'!B198),'Data Summary'!B198,"")</f>
        <v/>
      </c>
      <c r="C198" s="330" t="e">
        <f ca="true">+VALUE('Data Summary'!C198)</f>
        <v>#VALUE!</v>
      </c>
      <c r="D198" s="94" t="e">
        <f ca="true">+IF(AND(ISNUMBER(OFFSET('Water Data'!$D$4,0,10*ROW('Water Data'!D192))),'Data Summary'!BS198="Yes"),100-OFFSET('Water Data'!$D$4,0,10*ROW('Water Data'!D192)),NA())</f>
        <v>#N/A</v>
      </c>
      <c r="E198" s="94" t="e">
        <f ca="true">+IF(AND(ISNUMBER(OFFSET('Water Data'!$D$6,0,10*ROW('Water Data'!D192))),'Data Summary'!BT198="Yes"),OFFSET('Water Data'!$D$6,0,10*ROW('Water Data'!D192)),NA())</f>
        <v>#N/A</v>
      </c>
      <c r="F198" s="94" t="e">
        <f ca="true">+IF(AND(ISNUMBER(OFFSET('Water Data'!$D$9,0,10*ROW('Water Data'!D192))),'Data Summary'!BU198="Yes"),OFFSET('Water Data'!$D$9,0,10*ROW('Water Data'!D192)),NA())</f>
        <v>#N/A</v>
      </c>
      <c r="G198" s="94" t="e">
        <f ca="true">+IF(AND(ISNUMBER(OFFSET('Water Data'!$E$4,0,10*ROW('Water Data'!E192))),'Data Summary'!BV198="Yes"),100-OFFSET('Water Data'!$E$4,0,10*ROW('Water Data'!E192)),NA())</f>
        <v>#N/A</v>
      </c>
      <c r="H198" s="94" t="e">
        <f ca="true">+IF(AND(ISNUMBER(OFFSET('Water Data'!$E$6,0,10*ROW('Water Data'!E192))),'Data Summary'!BW198="Yes"),OFFSET('Water Data'!$E$6,0,10*ROW('Water Data'!E192)),NA())</f>
        <v>#N/A</v>
      </c>
      <c r="I198" s="94" t="e">
        <f ca="true">+IF(AND(ISNUMBER(OFFSET('Water Data'!$E$9,0,10*ROW('Water Data'!E192))),'Data Summary'!BX198="Yes"),OFFSET('Water Data'!$E$9,0,10*ROW('Water Data'!E192)),NA())</f>
        <v>#N/A</v>
      </c>
      <c r="J198" s="94" t="e">
        <f ca="true">+IF(AND(ISNUMBER(OFFSET('Water Data'!$F$4,0,10*ROW('Water Data'!F192))),'Data Summary'!BY198="Yes"),100-OFFSET('Water Data'!$F$4,0,10*ROW('Water Data'!F192)),NA())</f>
        <v>#N/A</v>
      </c>
      <c r="K198" s="94" t="e">
        <f ca="true">+IF(AND(ISNUMBER(OFFSET('Water Data'!$F$6,0,10*ROW('Water Data'!F192))),'Data Summary'!BZ198="Yes"),OFFSET('Water Data'!$F$6,0,10*ROW('Water Data'!F192)),NA())</f>
        <v>#N/A</v>
      </c>
      <c r="L198" s="94" t="e">
        <f ca="true">+IF(AND(ISNUMBER(OFFSET('Water Data'!$F$9,0,10*ROW('Water Data'!F192))),'Data Summary'!CA198="Yes"),OFFSET('Water Data'!$F$9,0,10*ROW('Water Data'!F192)),NA())</f>
        <v>#N/A</v>
      </c>
      <c r="M198" s="94" t="e">
        <f ca="true">+IF(AND(ISNUMBER(OFFSET('Water Data'!$G$4,0,10*ROW('Water Data'!G192))),'Data Summary'!CB198="Yes"),100-OFFSET('Water Data'!$G$4,0,10*ROW('Water Data'!G192)),NA())</f>
        <v>#N/A</v>
      </c>
      <c r="N198" s="94" t="e">
        <f ca="true">+IF(AND(ISNUMBER(OFFSET('Water Data'!$G$6,0,10*ROW('Water Data'!G192))),'Data Summary'!CC198="Yes"),OFFSET('Water Data'!$G$6,0,10*ROW('Water Data'!G192)),NA())</f>
        <v>#N/A</v>
      </c>
      <c r="O198" s="94" t="e">
        <f ca="true">+IF(AND(ISNUMBER(OFFSET('Water Data'!$G$9,0,10*ROW('Water Data'!G192))),'Data Summary'!CD198="Yes"),OFFSET('Water Data'!$G$9,0,10*ROW('Water Data'!G192)),NA())</f>
        <v>#N/A</v>
      </c>
      <c r="P198" s="94" t="e">
        <f ca="true">+IF(AND(ISNUMBER(OFFSET('Water Data'!$H$4,0,10*ROW('Water Data'!H192))),'Data Summary'!CE198="Yes"),100-OFFSET('Water Data'!$H$4,0,10*ROW('Water Data'!H192)),NA())</f>
        <v>#N/A</v>
      </c>
      <c r="Q198" s="94" t="e">
        <f ca="true">+IF(AND(ISNUMBER(OFFSET('Water Data'!$H$6,0,10*ROW('Water Data'!H192))),'Data Summary'!CF198="Yes"),OFFSET('Water Data'!$H$6,0,10*ROW('Water Data'!H192)),NA())</f>
        <v>#N/A</v>
      </c>
      <c r="R198" s="94" t="e">
        <f ca="true">+IF(AND(ISNUMBER(OFFSET('Water Data'!$H$9,0,10*ROW('Water Data'!H192))),'Data Summary'!CG198="Yes"),OFFSET('Water Data'!$H$9,0,10*ROW('Water Data'!H192)),NA())</f>
        <v>#N/A</v>
      </c>
      <c r="S198" s="94" t="e">
        <f ca="true">+IF(AND(ISNUMBER(OFFSET('Water Data'!$I$4,0,10*ROW('Water Data'!I192))),'Data Summary'!CH198="Yes"),100-OFFSET('Water Data'!$I$4,0,10*ROW('Water Data'!I192)),NA())</f>
        <v>#N/A</v>
      </c>
      <c r="T198" s="94" t="e">
        <f ca="true">+IF(AND(ISNUMBER(OFFSET('Water Data'!$I$6,0,10*ROW('Water Data'!I192))),'Data Summary'!CI198="Yes"),OFFSET('Water Data'!$I$6,0,10*ROW('Water Data'!I192)),NA())</f>
        <v>#N/A</v>
      </c>
      <c r="U198" s="94" t="e">
        <f ca="true">+IF(AND(ISNUMBER(OFFSET('Water Data'!$I$9,0,10*ROW('Water Data'!I192))),'Data Summary'!CJ198="Yes"),OFFSET('Water Data'!$I$9,0,10*ROW('Water Data'!I192)),NA())</f>
        <v>#N/A</v>
      </c>
      <c r="V198" s="95" t="e">
        <f ca="true">+IF(AND(ISNUMBER(OFFSET('Sanitation Data'!$D$4,0,10*ROW('Sanitation Data'!D192))),'Data Summary'!CK198="Yes"),100-OFFSET('Sanitation Data'!$D$4,0,10*ROW('Sanitation Data'!D192)),NA())</f>
        <v>#N/A</v>
      </c>
      <c r="W198" s="95" t="e">
        <f ca="true">+IF(AND(ISNUMBER(OFFSET('Sanitation Data'!$D$6,0,10*ROW('Sanitation Data'!D192))),'Data Summary'!CL198="Yes"),OFFSET('Sanitation Data'!$D$6,0,10*ROW('Sanitation Data'!D192)),NA())</f>
        <v>#N/A</v>
      </c>
      <c r="X198" s="95" t="e">
        <f ca="true">+IF(AND(ISNUMBER(OFFSET('Sanitation Data'!$D$10,0,10*ROW('Sanitation Data'!D192))),'Data Summary'!CM198="Yes"),OFFSET('Sanitation Data'!$D$10,0,10*ROW('Sanitation Data'!D192)),NA())</f>
        <v>#N/A</v>
      </c>
      <c r="Y198" s="95" t="e">
        <f ca="true">+IF(AND(ISNUMBER(OFFSET('Sanitation Data'!$D$11,0,10*ROW('Sanitation Data'!D192))),'Data Summary'!CN198="Yes"),OFFSET('Sanitation Data'!$D$11,0,10*ROW('Sanitation Data'!D192)),NA())</f>
        <v>#N/A</v>
      </c>
      <c r="Z198" s="95" t="e">
        <f ca="true">+IF(AND(ISNUMBER(OFFSET('Sanitation Data'!$D$12,0,10*ROW('Sanitation Data'!D192))),'Data Summary'!CO198="Yes"),OFFSET('Sanitation Data'!$D$12,0,10*ROW('Sanitation Data'!D192)),NA())</f>
        <v>#N/A</v>
      </c>
      <c r="AA198" s="95" t="e">
        <f ca="true">+IF(AND(ISNUMBER(OFFSET('Sanitation Data'!$E$4,0,10*ROW('Sanitation Data'!E192))),'Data Summary'!CP198="Yes"),100-OFFSET('Sanitation Data'!$E$4,0,10*ROW('Sanitation Data'!E192)),NA())</f>
        <v>#N/A</v>
      </c>
      <c r="AB198" s="95" t="e">
        <f ca="true">+IF(AND(ISNUMBER(OFFSET('Sanitation Data'!$E$6,0,10*ROW('Sanitation Data'!E192))),'Data Summary'!CQ198="Yes"),OFFSET('Sanitation Data'!$E$6,0,10*ROW('Sanitation Data'!E192)),NA())</f>
        <v>#N/A</v>
      </c>
      <c r="AC198" s="95" t="e">
        <f ca="true">+IF(AND(ISNUMBER(OFFSET('Sanitation Data'!$E$10,0,10*ROW('Sanitation Data'!E192))),'Data Summary'!CR198="Yes"),OFFSET('Sanitation Data'!$E$10,0,10*ROW('Sanitation Data'!E192)),NA())</f>
        <v>#N/A</v>
      </c>
      <c r="AD198" s="95" t="e">
        <f ca="true">+IF(AND(ISNUMBER(OFFSET('Sanitation Data'!$E$11,0,10*ROW('Sanitation Data'!E192))),'Data Summary'!CS198="Yes"),OFFSET('Sanitation Data'!$E$11,0,10*ROW('Sanitation Data'!E192)),NA())</f>
        <v>#N/A</v>
      </c>
      <c r="AE198" s="95" t="e">
        <f ca="true">+IF(AND(ISNUMBER(OFFSET('Sanitation Data'!$E$12,0,10*ROW('Sanitation Data'!E192))),'Data Summary'!CT198="Yes"),OFFSET('Sanitation Data'!$E$12,0,10*ROW('Sanitation Data'!E192)),NA())</f>
        <v>#N/A</v>
      </c>
      <c r="AF198" s="95" t="e">
        <f ca="true">+IF(AND(ISNUMBER(OFFSET('Sanitation Data'!$F$4,0,10*ROW('Sanitation Data'!F192))),'Data Summary'!CU198="Yes"),100-OFFSET('Sanitation Data'!$F$4,0,10*ROW('Sanitation Data'!F192)),NA())</f>
        <v>#N/A</v>
      </c>
      <c r="AG198" s="95" t="e">
        <f ca="true">+IF(AND(ISNUMBER(OFFSET('Sanitation Data'!$F$6,0,10*ROW('Sanitation Data'!F192))),'Data Summary'!CV198="Yes"),OFFSET('Sanitation Data'!$F$6,0,10*ROW('Sanitation Data'!F192)),NA())</f>
        <v>#N/A</v>
      </c>
      <c r="AH198" s="95" t="e">
        <f ca="true">+IF(AND(ISNUMBER(OFFSET('Sanitation Data'!$F$10,0,10*ROW('Sanitation Data'!F192))),'Data Summary'!CW198="Yes"),OFFSET('Sanitation Data'!$F$10,0,10*ROW('Sanitation Data'!F192)),NA())</f>
        <v>#N/A</v>
      </c>
      <c r="AI198" s="95" t="e">
        <f ca="true">+IF(AND(ISNUMBER(OFFSET('Sanitation Data'!$F$11,0,10*ROW('Sanitation Data'!F192))),'Data Summary'!CX198="Yes"),OFFSET('Sanitation Data'!$F$11,0,10*ROW('Sanitation Data'!F192)),NA())</f>
        <v>#N/A</v>
      </c>
      <c r="AJ198" s="95" t="e">
        <f ca="true">+IF(AND(ISNUMBER(OFFSET('Sanitation Data'!$F$12,0,10*ROW('Sanitation Data'!F192))),'Data Summary'!CY198="Yes"),OFFSET('Sanitation Data'!$F$12,0,10*ROW('Sanitation Data'!F192)),NA())</f>
        <v>#N/A</v>
      </c>
      <c r="AK198" s="95" t="e">
        <f ca="true">+IF(AND(ISNUMBER(OFFSET('Sanitation Data'!$G$4,0,10*ROW('Sanitation Data'!G192))),'Data Summary'!CZ198="Yes"),100-OFFSET('Sanitation Data'!$G$4,0,10*ROW('Sanitation Data'!G192)),NA())</f>
        <v>#N/A</v>
      </c>
      <c r="AL198" s="95" t="e">
        <f ca="true">+IF(AND(ISNUMBER(OFFSET('Sanitation Data'!$G$6,0,10*ROW('Sanitation Data'!G192))),'Data Summary'!DA198="Yes"),OFFSET('Sanitation Data'!$G$6,0,10*ROW('Sanitation Data'!G192)),NA())</f>
        <v>#N/A</v>
      </c>
      <c r="AM198" s="95" t="e">
        <f ca="true">+IF(AND(ISNUMBER(OFFSET('Sanitation Data'!$G$10,0,10*ROW('Sanitation Data'!G192))),'Data Summary'!DB198="Yes"),OFFSET('Sanitation Data'!$G$10,0,10*ROW('Sanitation Data'!G192)),NA())</f>
        <v>#N/A</v>
      </c>
      <c r="AN198" s="95" t="e">
        <f ca="true">+IF(AND(ISNUMBER(OFFSET('Sanitation Data'!$G$11,0,10*ROW('Sanitation Data'!G192))),'Data Summary'!DC198="Yes"),OFFSET('Sanitation Data'!$G$11,0,10*ROW('Sanitation Data'!G192)),NA())</f>
        <v>#N/A</v>
      </c>
      <c r="AO198" s="95" t="e">
        <f ca="true">+IF(AND(ISNUMBER(OFFSET('Sanitation Data'!$G$12,0,10*ROW('Sanitation Data'!G192))),'Data Summary'!DD198="Yes"),OFFSET('Sanitation Data'!$G$12,0,10*ROW('Sanitation Data'!G192)),NA())</f>
        <v>#N/A</v>
      </c>
      <c r="AP198" s="95" t="e">
        <f ca="true">+IF(AND(ISNUMBER(OFFSET('Sanitation Data'!$H$4,0,10*ROW('Sanitation Data'!H192))),'Data Summary'!DE198="Yes"),100-OFFSET('Sanitation Data'!$H$4,0,10*ROW('Sanitation Data'!H192)),NA())</f>
        <v>#N/A</v>
      </c>
      <c r="AQ198" s="95" t="e">
        <f ca="true">+IF(AND(ISNUMBER(OFFSET('Sanitation Data'!$H$6,0,10*ROW('Sanitation Data'!H192))),'Data Summary'!DF198="Yes"),OFFSET('Sanitation Data'!$H$6,0,10*ROW('Sanitation Data'!H192)),NA())</f>
        <v>#N/A</v>
      </c>
      <c r="AR198" s="95" t="e">
        <f ca="true">+IF(AND(ISNUMBER(OFFSET('Sanitation Data'!$H$10,0,10*ROW('Sanitation Data'!H192))),'Data Summary'!DG198="Yes"),OFFSET('Sanitation Data'!$H$10,0,10*ROW('Sanitation Data'!H192)),NA())</f>
        <v>#N/A</v>
      </c>
      <c r="AS198" s="95" t="e">
        <f ca="true">+IF(AND(ISNUMBER(OFFSET('Sanitation Data'!$H$11,0,10*ROW('Sanitation Data'!H192))),'Data Summary'!DH198="Yes"),OFFSET('Sanitation Data'!$H$11,0,10*ROW('Sanitation Data'!H192)),NA())</f>
        <v>#N/A</v>
      </c>
      <c r="AT198" s="95" t="e">
        <f ca="true">+IF(AND(ISNUMBER(OFFSET('Sanitation Data'!$H$12,0,10*ROW('Sanitation Data'!H192))),'Data Summary'!DI198="Yes"),OFFSET('Sanitation Data'!$H$12,0,10*ROW('Sanitation Data'!H192)),NA())</f>
        <v>#N/A</v>
      </c>
      <c r="AU198" s="95" t="e">
        <f ca="true">+IF(AND(ISNUMBER(OFFSET('Sanitation Data'!$I$4,0,10*ROW('Sanitation Data'!I192))),'Data Summary'!DJ198="Yes"),100-OFFSET('Sanitation Data'!$I$4,0,10*ROW('Sanitation Data'!I192)),NA())</f>
        <v>#N/A</v>
      </c>
      <c r="AV198" s="95" t="e">
        <f ca="true">+IF(AND(ISNUMBER(OFFSET('Sanitation Data'!$I$6,0,10*ROW('Sanitation Data'!I192))),'Data Summary'!DK198="Yes"),OFFSET('Sanitation Data'!$I$6,0,10*ROW('Sanitation Data'!I192)),NA())</f>
        <v>#N/A</v>
      </c>
      <c r="AW198" s="95" t="e">
        <f ca="true">+IF(AND(ISNUMBER(OFFSET('Sanitation Data'!$I$10,0,10*ROW('Sanitation Data'!I192))),'Data Summary'!DL198="Yes"),OFFSET('Sanitation Data'!$I$10,0,10*ROW('Sanitation Data'!I192)),NA())</f>
        <v>#N/A</v>
      </c>
      <c r="AX198" s="95" t="e">
        <f ca="true">+IF(AND(ISNUMBER(OFFSET('Sanitation Data'!$I$11,0,10*ROW('Sanitation Data'!I192))),'Data Summary'!DM198="Yes"),OFFSET('Sanitation Data'!$I$11,0,10*ROW('Sanitation Data'!I192)),NA())</f>
        <v>#N/A</v>
      </c>
      <c r="AY198" s="95" t="e">
        <f ca="true">+IF(AND(ISNUMBER(OFFSET('Sanitation Data'!$I$12,0,10*ROW('Sanitation Data'!I192))),'Data Summary'!DN198="Yes"),OFFSET('Sanitation Data'!$I$12,0,10*ROW('Sanitation Data'!I192)),NA())</f>
        <v>#N/A</v>
      </c>
      <c r="AZ198" s="96" t="e">
        <f ca="true">+IF(AND(ISNUMBER(OFFSET('Hygiene Data'!$D$5,0,10*ROW('Hygiene Data'!D192))),'Data Summary'!DO198="Yes"),OFFSET('Hygiene Data'!$D$5,0,10*ROW('Hygiene Data'!D192)),NA())</f>
        <v>#N/A</v>
      </c>
      <c r="BA198" s="96" t="e">
        <f ca="true">+IF(AND(ISNUMBER(OFFSET('Hygiene Data'!$D$7,0,10*ROW('Hygiene Data'!D192))),'Data Summary'!DP198="Yes"),OFFSET('Hygiene Data'!$D$7,0,10*ROW('Hygiene Data'!D192)),NA())</f>
        <v>#N/A</v>
      </c>
      <c r="BB198" s="96" t="e">
        <f ca="true">+IF(AND(ISNUMBER(OFFSET('Hygiene Data'!$D$9,0,10*ROW('Hygiene Data'!D192))),'Data Summary'!DQ198="Yes"),OFFSET('Hygiene Data'!$D$9,0,10*ROW('Hygiene Data'!D192)),NA())</f>
        <v>#N/A</v>
      </c>
      <c r="BC198" s="96" t="e">
        <f ca="true">+IF(AND(ISNUMBER(OFFSET('Hygiene Data'!$E$5,0,10*ROW('Hygiene Data'!E192))),'Data Summary'!DR198="Yes"),OFFSET('Hygiene Data'!$E$5,0,10*ROW('Hygiene Data'!E192)),NA())</f>
        <v>#N/A</v>
      </c>
      <c r="BD198" s="96" t="e">
        <f ca="true">+IF(AND(ISNUMBER(OFFSET('Hygiene Data'!$E$7,0,10*ROW('Hygiene Data'!E192))),'Data Summary'!DS198="Yes"),OFFSET('Hygiene Data'!$E$7,0,10*ROW('Hygiene Data'!E192)),NA())</f>
        <v>#N/A</v>
      </c>
      <c r="BE198" s="96" t="e">
        <f ca="true">+IF(AND(ISNUMBER(OFFSET('Hygiene Data'!$E$9,0,10*ROW('Hygiene Data'!E192))),'Data Summary'!DT198="Yes"),OFFSET('Hygiene Data'!$E$9,0,10*ROW('Hygiene Data'!E192)),NA())</f>
        <v>#N/A</v>
      </c>
      <c r="BF198" s="96" t="e">
        <f ca="true">+IF(AND(ISNUMBER(OFFSET('Hygiene Data'!$F$5,0,10*ROW('Hygiene Data'!F192))),'Data Summary'!DU198="Yes"),OFFSET('Hygiene Data'!$F$5,0,10*ROW('Hygiene Data'!F192)),NA())</f>
        <v>#N/A</v>
      </c>
      <c r="BG198" s="96" t="e">
        <f ca="true">+IF(AND(ISNUMBER(OFFSET('Hygiene Data'!$F$7,0,10*ROW('Hygiene Data'!F192))),'Data Summary'!DV198="Yes"),OFFSET('Hygiene Data'!$F$7,0,10*ROW('Hygiene Data'!F192)),NA())</f>
        <v>#N/A</v>
      </c>
      <c r="BH198" s="96" t="e">
        <f ca="true">+IF(AND(ISNUMBER(OFFSET('Hygiene Data'!$F$9,0,10*ROW('Hygiene Data'!F192))),'Data Summary'!DW198="Yes"),OFFSET('Hygiene Data'!$F$9,0,10*ROW('Hygiene Data'!F192)),NA())</f>
        <v>#N/A</v>
      </c>
      <c r="BI198" s="96" t="e">
        <f ca="true">+IF(AND(ISNUMBER(OFFSET('Hygiene Data'!$G$5,0,10*ROW('Hygiene Data'!G192))),'Data Summary'!DX198="Yes"),OFFSET('Hygiene Data'!$G$5,0,10*ROW('Hygiene Data'!G192)),NA())</f>
        <v>#N/A</v>
      </c>
      <c r="BJ198" s="96" t="e">
        <f ca="true">+IF(AND(ISNUMBER(OFFSET('Hygiene Data'!$G$7,0,10*ROW('Hygiene Data'!G192))),'Data Summary'!DY198="Yes"),OFFSET('Hygiene Data'!$G$7,0,10*ROW('Hygiene Data'!G192)),NA())</f>
        <v>#N/A</v>
      </c>
      <c r="BK198" s="96" t="e">
        <f ca="true">+IF(AND(ISNUMBER(OFFSET('Hygiene Data'!$G$9,0,10*ROW('Hygiene Data'!G192))),'Data Summary'!DZ198="Yes"),OFFSET('Hygiene Data'!$G$9,0,10*ROW('Hygiene Data'!G192)),NA())</f>
        <v>#N/A</v>
      </c>
      <c r="BL198" s="96" t="e">
        <f ca="true">+IF(AND(ISNUMBER(OFFSET('Hygiene Data'!$H$5,0,10*ROW('Hygiene Data'!H192))),'Data Summary'!EA198="Yes"),OFFSET('Hygiene Data'!$H$5,0,10*ROW('Hygiene Data'!H192)),NA())</f>
        <v>#N/A</v>
      </c>
      <c r="BM198" s="96" t="e">
        <f ca="true">+IF(AND(ISNUMBER(OFFSET('Hygiene Data'!$H$7,0,10*ROW('Hygiene Data'!H192))),'Data Summary'!EB198="Yes"),OFFSET('Hygiene Data'!$H$7,0,10*ROW('Hygiene Data'!H192)),NA())</f>
        <v>#N/A</v>
      </c>
      <c r="BN198" s="96" t="e">
        <f ca="true">+IF(AND(ISNUMBER(OFFSET('Hygiene Data'!$H$9,0,10*ROW('Hygiene Data'!H192))),'Data Summary'!EC198="Yes"),OFFSET('Hygiene Data'!$H$9,0,10*ROW('Hygiene Data'!H192)),NA())</f>
        <v>#N/A</v>
      </c>
      <c r="BO198" s="96" t="e">
        <f ca="true">+IF(AND(ISNUMBER(OFFSET('Hygiene Data'!$I$5,0,10*ROW('Hygiene Data'!I192))),'Data Summary'!ED198="Yes"),OFFSET('Hygiene Data'!$I$5,0,10*ROW('Hygiene Data'!I192)),NA())</f>
        <v>#N/A</v>
      </c>
      <c r="BP198" s="96" t="e">
        <f ca="true">+IF(AND(ISNUMBER(OFFSET('Hygiene Data'!$I$7,0,10*ROW('Hygiene Data'!I192))),'Data Summary'!EE198="Yes"),OFFSET('Hygiene Data'!$I$7,0,10*ROW('Hygiene Data'!I192)),NA())</f>
        <v>#N/A</v>
      </c>
      <c r="BQ198" s="96" t="e">
        <f ca="true">+IF(AND(ISNUMBER(OFFSET('Hygiene Data'!$I$9,0,10*ROW('Hygiene Data'!I192))),'Data Summary'!EF198="Yes"),OFFSET('Hygiene Data'!$I$9,0,10*ROW('Hygiene Data'!I192)),NA())</f>
        <v>#N/A</v>
      </c>
    </row>
    <row xmlns:x14ac="http://schemas.microsoft.com/office/spreadsheetml/2009/9/ac" r="199" x14ac:dyDescent="0.2">
      <c r="A199" s="331" t="e">
        <f ca="true">+RIGHT('Data Summary'!A199,LEN('Data Summary'!A199)-9)</f>
        <v>#VALUE!</v>
      </c>
      <c r="B199" s="37" t="str">
        <f ca="true">+IF(ISTEXT('Data Summary'!B199),'Data Summary'!B199,"")</f>
        <v/>
      </c>
      <c r="C199" s="330" t="e">
        <f ca="true">+VALUE('Data Summary'!C199)</f>
        <v>#VALUE!</v>
      </c>
      <c r="D199" s="94" t="e">
        <f ca="true">+IF(AND(ISNUMBER(OFFSET('Water Data'!$D$4,0,10*ROW('Water Data'!D193))),'Data Summary'!BS199="Yes"),100-OFFSET('Water Data'!$D$4,0,10*ROW('Water Data'!D193)),NA())</f>
        <v>#N/A</v>
      </c>
      <c r="E199" s="94" t="e">
        <f ca="true">+IF(AND(ISNUMBER(OFFSET('Water Data'!$D$6,0,10*ROW('Water Data'!D193))),'Data Summary'!BT199="Yes"),OFFSET('Water Data'!$D$6,0,10*ROW('Water Data'!D193)),NA())</f>
        <v>#N/A</v>
      </c>
      <c r="F199" s="94" t="e">
        <f ca="true">+IF(AND(ISNUMBER(OFFSET('Water Data'!$D$9,0,10*ROW('Water Data'!D193))),'Data Summary'!BU199="Yes"),OFFSET('Water Data'!$D$9,0,10*ROW('Water Data'!D193)),NA())</f>
        <v>#N/A</v>
      </c>
      <c r="G199" s="94" t="e">
        <f ca="true">+IF(AND(ISNUMBER(OFFSET('Water Data'!$E$4,0,10*ROW('Water Data'!E193))),'Data Summary'!BV199="Yes"),100-OFFSET('Water Data'!$E$4,0,10*ROW('Water Data'!E193)),NA())</f>
        <v>#N/A</v>
      </c>
      <c r="H199" s="94" t="e">
        <f ca="true">+IF(AND(ISNUMBER(OFFSET('Water Data'!$E$6,0,10*ROW('Water Data'!E193))),'Data Summary'!BW199="Yes"),OFFSET('Water Data'!$E$6,0,10*ROW('Water Data'!E193)),NA())</f>
        <v>#N/A</v>
      </c>
      <c r="I199" s="94" t="e">
        <f ca="true">+IF(AND(ISNUMBER(OFFSET('Water Data'!$E$9,0,10*ROW('Water Data'!E193))),'Data Summary'!BX199="Yes"),OFFSET('Water Data'!$E$9,0,10*ROW('Water Data'!E193)),NA())</f>
        <v>#N/A</v>
      </c>
      <c r="J199" s="94" t="e">
        <f ca="true">+IF(AND(ISNUMBER(OFFSET('Water Data'!$F$4,0,10*ROW('Water Data'!F193))),'Data Summary'!BY199="Yes"),100-OFFSET('Water Data'!$F$4,0,10*ROW('Water Data'!F193)),NA())</f>
        <v>#N/A</v>
      </c>
      <c r="K199" s="94" t="e">
        <f ca="true">+IF(AND(ISNUMBER(OFFSET('Water Data'!$F$6,0,10*ROW('Water Data'!F193))),'Data Summary'!BZ199="Yes"),OFFSET('Water Data'!$F$6,0,10*ROW('Water Data'!F193)),NA())</f>
        <v>#N/A</v>
      </c>
      <c r="L199" s="94" t="e">
        <f ca="true">+IF(AND(ISNUMBER(OFFSET('Water Data'!$F$9,0,10*ROW('Water Data'!F193))),'Data Summary'!CA199="Yes"),OFFSET('Water Data'!$F$9,0,10*ROW('Water Data'!F193)),NA())</f>
        <v>#N/A</v>
      </c>
      <c r="M199" s="94" t="e">
        <f ca="true">+IF(AND(ISNUMBER(OFFSET('Water Data'!$G$4,0,10*ROW('Water Data'!G193))),'Data Summary'!CB199="Yes"),100-OFFSET('Water Data'!$G$4,0,10*ROW('Water Data'!G193)),NA())</f>
        <v>#N/A</v>
      </c>
      <c r="N199" s="94" t="e">
        <f ca="true">+IF(AND(ISNUMBER(OFFSET('Water Data'!$G$6,0,10*ROW('Water Data'!G193))),'Data Summary'!CC199="Yes"),OFFSET('Water Data'!$G$6,0,10*ROW('Water Data'!G193)),NA())</f>
        <v>#N/A</v>
      </c>
      <c r="O199" s="94" t="e">
        <f ca="true">+IF(AND(ISNUMBER(OFFSET('Water Data'!$G$9,0,10*ROW('Water Data'!G193))),'Data Summary'!CD199="Yes"),OFFSET('Water Data'!$G$9,0,10*ROW('Water Data'!G193)),NA())</f>
        <v>#N/A</v>
      </c>
      <c r="P199" s="94" t="e">
        <f ca="true">+IF(AND(ISNUMBER(OFFSET('Water Data'!$H$4,0,10*ROW('Water Data'!H193))),'Data Summary'!CE199="Yes"),100-OFFSET('Water Data'!$H$4,0,10*ROW('Water Data'!H193)),NA())</f>
        <v>#N/A</v>
      </c>
      <c r="Q199" s="94" t="e">
        <f ca="true">+IF(AND(ISNUMBER(OFFSET('Water Data'!$H$6,0,10*ROW('Water Data'!H193))),'Data Summary'!CF199="Yes"),OFFSET('Water Data'!$H$6,0,10*ROW('Water Data'!H193)),NA())</f>
        <v>#N/A</v>
      </c>
      <c r="R199" s="94" t="e">
        <f ca="true">+IF(AND(ISNUMBER(OFFSET('Water Data'!$H$9,0,10*ROW('Water Data'!H193))),'Data Summary'!CG199="Yes"),OFFSET('Water Data'!$H$9,0,10*ROW('Water Data'!H193)),NA())</f>
        <v>#N/A</v>
      </c>
      <c r="S199" s="94" t="e">
        <f ca="true">+IF(AND(ISNUMBER(OFFSET('Water Data'!$I$4,0,10*ROW('Water Data'!I193))),'Data Summary'!CH199="Yes"),100-OFFSET('Water Data'!$I$4,0,10*ROW('Water Data'!I193)),NA())</f>
        <v>#N/A</v>
      </c>
      <c r="T199" s="94" t="e">
        <f ca="true">+IF(AND(ISNUMBER(OFFSET('Water Data'!$I$6,0,10*ROW('Water Data'!I193))),'Data Summary'!CI199="Yes"),OFFSET('Water Data'!$I$6,0,10*ROW('Water Data'!I193)),NA())</f>
        <v>#N/A</v>
      </c>
      <c r="U199" s="94" t="e">
        <f ca="true">+IF(AND(ISNUMBER(OFFSET('Water Data'!$I$9,0,10*ROW('Water Data'!I193))),'Data Summary'!CJ199="Yes"),OFFSET('Water Data'!$I$9,0,10*ROW('Water Data'!I193)),NA())</f>
        <v>#N/A</v>
      </c>
      <c r="V199" s="95" t="e">
        <f ca="true">+IF(AND(ISNUMBER(OFFSET('Sanitation Data'!$D$4,0,10*ROW('Sanitation Data'!D193))),'Data Summary'!CK199="Yes"),100-OFFSET('Sanitation Data'!$D$4,0,10*ROW('Sanitation Data'!D193)),NA())</f>
        <v>#N/A</v>
      </c>
      <c r="W199" s="95" t="e">
        <f ca="true">+IF(AND(ISNUMBER(OFFSET('Sanitation Data'!$D$6,0,10*ROW('Sanitation Data'!D193))),'Data Summary'!CL199="Yes"),OFFSET('Sanitation Data'!$D$6,0,10*ROW('Sanitation Data'!D193)),NA())</f>
        <v>#N/A</v>
      </c>
      <c r="X199" s="95" t="e">
        <f ca="true">+IF(AND(ISNUMBER(OFFSET('Sanitation Data'!$D$10,0,10*ROW('Sanitation Data'!D193))),'Data Summary'!CM199="Yes"),OFFSET('Sanitation Data'!$D$10,0,10*ROW('Sanitation Data'!D193)),NA())</f>
        <v>#N/A</v>
      </c>
      <c r="Y199" s="95" t="e">
        <f ca="true">+IF(AND(ISNUMBER(OFFSET('Sanitation Data'!$D$11,0,10*ROW('Sanitation Data'!D193))),'Data Summary'!CN199="Yes"),OFFSET('Sanitation Data'!$D$11,0,10*ROW('Sanitation Data'!D193)),NA())</f>
        <v>#N/A</v>
      </c>
      <c r="Z199" s="95" t="e">
        <f ca="true">+IF(AND(ISNUMBER(OFFSET('Sanitation Data'!$D$12,0,10*ROW('Sanitation Data'!D193))),'Data Summary'!CO199="Yes"),OFFSET('Sanitation Data'!$D$12,0,10*ROW('Sanitation Data'!D193)),NA())</f>
        <v>#N/A</v>
      </c>
      <c r="AA199" s="95" t="e">
        <f ca="true">+IF(AND(ISNUMBER(OFFSET('Sanitation Data'!$E$4,0,10*ROW('Sanitation Data'!E193))),'Data Summary'!CP199="Yes"),100-OFFSET('Sanitation Data'!$E$4,0,10*ROW('Sanitation Data'!E193)),NA())</f>
        <v>#N/A</v>
      </c>
      <c r="AB199" s="95" t="e">
        <f ca="true">+IF(AND(ISNUMBER(OFFSET('Sanitation Data'!$E$6,0,10*ROW('Sanitation Data'!E193))),'Data Summary'!CQ199="Yes"),OFFSET('Sanitation Data'!$E$6,0,10*ROW('Sanitation Data'!E193)),NA())</f>
        <v>#N/A</v>
      </c>
      <c r="AC199" s="95" t="e">
        <f ca="true">+IF(AND(ISNUMBER(OFFSET('Sanitation Data'!$E$10,0,10*ROW('Sanitation Data'!E193))),'Data Summary'!CR199="Yes"),OFFSET('Sanitation Data'!$E$10,0,10*ROW('Sanitation Data'!E193)),NA())</f>
        <v>#N/A</v>
      </c>
      <c r="AD199" s="95" t="e">
        <f ca="true">+IF(AND(ISNUMBER(OFFSET('Sanitation Data'!$E$11,0,10*ROW('Sanitation Data'!E193))),'Data Summary'!CS199="Yes"),OFFSET('Sanitation Data'!$E$11,0,10*ROW('Sanitation Data'!E193)),NA())</f>
        <v>#N/A</v>
      </c>
      <c r="AE199" s="95" t="e">
        <f ca="true">+IF(AND(ISNUMBER(OFFSET('Sanitation Data'!$E$12,0,10*ROW('Sanitation Data'!E193))),'Data Summary'!CT199="Yes"),OFFSET('Sanitation Data'!$E$12,0,10*ROW('Sanitation Data'!E193)),NA())</f>
        <v>#N/A</v>
      </c>
      <c r="AF199" s="95" t="e">
        <f ca="true">+IF(AND(ISNUMBER(OFFSET('Sanitation Data'!$F$4,0,10*ROW('Sanitation Data'!F193))),'Data Summary'!CU199="Yes"),100-OFFSET('Sanitation Data'!$F$4,0,10*ROW('Sanitation Data'!F193)),NA())</f>
        <v>#N/A</v>
      </c>
      <c r="AG199" s="95" t="e">
        <f ca="true">+IF(AND(ISNUMBER(OFFSET('Sanitation Data'!$F$6,0,10*ROW('Sanitation Data'!F193))),'Data Summary'!CV199="Yes"),OFFSET('Sanitation Data'!$F$6,0,10*ROW('Sanitation Data'!F193)),NA())</f>
        <v>#N/A</v>
      </c>
      <c r="AH199" s="95" t="e">
        <f ca="true">+IF(AND(ISNUMBER(OFFSET('Sanitation Data'!$F$10,0,10*ROW('Sanitation Data'!F193))),'Data Summary'!CW199="Yes"),OFFSET('Sanitation Data'!$F$10,0,10*ROW('Sanitation Data'!F193)),NA())</f>
        <v>#N/A</v>
      </c>
      <c r="AI199" s="95" t="e">
        <f ca="true">+IF(AND(ISNUMBER(OFFSET('Sanitation Data'!$F$11,0,10*ROW('Sanitation Data'!F193))),'Data Summary'!CX199="Yes"),OFFSET('Sanitation Data'!$F$11,0,10*ROW('Sanitation Data'!F193)),NA())</f>
        <v>#N/A</v>
      </c>
      <c r="AJ199" s="95" t="e">
        <f ca="true">+IF(AND(ISNUMBER(OFFSET('Sanitation Data'!$F$12,0,10*ROW('Sanitation Data'!F193))),'Data Summary'!CY199="Yes"),OFFSET('Sanitation Data'!$F$12,0,10*ROW('Sanitation Data'!F193)),NA())</f>
        <v>#N/A</v>
      </c>
      <c r="AK199" s="95" t="e">
        <f ca="true">+IF(AND(ISNUMBER(OFFSET('Sanitation Data'!$G$4,0,10*ROW('Sanitation Data'!G193))),'Data Summary'!CZ199="Yes"),100-OFFSET('Sanitation Data'!$G$4,0,10*ROW('Sanitation Data'!G193)),NA())</f>
        <v>#N/A</v>
      </c>
      <c r="AL199" s="95" t="e">
        <f ca="true">+IF(AND(ISNUMBER(OFFSET('Sanitation Data'!$G$6,0,10*ROW('Sanitation Data'!G193))),'Data Summary'!DA199="Yes"),OFFSET('Sanitation Data'!$G$6,0,10*ROW('Sanitation Data'!G193)),NA())</f>
        <v>#N/A</v>
      </c>
      <c r="AM199" s="95" t="e">
        <f ca="true">+IF(AND(ISNUMBER(OFFSET('Sanitation Data'!$G$10,0,10*ROW('Sanitation Data'!G193))),'Data Summary'!DB199="Yes"),OFFSET('Sanitation Data'!$G$10,0,10*ROW('Sanitation Data'!G193)),NA())</f>
        <v>#N/A</v>
      </c>
      <c r="AN199" s="95" t="e">
        <f ca="true">+IF(AND(ISNUMBER(OFFSET('Sanitation Data'!$G$11,0,10*ROW('Sanitation Data'!G193))),'Data Summary'!DC199="Yes"),OFFSET('Sanitation Data'!$G$11,0,10*ROW('Sanitation Data'!G193)),NA())</f>
        <v>#N/A</v>
      </c>
      <c r="AO199" s="95" t="e">
        <f ca="true">+IF(AND(ISNUMBER(OFFSET('Sanitation Data'!$G$12,0,10*ROW('Sanitation Data'!G193))),'Data Summary'!DD199="Yes"),OFFSET('Sanitation Data'!$G$12,0,10*ROW('Sanitation Data'!G193)),NA())</f>
        <v>#N/A</v>
      </c>
      <c r="AP199" s="95" t="e">
        <f ca="true">+IF(AND(ISNUMBER(OFFSET('Sanitation Data'!$H$4,0,10*ROW('Sanitation Data'!H193))),'Data Summary'!DE199="Yes"),100-OFFSET('Sanitation Data'!$H$4,0,10*ROW('Sanitation Data'!H193)),NA())</f>
        <v>#N/A</v>
      </c>
      <c r="AQ199" s="95" t="e">
        <f ca="true">+IF(AND(ISNUMBER(OFFSET('Sanitation Data'!$H$6,0,10*ROW('Sanitation Data'!H193))),'Data Summary'!DF199="Yes"),OFFSET('Sanitation Data'!$H$6,0,10*ROW('Sanitation Data'!H193)),NA())</f>
        <v>#N/A</v>
      </c>
      <c r="AR199" s="95" t="e">
        <f ca="true">+IF(AND(ISNUMBER(OFFSET('Sanitation Data'!$H$10,0,10*ROW('Sanitation Data'!H193))),'Data Summary'!DG199="Yes"),OFFSET('Sanitation Data'!$H$10,0,10*ROW('Sanitation Data'!H193)),NA())</f>
        <v>#N/A</v>
      </c>
      <c r="AS199" s="95" t="e">
        <f ca="true">+IF(AND(ISNUMBER(OFFSET('Sanitation Data'!$H$11,0,10*ROW('Sanitation Data'!H193))),'Data Summary'!DH199="Yes"),OFFSET('Sanitation Data'!$H$11,0,10*ROW('Sanitation Data'!H193)),NA())</f>
        <v>#N/A</v>
      </c>
      <c r="AT199" s="95" t="e">
        <f ca="true">+IF(AND(ISNUMBER(OFFSET('Sanitation Data'!$H$12,0,10*ROW('Sanitation Data'!H193))),'Data Summary'!DI199="Yes"),OFFSET('Sanitation Data'!$H$12,0,10*ROW('Sanitation Data'!H193)),NA())</f>
        <v>#N/A</v>
      </c>
      <c r="AU199" s="95" t="e">
        <f ca="true">+IF(AND(ISNUMBER(OFFSET('Sanitation Data'!$I$4,0,10*ROW('Sanitation Data'!I193))),'Data Summary'!DJ199="Yes"),100-OFFSET('Sanitation Data'!$I$4,0,10*ROW('Sanitation Data'!I193)),NA())</f>
        <v>#N/A</v>
      </c>
      <c r="AV199" s="95" t="e">
        <f ca="true">+IF(AND(ISNUMBER(OFFSET('Sanitation Data'!$I$6,0,10*ROW('Sanitation Data'!I193))),'Data Summary'!DK199="Yes"),OFFSET('Sanitation Data'!$I$6,0,10*ROW('Sanitation Data'!I193)),NA())</f>
        <v>#N/A</v>
      </c>
      <c r="AW199" s="95" t="e">
        <f ca="true">+IF(AND(ISNUMBER(OFFSET('Sanitation Data'!$I$10,0,10*ROW('Sanitation Data'!I193))),'Data Summary'!DL199="Yes"),OFFSET('Sanitation Data'!$I$10,0,10*ROW('Sanitation Data'!I193)),NA())</f>
        <v>#N/A</v>
      </c>
      <c r="AX199" s="95" t="e">
        <f ca="true">+IF(AND(ISNUMBER(OFFSET('Sanitation Data'!$I$11,0,10*ROW('Sanitation Data'!I193))),'Data Summary'!DM199="Yes"),OFFSET('Sanitation Data'!$I$11,0,10*ROW('Sanitation Data'!I193)),NA())</f>
        <v>#N/A</v>
      </c>
      <c r="AY199" s="95" t="e">
        <f ca="true">+IF(AND(ISNUMBER(OFFSET('Sanitation Data'!$I$12,0,10*ROW('Sanitation Data'!I193))),'Data Summary'!DN199="Yes"),OFFSET('Sanitation Data'!$I$12,0,10*ROW('Sanitation Data'!I193)),NA())</f>
        <v>#N/A</v>
      </c>
      <c r="AZ199" s="96" t="e">
        <f ca="true">+IF(AND(ISNUMBER(OFFSET('Hygiene Data'!$D$5,0,10*ROW('Hygiene Data'!D193))),'Data Summary'!DO199="Yes"),OFFSET('Hygiene Data'!$D$5,0,10*ROW('Hygiene Data'!D193)),NA())</f>
        <v>#N/A</v>
      </c>
      <c r="BA199" s="96" t="e">
        <f ca="true">+IF(AND(ISNUMBER(OFFSET('Hygiene Data'!$D$7,0,10*ROW('Hygiene Data'!D193))),'Data Summary'!DP199="Yes"),OFFSET('Hygiene Data'!$D$7,0,10*ROW('Hygiene Data'!D193)),NA())</f>
        <v>#N/A</v>
      </c>
      <c r="BB199" s="96" t="e">
        <f ca="true">+IF(AND(ISNUMBER(OFFSET('Hygiene Data'!$D$9,0,10*ROW('Hygiene Data'!D193))),'Data Summary'!DQ199="Yes"),OFFSET('Hygiene Data'!$D$9,0,10*ROW('Hygiene Data'!D193)),NA())</f>
        <v>#N/A</v>
      </c>
      <c r="BC199" s="96" t="e">
        <f ca="true">+IF(AND(ISNUMBER(OFFSET('Hygiene Data'!$E$5,0,10*ROW('Hygiene Data'!E193))),'Data Summary'!DR199="Yes"),OFFSET('Hygiene Data'!$E$5,0,10*ROW('Hygiene Data'!E193)),NA())</f>
        <v>#N/A</v>
      </c>
      <c r="BD199" s="96" t="e">
        <f ca="true">+IF(AND(ISNUMBER(OFFSET('Hygiene Data'!$E$7,0,10*ROW('Hygiene Data'!E193))),'Data Summary'!DS199="Yes"),OFFSET('Hygiene Data'!$E$7,0,10*ROW('Hygiene Data'!E193)),NA())</f>
        <v>#N/A</v>
      </c>
      <c r="BE199" s="96" t="e">
        <f ca="true">+IF(AND(ISNUMBER(OFFSET('Hygiene Data'!$E$9,0,10*ROW('Hygiene Data'!E193))),'Data Summary'!DT199="Yes"),OFFSET('Hygiene Data'!$E$9,0,10*ROW('Hygiene Data'!E193)),NA())</f>
        <v>#N/A</v>
      </c>
      <c r="BF199" s="96" t="e">
        <f ca="true">+IF(AND(ISNUMBER(OFFSET('Hygiene Data'!$F$5,0,10*ROW('Hygiene Data'!F193))),'Data Summary'!DU199="Yes"),OFFSET('Hygiene Data'!$F$5,0,10*ROW('Hygiene Data'!F193)),NA())</f>
        <v>#N/A</v>
      </c>
      <c r="BG199" s="96" t="e">
        <f ca="true">+IF(AND(ISNUMBER(OFFSET('Hygiene Data'!$F$7,0,10*ROW('Hygiene Data'!F193))),'Data Summary'!DV199="Yes"),OFFSET('Hygiene Data'!$F$7,0,10*ROW('Hygiene Data'!F193)),NA())</f>
        <v>#N/A</v>
      </c>
      <c r="BH199" s="96" t="e">
        <f ca="true">+IF(AND(ISNUMBER(OFFSET('Hygiene Data'!$F$9,0,10*ROW('Hygiene Data'!F193))),'Data Summary'!DW199="Yes"),OFFSET('Hygiene Data'!$F$9,0,10*ROW('Hygiene Data'!F193)),NA())</f>
        <v>#N/A</v>
      </c>
      <c r="BI199" s="96" t="e">
        <f ca="true">+IF(AND(ISNUMBER(OFFSET('Hygiene Data'!$G$5,0,10*ROW('Hygiene Data'!G193))),'Data Summary'!DX199="Yes"),OFFSET('Hygiene Data'!$G$5,0,10*ROW('Hygiene Data'!G193)),NA())</f>
        <v>#N/A</v>
      </c>
      <c r="BJ199" s="96" t="e">
        <f ca="true">+IF(AND(ISNUMBER(OFFSET('Hygiene Data'!$G$7,0,10*ROW('Hygiene Data'!G193))),'Data Summary'!DY199="Yes"),OFFSET('Hygiene Data'!$G$7,0,10*ROW('Hygiene Data'!G193)),NA())</f>
        <v>#N/A</v>
      </c>
      <c r="BK199" s="96" t="e">
        <f ca="true">+IF(AND(ISNUMBER(OFFSET('Hygiene Data'!$G$9,0,10*ROW('Hygiene Data'!G193))),'Data Summary'!DZ199="Yes"),OFFSET('Hygiene Data'!$G$9,0,10*ROW('Hygiene Data'!G193)),NA())</f>
        <v>#N/A</v>
      </c>
      <c r="BL199" s="96" t="e">
        <f ca="true">+IF(AND(ISNUMBER(OFFSET('Hygiene Data'!$H$5,0,10*ROW('Hygiene Data'!H193))),'Data Summary'!EA199="Yes"),OFFSET('Hygiene Data'!$H$5,0,10*ROW('Hygiene Data'!H193)),NA())</f>
        <v>#N/A</v>
      </c>
      <c r="BM199" s="96" t="e">
        <f ca="true">+IF(AND(ISNUMBER(OFFSET('Hygiene Data'!$H$7,0,10*ROW('Hygiene Data'!H193))),'Data Summary'!EB199="Yes"),OFFSET('Hygiene Data'!$H$7,0,10*ROW('Hygiene Data'!H193)),NA())</f>
        <v>#N/A</v>
      </c>
      <c r="BN199" s="96" t="e">
        <f ca="true">+IF(AND(ISNUMBER(OFFSET('Hygiene Data'!$H$9,0,10*ROW('Hygiene Data'!H193))),'Data Summary'!EC199="Yes"),OFFSET('Hygiene Data'!$H$9,0,10*ROW('Hygiene Data'!H193)),NA())</f>
        <v>#N/A</v>
      </c>
      <c r="BO199" s="96" t="e">
        <f ca="true">+IF(AND(ISNUMBER(OFFSET('Hygiene Data'!$I$5,0,10*ROW('Hygiene Data'!I193))),'Data Summary'!ED199="Yes"),OFFSET('Hygiene Data'!$I$5,0,10*ROW('Hygiene Data'!I193)),NA())</f>
        <v>#N/A</v>
      </c>
      <c r="BP199" s="96" t="e">
        <f ca="true">+IF(AND(ISNUMBER(OFFSET('Hygiene Data'!$I$7,0,10*ROW('Hygiene Data'!I193))),'Data Summary'!EE199="Yes"),OFFSET('Hygiene Data'!$I$7,0,10*ROW('Hygiene Data'!I193)),NA())</f>
        <v>#N/A</v>
      </c>
      <c r="BQ199" s="96" t="e">
        <f ca="true">+IF(AND(ISNUMBER(OFFSET('Hygiene Data'!$I$9,0,10*ROW('Hygiene Data'!I193))),'Data Summary'!EF199="Yes"),OFFSET('Hygiene Data'!$I$9,0,10*ROW('Hygiene Data'!I193)),NA())</f>
        <v>#N/A</v>
      </c>
    </row>
    <row xmlns:x14ac="http://schemas.microsoft.com/office/spreadsheetml/2009/9/ac" r="200" x14ac:dyDescent="0.2">
      <c r="A200" s="331" t="e">
        <f ca="true">+RIGHT('Data Summary'!A200,LEN('Data Summary'!A200)-9)</f>
        <v>#VALUE!</v>
      </c>
      <c r="B200" s="37" t="str">
        <f ca="true">+IF(ISTEXT('Data Summary'!B200),'Data Summary'!B200,"")</f>
        <v/>
      </c>
      <c r="C200" s="330" t="e">
        <f ca="true">+VALUE('Data Summary'!C200)</f>
        <v>#VALUE!</v>
      </c>
      <c r="D200" s="94" t="e">
        <f ca="true">+IF(AND(ISNUMBER(OFFSET('Water Data'!$D$4,0,10*ROW('Water Data'!D194))),'Data Summary'!BS200="Yes"),100-OFFSET('Water Data'!$D$4,0,10*ROW('Water Data'!D194)),NA())</f>
        <v>#N/A</v>
      </c>
      <c r="E200" s="94" t="e">
        <f ca="true">+IF(AND(ISNUMBER(OFFSET('Water Data'!$D$6,0,10*ROW('Water Data'!D194))),'Data Summary'!BT200="Yes"),OFFSET('Water Data'!$D$6,0,10*ROW('Water Data'!D194)),NA())</f>
        <v>#N/A</v>
      </c>
      <c r="F200" s="94" t="e">
        <f ca="true">+IF(AND(ISNUMBER(OFFSET('Water Data'!$D$9,0,10*ROW('Water Data'!D194))),'Data Summary'!BU200="Yes"),OFFSET('Water Data'!$D$9,0,10*ROW('Water Data'!D194)),NA())</f>
        <v>#N/A</v>
      </c>
      <c r="G200" s="94" t="e">
        <f ca="true">+IF(AND(ISNUMBER(OFFSET('Water Data'!$E$4,0,10*ROW('Water Data'!E194))),'Data Summary'!BV200="Yes"),100-OFFSET('Water Data'!$E$4,0,10*ROW('Water Data'!E194)),NA())</f>
        <v>#N/A</v>
      </c>
      <c r="H200" s="94" t="e">
        <f ca="true">+IF(AND(ISNUMBER(OFFSET('Water Data'!$E$6,0,10*ROW('Water Data'!E194))),'Data Summary'!BW200="Yes"),OFFSET('Water Data'!$E$6,0,10*ROW('Water Data'!E194)),NA())</f>
        <v>#N/A</v>
      </c>
      <c r="I200" s="94" t="e">
        <f ca="true">+IF(AND(ISNUMBER(OFFSET('Water Data'!$E$9,0,10*ROW('Water Data'!E194))),'Data Summary'!BX200="Yes"),OFFSET('Water Data'!$E$9,0,10*ROW('Water Data'!E194)),NA())</f>
        <v>#N/A</v>
      </c>
      <c r="J200" s="94" t="e">
        <f ca="true">+IF(AND(ISNUMBER(OFFSET('Water Data'!$F$4,0,10*ROW('Water Data'!F194))),'Data Summary'!BY200="Yes"),100-OFFSET('Water Data'!$F$4,0,10*ROW('Water Data'!F194)),NA())</f>
        <v>#N/A</v>
      </c>
      <c r="K200" s="94" t="e">
        <f ca="true">+IF(AND(ISNUMBER(OFFSET('Water Data'!$F$6,0,10*ROW('Water Data'!F194))),'Data Summary'!BZ200="Yes"),OFFSET('Water Data'!$F$6,0,10*ROW('Water Data'!F194)),NA())</f>
        <v>#N/A</v>
      </c>
      <c r="L200" s="94" t="e">
        <f ca="true">+IF(AND(ISNUMBER(OFFSET('Water Data'!$F$9,0,10*ROW('Water Data'!F194))),'Data Summary'!CA200="Yes"),OFFSET('Water Data'!$F$9,0,10*ROW('Water Data'!F194)),NA())</f>
        <v>#N/A</v>
      </c>
      <c r="M200" s="94" t="e">
        <f ca="true">+IF(AND(ISNUMBER(OFFSET('Water Data'!$G$4,0,10*ROW('Water Data'!G194))),'Data Summary'!CB200="Yes"),100-OFFSET('Water Data'!$G$4,0,10*ROW('Water Data'!G194)),NA())</f>
        <v>#N/A</v>
      </c>
      <c r="N200" s="94" t="e">
        <f ca="true">+IF(AND(ISNUMBER(OFFSET('Water Data'!$G$6,0,10*ROW('Water Data'!G194))),'Data Summary'!CC200="Yes"),OFFSET('Water Data'!$G$6,0,10*ROW('Water Data'!G194)),NA())</f>
        <v>#N/A</v>
      </c>
      <c r="O200" s="94" t="e">
        <f ca="true">+IF(AND(ISNUMBER(OFFSET('Water Data'!$G$9,0,10*ROW('Water Data'!G194))),'Data Summary'!CD200="Yes"),OFFSET('Water Data'!$G$9,0,10*ROW('Water Data'!G194)),NA())</f>
        <v>#N/A</v>
      </c>
      <c r="P200" s="94" t="e">
        <f ca="true">+IF(AND(ISNUMBER(OFFSET('Water Data'!$H$4,0,10*ROW('Water Data'!H194))),'Data Summary'!CE200="Yes"),100-OFFSET('Water Data'!$H$4,0,10*ROW('Water Data'!H194)),NA())</f>
        <v>#N/A</v>
      </c>
      <c r="Q200" s="94" t="e">
        <f ca="true">+IF(AND(ISNUMBER(OFFSET('Water Data'!$H$6,0,10*ROW('Water Data'!H194))),'Data Summary'!CF200="Yes"),OFFSET('Water Data'!$H$6,0,10*ROW('Water Data'!H194)),NA())</f>
        <v>#N/A</v>
      </c>
      <c r="R200" s="94" t="e">
        <f ca="true">+IF(AND(ISNUMBER(OFFSET('Water Data'!$H$9,0,10*ROW('Water Data'!H194))),'Data Summary'!CG200="Yes"),OFFSET('Water Data'!$H$9,0,10*ROW('Water Data'!H194)),NA())</f>
        <v>#N/A</v>
      </c>
      <c r="S200" s="94" t="e">
        <f ca="true">+IF(AND(ISNUMBER(OFFSET('Water Data'!$I$4,0,10*ROW('Water Data'!I194))),'Data Summary'!CH200="Yes"),100-OFFSET('Water Data'!$I$4,0,10*ROW('Water Data'!I194)),NA())</f>
        <v>#N/A</v>
      </c>
      <c r="T200" s="94" t="e">
        <f ca="true">+IF(AND(ISNUMBER(OFFSET('Water Data'!$I$6,0,10*ROW('Water Data'!I194))),'Data Summary'!CI200="Yes"),OFFSET('Water Data'!$I$6,0,10*ROW('Water Data'!I194)),NA())</f>
        <v>#N/A</v>
      </c>
      <c r="U200" s="94" t="e">
        <f ca="true">+IF(AND(ISNUMBER(OFFSET('Water Data'!$I$9,0,10*ROW('Water Data'!I194))),'Data Summary'!CJ200="Yes"),OFFSET('Water Data'!$I$9,0,10*ROW('Water Data'!I194)),NA())</f>
        <v>#N/A</v>
      </c>
      <c r="V200" s="95" t="e">
        <f ca="true">+IF(AND(ISNUMBER(OFFSET('Sanitation Data'!$D$4,0,10*ROW('Sanitation Data'!D194))),'Data Summary'!CK200="Yes"),100-OFFSET('Sanitation Data'!$D$4,0,10*ROW('Sanitation Data'!D194)),NA())</f>
        <v>#N/A</v>
      </c>
      <c r="W200" s="95" t="e">
        <f ca="true">+IF(AND(ISNUMBER(OFFSET('Sanitation Data'!$D$6,0,10*ROW('Sanitation Data'!D194))),'Data Summary'!CL200="Yes"),OFFSET('Sanitation Data'!$D$6,0,10*ROW('Sanitation Data'!D194)),NA())</f>
        <v>#N/A</v>
      </c>
      <c r="X200" s="95" t="e">
        <f ca="true">+IF(AND(ISNUMBER(OFFSET('Sanitation Data'!$D$10,0,10*ROW('Sanitation Data'!D194))),'Data Summary'!CM200="Yes"),OFFSET('Sanitation Data'!$D$10,0,10*ROW('Sanitation Data'!D194)),NA())</f>
        <v>#N/A</v>
      </c>
      <c r="Y200" s="95" t="e">
        <f ca="true">+IF(AND(ISNUMBER(OFFSET('Sanitation Data'!$D$11,0,10*ROW('Sanitation Data'!D194))),'Data Summary'!CN200="Yes"),OFFSET('Sanitation Data'!$D$11,0,10*ROW('Sanitation Data'!D194)),NA())</f>
        <v>#N/A</v>
      </c>
      <c r="Z200" s="95" t="e">
        <f ca="true">+IF(AND(ISNUMBER(OFFSET('Sanitation Data'!$D$12,0,10*ROW('Sanitation Data'!D194))),'Data Summary'!CO200="Yes"),OFFSET('Sanitation Data'!$D$12,0,10*ROW('Sanitation Data'!D194)),NA())</f>
        <v>#N/A</v>
      </c>
      <c r="AA200" s="95" t="e">
        <f ca="true">+IF(AND(ISNUMBER(OFFSET('Sanitation Data'!$E$4,0,10*ROW('Sanitation Data'!E194))),'Data Summary'!CP200="Yes"),100-OFFSET('Sanitation Data'!$E$4,0,10*ROW('Sanitation Data'!E194)),NA())</f>
        <v>#N/A</v>
      </c>
      <c r="AB200" s="95" t="e">
        <f ca="true">+IF(AND(ISNUMBER(OFFSET('Sanitation Data'!$E$6,0,10*ROW('Sanitation Data'!E194))),'Data Summary'!CQ200="Yes"),OFFSET('Sanitation Data'!$E$6,0,10*ROW('Sanitation Data'!E194)),NA())</f>
        <v>#N/A</v>
      </c>
      <c r="AC200" s="95" t="e">
        <f ca="true">+IF(AND(ISNUMBER(OFFSET('Sanitation Data'!$E$10,0,10*ROW('Sanitation Data'!E194))),'Data Summary'!CR200="Yes"),OFFSET('Sanitation Data'!$E$10,0,10*ROW('Sanitation Data'!E194)),NA())</f>
        <v>#N/A</v>
      </c>
      <c r="AD200" s="95" t="e">
        <f ca="true">+IF(AND(ISNUMBER(OFFSET('Sanitation Data'!$E$11,0,10*ROW('Sanitation Data'!E194))),'Data Summary'!CS200="Yes"),OFFSET('Sanitation Data'!$E$11,0,10*ROW('Sanitation Data'!E194)),NA())</f>
        <v>#N/A</v>
      </c>
      <c r="AE200" s="95" t="e">
        <f ca="true">+IF(AND(ISNUMBER(OFFSET('Sanitation Data'!$E$12,0,10*ROW('Sanitation Data'!E194))),'Data Summary'!CT200="Yes"),OFFSET('Sanitation Data'!$E$12,0,10*ROW('Sanitation Data'!E194)),NA())</f>
        <v>#N/A</v>
      </c>
      <c r="AF200" s="95" t="e">
        <f ca="true">+IF(AND(ISNUMBER(OFFSET('Sanitation Data'!$F$4,0,10*ROW('Sanitation Data'!F194))),'Data Summary'!CU200="Yes"),100-OFFSET('Sanitation Data'!$F$4,0,10*ROW('Sanitation Data'!F194)),NA())</f>
        <v>#N/A</v>
      </c>
      <c r="AG200" s="95" t="e">
        <f ca="true">+IF(AND(ISNUMBER(OFFSET('Sanitation Data'!$F$6,0,10*ROW('Sanitation Data'!F194))),'Data Summary'!CV200="Yes"),OFFSET('Sanitation Data'!$F$6,0,10*ROW('Sanitation Data'!F194)),NA())</f>
        <v>#N/A</v>
      </c>
      <c r="AH200" s="95" t="e">
        <f ca="true">+IF(AND(ISNUMBER(OFFSET('Sanitation Data'!$F$10,0,10*ROW('Sanitation Data'!F194))),'Data Summary'!CW200="Yes"),OFFSET('Sanitation Data'!$F$10,0,10*ROW('Sanitation Data'!F194)),NA())</f>
        <v>#N/A</v>
      </c>
      <c r="AI200" s="95" t="e">
        <f ca="true">+IF(AND(ISNUMBER(OFFSET('Sanitation Data'!$F$11,0,10*ROW('Sanitation Data'!F194))),'Data Summary'!CX200="Yes"),OFFSET('Sanitation Data'!$F$11,0,10*ROW('Sanitation Data'!F194)),NA())</f>
        <v>#N/A</v>
      </c>
      <c r="AJ200" s="95" t="e">
        <f ca="true">+IF(AND(ISNUMBER(OFFSET('Sanitation Data'!$F$12,0,10*ROW('Sanitation Data'!F194))),'Data Summary'!CY200="Yes"),OFFSET('Sanitation Data'!$F$12,0,10*ROW('Sanitation Data'!F194)),NA())</f>
        <v>#N/A</v>
      </c>
      <c r="AK200" s="95" t="e">
        <f ca="true">+IF(AND(ISNUMBER(OFFSET('Sanitation Data'!$G$4,0,10*ROW('Sanitation Data'!G194))),'Data Summary'!CZ200="Yes"),100-OFFSET('Sanitation Data'!$G$4,0,10*ROW('Sanitation Data'!G194)),NA())</f>
        <v>#N/A</v>
      </c>
      <c r="AL200" s="95" t="e">
        <f ca="true">+IF(AND(ISNUMBER(OFFSET('Sanitation Data'!$G$6,0,10*ROW('Sanitation Data'!G194))),'Data Summary'!DA200="Yes"),OFFSET('Sanitation Data'!$G$6,0,10*ROW('Sanitation Data'!G194)),NA())</f>
        <v>#N/A</v>
      </c>
      <c r="AM200" s="95" t="e">
        <f ca="true">+IF(AND(ISNUMBER(OFFSET('Sanitation Data'!$G$10,0,10*ROW('Sanitation Data'!G194))),'Data Summary'!DB200="Yes"),OFFSET('Sanitation Data'!$G$10,0,10*ROW('Sanitation Data'!G194)),NA())</f>
        <v>#N/A</v>
      </c>
      <c r="AN200" s="95" t="e">
        <f ca="true">+IF(AND(ISNUMBER(OFFSET('Sanitation Data'!$G$11,0,10*ROW('Sanitation Data'!G194))),'Data Summary'!DC200="Yes"),OFFSET('Sanitation Data'!$G$11,0,10*ROW('Sanitation Data'!G194)),NA())</f>
        <v>#N/A</v>
      </c>
      <c r="AO200" s="95" t="e">
        <f ca="true">+IF(AND(ISNUMBER(OFFSET('Sanitation Data'!$G$12,0,10*ROW('Sanitation Data'!G194))),'Data Summary'!DD200="Yes"),OFFSET('Sanitation Data'!$G$12,0,10*ROW('Sanitation Data'!G194)),NA())</f>
        <v>#N/A</v>
      </c>
      <c r="AP200" s="95" t="e">
        <f ca="true">+IF(AND(ISNUMBER(OFFSET('Sanitation Data'!$H$4,0,10*ROW('Sanitation Data'!H194))),'Data Summary'!DE200="Yes"),100-OFFSET('Sanitation Data'!$H$4,0,10*ROW('Sanitation Data'!H194)),NA())</f>
        <v>#N/A</v>
      </c>
      <c r="AQ200" s="95" t="e">
        <f ca="true">+IF(AND(ISNUMBER(OFFSET('Sanitation Data'!$H$6,0,10*ROW('Sanitation Data'!H194))),'Data Summary'!DF200="Yes"),OFFSET('Sanitation Data'!$H$6,0,10*ROW('Sanitation Data'!H194)),NA())</f>
        <v>#N/A</v>
      </c>
      <c r="AR200" s="95" t="e">
        <f ca="true">+IF(AND(ISNUMBER(OFFSET('Sanitation Data'!$H$10,0,10*ROW('Sanitation Data'!H194))),'Data Summary'!DG200="Yes"),OFFSET('Sanitation Data'!$H$10,0,10*ROW('Sanitation Data'!H194)),NA())</f>
        <v>#N/A</v>
      </c>
      <c r="AS200" s="95" t="e">
        <f ca="true">+IF(AND(ISNUMBER(OFFSET('Sanitation Data'!$H$11,0,10*ROW('Sanitation Data'!H194))),'Data Summary'!DH200="Yes"),OFFSET('Sanitation Data'!$H$11,0,10*ROW('Sanitation Data'!H194)),NA())</f>
        <v>#N/A</v>
      </c>
      <c r="AT200" s="95" t="e">
        <f ca="true">+IF(AND(ISNUMBER(OFFSET('Sanitation Data'!$H$12,0,10*ROW('Sanitation Data'!H194))),'Data Summary'!DI200="Yes"),OFFSET('Sanitation Data'!$H$12,0,10*ROW('Sanitation Data'!H194)),NA())</f>
        <v>#N/A</v>
      </c>
      <c r="AU200" s="95" t="e">
        <f ca="true">+IF(AND(ISNUMBER(OFFSET('Sanitation Data'!$I$4,0,10*ROW('Sanitation Data'!I194))),'Data Summary'!DJ200="Yes"),100-OFFSET('Sanitation Data'!$I$4,0,10*ROW('Sanitation Data'!I194)),NA())</f>
        <v>#N/A</v>
      </c>
      <c r="AV200" s="95" t="e">
        <f ca="true">+IF(AND(ISNUMBER(OFFSET('Sanitation Data'!$I$6,0,10*ROW('Sanitation Data'!I194))),'Data Summary'!DK200="Yes"),OFFSET('Sanitation Data'!$I$6,0,10*ROW('Sanitation Data'!I194)),NA())</f>
        <v>#N/A</v>
      </c>
      <c r="AW200" s="95" t="e">
        <f ca="true">+IF(AND(ISNUMBER(OFFSET('Sanitation Data'!$I$10,0,10*ROW('Sanitation Data'!I194))),'Data Summary'!DL200="Yes"),OFFSET('Sanitation Data'!$I$10,0,10*ROW('Sanitation Data'!I194)),NA())</f>
        <v>#N/A</v>
      </c>
      <c r="AX200" s="95" t="e">
        <f ca="true">+IF(AND(ISNUMBER(OFFSET('Sanitation Data'!$I$11,0,10*ROW('Sanitation Data'!I194))),'Data Summary'!DM200="Yes"),OFFSET('Sanitation Data'!$I$11,0,10*ROW('Sanitation Data'!I194)),NA())</f>
        <v>#N/A</v>
      </c>
      <c r="AY200" s="95" t="e">
        <f ca="true">+IF(AND(ISNUMBER(OFFSET('Sanitation Data'!$I$12,0,10*ROW('Sanitation Data'!I194))),'Data Summary'!DN200="Yes"),OFFSET('Sanitation Data'!$I$12,0,10*ROW('Sanitation Data'!I194)),NA())</f>
        <v>#N/A</v>
      </c>
      <c r="AZ200" s="96" t="e">
        <f ca="true">+IF(AND(ISNUMBER(OFFSET('Hygiene Data'!$D$5,0,10*ROW('Hygiene Data'!D194))),'Data Summary'!DO200="Yes"),OFFSET('Hygiene Data'!$D$5,0,10*ROW('Hygiene Data'!D194)),NA())</f>
        <v>#N/A</v>
      </c>
      <c r="BA200" s="96" t="e">
        <f ca="true">+IF(AND(ISNUMBER(OFFSET('Hygiene Data'!$D$7,0,10*ROW('Hygiene Data'!D194))),'Data Summary'!DP200="Yes"),OFFSET('Hygiene Data'!$D$7,0,10*ROW('Hygiene Data'!D194)),NA())</f>
        <v>#N/A</v>
      </c>
      <c r="BB200" s="96" t="e">
        <f ca="true">+IF(AND(ISNUMBER(OFFSET('Hygiene Data'!$D$9,0,10*ROW('Hygiene Data'!D194))),'Data Summary'!DQ200="Yes"),OFFSET('Hygiene Data'!$D$9,0,10*ROW('Hygiene Data'!D194)),NA())</f>
        <v>#N/A</v>
      </c>
      <c r="BC200" s="96" t="e">
        <f ca="true">+IF(AND(ISNUMBER(OFFSET('Hygiene Data'!$E$5,0,10*ROW('Hygiene Data'!E194))),'Data Summary'!DR200="Yes"),OFFSET('Hygiene Data'!$E$5,0,10*ROW('Hygiene Data'!E194)),NA())</f>
        <v>#N/A</v>
      </c>
      <c r="BD200" s="96" t="e">
        <f ca="true">+IF(AND(ISNUMBER(OFFSET('Hygiene Data'!$E$7,0,10*ROW('Hygiene Data'!E194))),'Data Summary'!DS200="Yes"),OFFSET('Hygiene Data'!$E$7,0,10*ROW('Hygiene Data'!E194)),NA())</f>
        <v>#N/A</v>
      </c>
      <c r="BE200" s="96" t="e">
        <f ca="true">+IF(AND(ISNUMBER(OFFSET('Hygiene Data'!$E$9,0,10*ROW('Hygiene Data'!E194))),'Data Summary'!DT200="Yes"),OFFSET('Hygiene Data'!$E$9,0,10*ROW('Hygiene Data'!E194)),NA())</f>
        <v>#N/A</v>
      </c>
      <c r="BF200" s="96" t="e">
        <f ca="true">+IF(AND(ISNUMBER(OFFSET('Hygiene Data'!$F$5,0,10*ROW('Hygiene Data'!F194))),'Data Summary'!DU200="Yes"),OFFSET('Hygiene Data'!$F$5,0,10*ROW('Hygiene Data'!F194)),NA())</f>
        <v>#N/A</v>
      </c>
      <c r="BG200" s="96" t="e">
        <f ca="true">+IF(AND(ISNUMBER(OFFSET('Hygiene Data'!$F$7,0,10*ROW('Hygiene Data'!F194))),'Data Summary'!DV200="Yes"),OFFSET('Hygiene Data'!$F$7,0,10*ROW('Hygiene Data'!F194)),NA())</f>
        <v>#N/A</v>
      </c>
      <c r="BH200" s="96" t="e">
        <f ca="true">+IF(AND(ISNUMBER(OFFSET('Hygiene Data'!$F$9,0,10*ROW('Hygiene Data'!F194))),'Data Summary'!DW200="Yes"),OFFSET('Hygiene Data'!$F$9,0,10*ROW('Hygiene Data'!F194)),NA())</f>
        <v>#N/A</v>
      </c>
      <c r="BI200" s="96" t="e">
        <f ca="true">+IF(AND(ISNUMBER(OFFSET('Hygiene Data'!$G$5,0,10*ROW('Hygiene Data'!G194))),'Data Summary'!DX200="Yes"),OFFSET('Hygiene Data'!$G$5,0,10*ROW('Hygiene Data'!G194)),NA())</f>
        <v>#N/A</v>
      </c>
      <c r="BJ200" s="96" t="e">
        <f ca="true">+IF(AND(ISNUMBER(OFFSET('Hygiene Data'!$G$7,0,10*ROW('Hygiene Data'!G194))),'Data Summary'!DY200="Yes"),OFFSET('Hygiene Data'!$G$7,0,10*ROW('Hygiene Data'!G194)),NA())</f>
        <v>#N/A</v>
      </c>
      <c r="BK200" s="96" t="e">
        <f ca="true">+IF(AND(ISNUMBER(OFFSET('Hygiene Data'!$G$9,0,10*ROW('Hygiene Data'!G194))),'Data Summary'!DZ200="Yes"),OFFSET('Hygiene Data'!$G$9,0,10*ROW('Hygiene Data'!G194)),NA())</f>
        <v>#N/A</v>
      </c>
      <c r="BL200" s="96" t="e">
        <f ca="true">+IF(AND(ISNUMBER(OFFSET('Hygiene Data'!$H$5,0,10*ROW('Hygiene Data'!H194))),'Data Summary'!EA200="Yes"),OFFSET('Hygiene Data'!$H$5,0,10*ROW('Hygiene Data'!H194)),NA())</f>
        <v>#N/A</v>
      </c>
      <c r="BM200" s="96" t="e">
        <f ca="true">+IF(AND(ISNUMBER(OFFSET('Hygiene Data'!$H$7,0,10*ROW('Hygiene Data'!H194))),'Data Summary'!EB200="Yes"),OFFSET('Hygiene Data'!$H$7,0,10*ROW('Hygiene Data'!H194)),NA())</f>
        <v>#N/A</v>
      </c>
      <c r="BN200" s="96" t="e">
        <f ca="true">+IF(AND(ISNUMBER(OFFSET('Hygiene Data'!$H$9,0,10*ROW('Hygiene Data'!H194))),'Data Summary'!EC200="Yes"),OFFSET('Hygiene Data'!$H$9,0,10*ROW('Hygiene Data'!H194)),NA())</f>
        <v>#N/A</v>
      </c>
      <c r="BO200" s="96" t="e">
        <f ca="true">+IF(AND(ISNUMBER(OFFSET('Hygiene Data'!$I$5,0,10*ROW('Hygiene Data'!I194))),'Data Summary'!ED200="Yes"),OFFSET('Hygiene Data'!$I$5,0,10*ROW('Hygiene Data'!I194)),NA())</f>
        <v>#N/A</v>
      </c>
      <c r="BP200" s="96" t="e">
        <f ca="true">+IF(AND(ISNUMBER(OFFSET('Hygiene Data'!$I$7,0,10*ROW('Hygiene Data'!I194))),'Data Summary'!EE200="Yes"),OFFSET('Hygiene Data'!$I$7,0,10*ROW('Hygiene Data'!I194)),NA())</f>
        <v>#N/A</v>
      </c>
      <c r="BQ200" s="96" t="e">
        <f ca="true">+IF(AND(ISNUMBER(OFFSET('Hygiene Data'!$I$9,0,10*ROW('Hygiene Data'!I194))),'Data Summary'!EF200="Yes"),OFFSET('Hygiene Data'!$I$9,0,10*ROW('Hygiene Data'!I194)),NA())</f>
        <v>#N/A</v>
      </c>
    </row>
    <row xmlns:x14ac="http://schemas.microsoft.com/office/spreadsheetml/2009/9/ac" r="201" x14ac:dyDescent="0.2">
      <c r="A201" s="331" t="e">
        <f ca="true">+RIGHT('Data Summary'!A201,LEN('Data Summary'!A201)-9)</f>
        <v>#VALUE!</v>
      </c>
      <c r="B201" s="37" t="str">
        <f ca="true">+IF(ISTEXT('Data Summary'!B201),'Data Summary'!B201,"")</f>
        <v/>
      </c>
      <c r="C201" s="330" t="e">
        <f ca="true">+VALUE('Data Summary'!C201)</f>
        <v>#VALUE!</v>
      </c>
      <c r="D201" s="94" t="e">
        <f ca="true">+IF(AND(ISNUMBER(OFFSET('Water Data'!$D$4,0,10*ROW('Water Data'!D195))),'Data Summary'!BS201="Yes"),100-OFFSET('Water Data'!$D$4,0,10*ROW('Water Data'!D195)),NA())</f>
        <v>#N/A</v>
      </c>
      <c r="E201" s="94" t="e">
        <f ca="true">+IF(AND(ISNUMBER(OFFSET('Water Data'!$D$6,0,10*ROW('Water Data'!D195))),'Data Summary'!BT201="Yes"),OFFSET('Water Data'!$D$6,0,10*ROW('Water Data'!D195)),NA())</f>
        <v>#N/A</v>
      </c>
      <c r="F201" s="94" t="e">
        <f ca="true">+IF(AND(ISNUMBER(OFFSET('Water Data'!$D$9,0,10*ROW('Water Data'!D195))),'Data Summary'!BU201="Yes"),OFFSET('Water Data'!$D$9,0,10*ROW('Water Data'!D195)),NA())</f>
        <v>#N/A</v>
      </c>
      <c r="G201" s="94" t="e">
        <f ca="true">+IF(AND(ISNUMBER(OFFSET('Water Data'!$E$4,0,10*ROW('Water Data'!E195))),'Data Summary'!BV201="Yes"),100-OFFSET('Water Data'!$E$4,0,10*ROW('Water Data'!E195)),NA())</f>
        <v>#N/A</v>
      </c>
      <c r="H201" s="94" t="e">
        <f ca="true">+IF(AND(ISNUMBER(OFFSET('Water Data'!$E$6,0,10*ROW('Water Data'!E195))),'Data Summary'!BW201="Yes"),OFFSET('Water Data'!$E$6,0,10*ROW('Water Data'!E195)),NA())</f>
        <v>#N/A</v>
      </c>
      <c r="I201" s="94" t="e">
        <f ca="true">+IF(AND(ISNUMBER(OFFSET('Water Data'!$E$9,0,10*ROW('Water Data'!E195))),'Data Summary'!BX201="Yes"),OFFSET('Water Data'!$E$9,0,10*ROW('Water Data'!E195)),NA())</f>
        <v>#N/A</v>
      </c>
      <c r="J201" s="94" t="e">
        <f ca="true">+IF(AND(ISNUMBER(OFFSET('Water Data'!$F$4,0,10*ROW('Water Data'!F195))),'Data Summary'!BY201="Yes"),100-OFFSET('Water Data'!$F$4,0,10*ROW('Water Data'!F195)),NA())</f>
        <v>#N/A</v>
      </c>
      <c r="K201" s="94" t="e">
        <f ca="true">+IF(AND(ISNUMBER(OFFSET('Water Data'!$F$6,0,10*ROW('Water Data'!F195))),'Data Summary'!BZ201="Yes"),OFFSET('Water Data'!$F$6,0,10*ROW('Water Data'!F195)),NA())</f>
        <v>#N/A</v>
      </c>
      <c r="L201" s="94" t="e">
        <f ca="true">+IF(AND(ISNUMBER(OFFSET('Water Data'!$F$9,0,10*ROW('Water Data'!F195))),'Data Summary'!CA201="Yes"),OFFSET('Water Data'!$F$9,0,10*ROW('Water Data'!F195)),NA())</f>
        <v>#N/A</v>
      </c>
      <c r="M201" s="94" t="e">
        <f ca="true">+IF(AND(ISNUMBER(OFFSET('Water Data'!$G$4,0,10*ROW('Water Data'!G195))),'Data Summary'!CB201="Yes"),100-OFFSET('Water Data'!$G$4,0,10*ROW('Water Data'!G195)),NA())</f>
        <v>#N/A</v>
      </c>
      <c r="N201" s="94" t="e">
        <f ca="true">+IF(AND(ISNUMBER(OFFSET('Water Data'!$G$6,0,10*ROW('Water Data'!G195))),'Data Summary'!CC201="Yes"),OFFSET('Water Data'!$G$6,0,10*ROW('Water Data'!G195)),NA())</f>
        <v>#N/A</v>
      </c>
      <c r="O201" s="94" t="e">
        <f ca="true">+IF(AND(ISNUMBER(OFFSET('Water Data'!$G$9,0,10*ROW('Water Data'!G195))),'Data Summary'!CD201="Yes"),OFFSET('Water Data'!$G$9,0,10*ROW('Water Data'!G195)),NA())</f>
        <v>#N/A</v>
      </c>
      <c r="P201" s="94" t="e">
        <f ca="true">+IF(AND(ISNUMBER(OFFSET('Water Data'!$H$4,0,10*ROW('Water Data'!H195))),'Data Summary'!CE201="Yes"),100-OFFSET('Water Data'!$H$4,0,10*ROW('Water Data'!H195)),NA())</f>
        <v>#N/A</v>
      </c>
      <c r="Q201" s="94" t="e">
        <f ca="true">+IF(AND(ISNUMBER(OFFSET('Water Data'!$H$6,0,10*ROW('Water Data'!H195))),'Data Summary'!CF201="Yes"),OFFSET('Water Data'!$H$6,0,10*ROW('Water Data'!H195)),NA())</f>
        <v>#N/A</v>
      </c>
      <c r="R201" s="94" t="e">
        <f ca="true">+IF(AND(ISNUMBER(OFFSET('Water Data'!$H$9,0,10*ROW('Water Data'!H195))),'Data Summary'!CG201="Yes"),OFFSET('Water Data'!$H$9,0,10*ROW('Water Data'!H195)),NA())</f>
        <v>#N/A</v>
      </c>
      <c r="S201" s="94" t="e">
        <f ca="true">+IF(AND(ISNUMBER(OFFSET('Water Data'!$I$4,0,10*ROW('Water Data'!I195))),'Data Summary'!CH201="Yes"),100-OFFSET('Water Data'!$I$4,0,10*ROW('Water Data'!I195)),NA())</f>
        <v>#N/A</v>
      </c>
      <c r="T201" s="94" t="e">
        <f ca="true">+IF(AND(ISNUMBER(OFFSET('Water Data'!$I$6,0,10*ROW('Water Data'!I195))),'Data Summary'!CI201="Yes"),OFFSET('Water Data'!$I$6,0,10*ROW('Water Data'!I195)),NA())</f>
        <v>#N/A</v>
      </c>
      <c r="U201" s="94" t="e">
        <f ca="true">+IF(AND(ISNUMBER(OFFSET('Water Data'!$I$9,0,10*ROW('Water Data'!I195))),'Data Summary'!CJ201="Yes"),OFFSET('Water Data'!$I$9,0,10*ROW('Water Data'!I195)),NA())</f>
        <v>#N/A</v>
      </c>
      <c r="V201" s="95" t="e">
        <f ca="true">+IF(AND(ISNUMBER(OFFSET('Sanitation Data'!$D$4,0,10*ROW('Sanitation Data'!D195))),'Data Summary'!CK201="Yes"),100-OFFSET('Sanitation Data'!$D$4,0,10*ROW('Sanitation Data'!D195)),NA())</f>
        <v>#N/A</v>
      </c>
      <c r="W201" s="95" t="e">
        <f ca="true">+IF(AND(ISNUMBER(OFFSET('Sanitation Data'!$D$6,0,10*ROW('Sanitation Data'!D195))),'Data Summary'!CL201="Yes"),OFFSET('Sanitation Data'!$D$6,0,10*ROW('Sanitation Data'!D195)),NA())</f>
        <v>#N/A</v>
      </c>
      <c r="X201" s="95" t="e">
        <f ca="true">+IF(AND(ISNUMBER(OFFSET('Sanitation Data'!$D$10,0,10*ROW('Sanitation Data'!D195))),'Data Summary'!CM201="Yes"),OFFSET('Sanitation Data'!$D$10,0,10*ROW('Sanitation Data'!D195)),NA())</f>
        <v>#N/A</v>
      </c>
      <c r="Y201" s="95" t="e">
        <f ca="true">+IF(AND(ISNUMBER(OFFSET('Sanitation Data'!$D$11,0,10*ROW('Sanitation Data'!D195))),'Data Summary'!CN201="Yes"),OFFSET('Sanitation Data'!$D$11,0,10*ROW('Sanitation Data'!D195)),NA())</f>
        <v>#N/A</v>
      </c>
      <c r="Z201" s="95" t="e">
        <f ca="true">+IF(AND(ISNUMBER(OFFSET('Sanitation Data'!$D$12,0,10*ROW('Sanitation Data'!D195))),'Data Summary'!CO201="Yes"),OFFSET('Sanitation Data'!$D$12,0,10*ROW('Sanitation Data'!D195)),NA())</f>
        <v>#N/A</v>
      </c>
      <c r="AA201" s="95" t="e">
        <f ca="true">+IF(AND(ISNUMBER(OFFSET('Sanitation Data'!$E$4,0,10*ROW('Sanitation Data'!E195))),'Data Summary'!CP201="Yes"),100-OFFSET('Sanitation Data'!$E$4,0,10*ROW('Sanitation Data'!E195)),NA())</f>
        <v>#N/A</v>
      </c>
      <c r="AB201" s="95" t="e">
        <f ca="true">+IF(AND(ISNUMBER(OFFSET('Sanitation Data'!$E$6,0,10*ROW('Sanitation Data'!E195))),'Data Summary'!CQ201="Yes"),OFFSET('Sanitation Data'!$E$6,0,10*ROW('Sanitation Data'!E195)),NA())</f>
        <v>#N/A</v>
      </c>
      <c r="AC201" s="95" t="e">
        <f ca="true">+IF(AND(ISNUMBER(OFFSET('Sanitation Data'!$E$10,0,10*ROW('Sanitation Data'!E195))),'Data Summary'!CR201="Yes"),OFFSET('Sanitation Data'!$E$10,0,10*ROW('Sanitation Data'!E195)),NA())</f>
        <v>#N/A</v>
      </c>
      <c r="AD201" s="95" t="e">
        <f ca="true">+IF(AND(ISNUMBER(OFFSET('Sanitation Data'!$E$11,0,10*ROW('Sanitation Data'!E195))),'Data Summary'!CS201="Yes"),OFFSET('Sanitation Data'!$E$11,0,10*ROW('Sanitation Data'!E195)),NA())</f>
        <v>#N/A</v>
      </c>
      <c r="AE201" s="95" t="e">
        <f ca="true">+IF(AND(ISNUMBER(OFFSET('Sanitation Data'!$E$12,0,10*ROW('Sanitation Data'!E195))),'Data Summary'!CT201="Yes"),OFFSET('Sanitation Data'!$E$12,0,10*ROW('Sanitation Data'!E195)),NA())</f>
        <v>#N/A</v>
      </c>
      <c r="AF201" s="95" t="e">
        <f ca="true">+IF(AND(ISNUMBER(OFFSET('Sanitation Data'!$F$4,0,10*ROW('Sanitation Data'!F195))),'Data Summary'!CU201="Yes"),100-OFFSET('Sanitation Data'!$F$4,0,10*ROW('Sanitation Data'!F195)),NA())</f>
        <v>#N/A</v>
      </c>
      <c r="AG201" s="95" t="e">
        <f ca="true">+IF(AND(ISNUMBER(OFFSET('Sanitation Data'!$F$6,0,10*ROW('Sanitation Data'!F195))),'Data Summary'!CV201="Yes"),OFFSET('Sanitation Data'!$F$6,0,10*ROW('Sanitation Data'!F195)),NA())</f>
        <v>#N/A</v>
      </c>
      <c r="AH201" s="95" t="e">
        <f ca="true">+IF(AND(ISNUMBER(OFFSET('Sanitation Data'!$F$10,0,10*ROW('Sanitation Data'!F195))),'Data Summary'!CW201="Yes"),OFFSET('Sanitation Data'!$F$10,0,10*ROW('Sanitation Data'!F195)),NA())</f>
        <v>#N/A</v>
      </c>
      <c r="AI201" s="95" t="e">
        <f ca="true">+IF(AND(ISNUMBER(OFFSET('Sanitation Data'!$F$11,0,10*ROW('Sanitation Data'!F195))),'Data Summary'!CX201="Yes"),OFFSET('Sanitation Data'!$F$11,0,10*ROW('Sanitation Data'!F195)),NA())</f>
        <v>#N/A</v>
      </c>
      <c r="AJ201" s="95" t="e">
        <f ca="true">+IF(AND(ISNUMBER(OFFSET('Sanitation Data'!$F$12,0,10*ROW('Sanitation Data'!F195))),'Data Summary'!CY201="Yes"),OFFSET('Sanitation Data'!$F$12,0,10*ROW('Sanitation Data'!F195)),NA())</f>
        <v>#N/A</v>
      </c>
      <c r="AK201" s="95" t="e">
        <f ca="true">+IF(AND(ISNUMBER(OFFSET('Sanitation Data'!$G$4,0,10*ROW('Sanitation Data'!G195))),'Data Summary'!CZ201="Yes"),100-OFFSET('Sanitation Data'!$G$4,0,10*ROW('Sanitation Data'!G195)),NA())</f>
        <v>#N/A</v>
      </c>
      <c r="AL201" s="95" t="e">
        <f ca="true">+IF(AND(ISNUMBER(OFFSET('Sanitation Data'!$G$6,0,10*ROW('Sanitation Data'!G195))),'Data Summary'!DA201="Yes"),OFFSET('Sanitation Data'!$G$6,0,10*ROW('Sanitation Data'!G195)),NA())</f>
        <v>#N/A</v>
      </c>
      <c r="AM201" s="95" t="e">
        <f ca="true">+IF(AND(ISNUMBER(OFFSET('Sanitation Data'!$G$10,0,10*ROW('Sanitation Data'!G195))),'Data Summary'!DB201="Yes"),OFFSET('Sanitation Data'!$G$10,0,10*ROW('Sanitation Data'!G195)),NA())</f>
        <v>#N/A</v>
      </c>
      <c r="AN201" s="95" t="e">
        <f ca="true">+IF(AND(ISNUMBER(OFFSET('Sanitation Data'!$G$11,0,10*ROW('Sanitation Data'!G195))),'Data Summary'!DC201="Yes"),OFFSET('Sanitation Data'!$G$11,0,10*ROW('Sanitation Data'!G195)),NA())</f>
        <v>#N/A</v>
      </c>
      <c r="AO201" s="95" t="e">
        <f ca="true">+IF(AND(ISNUMBER(OFFSET('Sanitation Data'!$G$12,0,10*ROW('Sanitation Data'!G195))),'Data Summary'!DD201="Yes"),OFFSET('Sanitation Data'!$G$12,0,10*ROW('Sanitation Data'!G195)),NA())</f>
        <v>#N/A</v>
      </c>
      <c r="AP201" s="95" t="e">
        <f ca="true">+IF(AND(ISNUMBER(OFFSET('Sanitation Data'!$H$4,0,10*ROW('Sanitation Data'!H195))),'Data Summary'!DE201="Yes"),100-OFFSET('Sanitation Data'!$H$4,0,10*ROW('Sanitation Data'!H195)),NA())</f>
        <v>#N/A</v>
      </c>
      <c r="AQ201" s="95" t="e">
        <f ca="true">+IF(AND(ISNUMBER(OFFSET('Sanitation Data'!$H$6,0,10*ROW('Sanitation Data'!H195))),'Data Summary'!DF201="Yes"),OFFSET('Sanitation Data'!$H$6,0,10*ROW('Sanitation Data'!H195)),NA())</f>
        <v>#N/A</v>
      </c>
      <c r="AR201" s="95" t="e">
        <f ca="true">+IF(AND(ISNUMBER(OFFSET('Sanitation Data'!$H$10,0,10*ROW('Sanitation Data'!H195))),'Data Summary'!DG201="Yes"),OFFSET('Sanitation Data'!$H$10,0,10*ROW('Sanitation Data'!H195)),NA())</f>
        <v>#N/A</v>
      </c>
      <c r="AS201" s="95" t="e">
        <f ca="true">+IF(AND(ISNUMBER(OFFSET('Sanitation Data'!$H$11,0,10*ROW('Sanitation Data'!H195))),'Data Summary'!DH201="Yes"),OFFSET('Sanitation Data'!$H$11,0,10*ROW('Sanitation Data'!H195)),NA())</f>
        <v>#N/A</v>
      </c>
      <c r="AT201" s="95" t="e">
        <f ca="true">+IF(AND(ISNUMBER(OFFSET('Sanitation Data'!$H$12,0,10*ROW('Sanitation Data'!H195))),'Data Summary'!DI201="Yes"),OFFSET('Sanitation Data'!$H$12,0,10*ROW('Sanitation Data'!H195)),NA())</f>
        <v>#N/A</v>
      </c>
      <c r="AU201" s="95" t="e">
        <f ca="true">+IF(AND(ISNUMBER(OFFSET('Sanitation Data'!$I$4,0,10*ROW('Sanitation Data'!I195))),'Data Summary'!DJ201="Yes"),100-OFFSET('Sanitation Data'!$I$4,0,10*ROW('Sanitation Data'!I195)),NA())</f>
        <v>#N/A</v>
      </c>
      <c r="AV201" s="95" t="e">
        <f ca="true">+IF(AND(ISNUMBER(OFFSET('Sanitation Data'!$I$6,0,10*ROW('Sanitation Data'!I195))),'Data Summary'!DK201="Yes"),OFFSET('Sanitation Data'!$I$6,0,10*ROW('Sanitation Data'!I195)),NA())</f>
        <v>#N/A</v>
      </c>
      <c r="AW201" s="95" t="e">
        <f ca="true">+IF(AND(ISNUMBER(OFFSET('Sanitation Data'!$I$10,0,10*ROW('Sanitation Data'!I195))),'Data Summary'!DL201="Yes"),OFFSET('Sanitation Data'!$I$10,0,10*ROW('Sanitation Data'!I195)),NA())</f>
        <v>#N/A</v>
      </c>
      <c r="AX201" s="95" t="e">
        <f ca="true">+IF(AND(ISNUMBER(OFFSET('Sanitation Data'!$I$11,0,10*ROW('Sanitation Data'!I195))),'Data Summary'!DM201="Yes"),OFFSET('Sanitation Data'!$I$11,0,10*ROW('Sanitation Data'!I195)),NA())</f>
        <v>#N/A</v>
      </c>
      <c r="AY201" s="95" t="e">
        <f ca="true">+IF(AND(ISNUMBER(OFFSET('Sanitation Data'!$I$12,0,10*ROW('Sanitation Data'!I195))),'Data Summary'!DN201="Yes"),OFFSET('Sanitation Data'!$I$12,0,10*ROW('Sanitation Data'!I195)),NA())</f>
        <v>#N/A</v>
      </c>
      <c r="AZ201" s="96" t="e">
        <f ca="true">+IF(AND(ISNUMBER(OFFSET('Hygiene Data'!$D$5,0,10*ROW('Hygiene Data'!D195))),'Data Summary'!DO201="Yes"),OFFSET('Hygiene Data'!$D$5,0,10*ROW('Hygiene Data'!D195)),NA())</f>
        <v>#N/A</v>
      </c>
      <c r="BA201" s="96" t="e">
        <f ca="true">+IF(AND(ISNUMBER(OFFSET('Hygiene Data'!$D$7,0,10*ROW('Hygiene Data'!D195))),'Data Summary'!DP201="Yes"),OFFSET('Hygiene Data'!$D$7,0,10*ROW('Hygiene Data'!D195)),NA())</f>
        <v>#N/A</v>
      </c>
      <c r="BB201" s="96" t="e">
        <f ca="true">+IF(AND(ISNUMBER(OFFSET('Hygiene Data'!$D$9,0,10*ROW('Hygiene Data'!D195))),'Data Summary'!DQ201="Yes"),OFFSET('Hygiene Data'!$D$9,0,10*ROW('Hygiene Data'!D195)),NA())</f>
        <v>#N/A</v>
      </c>
      <c r="BC201" s="96" t="e">
        <f ca="true">+IF(AND(ISNUMBER(OFFSET('Hygiene Data'!$E$5,0,10*ROW('Hygiene Data'!E195))),'Data Summary'!DR201="Yes"),OFFSET('Hygiene Data'!$E$5,0,10*ROW('Hygiene Data'!E195)),NA())</f>
        <v>#N/A</v>
      </c>
      <c r="BD201" s="96" t="e">
        <f ca="true">+IF(AND(ISNUMBER(OFFSET('Hygiene Data'!$E$7,0,10*ROW('Hygiene Data'!E195))),'Data Summary'!DS201="Yes"),OFFSET('Hygiene Data'!$E$7,0,10*ROW('Hygiene Data'!E195)),NA())</f>
        <v>#N/A</v>
      </c>
      <c r="BE201" s="96" t="e">
        <f ca="true">+IF(AND(ISNUMBER(OFFSET('Hygiene Data'!$E$9,0,10*ROW('Hygiene Data'!E195))),'Data Summary'!DT201="Yes"),OFFSET('Hygiene Data'!$E$9,0,10*ROW('Hygiene Data'!E195)),NA())</f>
        <v>#N/A</v>
      </c>
      <c r="BF201" s="96" t="e">
        <f ca="true">+IF(AND(ISNUMBER(OFFSET('Hygiene Data'!$F$5,0,10*ROW('Hygiene Data'!F195))),'Data Summary'!DU201="Yes"),OFFSET('Hygiene Data'!$F$5,0,10*ROW('Hygiene Data'!F195)),NA())</f>
        <v>#N/A</v>
      </c>
      <c r="BG201" s="96" t="e">
        <f ca="true">+IF(AND(ISNUMBER(OFFSET('Hygiene Data'!$F$7,0,10*ROW('Hygiene Data'!F195))),'Data Summary'!DV201="Yes"),OFFSET('Hygiene Data'!$F$7,0,10*ROW('Hygiene Data'!F195)),NA())</f>
        <v>#N/A</v>
      </c>
      <c r="BH201" s="96" t="e">
        <f ca="true">+IF(AND(ISNUMBER(OFFSET('Hygiene Data'!$F$9,0,10*ROW('Hygiene Data'!F195))),'Data Summary'!DW201="Yes"),OFFSET('Hygiene Data'!$F$9,0,10*ROW('Hygiene Data'!F195)),NA())</f>
        <v>#N/A</v>
      </c>
      <c r="BI201" s="96" t="e">
        <f ca="true">+IF(AND(ISNUMBER(OFFSET('Hygiene Data'!$G$5,0,10*ROW('Hygiene Data'!G195))),'Data Summary'!DX201="Yes"),OFFSET('Hygiene Data'!$G$5,0,10*ROW('Hygiene Data'!G195)),NA())</f>
        <v>#N/A</v>
      </c>
      <c r="BJ201" s="96" t="e">
        <f ca="true">+IF(AND(ISNUMBER(OFFSET('Hygiene Data'!$G$7,0,10*ROW('Hygiene Data'!G195))),'Data Summary'!DY201="Yes"),OFFSET('Hygiene Data'!$G$7,0,10*ROW('Hygiene Data'!G195)),NA())</f>
        <v>#N/A</v>
      </c>
      <c r="BK201" s="96" t="e">
        <f ca="true">+IF(AND(ISNUMBER(OFFSET('Hygiene Data'!$G$9,0,10*ROW('Hygiene Data'!G195))),'Data Summary'!DZ201="Yes"),OFFSET('Hygiene Data'!$G$9,0,10*ROW('Hygiene Data'!G195)),NA())</f>
        <v>#N/A</v>
      </c>
      <c r="BL201" s="96" t="e">
        <f ca="true">+IF(AND(ISNUMBER(OFFSET('Hygiene Data'!$H$5,0,10*ROW('Hygiene Data'!H195))),'Data Summary'!EA201="Yes"),OFFSET('Hygiene Data'!$H$5,0,10*ROW('Hygiene Data'!H195)),NA())</f>
        <v>#N/A</v>
      </c>
      <c r="BM201" s="96" t="e">
        <f ca="true">+IF(AND(ISNUMBER(OFFSET('Hygiene Data'!$H$7,0,10*ROW('Hygiene Data'!H195))),'Data Summary'!EB201="Yes"),OFFSET('Hygiene Data'!$H$7,0,10*ROW('Hygiene Data'!H195)),NA())</f>
        <v>#N/A</v>
      </c>
      <c r="BN201" s="96" t="e">
        <f ca="true">+IF(AND(ISNUMBER(OFFSET('Hygiene Data'!$H$9,0,10*ROW('Hygiene Data'!H195))),'Data Summary'!EC201="Yes"),OFFSET('Hygiene Data'!$H$9,0,10*ROW('Hygiene Data'!H195)),NA())</f>
        <v>#N/A</v>
      </c>
      <c r="BO201" s="96" t="e">
        <f ca="true">+IF(AND(ISNUMBER(OFFSET('Hygiene Data'!$I$5,0,10*ROW('Hygiene Data'!I195))),'Data Summary'!ED201="Yes"),OFFSET('Hygiene Data'!$I$5,0,10*ROW('Hygiene Data'!I195)),NA())</f>
        <v>#N/A</v>
      </c>
      <c r="BP201" s="96" t="e">
        <f ca="true">+IF(AND(ISNUMBER(OFFSET('Hygiene Data'!$I$7,0,10*ROW('Hygiene Data'!I195))),'Data Summary'!EE201="Yes"),OFFSET('Hygiene Data'!$I$7,0,10*ROW('Hygiene Data'!I195)),NA())</f>
        <v>#N/A</v>
      </c>
      <c r="BQ201" s="96" t="e">
        <f ca="true">+IF(AND(ISNUMBER(OFFSET('Hygiene Data'!$I$9,0,10*ROW('Hygiene Data'!I195))),'Data Summary'!EF201="Yes"),OFFSET('Hygiene Data'!$I$9,0,10*ROW('Hygiene Data'!I195)),NA())</f>
        <v>#N/A</v>
      </c>
    </row>
    <row xmlns:x14ac="http://schemas.microsoft.com/office/spreadsheetml/2009/9/ac" r="202" x14ac:dyDescent="0.2">
      <c r="A202" s="331" t="e">
        <f ca="true">+RIGHT('Data Summary'!A202,LEN('Data Summary'!A202)-9)</f>
        <v>#VALUE!</v>
      </c>
      <c r="B202" s="37" t="str">
        <f ca="true">+IF(ISTEXT('Data Summary'!B202),'Data Summary'!B202,"")</f>
        <v/>
      </c>
      <c r="C202" s="330" t="e">
        <f ca="true">+VALUE('Data Summary'!C202)</f>
        <v>#VALUE!</v>
      </c>
      <c r="D202" s="94" t="e">
        <f ca="true">+IF(AND(ISNUMBER(OFFSET('Water Data'!$D$4,0,10*ROW('Water Data'!D196))),'Data Summary'!BS202="Yes"),100-OFFSET('Water Data'!$D$4,0,10*ROW('Water Data'!D196)),NA())</f>
        <v>#N/A</v>
      </c>
      <c r="E202" s="94" t="e">
        <f ca="true">+IF(AND(ISNUMBER(OFFSET('Water Data'!$D$6,0,10*ROW('Water Data'!D196))),'Data Summary'!BT202="Yes"),OFFSET('Water Data'!$D$6,0,10*ROW('Water Data'!D196)),NA())</f>
        <v>#N/A</v>
      </c>
      <c r="F202" s="94" t="e">
        <f ca="true">+IF(AND(ISNUMBER(OFFSET('Water Data'!$D$9,0,10*ROW('Water Data'!D196))),'Data Summary'!BU202="Yes"),OFFSET('Water Data'!$D$9,0,10*ROW('Water Data'!D196)),NA())</f>
        <v>#N/A</v>
      </c>
      <c r="G202" s="94" t="e">
        <f ca="true">+IF(AND(ISNUMBER(OFFSET('Water Data'!$E$4,0,10*ROW('Water Data'!E196))),'Data Summary'!BV202="Yes"),100-OFFSET('Water Data'!$E$4,0,10*ROW('Water Data'!E196)),NA())</f>
        <v>#N/A</v>
      </c>
      <c r="H202" s="94" t="e">
        <f ca="true">+IF(AND(ISNUMBER(OFFSET('Water Data'!$E$6,0,10*ROW('Water Data'!E196))),'Data Summary'!BW202="Yes"),OFFSET('Water Data'!$E$6,0,10*ROW('Water Data'!E196)),NA())</f>
        <v>#N/A</v>
      </c>
      <c r="I202" s="94" t="e">
        <f ca="true">+IF(AND(ISNUMBER(OFFSET('Water Data'!$E$9,0,10*ROW('Water Data'!E196))),'Data Summary'!BX202="Yes"),OFFSET('Water Data'!$E$9,0,10*ROW('Water Data'!E196)),NA())</f>
        <v>#N/A</v>
      </c>
      <c r="J202" s="94" t="e">
        <f ca="true">+IF(AND(ISNUMBER(OFFSET('Water Data'!$F$4,0,10*ROW('Water Data'!F196))),'Data Summary'!BY202="Yes"),100-OFFSET('Water Data'!$F$4,0,10*ROW('Water Data'!F196)),NA())</f>
        <v>#N/A</v>
      </c>
      <c r="K202" s="94" t="e">
        <f ca="true">+IF(AND(ISNUMBER(OFFSET('Water Data'!$F$6,0,10*ROW('Water Data'!F196))),'Data Summary'!BZ202="Yes"),OFFSET('Water Data'!$F$6,0,10*ROW('Water Data'!F196)),NA())</f>
        <v>#N/A</v>
      </c>
      <c r="L202" s="94" t="e">
        <f ca="true">+IF(AND(ISNUMBER(OFFSET('Water Data'!$F$9,0,10*ROW('Water Data'!F196))),'Data Summary'!CA202="Yes"),OFFSET('Water Data'!$F$9,0,10*ROW('Water Data'!F196)),NA())</f>
        <v>#N/A</v>
      </c>
      <c r="M202" s="94" t="e">
        <f ca="true">+IF(AND(ISNUMBER(OFFSET('Water Data'!$G$4,0,10*ROW('Water Data'!G196))),'Data Summary'!CB202="Yes"),100-OFFSET('Water Data'!$G$4,0,10*ROW('Water Data'!G196)),NA())</f>
        <v>#N/A</v>
      </c>
      <c r="N202" s="94" t="e">
        <f ca="true">+IF(AND(ISNUMBER(OFFSET('Water Data'!$G$6,0,10*ROW('Water Data'!G196))),'Data Summary'!CC202="Yes"),OFFSET('Water Data'!$G$6,0,10*ROW('Water Data'!G196)),NA())</f>
        <v>#N/A</v>
      </c>
      <c r="O202" s="94" t="e">
        <f ca="true">+IF(AND(ISNUMBER(OFFSET('Water Data'!$G$9,0,10*ROW('Water Data'!G196))),'Data Summary'!CD202="Yes"),OFFSET('Water Data'!$G$9,0,10*ROW('Water Data'!G196)),NA())</f>
        <v>#N/A</v>
      </c>
      <c r="P202" s="94" t="e">
        <f ca="true">+IF(AND(ISNUMBER(OFFSET('Water Data'!$H$4,0,10*ROW('Water Data'!H196))),'Data Summary'!CE202="Yes"),100-OFFSET('Water Data'!$H$4,0,10*ROW('Water Data'!H196)),NA())</f>
        <v>#N/A</v>
      </c>
      <c r="Q202" s="94" t="e">
        <f ca="true">+IF(AND(ISNUMBER(OFFSET('Water Data'!$H$6,0,10*ROW('Water Data'!H196))),'Data Summary'!CF202="Yes"),OFFSET('Water Data'!$H$6,0,10*ROW('Water Data'!H196)),NA())</f>
        <v>#N/A</v>
      </c>
      <c r="R202" s="94" t="e">
        <f ca="true">+IF(AND(ISNUMBER(OFFSET('Water Data'!$H$9,0,10*ROW('Water Data'!H196))),'Data Summary'!CG202="Yes"),OFFSET('Water Data'!$H$9,0,10*ROW('Water Data'!H196)),NA())</f>
        <v>#N/A</v>
      </c>
      <c r="S202" s="94" t="e">
        <f ca="true">+IF(AND(ISNUMBER(OFFSET('Water Data'!$I$4,0,10*ROW('Water Data'!I196))),'Data Summary'!CH202="Yes"),100-OFFSET('Water Data'!$I$4,0,10*ROW('Water Data'!I196)),NA())</f>
        <v>#N/A</v>
      </c>
      <c r="T202" s="94" t="e">
        <f ca="true">+IF(AND(ISNUMBER(OFFSET('Water Data'!$I$6,0,10*ROW('Water Data'!I196))),'Data Summary'!CI202="Yes"),OFFSET('Water Data'!$I$6,0,10*ROW('Water Data'!I196)),NA())</f>
        <v>#N/A</v>
      </c>
      <c r="U202" s="94" t="e">
        <f ca="true">+IF(AND(ISNUMBER(OFFSET('Water Data'!$I$9,0,10*ROW('Water Data'!I196))),'Data Summary'!CJ202="Yes"),OFFSET('Water Data'!$I$9,0,10*ROW('Water Data'!I196)),NA())</f>
        <v>#N/A</v>
      </c>
      <c r="V202" s="95" t="e">
        <f ca="true">+IF(AND(ISNUMBER(OFFSET('Sanitation Data'!$D$4,0,10*ROW('Sanitation Data'!D196))),'Data Summary'!CK202="Yes"),100-OFFSET('Sanitation Data'!$D$4,0,10*ROW('Sanitation Data'!D196)),NA())</f>
        <v>#N/A</v>
      </c>
      <c r="W202" s="95" t="e">
        <f ca="true">+IF(AND(ISNUMBER(OFFSET('Sanitation Data'!$D$6,0,10*ROW('Sanitation Data'!D196))),'Data Summary'!CL202="Yes"),OFFSET('Sanitation Data'!$D$6,0,10*ROW('Sanitation Data'!D196)),NA())</f>
        <v>#N/A</v>
      </c>
      <c r="X202" s="95" t="e">
        <f ca="true">+IF(AND(ISNUMBER(OFFSET('Sanitation Data'!$D$10,0,10*ROW('Sanitation Data'!D196))),'Data Summary'!CM202="Yes"),OFFSET('Sanitation Data'!$D$10,0,10*ROW('Sanitation Data'!D196)),NA())</f>
        <v>#N/A</v>
      </c>
      <c r="Y202" s="95" t="e">
        <f ca="true">+IF(AND(ISNUMBER(OFFSET('Sanitation Data'!$D$11,0,10*ROW('Sanitation Data'!D196))),'Data Summary'!CN202="Yes"),OFFSET('Sanitation Data'!$D$11,0,10*ROW('Sanitation Data'!D196)),NA())</f>
        <v>#N/A</v>
      </c>
      <c r="Z202" s="95" t="e">
        <f ca="true">+IF(AND(ISNUMBER(OFFSET('Sanitation Data'!$D$12,0,10*ROW('Sanitation Data'!D196))),'Data Summary'!CO202="Yes"),OFFSET('Sanitation Data'!$D$12,0,10*ROW('Sanitation Data'!D196)),NA())</f>
        <v>#N/A</v>
      </c>
      <c r="AA202" s="95" t="e">
        <f ca="true">+IF(AND(ISNUMBER(OFFSET('Sanitation Data'!$E$4,0,10*ROW('Sanitation Data'!E196))),'Data Summary'!CP202="Yes"),100-OFFSET('Sanitation Data'!$E$4,0,10*ROW('Sanitation Data'!E196)),NA())</f>
        <v>#N/A</v>
      </c>
      <c r="AB202" s="95" t="e">
        <f ca="true">+IF(AND(ISNUMBER(OFFSET('Sanitation Data'!$E$6,0,10*ROW('Sanitation Data'!E196))),'Data Summary'!CQ202="Yes"),OFFSET('Sanitation Data'!$E$6,0,10*ROW('Sanitation Data'!E196)),NA())</f>
        <v>#N/A</v>
      </c>
      <c r="AC202" s="95" t="e">
        <f ca="true">+IF(AND(ISNUMBER(OFFSET('Sanitation Data'!$E$10,0,10*ROW('Sanitation Data'!E196))),'Data Summary'!CR202="Yes"),OFFSET('Sanitation Data'!$E$10,0,10*ROW('Sanitation Data'!E196)),NA())</f>
        <v>#N/A</v>
      </c>
      <c r="AD202" s="95" t="e">
        <f ca="true">+IF(AND(ISNUMBER(OFFSET('Sanitation Data'!$E$11,0,10*ROW('Sanitation Data'!E196))),'Data Summary'!CS202="Yes"),OFFSET('Sanitation Data'!$E$11,0,10*ROW('Sanitation Data'!E196)),NA())</f>
        <v>#N/A</v>
      </c>
      <c r="AE202" s="95" t="e">
        <f ca="true">+IF(AND(ISNUMBER(OFFSET('Sanitation Data'!$E$12,0,10*ROW('Sanitation Data'!E196))),'Data Summary'!CT202="Yes"),OFFSET('Sanitation Data'!$E$12,0,10*ROW('Sanitation Data'!E196)),NA())</f>
        <v>#N/A</v>
      </c>
      <c r="AF202" s="95" t="e">
        <f ca="true">+IF(AND(ISNUMBER(OFFSET('Sanitation Data'!$F$4,0,10*ROW('Sanitation Data'!F196))),'Data Summary'!CU202="Yes"),100-OFFSET('Sanitation Data'!$F$4,0,10*ROW('Sanitation Data'!F196)),NA())</f>
        <v>#N/A</v>
      </c>
      <c r="AG202" s="95" t="e">
        <f ca="true">+IF(AND(ISNUMBER(OFFSET('Sanitation Data'!$F$6,0,10*ROW('Sanitation Data'!F196))),'Data Summary'!CV202="Yes"),OFFSET('Sanitation Data'!$F$6,0,10*ROW('Sanitation Data'!F196)),NA())</f>
        <v>#N/A</v>
      </c>
      <c r="AH202" s="95" t="e">
        <f ca="true">+IF(AND(ISNUMBER(OFFSET('Sanitation Data'!$F$10,0,10*ROW('Sanitation Data'!F196))),'Data Summary'!CW202="Yes"),OFFSET('Sanitation Data'!$F$10,0,10*ROW('Sanitation Data'!F196)),NA())</f>
        <v>#N/A</v>
      </c>
      <c r="AI202" s="95" t="e">
        <f ca="true">+IF(AND(ISNUMBER(OFFSET('Sanitation Data'!$F$11,0,10*ROW('Sanitation Data'!F196))),'Data Summary'!CX202="Yes"),OFFSET('Sanitation Data'!$F$11,0,10*ROW('Sanitation Data'!F196)),NA())</f>
        <v>#N/A</v>
      </c>
      <c r="AJ202" s="95" t="e">
        <f ca="true">+IF(AND(ISNUMBER(OFFSET('Sanitation Data'!$F$12,0,10*ROW('Sanitation Data'!F196))),'Data Summary'!CY202="Yes"),OFFSET('Sanitation Data'!$F$12,0,10*ROW('Sanitation Data'!F196)),NA())</f>
        <v>#N/A</v>
      </c>
      <c r="AK202" s="95" t="e">
        <f ca="true">+IF(AND(ISNUMBER(OFFSET('Sanitation Data'!$G$4,0,10*ROW('Sanitation Data'!G196))),'Data Summary'!CZ202="Yes"),100-OFFSET('Sanitation Data'!$G$4,0,10*ROW('Sanitation Data'!G196)),NA())</f>
        <v>#N/A</v>
      </c>
      <c r="AL202" s="95" t="e">
        <f ca="true">+IF(AND(ISNUMBER(OFFSET('Sanitation Data'!$G$6,0,10*ROW('Sanitation Data'!G196))),'Data Summary'!DA202="Yes"),OFFSET('Sanitation Data'!$G$6,0,10*ROW('Sanitation Data'!G196)),NA())</f>
        <v>#N/A</v>
      </c>
      <c r="AM202" s="95" t="e">
        <f ca="true">+IF(AND(ISNUMBER(OFFSET('Sanitation Data'!$G$10,0,10*ROW('Sanitation Data'!G196))),'Data Summary'!DB202="Yes"),OFFSET('Sanitation Data'!$G$10,0,10*ROW('Sanitation Data'!G196)),NA())</f>
        <v>#N/A</v>
      </c>
      <c r="AN202" s="95" t="e">
        <f ca="true">+IF(AND(ISNUMBER(OFFSET('Sanitation Data'!$G$11,0,10*ROW('Sanitation Data'!G196))),'Data Summary'!DC202="Yes"),OFFSET('Sanitation Data'!$G$11,0,10*ROW('Sanitation Data'!G196)),NA())</f>
        <v>#N/A</v>
      </c>
      <c r="AO202" s="95" t="e">
        <f ca="true">+IF(AND(ISNUMBER(OFFSET('Sanitation Data'!$G$12,0,10*ROW('Sanitation Data'!G196))),'Data Summary'!DD202="Yes"),OFFSET('Sanitation Data'!$G$12,0,10*ROW('Sanitation Data'!G196)),NA())</f>
        <v>#N/A</v>
      </c>
      <c r="AP202" s="95" t="e">
        <f ca="true">+IF(AND(ISNUMBER(OFFSET('Sanitation Data'!$H$4,0,10*ROW('Sanitation Data'!H196))),'Data Summary'!DE202="Yes"),100-OFFSET('Sanitation Data'!$H$4,0,10*ROW('Sanitation Data'!H196)),NA())</f>
        <v>#N/A</v>
      </c>
      <c r="AQ202" s="95" t="e">
        <f ca="true">+IF(AND(ISNUMBER(OFFSET('Sanitation Data'!$H$6,0,10*ROW('Sanitation Data'!H196))),'Data Summary'!DF202="Yes"),OFFSET('Sanitation Data'!$H$6,0,10*ROW('Sanitation Data'!H196)),NA())</f>
        <v>#N/A</v>
      </c>
      <c r="AR202" s="95" t="e">
        <f ca="true">+IF(AND(ISNUMBER(OFFSET('Sanitation Data'!$H$10,0,10*ROW('Sanitation Data'!H196))),'Data Summary'!DG202="Yes"),OFFSET('Sanitation Data'!$H$10,0,10*ROW('Sanitation Data'!H196)),NA())</f>
        <v>#N/A</v>
      </c>
      <c r="AS202" s="95" t="e">
        <f ca="true">+IF(AND(ISNUMBER(OFFSET('Sanitation Data'!$H$11,0,10*ROW('Sanitation Data'!H196))),'Data Summary'!DH202="Yes"),OFFSET('Sanitation Data'!$H$11,0,10*ROW('Sanitation Data'!H196)),NA())</f>
        <v>#N/A</v>
      </c>
      <c r="AT202" s="95" t="e">
        <f ca="true">+IF(AND(ISNUMBER(OFFSET('Sanitation Data'!$H$12,0,10*ROW('Sanitation Data'!H196))),'Data Summary'!DI202="Yes"),OFFSET('Sanitation Data'!$H$12,0,10*ROW('Sanitation Data'!H196)),NA())</f>
        <v>#N/A</v>
      </c>
      <c r="AU202" s="95" t="e">
        <f ca="true">+IF(AND(ISNUMBER(OFFSET('Sanitation Data'!$I$4,0,10*ROW('Sanitation Data'!I196))),'Data Summary'!DJ202="Yes"),100-OFFSET('Sanitation Data'!$I$4,0,10*ROW('Sanitation Data'!I196)),NA())</f>
        <v>#N/A</v>
      </c>
      <c r="AV202" s="95" t="e">
        <f ca="true">+IF(AND(ISNUMBER(OFFSET('Sanitation Data'!$I$6,0,10*ROW('Sanitation Data'!I196))),'Data Summary'!DK202="Yes"),OFFSET('Sanitation Data'!$I$6,0,10*ROW('Sanitation Data'!I196)),NA())</f>
        <v>#N/A</v>
      </c>
      <c r="AW202" s="95" t="e">
        <f ca="true">+IF(AND(ISNUMBER(OFFSET('Sanitation Data'!$I$10,0,10*ROW('Sanitation Data'!I196))),'Data Summary'!DL202="Yes"),OFFSET('Sanitation Data'!$I$10,0,10*ROW('Sanitation Data'!I196)),NA())</f>
        <v>#N/A</v>
      </c>
      <c r="AX202" s="95" t="e">
        <f ca="true">+IF(AND(ISNUMBER(OFFSET('Sanitation Data'!$I$11,0,10*ROW('Sanitation Data'!I196))),'Data Summary'!DM202="Yes"),OFFSET('Sanitation Data'!$I$11,0,10*ROW('Sanitation Data'!I196)),NA())</f>
        <v>#N/A</v>
      </c>
      <c r="AY202" s="95" t="e">
        <f ca="true">+IF(AND(ISNUMBER(OFFSET('Sanitation Data'!$I$12,0,10*ROW('Sanitation Data'!I196))),'Data Summary'!DN202="Yes"),OFFSET('Sanitation Data'!$I$12,0,10*ROW('Sanitation Data'!I196)),NA())</f>
        <v>#N/A</v>
      </c>
      <c r="AZ202" s="96" t="e">
        <f ca="true">+IF(AND(ISNUMBER(OFFSET('Hygiene Data'!$D$5,0,10*ROW('Hygiene Data'!D196))),'Data Summary'!DO202="Yes"),OFFSET('Hygiene Data'!$D$5,0,10*ROW('Hygiene Data'!D196)),NA())</f>
        <v>#N/A</v>
      </c>
      <c r="BA202" s="96" t="e">
        <f ca="true">+IF(AND(ISNUMBER(OFFSET('Hygiene Data'!$D$7,0,10*ROW('Hygiene Data'!D196))),'Data Summary'!DP202="Yes"),OFFSET('Hygiene Data'!$D$7,0,10*ROW('Hygiene Data'!D196)),NA())</f>
        <v>#N/A</v>
      </c>
      <c r="BB202" s="96" t="e">
        <f ca="true">+IF(AND(ISNUMBER(OFFSET('Hygiene Data'!$D$9,0,10*ROW('Hygiene Data'!D196))),'Data Summary'!DQ202="Yes"),OFFSET('Hygiene Data'!$D$9,0,10*ROW('Hygiene Data'!D196)),NA())</f>
        <v>#N/A</v>
      </c>
      <c r="BC202" s="96" t="e">
        <f ca="true">+IF(AND(ISNUMBER(OFFSET('Hygiene Data'!$E$5,0,10*ROW('Hygiene Data'!E196))),'Data Summary'!DR202="Yes"),OFFSET('Hygiene Data'!$E$5,0,10*ROW('Hygiene Data'!E196)),NA())</f>
        <v>#N/A</v>
      </c>
      <c r="BD202" s="96" t="e">
        <f ca="true">+IF(AND(ISNUMBER(OFFSET('Hygiene Data'!$E$7,0,10*ROW('Hygiene Data'!E196))),'Data Summary'!DS202="Yes"),OFFSET('Hygiene Data'!$E$7,0,10*ROW('Hygiene Data'!E196)),NA())</f>
        <v>#N/A</v>
      </c>
      <c r="BE202" s="96" t="e">
        <f ca="true">+IF(AND(ISNUMBER(OFFSET('Hygiene Data'!$E$9,0,10*ROW('Hygiene Data'!E196))),'Data Summary'!DT202="Yes"),OFFSET('Hygiene Data'!$E$9,0,10*ROW('Hygiene Data'!E196)),NA())</f>
        <v>#N/A</v>
      </c>
      <c r="BF202" s="96" t="e">
        <f ca="true">+IF(AND(ISNUMBER(OFFSET('Hygiene Data'!$F$5,0,10*ROW('Hygiene Data'!F196))),'Data Summary'!DU202="Yes"),OFFSET('Hygiene Data'!$F$5,0,10*ROW('Hygiene Data'!F196)),NA())</f>
        <v>#N/A</v>
      </c>
      <c r="BG202" s="96" t="e">
        <f ca="true">+IF(AND(ISNUMBER(OFFSET('Hygiene Data'!$F$7,0,10*ROW('Hygiene Data'!F196))),'Data Summary'!DV202="Yes"),OFFSET('Hygiene Data'!$F$7,0,10*ROW('Hygiene Data'!F196)),NA())</f>
        <v>#N/A</v>
      </c>
      <c r="BH202" s="96" t="e">
        <f ca="true">+IF(AND(ISNUMBER(OFFSET('Hygiene Data'!$F$9,0,10*ROW('Hygiene Data'!F196))),'Data Summary'!DW202="Yes"),OFFSET('Hygiene Data'!$F$9,0,10*ROW('Hygiene Data'!F196)),NA())</f>
        <v>#N/A</v>
      </c>
      <c r="BI202" s="96" t="e">
        <f ca="true">+IF(AND(ISNUMBER(OFFSET('Hygiene Data'!$G$5,0,10*ROW('Hygiene Data'!G196))),'Data Summary'!DX202="Yes"),OFFSET('Hygiene Data'!$G$5,0,10*ROW('Hygiene Data'!G196)),NA())</f>
        <v>#N/A</v>
      </c>
      <c r="BJ202" s="96" t="e">
        <f ca="true">+IF(AND(ISNUMBER(OFFSET('Hygiene Data'!$G$7,0,10*ROW('Hygiene Data'!G196))),'Data Summary'!DY202="Yes"),OFFSET('Hygiene Data'!$G$7,0,10*ROW('Hygiene Data'!G196)),NA())</f>
        <v>#N/A</v>
      </c>
      <c r="BK202" s="96" t="e">
        <f ca="true">+IF(AND(ISNUMBER(OFFSET('Hygiene Data'!$G$9,0,10*ROW('Hygiene Data'!G196))),'Data Summary'!DZ202="Yes"),OFFSET('Hygiene Data'!$G$9,0,10*ROW('Hygiene Data'!G196)),NA())</f>
        <v>#N/A</v>
      </c>
      <c r="BL202" s="96" t="e">
        <f ca="true">+IF(AND(ISNUMBER(OFFSET('Hygiene Data'!$H$5,0,10*ROW('Hygiene Data'!H196))),'Data Summary'!EA202="Yes"),OFFSET('Hygiene Data'!$H$5,0,10*ROW('Hygiene Data'!H196)),NA())</f>
        <v>#N/A</v>
      </c>
      <c r="BM202" s="96" t="e">
        <f ca="true">+IF(AND(ISNUMBER(OFFSET('Hygiene Data'!$H$7,0,10*ROW('Hygiene Data'!H196))),'Data Summary'!EB202="Yes"),OFFSET('Hygiene Data'!$H$7,0,10*ROW('Hygiene Data'!H196)),NA())</f>
        <v>#N/A</v>
      </c>
      <c r="BN202" s="96" t="e">
        <f ca="true">+IF(AND(ISNUMBER(OFFSET('Hygiene Data'!$H$9,0,10*ROW('Hygiene Data'!H196))),'Data Summary'!EC202="Yes"),OFFSET('Hygiene Data'!$H$9,0,10*ROW('Hygiene Data'!H196)),NA())</f>
        <v>#N/A</v>
      </c>
      <c r="BO202" s="96" t="e">
        <f ca="true">+IF(AND(ISNUMBER(OFFSET('Hygiene Data'!$I$5,0,10*ROW('Hygiene Data'!I196))),'Data Summary'!ED202="Yes"),OFFSET('Hygiene Data'!$I$5,0,10*ROW('Hygiene Data'!I196)),NA())</f>
        <v>#N/A</v>
      </c>
      <c r="BP202" s="96" t="e">
        <f ca="true">+IF(AND(ISNUMBER(OFFSET('Hygiene Data'!$I$7,0,10*ROW('Hygiene Data'!I196))),'Data Summary'!EE202="Yes"),OFFSET('Hygiene Data'!$I$7,0,10*ROW('Hygiene Data'!I196)),NA())</f>
        <v>#N/A</v>
      </c>
      <c r="BQ202" s="96" t="e">
        <f ca="true">+IF(AND(ISNUMBER(OFFSET('Hygiene Data'!$I$9,0,10*ROW('Hygiene Data'!I196))),'Data Summary'!EF202="Yes"),OFFSET('Hygiene Data'!$I$9,0,10*ROW('Hygiene Data'!I196)),NA())</f>
        <v>#N/A</v>
      </c>
    </row>
    <row xmlns:x14ac="http://schemas.microsoft.com/office/spreadsheetml/2009/9/ac" r="203" x14ac:dyDescent="0.2">
      <c r="A203" s="331" t="e">
        <f ca="true">+RIGHT('Data Summary'!A203,LEN('Data Summary'!A203)-9)</f>
        <v>#VALUE!</v>
      </c>
      <c r="B203" s="37" t="str">
        <f ca="true">+IF(ISTEXT('Data Summary'!B203),'Data Summary'!B203,"")</f>
        <v/>
      </c>
      <c r="C203" s="330" t="e">
        <f ca="true">+VALUE('Data Summary'!C203)</f>
        <v>#VALUE!</v>
      </c>
      <c r="D203" s="94" t="e">
        <f ca="true">+IF(AND(ISNUMBER(OFFSET('Water Data'!$D$4,0,10*ROW('Water Data'!D197))),'Data Summary'!BS203="Yes"),100-OFFSET('Water Data'!$D$4,0,10*ROW('Water Data'!D197)),NA())</f>
        <v>#N/A</v>
      </c>
      <c r="E203" s="94" t="e">
        <f ca="true">+IF(AND(ISNUMBER(OFFSET('Water Data'!$D$6,0,10*ROW('Water Data'!D197))),'Data Summary'!BT203="Yes"),OFFSET('Water Data'!$D$6,0,10*ROW('Water Data'!D197)),NA())</f>
        <v>#N/A</v>
      </c>
      <c r="F203" s="94" t="e">
        <f ca="true">+IF(AND(ISNUMBER(OFFSET('Water Data'!$D$9,0,10*ROW('Water Data'!D197))),'Data Summary'!BU203="Yes"),OFFSET('Water Data'!$D$9,0,10*ROW('Water Data'!D197)),NA())</f>
        <v>#N/A</v>
      </c>
      <c r="G203" s="94" t="e">
        <f ca="true">+IF(AND(ISNUMBER(OFFSET('Water Data'!$E$4,0,10*ROW('Water Data'!E197))),'Data Summary'!BV203="Yes"),100-OFFSET('Water Data'!$E$4,0,10*ROW('Water Data'!E197)),NA())</f>
        <v>#N/A</v>
      </c>
      <c r="H203" s="94" t="e">
        <f ca="true">+IF(AND(ISNUMBER(OFFSET('Water Data'!$E$6,0,10*ROW('Water Data'!E197))),'Data Summary'!BW203="Yes"),OFFSET('Water Data'!$E$6,0,10*ROW('Water Data'!E197)),NA())</f>
        <v>#N/A</v>
      </c>
      <c r="I203" s="94" t="e">
        <f ca="true">+IF(AND(ISNUMBER(OFFSET('Water Data'!$E$9,0,10*ROW('Water Data'!E197))),'Data Summary'!BX203="Yes"),OFFSET('Water Data'!$E$9,0,10*ROW('Water Data'!E197)),NA())</f>
        <v>#N/A</v>
      </c>
      <c r="J203" s="94" t="e">
        <f ca="true">+IF(AND(ISNUMBER(OFFSET('Water Data'!$F$4,0,10*ROW('Water Data'!F197))),'Data Summary'!BY203="Yes"),100-OFFSET('Water Data'!$F$4,0,10*ROW('Water Data'!F197)),NA())</f>
        <v>#N/A</v>
      </c>
      <c r="K203" s="94" t="e">
        <f ca="true">+IF(AND(ISNUMBER(OFFSET('Water Data'!$F$6,0,10*ROW('Water Data'!F197))),'Data Summary'!BZ203="Yes"),OFFSET('Water Data'!$F$6,0,10*ROW('Water Data'!F197)),NA())</f>
        <v>#N/A</v>
      </c>
      <c r="L203" s="94" t="e">
        <f ca="true">+IF(AND(ISNUMBER(OFFSET('Water Data'!$F$9,0,10*ROW('Water Data'!F197))),'Data Summary'!CA203="Yes"),OFFSET('Water Data'!$F$9,0,10*ROW('Water Data'!F197)),NA())</f>
        <v>#N/A</v>
      </c>
      <c r="M203" s="94" t="e">
        <f ca="true">+IF(AND(ISNUMBER(OFFSET('Water Data'!$G$4,0,10*ROW('Water Data'!G197))),'Data Summary'!CB203="Yes"),100-OFFSET('Water Data'!$G$4,0,10*ROW('Water Data'!G197)),NA())</f>
        <v>#N/A</v>
      </c>
      <c r="N203" s="94" t="e">
        <f ca="true">+IF(AND(ISNUMBER(OFFSET('Water Data'!$G$6,0,10*ROW('Water Data'!G197))),'Data Summary'!CC203="Yes"),OFFSET('Water Data'!$G$6,0,10*ROW('Water Data'!G197)),NA())</f>
        <v>#N/A</v>
      </c>
      <c r="O203" s="94" t="e">
        <f ca="true">+IF(AND(ISNUMBER(OFFSET('Water Data'!$G$9,0,10*ROW('Water Data'!G197))),'Data Summary'!CD203="Yes"),OFFSET('Water Data'!$G$9,0,10*ROW('Water Data'!G197)),NA())</f>
        <v>#N/A</v>
      </c>
      <c r="P203" s="94" t="e">
        <f ca="true">+IF(AND(ISNUMBER(OFFSET('Water Data'!$H$4,0,10*ROW('Water Data'!H197))),'Data Summary'!CE203="Yes"),100-OFFSET('Water Data'!$H$4,0,10*ROW('Water Data'!H197)),NA())</f>
        <v>#N/A</v>
      </c>
      <c r="Q203" s="94" t="e">
        <f ca="true">+IF(AND(ISNUMBER(OFFSET('Water Data'!$H$6,0,10*ROW('Water Data'!H197))),'Data Summary'!CF203="Yes"),OFFSET('Water Data'!$H$6,0,10*ROW('Water Data'!H197)),NA())</f>
        <v>#N/A</v>
      </c>
      <c r="R203" s="94" t="e">
        <f ca="true">+IF(AND(ISNUMBER(OFFSET('Water Data'!$H$9,0,10*ROW('Water Data'!H197))),'Data Summary'!CG203="Yes"),OFFSET('Water Data'!$H$9,0,10*ROW('Water Data'!H197)),NA())</f>
        <v>#N/A</v>
      </c>
      <c r="S203" s="94" t="e">
        <f ca="true">+IF(AND(ISNUMBER(OFFSET('Water Data'!$I$4,0,10*ROW('Water Data'!I197))),'Data Summary'!CH203="Yes"),100-OFFSET('Water Data'!$I$4,0,10*ROW('Water Data'!I197)),NA())</f>
        <v>#N/A</v>
      </c>
      <c r="T203" s="94" t="e">
        <f ca="true">+IF(AND(ISNUMBER(OFFSET('Water Data'!$I$6,0,10*ROW('Water Data'!I197))),'Data Summary'!CI203="Yes"),OFFSET('Water Data'!$I$6,0,10*ROW('Water Data'!I197)),NA())</f>
        <v>#N/A</v>
      </c>
      <c r="U203" s="94" t="e">
        <f ca="true">+IF(AND(ISNUMBER(OFFSET('Water Data'!$I$9,0,10*ROW('Water Data'!I197))),'Data Summary'!CJ203="Yes"),OFFSET('Water Data'!$I$9,0,10*ROW('Water Data'!I197)),NA())</f>
        <v>#N/A</v>
      </c>
      <c r="V203" s="95" t="e">
        <f ca="true">+IF(AND(ISNUMBER(OFFSET('Sanitation Data'!$D$4,0,10*ROW('Sanitation Data'!D197))),'Data Summary'!CK203="Yes"),100-OFFSET('Sanitation Data'!$D$4,0,10*ROW('Sanitation Data'!D197)),NA())</f>
        <v>#N/A</v>
      </c>
      <c r="W203" s="95" t="e">
        <f ca="true">+IF(AND(ISNUMBER(OFFSET('Sanitation Data'!$D$6,0,10*ROW('Sanitation Data'!D197))),'Data Summary'!CL203="Yes"),OFFSET('Sanitation Data'!$D$6,0,10*ROW('Sanitation Data'!D197)),NA())</f>
        <v>#N/A</v>
      </c>
      <c r="X203" s="95" t="e">
        <f ca="true">+IF(AND(ISNUMBER(OFFSET('Sanitation Data'!$D$10,0,10*ROW('Sanitation Data'!D197))),'Data Summary'!CM203="Yes"),OFFSET('Sanitation Data'!$D$10,0,10*ROW('Sanitation Data'!D197)),NA())</f>
        <v>#N/A</v>
      </c>
      <c r="Y203" s="95" t="e">
        <f ca="true">+IF(AND(ISNUMBER(OFFSET('Sanitation Data'!$D$11,0,10*ROW('Sanitation Data'!D197))),'Data Summary'!CN203="Yes"),OFFSET('Sanitation Data'!$D$11,0,10*ROW('Sanitation Data'!D197)),NA())</f>
        <v>#N/A</v>
      </c>
      <c r="Z203" s="95" t="e">
        <f ca="true">+IF(AND(ISNUMBER(OFFSET('Sanitation Data'!$D$12,0,10*ROW('Sanitation Data'!D197))),'Data Summary'!CO203="Yes"),OFFSET('Sanitation Data'!$D$12,0,10*ROW('Sanitation Data'!D197)),NA())</f>
        <v>#N/A</v>
      </c>
      <c r="AA203" s="95" t="e">
        <f ca="true">+IF(AND(ISNUMBER(OFFSET('Sanitation Data'!$E$4,0,10*ROW('Sanitation Data'!E197))),'Data Summary'!CP203="Yes"),100-OFFSET('Sanitation Data'!$E$4,0,10*ROW('Sanitation Data'!E197)),NA())</f>
        <v>#N/A</v>
      </c>
      <c r="AB203" s="95" t="e">
        <f ca="true">+IF(AND(ISNUMBER(OFFSET('Sanitation Data'!$E$6,0,10*ROW('Sanitation Data'!E197))),'Data Summary'!CQ203="Yes"),OFFSET('Sanitation Data'!$E$6,0,10*ROW('Sanitation Data'!E197)),NA())</f>
        <v>#N/A</v>
      </c>
      <c r="AC203" s="95" t="e">
        <f ca="true">+IF(AND(ISNUMBER(OFFSET('Sanitation Data'!$E$10,0,10*ROW('Sanitation Data'!E197))),'Data Summary'!CR203="Yes"),OFFSET('Sanitation Data'!$E$10,0,10*ROW('Sanitation Data'!E197)),NA())</f>
        <v>#N/A</v>
      </c>
      <c r="AD203" s="95" t="e">
        <f ca="true">+IF(AND(ISNUMBER(OFFSET('Sanitation Data'!$E$11,0,10*ROW('Sanitation Data'!E197))),'Data Summary'!CS203="Yes"),OFFSET('Sanitation Data'!$E$11,0,10*ROW('Sanitation Data'!E197)),NA())</f>
        <v>#N/A</v>
      </c>
      <c r="AE203" s="95" t="e">
        <f ca="true">+IF(AND(ISNUMBER(OFFSET('Sanitation Data'!$E$12,0,10*ROW('Sanitation Data'!E197))),'Data Summary'!CT203="Yes"),OFFSET('Sanitation Data'!$E$12,0,10*ROW('Sanitation Data'!E197)),NA())</f>
        <v>#N/A</v>
      </c>
      <c r="AF203" s="95" t="e">
        <f ca="true">+IF(AND(ISNUMBER(OFFSET('Sanitation Data'!$F$4,0,10*ROW('Sanitation Data'!F197))),'Data Summary'!CU203="Yes"),100-OFFSET('Sanitation Data'!$F$4,0,10*ROW('Sanitation Data'!F197)),NA())</f>
        <v>#N/A</v>
      </c>
      <c r="AG203" s="95" t="e">
        <f ca="true">+IF(AND(ISNUMBER(OFFSET('Sanitation Data'!$F$6,0,10*ROW('Sanitation Data'!F197))),'Data Summary'!CV203="Yes"),OFFSET('Sanitation Data'!$F$6,0,10*ROW('Sanitation Data'!F197)),NA())</f>
        <v>#N/A</v>
      </c>
      <c r="AH203" s="95" t="e">
        <f ca="true">+IF(AND(ISNUMBER(OFFSET('Sanitation Data'!$F$10,0,10*ROW('Sanitation Data'!F197))),'Data Summary'!CW203="Yes"),OFFSET('Sanitation Data'!$F$10,0,10*ROW('Sanitation Data'!F197)),NA())</f>
        <v>#N/A</v>
      </c>
      <c r="AI203" s="95" t="e">
        <f ca="true">+IF(AND(ISNUMBER(OFFSET('Sanitation Data'!$F$11,0,10*ROW('Sanitation Data'!F197))),'Data Summary'!CX203="Yes"),OFFSET('Sanitation Data'!$F$11,0,10*ROW('Sanitation Data'!F197)),NA())</f>
        <v>#N/A</v>
      </c>
      <c r="AJ203" s="95" t="e">
        <f ca="true">+IF(AND(ISNUMBER(OFFSET('Sanitation Data'!$F$12,0,10*ROW('Sanitation Data'!F197))),'Data Summary'!CY203="Yes"),OFFSET('Sanitation Data'!$F$12,0,10*ROW('Sanitation Data'!F197)),NA())</f>
        <v>#N/A</v>
      </c>
      <c r="AK203" s="95" t="e">
        <f ca="true">+IF(AND(ISNUMBER(OFFSET('Sanitation Data'!$G$4,0,10*ROW('Sanitation Data'!G197))),'Data Summary'!CZ203="Yes"),100-OFFSET('Sanitation Data'!$G$4,0,10*ROW('Sanitation Data'!G197)),NA())</f>
        <v>#N/A</v>
      </c>
      <c r="AL203" s="95" t="e">
        <f ca="true">+IF(AND(ISNUMBER(OFFSET('Sanitation Data'!$G$6,0,10*ROW('Sanitation Data'!G197))),'Data Summary'!DA203="Yes"),OFFSET('Sanitation Data'!$G$6,0,10*ROW('Sanitation Data'!G197)),NA())</f>
        <v>#N/A</v>
      </c>
      <c r="AM203" s="95" t="e">
        <f ca="true">+IF(AND(ISNUMBER(OFFSET('Sanitation Data'!$G$10,0,10*ROW('Sanitation Data'!G197))),'Data Summary'!DB203="Yes"),OFFSET('Sanitation Data'!$G$10,0,10*ROW('Sanitation Data'!G197)),NA())</f>
        <v>#N/A</v>
      </c>
      <c r="AN203" s="95" t="e">
        <f ca="true">+IF(AND(ISNUMBER(OFFSET('Sanitation Data'!$G$11,0,10*ROW('Sanitation Data'!G197))),'Data Summary'!DC203="Yes"),OFFSET('Sanitation Data'!$G$11,0,10*ROW('Sanitation Data'!G197)),NA())</f>
        <v>#N/A</v>
      </c>
      <c r="AO203" s="95" t="e">
        <f ca="true">+IF(AND(ISNUMBER(OFFSET('Sanitation Data'!$G$12,0,10*ROW('Sanitation Data'!G197))),'Data Summary'!DD203="Yes"),OFFSET('Sanitation Data'!$G$12,0,10*ROW('Sanitation Data'!G197)),NA())</f>
        <v>#N/A</v>
      </c>
      <c r="AP203" s="95" t="e">
        <f ca="true">+IF(AND(ISNUMBER(OFFSET('Sanitation Data'!$H$4,0,10*ROW('Sanitation Data'!H197))),'Data Summary'!DE203="Yes"),100-OFFSET('Sanitation Data'!$H$4,0,10*ROW('Sanitation Data'!H197)),NA())</f>
        <v>#N/A</v>
      </c>
      <c r="AQ203" s="95" t="e">
        <f ca="true">+IF(AND(ISNUMBER(OFFSET('Sanitation Data'!$H$6,0,10*ROW('Sanitation Data'!H197))),'Data Summary'!DF203="Yes"),OFFSET('Sanitation Data'!$H$6,0,10*ROW('Sanitation Data'!H197)),NA())</f>
        <v>#N/A</v>
      </c>
      <c r="AR203" s="95" t="e">
        <f ca="true">+IF(AND(ISNUMBER(OFFSET('Sanitation Data'!$H$10,0,10*ROW('Sanitation Data'!H197))),'Data Summary'!DG203="Yes"),OFFSET('Sanitation Data'!$H$10,0,10*ROW('Sanitation Data'!H197)),NA())</f>
        <v>#N/A</v>
      </c>
      <c r="AS203" s="95" t="e">
        <f ca="true">+IF(AND(ISNUMBER(OFFSET('Sanitation Data'!$H$11,0,10*ROW('Sanitation Data'!H197))),'Data Summary'!DH203="Yes"),OFFSET('Sanitation Data'!$H$11,0,10*ROW('Sanitation Data'!H197)),NA())</f>
        <v>#N/A</v>
      </c>
      <c r="AT203" s="95" t="e">
        <f ca="true">+IF(AND(ISNUMBER(OFFSET('Sanitation Data'!$H$12,0,10*ROW('Sanitation Data'!H197))),'Data Summary'!DI203="Yes"),OFFSET('Sanitation Data'!$H$12,0,10*ROW('Sanitation Data'!H197)),NA())</f>
        <v>#N/A</v>
      </c>
      <c r="AU203" s="95" t="e">
        <f ca="true">+IF(AND(ISNUMBER(OFFSET('Sanitation Data'!$I$4,0,10*ROW('Sanitation Data'!I197))),'Data Summary'!DJ203="Yes"),100-OFFSET('Sanitation Data'!$I$4,0,10*ROW('Sanitation Data'!I197)),NA())</f>
        <v>#N/A</v>
      </c>
      <c r="AV203" s="95" t="e">
        <f ca="true">+IF(AND(ISNUMBER(OFFSET('Sanitation Data'!$I$6,0,10*ROW('Sanitation Data'!I197))),'Data Summary'!DK203="Yes"),OFFSET('Sanitation Data'!$I$6,0,10*ROW('Sanitation Data'!I197)),NA())</f>
        <v>#N/A</v>
      </c>
      <c r="AW203" s="95" t="e">
        <f ca="true">+IF(AND(ISNUMBER(OFFSET('Sanitation Data'!$I$10,0,10*ROW('Sanitation Data'!I197))),'Data Summary'!DL203="Yes"),OFFSET('Sanitation Data'!$I$10,0,10*ROW('Sanitation Data'!I197)),NA())</f>
        <v>#N/A</v>
      </c>
      <c r="AX203" s="95" t="e">
        <f ca="true">+IF(AND(ISNUMBER(OFFSET('Sanitation Data'!$I$11,0,10*ROW('Sanitation Data'!I197))),'Data Summary'!DM203="Yes"),OFFSET('Sanitation Data'!$I$11,0,10*ROW('Sanitation Data'!I197)),NA())</f>
        <v>#N/A</v>
      </c>
      <c r="AY203" s="95" t="e">
        <f ca="true">+IF(AND(ISNUMBER(OFFSET('Sanitation Data'!$I$12,0,10*ROW('Sanitation Data'!I197))),'Data Summary'!DN203="Yes"),OFFSET('Sanitation Data'!$I$12,0,10*ROW('Sanitation Data'!I197)),NA())</f>
        <v>#N/A</v>
      </c>
      <c r="AZ203" s="96" t="e">
        <f ca="true">+IF(AND(ISNUMBER(OFFSET('Hygiene Data'!$D$5,0,10*ROW('Hygiene Data'!D197))),'Data Summary'!DO203="Yes"),OFFSET('Hygiene Data'!$D$5,0,10*ROW('Hygiene Data'!D197)),NA())</f>
        <v>#N/A</v>
      </c>
      <c r="BA203" s="96" t="e">
        <f ca="true">+IF(AND(ISNUMBER(OFFSET('Hygiene Data'!$D$7,0,10*ROW('Hygiene Data'!D197))),'Data Summary'!DP203="Yes"),OFFSET('Hygiene Data'!$D$7,0,10*ROW('Hygiene Data'!D197)),NA())</f>
        <v>#N/A</v>
      </c>
      <c r="BB203" s="96" t="e">
        <f ca="true">+IF(AND(ISNUMBER(OFFSET('Hygiene Data'!$D$9,0,10*ROW('Hygiene Data'!D197))),'Data Summary'!DQ203="Yes"),OFFSET('Hygiene Data'!$D$9,0,10*ROW('Hygiene Data'!D197)),NA())</f>
        <v>#N/A</v>
      </c>
      <c r="BC203" s="96" t="e">
        <f ca="true">+IF(AND(ISNUMBER(OFFSET('Hygiene Data'!$E$5,0,10*ROW('Hygiene Data'!E197))),'Data Summary'!DR203="Yes"),OFFSET('Hygiene Data'!$E$5,0,10*ROW('Hygiene Data'!E197)),NA())</f>
        <v>#N/A</v>
      </c>
      <c r="BD203" s="96" t="e">
        <f ca="true">+IF(AND(ISNUMBER(OFFSET('Hygiene Data'!$E$7,0,10*ROW('Hygiene Data'!E197))),'Data Summary'!DS203="Yes"),OFFSET('Hygiene Data'!$E$7,0,10*ROW('Hygiene Data'!E197)),NA())</f>
        <v>#N/A</v>
      </c>
      <c r="BE203" s="96" t="e">
        <f ca="true">+IF(AND(ISNUMBER(OFFSET('Hygiene Data'!$E$9,0,10*ROW('Hygiene Data'!E197))),'Data Summary'!DT203="Yes"),OFFSET('Hygiene Data'!$E$9,0,10*ROW('Hygiene Data'!E197)),NA())</f>
        <v>#N/A</v>
      </c>
      <c r="BF203" s="96" t="e">
        <f ca="true">+IF(AND(ISNUMBER(OFFSET('Hygiene Data'!$F$5,0,10*ROW('Hygiene Data'!F197))),'Data Summary'!DU203="Yes"),OFFSET('Hygiene Data'!$F$5,0,10*ROW('Hygiene Data'!F197)),NA())</f>
        <v>#N/A</v>
      </c>
      <c r="BG203" s="96" t="e">
        <f ca="true">+IF(AND(ISNUMBER(OFFSET('Hygiene Data'!$F$7,0,10*ROW('Hygiene Data'!F197))),'Data Summary'!DV203="Yes"),OFFSET('Hygiene Data'!$F$7,0,10*ROW('Hygiene Data'!F197)),NA())</f>
        <v>#N/A</v>
      </c>
      <c r="BH203" s="96" t="e">
        <f ca="true">+IF(AND(ISNUMBER(OFFSET('Hygiene Data'!$F$9,0,10*ROW('Hygiene Data'!F197))),'Data Summary'!DW203="Yes"),OFFSET('Hygiene Data'!$F$9,0,10*ROW('Hygiene Data'!F197)),NA())</f>
        <v>#N/A</v>
      </c>
      <c r="BI203" s="96" t="e">
        <f ca="true">+IF(AND(ISNUMBER(OFFSET('Hygiene Data'!$G$5,0,10*ROW('Hygiene Data'!G197))),'Data Summary'!DX203="Yes"),OFFSET('Hygiene Data'!$G$5,0,10*ROW('Hygiene Data'!G197)),NA())</f>
        <v>#N/A</v>
      </c>
      <c r="BJ203" s="96" t="e">
        <f ca="true">+IF(AND(ISNUMBER(OFFSET('Hygiene Data'!$G$7,0,10*ROW('Hygiene Data'!G197))),'Data Summary'!DY203="Yes"),OFFSET('Hygiene Data'!$G$7,0,10*ROW('Hygiene Data'!G197)),NA())</f>
        <v>#N/A</v>
      </c>
      <c r="BK203" s="96" t="e">
        <f ca="true">+IF(AND(ISNUMBER(OFFSET('Hygiene Data'!$G$9,0,10*ROW('Hygiene Data'!G197))),'Data Summary'!DZ203="Yes"),OFFSET('Hygiene Data'!$G$9,0,10*ROW('Hygiene Data'!G197)),NA())</f>
        <v>#N/A</v>
      </c>
      <c r="BL203" s="96" t="e">
        <f ca="true">+IF(AND(ISNUMBER(OFFSET('Hygiene Data'!$H$5,0,10*ROW('Hygiene Data'!H197))),'Data Summary'!EA203="Yes"),OFFSET('Hygiene Data'!$H$5,0,10*ROW('Hygiene Data'!H197)),NA())</f>
        <v>#N/A</v>
      </c>
      <c r="BM203" s="96" t="e">
        <f ca="true">+IF(AND(ISNUMBER(OFFSET('Hygiene Data'!$H$7,0,10*ROW('Hygiene Data'!H197))),'Data Summary'!EB203="Yes"),OFFSET('Hygiene Data'!$H$7,0,10*ROW('Hygiene Data'!H197)),NA())</f>
        <v>#N/A</v>
      </c>
      <c r="BN203" s="96" t="e">
        <f ca="true">+IF(AND(ISNUMBER(OFFSET('Hygiene Data'!$H$9,0,10*ROW('Hygiene Data'!H197))),'Data Summary'!EC203="Yes"),OFFSET('Hygiene Data'!$H$9,0,10*ROW('Hygiene Data'!H197)),NA())</f>
        <v>#N/A</v>
      </c>
      <c r="BO203" s="96" t="e">
        <f ca="true">+IF(AND(ISNUMBER(OFFSET('Hygiene Data'!$I$5,0,10*ROW('Hygiene Data'!I197))),'Data Summary'!ED203="Yes"),OFFSET('Hygiene Data'!$I$5,0,10*ROW('Hygiene Data'!I197)),NA())</f>
        <v>#N/A</v>
      </c>
      <c r="BP203" s="96" t="e">
        <f ca="true">+IF(AND(ISNUMBER(OFFSET('Hygiene Data'!$I$7,0,10*ROW('Hygiene Data'!I197))),'Data Summary'!EE203="Yes"),OFFSET('Hygiene Data'!$I$7,0,10*ROW('Hygiene Data'!I197)),NA())</f>
        <v>#N/A</v>
      </c>
      <c r="BQ203" s="96" t="e">
        <f ca="true">+IF(AND(ISNUMBER(OFFSET('Hygiene Data'!$I$9,0,10*ROW('Hygiene Data'!I197))),'Data Summary'!EF203="Yes"),OFFSET('Hygiene Data'!$I$9,0,10*ROW('Hygiene Data'!I197)),NA())</f>
        <v>#N/A</v>
      </c>
    </row>
    <row xmlns:x14ac="http://schemas.microsoft.com/office/spreadsheetml/2009/9/ac" r="204" x14ac:dyDescent="0.2">
      <c r="A204" s="331" t="e">
        <f ca="true">+RIGHT('Data Summary'!A204,LEN('Data Summary'!A204)-9)</f>
        <v>#VALUE!</v>
      </c>
      <c r="B204" s="37" t="str">
        <f ca="true">+IF(ISTEXT('Data Summary'!B204),'Data Summary'!B204,"")</f>
        <v/>
      </c>
      <c r="C204" s="330" t="e">
        <f ca="true">+VALUE('Data Summary'!C204)</f>
        <v>#VALUE!</v>
      </c>
      <c r="D204" s="94" t="e">
        <f ca="true">+IF(AND(ISNUMBER(OFFSET('Water Data'!$D$4,0,10*ROW('Water Data'!D198))),'Data Summary'!BS204="Yes"),100-OFFSET('Water Data'!$D$4,0,10*ROW('Water Data'!D198)),NA())</f>
        <v>#N/A</v>
      </c>
      <c r="E204" s="94" t="e">
        <f ca="true">+IF(AND(ISNUMBER(OFFSET('Water Data'!$D$6,0,10*ROW('Water Data'!D198))),'Data Summary'!BT204="Yes"),OFFSET('Water Data'!$D$6,0,10*ROW('Water Data'!D198)),NA())</f>
        <v>#N/A</v>
      </c>
      <c r="F204" s="94" t="e">
        <f ca="true">+IF(AND(ISNUMBER(OFFSET('Water Data'!$D$9,0,10*ROW('Water Data'!D198))),'Data Summary'!BU204="Yes"),OFFSET('Water Data'!$D$9,0,10*ROW('Water Data'!D198)),NA())</f>
        <v>#N/A</v>
      </c>
      <c r="G204" s="94" t="e">
        <f ca="true">+IF(AND(ISNUMBER(OFFSET('Water Data'!$E$4,0,10*ROW('Water Data'!E198))),'Data Summary'!BV204="Yes"),100-OFFSET('Water Data'!$E$4,0,10*ROW('Water Data'!E198)),NA())</f>
        <v>#N/A</v>
      </c>
      <c r="H204" s="94" t="e">
        <f ca="true">+IF(AND(ISNUMBER(OFFSET('Water Data'!$E$6,0,10*ROW('Water Data'!E198))),'Data Summary'!BW204="Yes"),OFFSET('Water Data'!$E$6,0,10*ROW('Water Data'!E198)),NA())</f>
        <v>#N/A</v>
      </c>
      <c r="I204" s="94" t="e">
        <f ca="true">+IF(AND(ISNUMBER(OFFSET('Water Data'!$E$9,0,10*ROW('Water Data'!E198))),'Data Summary'!BX204="Yes"),OFFSET('Water Data'!$E$9,0,10*ROW('Water Data'!E198)),NA())</f>
        <v>#N/A</v>
      </c>
      <c r="J204" s="94" t="e">
        <f ca="true">+IF(AND(ISNUMBER(OFFSET('Water Data'!$F$4,0,10*ROW('Water Data'!F198))),'Data Summary'!BY204="Yes"),100-OFFSET('Water Data'!$F$4,0,10*ROW('Water Data'!F198)),NA())</f>
        <v>#N/A</v>
      </c>
      <c r="K204" s="94" t="e">
        <f ca="true">+IF(AND(ISNUMBER(OFFSET('Water Data'!$F$6,0,10*ROW('Water Data'!F198))),'Data Summary'!BZ204="Yes"),OFFSET('Water Data'!$F$6,0,10*ROW('Water Data'!F198)),NA())</f>
        <v>#N/A</v>
      </c>
      <c r="L204" s="94" t="e">
        <f ca="true">+IF(AND(ISNUMBER(OFFSET('Water Data'!$F$9,0,10*ROW('Water Data'!F198))),'Data Summary'!CA204="Yes"),OFFSET('Water Data'!$F$9,0,10*ROW('Water Data'!F198)),NA())</f>
        <v>#N/A</v>
      </c>
      <c r="M204" s="94" t="e">
        <f ca="true">+IF(AND(ISNUMBER(OFFSET('Water Data'!$G$4,0,10*ROW('Water Data'!G198))),'Data Summary'!CB204="Yes"),100-OFFSET('Water Data'!$G$4,0,10*ROW('Water Data'!G198)),NA())</f>
        <v>#N/A</v>
      </c>
      <c r="N204" s="94" t="e">
        <f ca="true">+IF(AND(ISNUMBER(OFFSET('Water Data'!$G$6,0,10*ROW('Water Data'!G198))),'Data Summary'!CC204="Yes"),OFFSET('Water Data'!$G$6,0,10*ROW('Water Data'!G198)),NA())</f>
        <v>#N/A</v>
      </c>
      <c r="O204" s="94" t="e">
        <f ca="true">+IF(AND(ISNUMBER(OFFSET('Water Data'!$G$9,0,10*ROW('Water Data'!G198))),'Data Summary'!CD204="Yes"),OFFSET('Water Data'!$G$9,0,10*ROW('Water Data'!G198)),NA())</f>
        <v>#N/A</v>
      </c>
      <c r="P204" s="94" t="e">
        <f ca="true">+IF(AND(ISNUMBER(OFFSET('Water Data'!$H$4,0,10*ROW('Water Data'!H198))),'Data Summary'!CE204="Yes"),100-OFFSET('Water Data'!$H$4,0,10*ROW('Water Data'!H198)),NA())</f>
        <v>#N/A</v>
      </c>
      <c r="Q204" s="94" t="e">
        <f ca="true">+IF(AND(ISNUMBER(OFFSET('Water Data'!$H$6,0,10*ROW('Water Data'!H198))),'Data Summary'!CF204="Yes"),OFFSET('Water Data'!$H$6,0,10*ROW('Water Data'!H198)),NA())</f>
        <v>#N/A</v>
      </c>
      <c r="R204" s="94" t="e">
        <f ca="true">+IF(AND(ISNUMBER(OFFSET('Water Data'!$H$9,0,10*ROW('Water Data'!H198))),'Data Summary'!CG204="Yes"),OFFSET('Water Data'!$H$9,0,10*ROW('Water Data'!H198)),NA())</f>
        <v>#N/A</v>
      </c>
      <c r="S204" s="94" t="e">
        <f ca="true">+IF(AND(ISNUMBER(OFFSET('Water Data'!$I$4,0,10*ROW('Water Data'!I198))),'Data Summary'!CH204="Yes"),100-OFFSET('Water Data'!$I$4,0,10*ROW('Water Data'!I198)),NA())</f>
        <v>#N/A</v>
      </c>
      <c r="T204" s="94" t="e">
        <f ca="true">+IF(AND(ISNUMBER(OFFSET('Water Data'!$I$6,0,10*ROW('Water Data'!I198))),'Data Summary'!CI204="Yes"),OFFSET('Water Data'!$I$6,0,10*ROW('Water Data'!I198)),NA())</f>
        <v>#N/A</v>
      </c>
      <c r="U204" s="94" t="e">
        <f ca="true">+IF(AND(ISNUMBER(OFFSET('Water Data'!$I$9,0,10*ROW('Water Data'!I198))),'Data Summary'!CJ204="Yes"),OFFSET('Water Data'!$I$9,0,10*ROW('Water Data'!I198)),NA())</f>
        <v>#N/A</v>
      </c>
      <c r="V204" s="95" t="e">
        <f ca="true">+IF(AND(ISNUMBER(OFFSET('Sanitation Data'!$D$4,0,10*ROW('Sanitation Data'!D198))),'Data Summary'!CK204="Yes"),100-OFFSET('Sanitation Data'!$D$4,0,10*ROW('Sanitation Data'!D198)),NA())</f>
        <v>#N/A</v>
      </c>
      <c r="W204" s="95" t="e">
        <f ca="true">+IF(AND(ISNUMBER(OFFSET('Sanitation Data'!$D$6,0,10*ROW('Sanitation Data'!D198))),'Data Summary'!CL204="Yes"),OFFSET('Sanitation Data'!$D$6,0,10*ROW('Sanitation Data'!D198)),NA())</f>
        <v>#N/A</v>
      </c>
      <c r="X204" s="95" t="e">
        <f ca="true">+IF(AND(ISNUMBER(OFFSET('Sanitation Data'!$D$10,0,10*ROW('Sanitation Data'!D198))),'Data Summary'!CM204="Yes"),OFFSET('Sanitation Data'!$D$10,0,10*ROW('Sanitation Data'!D198)),NA())</f>
        <v>#N/A</v>
      </c>
      <c r="Y204" s="95" t="e">
        <f ca="true">+IF(AND(ISNUMBER(OFFSET('Sanitation Data'!$D$11,0,10*ROW('Sanitation Data'!D198))),'Data Summary'!CN204="Yes"),OFFSET('Sanitation Data'!$D$11,0,10*ROW('Sanitation Data'!D198)),NA())</f>
        <v>#N/A</v>
      </c>
      <c r="Z204" s="95" t="e">
        <f ca="true">+IF(AND(ISNUMBER(OFFSET('Sanitation Data'!$D$12,0,10*ROW('Sanitation Data'!D198))),'Data Summary'!CO204="Yes"),OFFSET('Sanitation Data'!$D$12,0,10*ROW('Sanitation Data'!D198)),NA())</f>
        <v>#N/A</v>
      </c>
      <c r="AA204" s="95" t="e">
        <f ca="true">+IF(AND(ISNUMBER(OFFSET('Sanitation Data'!$E$4,0,10*ROW('Sanitation Data'!E198))),'Data Summary'!CP204="Yes"),100-OFFSET('Sanitation Data'!$E$4,0,10*ROW('Sanitation Data'!E198)),NA())</f>
        <v>#N/A</v>
      </c>
      <c r="AB204" s="95" t="e">
        <f ca="true">+IF(AND(ISNUMBER(OFFSET('Sanitation Data'!$E$6,0,10*ROW('Sanitation Data'!E198))),'Data Summary'!CQ204="Yes"),OFFSET('Sanitation Data'!$E$6,0,10*ROW('Sanitation Data'!E198)),NA())</f>
        <v>#N/A</v>
      </c>
      <c r="AC204" s="95" t="e">
        <f ca="true">+IF(AND(ISNUMBER(OFFSET('Sanitation Data'!$E$10,0,10*ROW('Sanitation Data'!E198))),'Data Summary'!CR204="Yes"),OFFSET('Sanitation Data'!$E$10,0,10*ROW('Sanitation Data'!E198)),NA())</f>
        <v>#N/A</v>
      </c>
      <c r="AD204" s="95" t="e">
        <f ca="true">+IF(AND(ISNUMBER(OFFSET('Sanitation Data'!$E$11,0,10*ROW('Sanitation Data'!E198))),'Data Summary'!CS204="Yes"),OFFSET('Sanitation Data'!$E$11,0,10*ROW('Sanitation Data'!E198)),NA())</f>
        <v>#N/A</v>
      </c>
      <c r="AE204" s="95" t="e">
        <f ca="true">+IF(AND(ISNUMBER(OFFSET('Sanitation Data'!$E$12,0,10*ROW('Sanitation Data'!E198))),'Data Summary'!CT204="Yes"),OFFSET('Sanitation Data'!$E$12,0,10*ROW('Sanitation Data'!E198)),NA())</f>
        <v>#N/A</v>
      </c>
      <c r="AF204" s="95" t="e">
        <f ca="true">+IF(AND(ISNUMBER(OFFSET('Sanitation Data'!$F$4,0,10*ROW('Sanitation Data'!F198))),'Data Summary'!CU204="Yes"),100-OFFSET('Sanitation Data'!$F$4,0,10*ROW('Sanitation Data'!F198)),NA())</f>
        <v>#N/A</v>
      </c>
      <c r="AG204" s="95" t="e">
        <f ca="true">+IF(AND(ISNUMBER(OFFSET('Sanitation Data'!$F$6,0,10*ROW('Sanitation Data'!F198))),'Data Summary'!CV204="Yes"),OFFSET('Sanitation Data'!$F$6,0,10*ROW('Sanitation Data'!F198)),NA())</f>
        <v>#N/A</v>
      </c>
      <c r="AH204" s="95" t="e">
        <f ca="true">+IF(AND(ISNUMBER(OFFSET('Sanitation Data'!$F$10,0,10*ROW('Sanitation Data'!F198))),'Data Summary'!CW204="Yes"),OFFSET('Sanitation Data'!$F$10,0,10*ROW('Sanitation Data'!F198)),NA())</f>
        <v>#N/A</v>
      </c>
      <c r="AI204" s="95" t="e">
        <f ca="true">+IF(AND(ISNUMBER(OFFSET('Sanitation Data'!$F$11,0,10*ROW('Sanitation Data'!F198))),'Data Summary'!CX204="Yes"),OFFSET('Sanitation Data'!$F$11,0,10*ROW('Sanitation Data'!F198)),NA())</f>
        <v>#N/A</v>
      </c>
      <c r="AJ204" s="95" t="e">
        <f ca="true">+IF(AND(ISNUMBER(OFFSET('Sanitation Data'!$F$12,0,10*ROW('Sanitation Data'!F198))),'Data Summary'!CY204="Yes"),OFFSET('Sanitation Data'!$F$12,0,10*ROW('Sanitation Data'!F198)),NA())</f>
        <v>#N/A</v>
      </c>
      <c r="AK204" s="95" t="e">
        <f ca="true">+IF(AND(ISNUMBER(OFFSET('Sanitation Data'!$G$4,0,10*ROW('Sanitation Data'!G198))),'Data Summary'!CZ204="Yes"),100-OFFSET('Sanitation Data'!$G$4,0,10*ROW('Sanitation Data'!G198)),NA())</f>
        <v>#N/A</v>
      </c>
      <c r="AL204" s="95" t="e">
        <f ca="true">+IF(AND(ISNUMBER(OFFSET('Sanitation Data'!$G$6,0,10*ROW('Sanitation Data'!G198))),'Data Summary'!DA204="Yes"),OFFSET('Sanitation Data'!$G$6,0,10*ROW('Sanitation Data'!G198)),NA())</f>
        <v>#N/A</v>
      </c>
      <c r="AM204" s="95" t="e">
        <f ca="true">+IF(AND(ISNUMBER(OFFSET('Sanitation Data'!$G$10,0,10*ROW('Sanitation Data'!G198))),'Data Summary'!DB204="Yes"),OFFSET('Sanitation Data'!$G$10,0,10*ROW('Sanitation Data'!G198)),NA())</f>
        <v>#N/A</v>
      </c>
      <c r="AN204" s="95" t="e">
        <f ca="true">+IF(AND(ISNUMBER(OFFSET('Sanitation Data'!$G$11,0,10*ROW('Sanitation Data'!G198))),'Data Summary'!DC204="Yes"),OFFSET('Sanitation Data'!$G$11,0,10*ROW('Sanitation Data'!G198)),NA())</f>
        <v>#N/A</v>
      </c>
      <c r="AO204" s="95" t="e">
        <f ca="true">+IF(AND(ISNUMBER(OFFSET('Sanitation Data'!$G$12,0,10*ROW('Sanitation Data'!G198))),'Data Summary'!DD204="Yes"),OFFSET('Sanitation Data'!$G$12,0,10*ROW('Sanitation Data'!G198)),NA())</f>
        <v>#N/A</v>
      </c>
      <c r="AP204" s="95" t="e">
        <f ca="true">+IF(AND(ISNUMBER(OFFSET('Sanitation Data'!$H$4,0,10*ROW('Sanitation Data'!H198))),'Data Summary'!DE204="Yes"),100-OFFSET('Sanitation Data'!$H$4,0,10*ROW('Sanitation Data'!H198)),NA())</f>
        <v>#N/A</v>
      </c>
      <c r="AQ204" s="95" t="e">
        <f ca="true">+IF(AND(ISNUMBER(OFFSET('Sanitation Data'!$H$6,0,10*ROW('Sanitation Data'!H198))),'Data Summary'!DF204="Yes"),OFFSET('Sanitation Data'!$H$6,0,10*ROW('Sanitation Data'!H198)),NA())</f>
        <v>#N/A</v>
      </c>
      <c r="AR204" s="95" t="e">
        <f ca="true">+IF(AND(ISNUMBER(OFFSET('Sanitation Data'!$H$10,0,10*ROW('Sanitation Data'!H198))),'Data Summary'!DG204="Yes"),OFFSET('Sanitation Data'!$H$10,0,10*ROW('Sanitation Data'!H198)),NA())</f>
        <v>#N/A</v>
      </c>
      <c r="AS204" s="95" t="e">
        <f ca="true">+IF(AND(ISNUMBER(OFFSET('Sanitation Data'!$H$11,0,10*ROW('Sanitation Data'!H198))),'Data Summary'!DH204="Yes"),OFFSET('Sanitation Data'!$H$11,0,10*ROW('Sanitation Data'!H198)),NA())</f>
        <v>#N/A</v>
      </c>
      <c r="AT204" s="95" t="e">
        <f ca="true">+IF(AND(ISNUMBER(OFFSET('Sanitation Data'!$H$12,0,10*ROW('Sanitation Data'!H198))),'Data Summary'!DI204="Yes"),OFFSET('Sanitation Data'!$H$12,0,10*ROW('Sanitation Data'!H198)),NA())</f>
        <v>#N/A</v>
      </c>
      <c r="AU204" s="95" t="e">
        <f ca="true">+IF(AND(ISNUMBER(OFFSET('Sanitation Data'!$I$4,0,10*ROW('Sanitation Data'!I198))),'Data Summary'!DJ204="Yes"),100-OFFSET('Sanitation Data'!$I$4,0,10*ROW('Sanitation Data'!I198)),NA())</f>
        <v>#N/A</v>
      </c>
      <c r="AV204" s="95" t="e">
        <f ca="true">+IF(AND(ISNUMBER(OFFSET('Sanitation Data'!$I$6,0,10*ROW('Sanitation Data'!I198))),'Data Summary'!DK204="Yes"),OFFSET('Sanitation Data'!$I$6,0,10*ROW('Sanitation Data'!I198)),NA())</f>
        <v>#N/A</v>
      </c>
      <c r="AW204" s="95" t="e">
        <f ca="true">+IF(AND(ISNUMBER(OFFSET('Sanitation Data'!$I$10,0,10*ROW('Sanitation Data'!I198))),'Data Summary'!DL204="Yes"),OFFSET('Sanitation Data'!$I$10,0,10*ROW('Sanitation Data'!I198)),NA())</f>
        <v>#N/A</v>
      </c>
      <c r="AX204" s="95" t="e">
        <f ca="true">+IF(AND(ISNUMBER(OFFSET('Sanitation Data'!$I$11,0,10*ROW('Sanitation Data'!I198))),'Data Summary'!DM204="Yes"),OFFSET('Sanitation Data'!$I$11,0,10*ROW('Sanitation Data'!I198)),NA())</f>
        <v>#N/A</v>
      </c>
      <c r="AY204" s="95" t="e">
        <f ca="true">+IF(AND(ISNUMBER(OFFSET('Sanitation Data'!$I$12,0,10*ROW('Sanitation Data'!I198))),'Data Summary'!DN204="Yes"),OFFSET('Sanitation Data'!$I$12,0,10*ROW('Sanitation Data'!I198)),NA())</f>
        <v>#N/A</v>
      </c>
      <c r="AZ204" s="96" t="e">
        <f ca="true">+IF(AND(ISNUMBER(OFFSET('Hygiene Data'!$D$5,0,10*ROW('Hygiene Data'!D198))),'Data Summary'!DO204="Yes"),OFFSET('Hygiene Data'!$D$5,0,10*ROW('Hygiene Data'!D198)),NA())</f>
        <v>#N/A</v>
      </c>
      <c r="BA204" s="96" t="e">
        <f ca="true">+IF(AND(ISNUMBER(OFFSET('Hygiene Data'!$D$7,0,10*ROW('Hygiene Data'!D198))),'Data Summary'!DP204="Yes"),OFFSET('Hygiene Data'!$D$7,0,10*ROW('Hygiene Data'!D198)),NA())</f>
        <v>#N/A</v>
      </c>
      <c r="BB204" s="96" t="e">
        <f ca="true">+IF(AND(ISNUMBER(OFFSET('Hygiene Data'!$D$9,0,10*ROW('Hygiene Data'!D198))),'Data Summary'!DQ204="Yes"),OFFSET('Hygiene Data'!$D$9,0,10*ROW('Hygiene Data'!D198)),NA())</f>
        <v>#N/A</v>
      </c>
      <c r="BC204" s="96" t="e">
        <f ca="true">+IF(AND(ISNUMBER(OFFSET('Hygiene Data'!$E$5,0,10*ROW('Hygiene Data'!E198))),'Data Summary'!DR204="Yes"),OFFSET('Hygiene Data'!$E$5,0,10*ROW('Hygiene Data'!E198)),NA())</f>
        <v>#N/A</v>
      </c>
      <c r="BD204" s="96" t="e">
        <f ca="true">+IF(AND(ISNUMBER(OFFSET('Hygiene Data'!$E$7,0,10*ROW('Hygiene Data'!E198))),'Data Summary'!DS204="Yes"),OFFSET('Hygiene Data'!$E$7,0,10*ROW('Hygiene Data'!E198)),NA())</f>
        <v>#N/A</v>
      </c>
      <c r="BE204" s="96" t="e">
        <f ca="true">+IF(AND(ISNUMBER(OFFSET('Hygiene Data'!$E$9,0,10*ROW('Hygiene Data'!E198))),'Data Summary'!DT204="Yes"),OFFSET('Hygiene Data'!$E$9,0,10*ROW('Hygiene Data'!E198)),NA())</f>
        <v>#N/A</v>
      </c>
      <c r="BF204" s="96" t="e">
        <f ca="true">+IF(AND(ISNUMBER(OFFSET('Hygiene Data'!$F$5,0,10*ROW('Hygiene Data'!F198))),'Data Summary'!DU204="Yes"),OFFSET('Hygiene Data'!$F$5,0,10*ROW('Hygiene Data'!F198)),NA())</f>
        <v>#N/A</v>
      </c>
      <c r="BG204" s="96" t="e">
        <f ca="true">+IF(AND(ISNUMBER(OFFSET('Hygiene Data'!$F$7,0,10*ROW('Hygiene Data'!F198))),'Data Summary'!DV204="Yes"),OFFSET('Hygiene Data'!$F$7,0,10*ROW('Hygiene Data'!F198)),NA())</f>
        <v>#N/A</v>
      </c>
      <c r="BH204" s="96" t="e">
        <f ca="true">+IF(AND(ISNUMBER(OFFSET('Hygiene Data'!$F$9,0,10*ROW('Hygiene Data'!F198))),'Data Summary'!DW204="Yes"),OFFSET('Hygiene Data'!$F$9,0,10*ROW('Hygiene Data'!F198)),NA())</f>
        <v>#N/A</v>
      </c>
      <c r="BI204" s="96" t="e">
        <f ca="true">+IF(AND(ISNUMBER(OFFSET('Hygiene Data'!$G$5,0,10*ROW('Hygiene Data'!G198))),'Data Summary'!DX204="Yes"),OFFSET('Hygiene Data'!$G$5,0,10*ROW('Hygiene Data'!G198)),NA())</f>
        <v>#N/A</v>
      </c>
      <c r="BJ204" s="96" t="e">
        <f ca="true">+IF(AND(ISNUMBER(OFFSET('Hygiene Data'!$G$7,0,10*ROW('Hygiene Data'!G198))),'Data Summary'!DY204="Yes"),OFFSET('Hygiene Data'!$G$7,0,10*ROW('Hygiene Data'!G198)),NA())</f>
        <v>#N/A</v>
      </c>
      <c r="BK204" s="96" t="e">
        <f ca="true">+IF(AND(ISNUMBER(OFFSET('Hygiene Data'!$G$9,0,10*ROW('Hygiene Data'!G198))),'Data Summary'!DZ204="Yes"),OFFSET('Hygiene Data'!$G$9,0,10*ROW('Hygiene Data'!G198)),NA())</f>
        <v>#N/A</v>
      </c>
      <c r="BL204" s="96" t="e">
        <f ca="true">+IF(AND(ISNUMBER(OFFSET('Hygiene Data'!$H$5,0,10*ROW('Hygiene Data'!H198))),'Data Summary'!EA204="Yes"),OFFSET('Hygiene Data'!$H$5,0,10*ROW('Hygiene Data'!H198)),NA())</f>
        <v>#N/A</v>
      </c>
      <c r="BM204" s="96" t="e">
        <f ca="true">+IF(AND(ISNUMBER(OFFSET('Hygiene Data'!$H$7,0,10*ROW('Hygiene Data'!H198))),'Data Summary'!EB204="Yes"),OFFSET('Hygiene Data'!$H$7,0,10*ROW('Hygiene Data'!H198)),NA())</f>
        <v>#N/A</v>
      </c>
      <c r="BN204" s="96" t="e">
        <f ca="true">+IF(AND(ISNUMBER(OFFSET('Hygiene Data'!$H$9,0,10*ROW('Hygiene Data'!H198))),'Data Summary'!EC204="Yes"),OFFSET('Hygiene Data'!$H$9,0,10*ROW('Hygiene Data'!H198)),NA())</f>
        <v>#N/A</v>
      </c>
      <c r="BO204" s="96" t="e">
        <f ca="true">+IF(AND(ISNUMBER(OFFSET('Hygiene Data'!$I$5,0,10*ROW('Hygiene Data'!I198))),'Data Summary'!ED204="Yes"),OFFSET('Hygiene Data'!$I$5,0,10*ROW('Hygiene Data'!I198)),NA())</f>
        <v>#N/A</v>
      </c>
      <c r="BP204" s="96" t="e">
        <f ca="true">+IF(AND(ISNUMBER(OFFSET('Hygiene Data'!$I$7,0,10*ROW('Hygiene Data'!I198))),'Data Summary'!EE204="Yes"),OFFSET('Hygiene Data'!$I$7,0,10*ROW('Hygiene Data'!I198)),NA())</f>
        <v>#N/A</v>
      </c>
      <c r="BQ204" s="96" t="e">
        <f ca="true">+IF(AND(ISNUMBER(OFFSET('Hygiene Data'!$I$9,0,10*ROW('Hygiene Data'!I198))),'Data Summary'!EF204="Yes"),OFFSET('Hygiene Data'!$I$9,0,10*ROW('Hygiene Data'!I198)),NA())</f>
        <v>#N/A</v>
      </c>
    </row>
    <row xmlns:x14ac="http://schemas.microsoft.com/office/spreadsheetml/2009/9/ac" r="205" x14ac:dyDescent="0.2">
      <c r="A205" s="331" t="e">
        <f ca="true">+RIGHT('Data Summary'!A205,LEN('Data Summary'!A205)-9)</f>
        <v>#VALUE!</v>
      </c>
      <c r="B205" s="37" t="str">
        <f ca="true">+IF(ISTEXT('Data Summary'!B205),'Data Summary'!B205,"")</f>
        <v/>
      </c>
      <c r="C205" s="330" t="e">
        <f ca="true">+VALUE('Data Summary'!C205)</f>
        <v>#VALUE!</v>
      </c>
      <c r="D205" s="94" t="e">
        <f ca="true">+IF(AND(ISNUMBER(OFFSET('Water Data'!$D$4,0,10*ROW('Water Data'!D199))),'Data Summary'!BS205="Yes"),100-OFFSET('Water Data'!$D$4,0,10*ROW('Water Data'!D199)),NA())</f>
        <v>#N/A</v>
      </c>
      <c r="E205" s="94" t="e">
        <f ca="true">+IF(AND(ISNUMBER(OFFSET('Water Data'!$D$6,0,10*ROW('Water Data'!D199))),'Data Summary'!BT205="Yes"),OFFSET('Water Data'!$D$6,0,10*ROW('Water Data'!D199)),NA())</f>
        <v>#N/A</v>
      </c>
      <c r="F205" s="94" t="e">
        <f ca="true">+IF(AND(ISNUMBER(OFFSET('Water Data'!$D$9,0,10*ROW('Water Data'!D199))),'Data Summary'!BU205="Yes"),OFFSET('Water Data'!$D$9,0,10*ROW('Water Data'!D199)),NA())</f>
        <v>#N/A</v>
      </c>
      <c r="G205" s="94" t="e">
        <f ca="true">+IF(AND(ISNUMBER(OFFSET('Water Data'!$E$4,0,10*ROW('Water Data'!E199))),'Data Summary'!BV205="Yes"),100-OFFSET('Water Data'!$E$4,0,10*ROW('Water Data'!E199)),NA())</f>
        <v>#N/A</v>
      </c>
      <c r="H205" s="94" t="e">
        <f ca="true">+IF(AND(ISNUMBER(OFFSET('Water Data'!$E$6,0,10*ROW('Water Data'!E199))),'Data Summary'!BW205="Yes"),OFFSET('Water Data'!$E$6,0,10*ROW('Water Data'!E199)),NA())</f>
        <v>#N/A</v>
      </c>
      <c r="I205" s="94" t="e">
        <f ca="true">+IF(AND(ISNUMBER(OFFSET('Water Data'!$E$9,0,10*ROW('Water Data'!E199))),'Data Summary'!BX205="Yes"),OFFSET('Water Data'!$E$9,0,10*ROW('Water Data'!E199)),NA())</f>
        <v>#N/A</v>
      </c>
      <c r="J205" s="94" t="e">
        <f ca="true">+IF(AND(ISNUMBER(OFFSET('Water Data'!$F$4,0,10*ROW('Water Data'!F199))),'Data Summary'!BY205="Yes"),100-OFFSET('Water Data'!$F$4,0,10*ROW('Water Data'!F199)),NA())</f>
        <v>#N/A</v>
      </c>
      <c r="K205" s="94" t="e">
        <f ca="true">+IF(AND(ISNUMBER(OFFSET('Water Data'!$F$6,0,10*ROW('Water Data'!F199))),'Data Summary'!BZ205="Yes"),OFFSET('Water Data'!$F$6,0,10*ROW('Water Data'!F199)),NA())</f>
        <v>#N/A</v>
      </c>
      <c r="L205" s="94" t="e">
        <f ca="true">+IF(AND(ISNUMBER(OFFSET('Water Data'!$F$9,0,10*ROW('Water Data'!F199))),'Data Summary'!CA205="Yes"),OFFSET('Water Data'!$F$9,0,10*ROW('Water Data'!F199)),NA())</f>
        <v>#N/A</v>
      </c>
      <c r="M205" s="94" t="e">
        <f ca="true">+IF(AND(ISNUMBER(OFFSET('Water Data'!$G$4,0,10*ROW('Water Data'!G199))),'Data Summary'!CB205="Yes"),100-OFFSET('Water Data'!$G$4,0,10*ROW('Water Data'!G199)),NA())</f>
        <v>#N/A</v>
      </c>
      <c r="N205" s="94" t="e">
        <f ca="true">+IF(AND(ISNUMBER(OFFSET('Water Data'!$G$6,0,10*ROW('Water Data'!G199))),'Data Summary'!CC205="Yes"),OFFSET('Water Data'!$G$6,0,10*ROW('Water Data'!G199)),NA())</f>
        <v>#N/A</v>
      </c>
      <c r="O205" s="94" t="e">
        <f ca="true">+IF(AND(ISNUMBER(OFFSET('Water Data'!$G$9,0,10*ROW('Water Data'!G199))),'Data Summary'!CD205="Yes"),OFFSET('Water Data'!$G$9,0,10*ROW('Water Data'!G199)),NA())</f>
        <v>#N/A</v>
      </c>
      <c r="P205" s="94" t="e">
        <f ca="true">+IF(AND(ISNUMBER(OFFSET('Water Data'!$H$4,0,10*ROW('Water Data'!H199))),'Data Summary'!CE205="Yes"),100-OFFSET('Water Data'!$H$4,0,10*ROW('Water Data'!H199)),NA())</f>
        <v>#N/A</v>
      </c>
      <c r="Q205" s="94" t="e">
        <f ca="true">+IF(AND(ISNUMBER(OFFSET('Water Data'!$H$6,0,10*ROW('Water Data'!H199))),'Data Summary'!CF205="Yes"),OFFSET('Water Data'!$H$6,0,10*ROW('Water Data'!H199)),NA())</f>
        <v>#N/A</v>
      </c>
      <c r="R205" s="94" t="e">
        <f ca="true">+IF(AND(ISNUMBER(OFFSET('Water Data'!$H$9,0,10*ROW('Water Data'!H199))),'Data Summary'!CG205="Yes"),OFFSET('Water Data'!$H$9,0,10*ROW('Water Data'!H199)),NA())</f>
        <v>#N/A</v>
      </c>
      <c r="S205" s="94" t="e">
        <f ca="true">+IF(AND(ISNUMBER(OFFSET('Water Data'!$I$4,0,10*ROW('Water Data'!I199))),'Data Summary'!CH205="Yes"),100-OFFSET('Water Data'!$I$4,0,10*ROW('Water Data'!I199)),NA())</f>
        <v>#N/A</v>
      </c>
      <c r="T205" s="94" t="e">
        <f ca="true">+IF(AND(ISNUMBER(OFFSET('Water Data'!$I$6,0,10*ROW('Water Data'!I199))),'Data Summary'!CI205="Yes"),OFFSET('Water Data'!$I$6,0,10*ROW('Water Data'!I199)),NA())</f>
        <v>#N/A</v>
      </c>
      <c r="U205" s="94" t="e">
        <f ca="true">+IF(AND(ISNUMBER(OFFSET('Water Data'!$I$9,0,10*ROW('Water Data'!I199))),'Data Summary'!CJ205="Yes"),OFFSET('Water Data'!$I$9,0,10*ROW('Water Data'!I199)),NA())</f>
        <v>#N/A</v>
      </c>
      <c r="V205" s="95" t="e">
        <f ca="true">+IF(AND(ISNUMBER(OFFSET('Sanitation Data'!$D$4,0,10*ROW('Sanitation Data'!D199))),'Data Summary'!CK205="Yes"),100-OFFSET('Sanitation Data'!$D$4,0,10*ROW('Sanitation Data'!D199)),NA())</f>
        <v>#N/A</v>
      </c>
      <c r="W205" s="95" t="e">
        <f ca="true">+IF(AND(ISNUMBER(OFFSET('Sanitation Data'!$D$6,0,10*ROW('Sanitation Data'!D199))),'Data Summary'!CL205="Yes"),OFFSET('Sanitation Data'!$D$6,0,10*ROW('Sanitation Data'!D199)),NA())</f>
        <v>#N/A</v>
      </c>
      <c r="X205" s="95" t="e">
        <f ca="true">+IF(AND(ISNUMBER(OFFSET('Sanitation Data'!$D$10,0,10*ROW('Sanitation Data'!D199))),'Data Summary'!CM205="Yes"),OFFSET('Sanitation Data'!$D$10,0,10*ROW('Sanitation Data'!D199)),NA())</f>
        <v>#N/A</v>
      </c>
      <c r="Y205" s="95" t="e">
        <f ca="true">+IF(AND(ISNUMBER(OFFSET('Sanitation Data'!$D$11,0,10*ROW('Sanitation Data'!D199))),'Data Summary'!CN205="Yes"),OFFSET('Sanitation Data'!$D$11,0,10*ROW('Sanitation Data'!D199)),NA())</f>
        <v>#N/A</v>
      </c>
      <c r="Z205" s="95" t="e">
        <f ca="true">+IF(AND(ISNUMBER(OFFSET('Sanitation Data'!$D$12,0,10*ROW('Sanitation Data'!D199))),'Data Summary'!CO205="Yes"),OFFSET('Sanitation Data'!$D$12,0,10*ROW('Sanitation Data'!D199)),NA())</f>
        <v>#N/A</v>
      </c>
      <c r="AA205" s="95" t="e">
        <f ca="true">+IF(AND(ISNUMBER(OFFSET('Sanitation Data'!$E$4,0,10*ROW('Sanitation Data'!E199))),'Data Summary'!CP205="Yes"),100-OFFSET('Sanitation Data'!$E$4,0,10*ROW('Sanitation Data'!E199)),NA())</f>
        <v>#N/A</v>
      </c>
      <c r="AB205" s="95" t="e">
        <f ca="true">+IF(AND(ISNUMBER(OFFSET('Sanitation Data'!$E$6,0,10*ROW('Sanitation Data'!E199))),'Data Summary'!CQ205="Yes"),OFFSET('Sanitation Data'!$E$6,0,10*ROW('Sanitation Data'!E199)),NA())</f>
        <v>#N/A</v>
      </c>
      <c r="AC205" s="95" t="e">
        <f ca="true">+IF(AND(ISNUMBER(OFFSET('Sanitation Data'!$E$10,0,10*ROW('Sanitation Data'!E199))),'Data Summary'!CR205="Yes"),OFFSET('Sanitation Data'!$E$10,0,10*ROW('Sanitation Data'!E199)),NA())</f>
        <v>#N/A</v>
      </c>
      <c r="AD205" s="95" t="e">
        <f ca="true">+IF(AND(ISNUMBER(OFFSET('Sanitation Data'!$E$11,0,10*ROW('Sanitation Data'!E199))),'Data Summary'!CS205="Yes"),OFFSET('Sanitation Data'!$E$11,0,10*ROW('Sanitation Data'!E199)),NA())</f>
        <v>#N/A</v>
      </c>
      <c r="AE205" s="95" t="e">
        <f ca="true">+IF(AND(ISNUMBER(OFFSET('Sanitation Data'!$E$12,0,10*ROW('Sanitation Data'!E199))),'Data Summary'!CT205="Yes"),OFFSET('Sanitation Data'!$E$12,0,10*ROW('Sanitation Data'!E199)),NA())</f>
        <v>#N/A</v>
      </c>
      <c r="AF205" s="95" t="e">
        <f ca="true">+IF(AND(ISNUMBER(OFFSET('Sanitation Data'!$F$4,0,10*ROW('Sanitation Data'!F199))),'Data Summary'!CU205="Yes"),100-OFFSET('Sanitation Data'!$F$4,0,10*ROW('Sanitation Data'!F199)),NA())</f>
        <v>#N/A</v>
      </c>
      <c r="AG205" s="95" t="e">
        <f ca="true">+IF(AND(ISNUMBER(OFFSET('Sanitation Data'!$F$6,0,10*ROW('Sanitation Data'!F199))),'Data Summary'!CV205="Yes"),OFFSET('Sanitation Data'!$F$6,0,10*ROW('Sanitation Data'!F199)),NA())</f>
        <v>#N/A</v>
      </c>
      <c r="AH205" s="95" t="e">
        <f ca="true">+IF(AND(ISNUMBER(OFFSET('Sanitation Data'!$F$10,0,10*ROW('Sanitation Data'!F199))),'Data Summary'!CW205="Yes"),OFFSET('Sanitation Data'!$F$10,0,10*ROW('Sanitation Data'!F199)),NA())</f>
        <v>#N/A</v>
      </c>
      <c r="AI205" s="95" t="e">
        <f ca="true">+IF(AND(ISNUMBER(OFFSET('Sanitation Data'!$F$11,0,10*ROW('Sanitation Data'!F199))),'Data Summary'!CX205="Yes"),OFFSET('Sanitation Data'!$F$11,0,10*ROW('Sanitation Data'!F199)),NA())</f>
        <v>#N/A</v>
      </c>
      <c r="AJ205" s="95" t="e">
        <f ca="true">+IF(AND(ISNUMBER(OFFSET('Sanitation Data'!$F$12,0,10*ROW('Sanitation Data'!F199))),'Data Summary'!CY205="Yes"),OFFSET('Sanitation Data'!$F$12,0,10*ROW('Sanitation Data'!F199)),NA())</f>
        <v>#N/A</v>
      </c>
      <c r="AK205" s="95" t="e">
        <f ca="true">+IF(AND(ISNUMBER(OFFSET('Sanitation Data'!$G$4,0,10*ROW('Sanitation Data'!G199))),'Data Summary'!CZ205="Yes"),100-OFFSET('Sanitation Data'!$G$4,0,10*ROW('Sanitation Data'!G199)),NA())</f>
        <v>#N/A</v>
      </c>
      <c r="AL205" s="95" t="e">
        <f ca="true">+IF(AND(ISNUMBER(OFFSET('Sanitation Data'!$G$6,0,10*ROW('Sanitation Data'!G199))),'Data Summary'!DA205="Yes"),OFFSET('Sanitation Data'!$G$6,0,10*ROW('Sanitation Data'!G199)),NA())</f>
        <v>#N/A</v>
      </c>
      <c r="AM205" s="95" t="e">
        <f ca="true">+IF(AND(ISNUMBER(OFFSET('Sanitation Data'!$G$10,0,10*ROW('Sanitation Data'!G199))),'Data Summary'!DB205="Yes"),OFFSET('Sanitation Data'!$G$10,0,10*ROW('Sanitation Data'!G199)),NA())</f>
        <v>#N/A</v>
      </c>
      <c r="AN205" s="95" t="e">
        <f ca="true">+IF(AND(ISNUMBER(OFFSET('Sanitation Data'!$G$11,0,10*ROW('Sanitation Data'!G199))),'Data Summary'!DC205="Yes"),OFFSET('Sanitation Data'!$G$11,0,10*ROW('Sanitation Data'!G199)),NA())</f>
        <v>#N/A</v>
      </c>
      <c r="AO205" s="95" t="e">
        <f ca="true">+IF(AND(ISNUMBER(OFFSET('Sanitation Data'!$G$12,0,10*ROW('Sanitation Data'!G199))),'Data Summary'!DD205="Yes"),OFFSET('Sanitation Data'!$G$12,0,10*ROW('Sanitation Data'!G199)),NA())</f>
        <v>#N/A</v>
      </c>
      <c r="AP205" s="95" t="e">
        <f ca="true">+IF(AND(ISNUMBER(OFFSET('Sanitation Data'!$H$4,0,10*ROW('Sanitation Data'!H199))),'Data Summary'!DE205="Yes"),100-OFFSET('Sanitation Data'!$H$4,0,10*ROW('Sanitation Data'!H199)),NA())</f>
        <v>#N/A</v>
      </c>
      <c r="AQ205" s="95" t="e">
        <f ca="true">+IF(AND(ISNUMBER(OFFSET('Sanitation Data'!$H$6,0,10*ROW('Sanitation Data'!H199))),'Data Summary'!DF205="Yes"),OFFSET('Sanitation Data'!$H$6,0,10*ROW('Sanitation Data'!H199)),NA())</f>
        <v>#N/A</v>
      </c>
      <c r="AR205" s="95" t="e">
        <f ca="true">+IF(AND(ISNUMBER(OFFSET('Sanitation Data'!$H$10,0,10*ROW('Sanitation Data'!H199))),'Data Summary'!DG205="Yes"),OFFSET('Sanitation Data'!$H$10,0,10*ROW('Sanitation Data'!H199)),NA())</f>
        <v>#N/A</v>
      </c>
      <c r="AS205" s="95" t="e">
        <f ca="true">+IF(AND(ISNUMBER(OFFSET('Sanitation Data'!$H$11,0,10*ROW('Sanitation Data'!H199))),'Data Summary'!DH205="Yes"),OFFSET('Sanitation Data'!$H$11,0,10*ROW('Sanitation Data'!H199)),NA())</f>
        <v>#N/A</v>
      </c>
      <c r="AT205" s="95" t="e">
        <f ca="true">+IF(AND(ISNUMBER(OFFSET('Sanitation Data'!$H$12,0,10*ROW('Sanitation Data'!H199))),'Data Summary'!DI205="Yes"),OFFSET('Sanitation Data'!$H$12,0,10*ROW('Sanitation Data'!H199)),NA())</f>
        <v>#N/A</v>
      </c>
      <c r="AU205" s="95" t="e">
        <f ca="true">+IF(AND(ISNUMBER(OFFSET('Sanitation Data'!$I$4,0,10*ROW('Sanitation Data'!I199))),'Data Summary'!DJ205="Yes"),100-OFFSET('Sanitation Data'!$I$4,0,10*ROW('Sanitation Data'!I199)),NA())</f>
        <v>#N/A</v>
      </c>
      <c r="AV205" s="95" t="e">
        <f ca="true">+IF(AND(ISNUMBER(OFFSET('Sanitation Data'!$I$6,0,10*ROW('Sanitation Data'!I199))),'Data Summary'!DK205="Yes"),OFFSET('Sanitation Data'!$I$6,0,10*ROW('Sanitation Data'!I199)),NA())</f>
        <v>#N/A</v>
      </c>
      <c r="AW205" s="95" t="e">
        <f ca="true">+IF(AND(ISNUMBER(OFFSET('Sanitation Data'!$I$10,0,10*ROW('Sanitation Data'!I199))),'Data Summary'!DL205="Yes"),OFFSET('Sanitation Data'!$I$10,0,10*ROW('Sanitation Data'!I199)),NA())</f>
        <v>#N/A</v>
      </c>
      <c r="AX205" s="95" t="e">
        <f ca="true">+IF(AND(ISNUMBER(OFFSET('Sanitation Data'!$I$11,0,10*ROW('Sanitation Data'!I199))),'Data Summary'!DM205="Yes"),OFFSET('Sanitation Data'!$I$11,0,10*ROW('Sanitation Data'!I199)),NA())</f>
        <v>#N/A</v>
      </c>
      <c r="AY205" s="95" t="e">
        <f ca="true">+IF(AND(ISNUMBER(OFFSET('Sanitation Data'!$I$12,0,10*ROW('Sanitation Data'!I199))),'Data Summary'!DN205="Yes"),OFFSET('Sanitation Data'!$I$12,0,10*ROW('Sanitation Data'!I199)),NA())</f>
        <v>#N/A</v>
      </c>
      <c r="AZ205" s="96" t="e">
        <f ca="true">+IF(AND(ISNUMBER(OFFSET('Hygiene Data'!$D$5,0,10*ROW('Hygiene Data'!D199))),'Data Summary'!DO205="Yes"),OFFSET('Hygiene Data'!$D$5,0,10*ROW('Hygiene Data'!D199)),NA())</f>
        <v>#N/A</v>
      </c>
      <c r="BA205" s="96" t="e">
        <f ca="true">+IF(AND(ISNUMBER(OFFSET('Hygiene Data'!$D$7,0,10*ROW('Hygiene Data'!D199))),'Data Summary'!DP205="Yes"),OFFSET('Hygiene Data'!$D$7,0,10*ROW('Hygiene Data'!D199)),NA())</f>
        <v>#N/A</v>
      </c>
      <c r="BB205" s="96" t="e">
        <f ca="true">+IF(AND(ISNUMBER(OFFSET('Hygiene Data'!$D$9,0,10*ROW('Hygiene Data'!D199))),'Data Summary'!DQ205="Yes"),OFFSET('Hygiene Data'!$D$9,0,10*ROW('Hygiene Data'!D199)),NA())</f>
        <v>#N/A</v>
      </c>
      <c r="BC205" s="96" t="e">
        <f ca="true">+IF(AND(ISNUMBER(OFFSET('Hygiene Data'!$E$5,0,10*ROW('Hygiene Data'!E199))),'Data Summary'!DR205="Yes"),OFFSET('Hygiene Data'!$E$5,0,10*ROW('Hygiene Data'!E199)),NA())</f>
        <v>#N/A</v>
      </c>
      <c r="BD205" s="96" t="e">
        <f ca="true">+IF(AND(ISNUMBER(OFFSET('Hygiene Data'!$E$7,0,10*ROW('Hygiene Data'!E199))),'Data Summary'!DS205="Yes"),OFFSET('Hygiene Data'!$E$7,0,10*ROW('Hygiene Data'!E199)),NA())</f>
        <v>#N/A</v>
      </c>
      <c r="BE205" s="96" t="e">
        <f ca="true">+IF(AND(ISNUMBER(OFFSET('Hygiene Data'!$E$9,0,10*ROW('Hygiene Data'!E199))),'Data Summary'!DT205="Yes"),OFFSET('Hygiene Data'!$E$9,0,10*ROW('Hygiene Data'!E199)),NA())</f>
        <v>#N/A</v>
      </c>
      <c r="BF205" s="96" t="e">
        <f ca="true">+IF(AND(ISNUMBER(OFFSET('Hygiene Data'!$F$5,0,10*ROW('Hygiene Data'!F199))),'Data Summary'!DU205="Yes"),OFFSET('Hygiene Data'!$F$5,0,10*ROW('Hygiene Data'!F199)),NA())</f>
        <v>#N/A</v>
      </c>
      <c r="BG205" s="96" t="e">
        <f ca="true">+IF(AND(ISNUMBER(OFFSET('Hygiene Data'!$F$7,0,10*ROW('Hygiene Data'!F199))),'Data Summary'!DV205="Yes"),OFFSET('Hygiene Data'!$F$7,0,10*ROW('Hygiene Data'!F199)),NA())</f>
        <v>#N/A</v>
      </c>
      <c r="BH205" s="96" t="e">
        <f ca="true">+IF(AND(ISNUMBER(OFFSET('Hygiene Data'!$F$9,0,10*ROW('Hygiene Data'!F199))),'Data Summary'!DW205="Yes"),OFFSET('Hygiene Data'!$F$9,0,10*ROW('Hygiene Data'!F199)),NA())</f>
        <v>#N/A</v>
      </c>
      <c r="BI205" s="96" t="e">
        <f ca="true">+IF(AND(ISNUMBER(OFFSET('Hygiene Data'!$G$5,0,10*ROW('Hygiene Data'!G199))),'Data Summary'!DX205="Yes"),OFFSET('Hygiene Data'!$G$5,0,10*ROW('Hygiene Data'!G199)),NA())</f>
        <v>#N/A</v>
      </c>
      <c r="BJ205" s="96" t="e">
        <f ca="true">+IF(AND(ISNUMBER(OFFSET('Hygiene Data'!$G$7,0,10*ROW('Hygiene Data'!G199))),'Data Summary'!DY205="Yes"),OFFSET('Hygiene Data'!$G$7,0,10*ROW('Hygiene Data'!G199)),NA())</f>
        <v>#N/A</v>
      </c>
      <c r="BK205" s="96" t="e">
        <f ca="true">+IF(AND(ISNUMBER(OFFSET('Hygiene Data'!$G$9,0,10*ROW('Hygiene Data'!G199))),'Data Summary'!DZ205="Yes"),OFFSET('Hygiene Data'!$G$9,0,10*ROW('Hygiene Data'!G199)),NA())</f>
        <v>#N/A</v>
      </c>
      <c r="BL205" s="96" t="e">
        <f ca="true">+IF(AND(ISNUMBER(OFFSET('Hygiene Data'!$H$5,0,10*ROW('Hygiene Data'!H199))),'Data Summary'!EA205="Yes"),OFFSET('Hygiene Data'!$H$5,0,10*ROW('Hygiene Data'!H199)),NA())</f>
        <v>#N/A</v>
      </c>
      <c r="BM205" s="96" t="e">
        <f ca="true">+IF(AND(ISNUMBER(OFFSET('Hygiene Data'!$H$7,0,10*ROW('Hygiene Data'!H199))),'Data Summary'!EB205="Yes"),OFFSET('Hygiene Data'!$H$7,0,10*ROW('Hygiene Data'!H199)),NA())</f>
        <v>#N/A</v>
      </c>
      <c r="BN205" s="96" t="e">
        <f ca="true">+IF(AND(ISNUMBER(OFFSET('Hygiene Data'!$H$9,0,10*ROW('Hygiene Data'!H199))),'Data Summary'!EC205="Yes"),OFFSET('Hygiene Data'!$H$9,0,10*ROW('Hygiene Data'!H199)),NA())</f>
        <v>#N/A</v>
      </c>
      <c r="BO205" s="96" t="e">
        <f ca="true">+IF(AND(ISNUMBER(OFFSET('Hygiene Data'!$I$5,0,10*ROW('Hygiene Data'!I199))),'Data Summary'!ED205="Yes"),OFFSET('Hygiene Data'!$I$5,0,10*ROW('Hygiene Data'!I199)),NA())</f>
        <v>#N/A</v>
      </c>
      <c r="BP205" s="96" t="e">
        <f ca="true">+IF(AND(ISNUMBER(OFFSET('Hygiene Data'!$I$7,0,10*ROW('Hygiene Data'!I199))),'Data Summary'!EE205="Yes"),OFFSET('Hygiene Data'!$I$7,0,10*ROW('Hygiene Data'!I199)),NA())</f>
        <v>#N/A</v>
      </c>
      <c r="BQ205" s="96" t="e">
        <f ca="true">+IF(AND(ISNUMBER(OFFSET('Hygiene Data'!$I$9,0,10*ROW('Hygiene Data'!I199))),'Data Summary'!EF205="Yes"),OFFSET('Hygiene Data'!$I$9,0,10*ROW('Hygiene Data'!I199)),NA())</f>
        <v>#N/A</v>
      </c>
    </row>
    <row xmlns:x14ac="http://schemas.microsoft.com/office/spreadsheetml/2009/9/ac" r="206" x14ac:dyDescent="0.2">
      <c r="A206" s="331" t="e">
        <f ca="true">+RIGHT('Data Summary'!A206,LEN('Data Summary'!A206)-9)</f>
        <v>#VALUE!</v>
      </c>
      <c r="B206" s="37" t="str">
        <f ca="true">+IF(ISTEXT('Data Summary'!B206),'Data Summary'!B206,"")</f>
        <v/>
      </c>
      <c r="C206" s="330" t="e">
        <f ca="true">+VALUE('Data Summary'!C206)</f>
        <v>#VALUE!</v>
      </c>
      <c r="D206" s="94" t="e">
        <f ca="true">+IF(AND(ISNUMBER(OFFSET('Water Data'!$D$4,0,10*ROW('Water Data'!D200))),'Data Summary'!BS206="Yes"),100-OFFSET('Water Data'!$D$4,0,10*ROW('Water Data'!D200)),NA())</f>
        <v>#N/A</v>
      </c>
      <c r="E206" s="94" t="e">
        <f ca="true">+IF(AND(ISNUMBER(OFFSET('Water Data'!$D$6,0,10*ROW('Water Data'!D200))),'Data Summary'!BT206="Yes"),OFFSET('Water Data'!$D$6,0,10*ROW('Water Data'!D200)),NA())</f>
        <v>#N/A</v>
      </c>
      <c r="F206" s="94" t="e">
        <f ca="true">+IF(AND(ISNUMBER(OFFSET('Water Data'!$D$9,0,10*ROW('Water Data'!D200))),'Data Summary'!BU206="Yes"),OFFSET('Water Data'!$D$9,0,10*ROW('Water Data'!D200)),NA())</f>
        <v>#N/A</v>
      </c>
      <c r="G206" s="94" t="e">
        <f ca="true">+IF(AND(ISNUMBER(OFFSET('Water Data'!$E$4,0,10*ROW('Water Data'!E200))),'Data Summary'!BV206="Yes"),100-OFFSET('Water Data'!$E$4,0,10*ROW('Water Data'!E200)),NA())</f>
        <v>#N/A</v>
      </c>
      <c r="H206" s="94" t="e">
        <f ca="true">+IF(AND(ISNUMBER(OFFSET('Water Data'!$E$6,0,10*ROW('Water Data'!E200))),'Data Summary'!BW206="Yes"),OFFSET('Water Data'!$E$6,0,10*ROW('Water Data'!E200)),NA())</f>
        <v>#N/A</v>
      </c>
      <c r="I206" s="94" t="e">
        <f ca="true">+IF(AND(ISNUMBER(OFFSET('Water Data'!$E$9,0,10*ROW('Water Data'!E200))),'Data Summary'!BX206="Yes"),OFFSET('Water Data'!$E$9,0,10*ROW('Water Data'!E200)),NA())</f>
        <v>#N/A</v>
      </c>
      <c r="J206" s="94" t="e">
        <f ca="true">+IF(AND(ISNUMBER(OFFSET('Water Data'!$F$4,0,10*ROW('Water Data'!F200))),'Data Summary'!BY206="Yes"),100-OFFSET('Water Data'!$F$4,0,10*ROW('Water Data'!F200)),NA())</f>
        <v>#N/A</v>
      </c>
      <c r="K206" s="94" t="e">
        <f ca="true">+IF(AND(ISNUMBER(OFFSET('Water Data'!$F$6,0,10*ROW('Water Data'!F200))),'Data Summary'!BZ206="Yes"),OFFSET('Water Data'!$F$6,0,10*ROW('Water Data'!F200)),NA())</f>
        <v>#N/A</v>
      </c>
      <c r="L206" s="94" t="e">
        <f ca="true">+IF(AND(ISNUMBER(OFFSET('Water Data'!$F$9,0,10*ROW('Water Data'!F200))),'Data Summary'!CA206="Yes"),OFFSET('Water Data'!$F$9,0,10*ROW('Water Data'!F200)),NA())</f>
        <v>#N/A</v>
      </c>
      <c r="M206" s="94" t="e">
        <f ca="true">+IF(AND(ISNUMBER(OFFSET('Water Data'!$G$4,0,10*ROW('Water Data'!G200))),'Data Summary'!CB206="Yes"),100-OFFSET('Water Data'!$G$4,0,10*ROW('Water Data'!G200)),NA())</f>
        <v>#N/A</v>
      </c>
      <c r="N206" s="94" t="e">
        <f ca="true">+IF(AND(ISNUMBER(OFFSET('Water Data'!$G$6,0,10*ROW('Water Data'!G200))),'Data Summary'!CC206="Yes"),OFFSET('Water Data'!$G$6,0,10*ROW('Water Data'!G200)),NA())</f>
        <v>#N/A</v>
      </c>
      <c r="O206" s="94" t="e">
        <f ca="true">+IF(AND(ISNUMBER(OFFSET('Water Data'!$G$9,0,10*ROW('Water Data'!G200))),'Data Summary'!CD206="Yes"),OFFSET('Water Data'!$G$9,0,10*ROW('Water Data'!G200)),NA())</f>
        <v>#N/A</v>
      </c>
      <c r="P206" s="94" t="e">
        <f ca="true">+IF(AND(ISNUMBER(OFFSET('Water Data'!$H$4,0,10*ROW('Water Data'!H200))),'Data Summary'!CE206="Yes"),100-OFFSET('Water Data'!$H$4,0,10*ROW('Water Data'!H200)),NA())</f>
        <v>#N/A</v>
      </c>
      <c r="Q206" s="94" t="e">
        <f ca="true">+IF(AND(ISNUMBER(OFFSET('Water Data'!$H$6,0,10*ROW('Water Data'!H200))),'Data Summary'!CF206="Yes"),OFFSET('Water Data'!$H$6,0,10*ROW('Water Data'!H200)),NA())</f>
        <v>#N/A</v>
      </c>
      <c r="R206" s="94" t="e">
        <f ca="true">+IF(AND(ISNUMBER(OFFSET('Water Data'!$H$9,0,10*ROW('Water Data'!H200))),'Data Summary'!CG206="Yes"),OFFSET('Water Data'!$H$9,0,10*ROW('Water Data'!H200)),NA())</f>
        <v>#N/A</v>
      </c>
      <c r="S206" s="94" t="e">
        <f ca="true">+IF(AND(ISNUMBER(OFFSET('Water Data'!$I$4,0,10*ROW('Water Data'!I200))),'Data Summary'!CH206="Yes"),100-OFFSET('Water Data'!$I$4,0,10*ROW('Water Data'!I200)),NA())</f>
        <v>#N/A</v>
      </c>
      <c r="T206" s="94" t="e">
        <f ca="true">+IF(AND(ISNUMBER(OFFSET('Water Data'!$I$6,0,10*ROW('Water Data'!I200))),'Data Summary'!CI206="Yes"),OFFSET('Water Data'!$I$6,0,10*ROW('Water Data'!I200)),NA())</f>
        <v>#N/A</v>
      </c>
      <c r="U206" s="94" t="e">
        <f ca="true">+IF(AND(ISNUMBER(OFFSET('Water Data'!$I$9,0,10*ROW('Water Data'!I200))),'Data Summary'!CJ206="Yes"),OFFSET('Water Data'!$I$9,0,10*ROW('Water Data'!I200)),NA())</f>
        <v>#N/A</v>
      </c>
      <c r="V206" s="95" t="e">
        <f ca="true">+IF(AND(ISNUMBER(OFFSET('Sanitation Data'!$D$4,0,10*ROW('Sanitation Data'!D200))),'Data Summary'!CK206="Yes"),100-OFFSET('Sanitation Data'!$D$4,0,10*ROW('Sanitation Data'!D200)),NA())</f>
        <v>#N/A</v>
      </c>
      <c r="W206" s="95" t="e">
        <f ca="true">+IF(AND(ISNUMBER(OFFSET('Sanitation Data'!$D$6,0,10*ROW('Sanitation Data'!D200))),'Data Summary'!CL206="Yes"),OFFSET('Sanitation Data'!$D$6,0,10*ROW('Sanitation Data'!D200)),NA())</f>
        <v>#N/A</v>
      </c>
      <c r="X206" s="95" t="e">
        <f ca="true">+IF(AND(ISNUMBER(OFFSET('Sanitation Data'!$D$10,0,10*ROW('Sanitation Data'!D200))),'Data Summary'!CM206="Yes"),OFFSET('Sanitation Data'!$D$10,0,10*ROW('Sanitation Data'!D200)),NA())</f>
        <v>#N/A</v>
      </c>
      <c r="Y206" s="95" t="e">
        <f ca="true">+IF(AND(ISNUMBER(OFFSET('Sanitation Data'!$D$11,0,10*ROW('Sanitation Data'!D200))),'Data Summary'!CN206="Yes"),OFFSET('Sanitation Data'!$D$11,0,10*ROW('Sanitation Data'!D200)),NA())</f>
        <v>#N/A</v>
      </c>
      <c r="Z206" s="95" t="e">
        <f ca="true">+IF(AND(ISNUMBER(OFFSET('Sanitation Data'!$D$12,0,10*ROW('Sanitation Data'!D200))),'Data Summary'!CO206="Yes"),OFFSET('Sanitation Data'!$D$12,0,10*ROW('Sanitation Data'!D200)),NA())</f>
        <v>#N/A</v>
      </c>
      <c r="AA206" s="95" t="e">
        <f ca="true">+IF(AND(ISNUMBER(OFFSET('Sanitation Data'!$E$4,0,10*ROW('Sanitation Data'!E200))),'Data Summary'!CP206="Yes"),100-OFFSET('Sanitation Data'!$E$4,0,10*ROW('Sanitation Data'!E200)),NA())</f>
        <v>#N/A</v>
      </c>
      <c r="AB206" s="95" t="e">
        <f ca="true">+IF(AND(ISNUMBER(OFFSET('Sanitation Data'!$E$6,0,10*ROW('Sanitation Data'!E200))),'Data Summary'!CQ206="Yes"),OFFSET('Sanitation Data'!$E$6,0,10*ROW('Sanitation Data'!E200)),NA())</f>
        <v>#N/A</v>
      </c>
      <c r="AC206" s="95" t="e">
        <f ca="true">+IF(AND(ISNUMBER(OFFSET('Sanitation Data'!$E$10,0,10*ROW('Sanitation Data'!E200))),'Data Summary'!CR206="Yes"),OFFSET('Sanitation Data'!$E$10,0,10*ROW('Sanitation Data'!E200)),NA())</f>
        <v>#N/A</v>
      </c>
      <c r="AD206" s="95" t="e">
        <f ca="true">+IF(AND(ISNUMBER(OFFSET('Sanitation Data'!$E$11,0,10*ROW('Sanitation Data'!E200))),'Data Summary'!CS206="Yes"),OFFSET('Sanitation Data'!$E$11,0,10*ROW('Sanitation Data'!E200)),NA())</f>
        <v>#N/A</v>
      </c>
      <c r="AE206" s="95" t="e">
        <f ca="true">+IF(AND(ISNUMBER(OFFSET('Sanitation Data'!$E$12,0,10*ROW('Sanitation Data'!E200))),'Data Summary'!CT206="Yes"),OFFSET('Sanitation Data'!$E$12,0,10*ROW('Sanitation Data'!E200)),NA())</f>
        <v>#N/A</v>
      </c>
      <c r="AF206" s="95" t="e">
        <f ca="true">+IF(AND(ISNUMBER(OFFSET('Sanitation Data'!$F$4,0,10*ROW('Sanitation Data'!F200))),'Data Summary'!CU206="Yes"),100-OFFSET('Sanitation Data'!$F$4,0,10*ROW('Sanitation Data'!F200)),NA())</f>
        <v>#N/A</v>
      </c>
      <c r="AG206" s="95" t="e">
        <f ca="true">+IF(AND(ISNUMBER(OFFSET('Sanitation Data'!$F$6,0,10*ROW('Sanitation Data'!F200))),'Data Summary'!CV206="Yes"),OFFSET('Sanitation Data'!$F$6,0,10*ROW('Sanitation Data'!F200)),NA())</f>
        <v>#N/A</v>
      </c>
      <c r="AH206" s="95" t="e">
        <f ca="true">+IF(AND(ISNUMBER(OFFSET('Sanitation Data'!$F$10,0,10*ROW('Sanitation Data'!F200))),'Data Summary'!CW206="Yes"),OFFSET('Sanitation Data'!$F$10,0,10*ROW('Sanitation Data'!F200)),NA())</f>
        <v>#N/A</v>
      </c>
      <c r="AI206" s="95" t="e">
        <f ca="true">+IF(AND(ISNUMBER(OFFSET('Sanitation Data'!$F$11,0,10*ROW('Sanitation Data'!F200))),'Data Summary'!CX206="Yes"),OFFSET('Sanitation Data'!$F$11,0,10*ROW('Sanitation Data'!F200)),NA())</f>
        <v>#N/A</v>
      </c>
      <c r="AJ206" s="95" t="e">
        <f ca="true">+IF(AND(ISNUMBER(OFFSET('Sanitation Data'!$F$12,0,10*ROW('Sanitation Data'!F200))),'Data Summary'!CY206="Yes"),OFFSET('Sanitation Data'!$F$12,0,10*ROW('Sanitation Data'!F200)),NA())</f>
        <v>#N/A</v>
      </c>
      <c r="AK206" s="95" t="e">
        <f ca="true">+IF(AND(ISNUMBER(OFFSET('Sanitation Data'!$G$4,0,10*ROW('Sanitation Data'!G200))),'Data Summary'!CZ206="Yes"),100-OFFSET('Sanitation Data'!$G$4,0,10*ROW('Sanitation Data'!G200)),NA())</f>
        <v>#N/A</v>
      </c>
      <c r="AL206" s="95" t="e">
        <f ca="true">+IF(AND(ISNUMBER(OFFSET('Sanitation Data'!$G$6,0,10*ROW('Sanitation Data'!G200))),'Data Summary'!DA206="Yes"),OFFSET('Sanitation Data'!$G$6,0,10*ROW('Sanitation Data'!G200)),NA())</f>
        <v>#N/A</v>
      </c>
      <c r="AM206" s="95" t="e">
        <f ca="true">+IF(AND(ISNUMBER(OFFSET('Sanitation Data'!$G$10,0,10*ROW('Sanitation Data'!G200))),'Data Summary'!DB206="Yes"),OFFSET('Sanitation Data'!$G$10,0,10*ROW('Sanitation Data'!G200)),NA())</f>
        <v>#N/A</v>
      </c>
      <c r="AN206" s="95" t="e">
        <f ca="true">+IF(AND(ISNUMBER(OFFSET('Sanitation Data'!$G$11,0,10*ROW('Sanitation Data'!G200))),'Data Summary'!DC206="Yes"),OFFSET('Sanitation Data'!$G$11,0,10*ROW('Sanitation Data'!G200)),NA())</f>
        <v>#N/A</v>
      </c>
      <c r="AO206" s="95" t="e">
        <f ca="true">+IF(AND(ISNUMBER(OFFSET('Sanitation Data'!$G$12,0,10*ROW('Sanitation Data'!G200))),'Data Summary'!DD206="Yes"),OFFSET('Sanitation Data'!$G$12,0,10*ROW('Sanitation Data'!G200)),NA())</f>
        <v>#N/A</v>
      </c>
      <c r="AP206" s="95" t="e">
        <f ca="true">+IF(AND(ISNUMBER(OFFSET('Sanitation Data'!$H$4,0,10*ROW('Sanitation Data'!H200))),'Data Summary'!DE206="Yes"),100-OFFSET('Sanitation Data'!$H$4,0,10*ROW('Sanitation Data'!H200)),NA())</f>
        <v>#N/A</v>
      </c>
      <c r="AQ206" s="95" t="e">
        <f ca="true">+IF(AND(ISNUMBER(OFFSET('Sanitation Data'!$H$6,0,10*ROW('Sanitation Data'!H200))),'Data Summary'!DF206="Yes"),OFFSET('Sanitation Data'!$H$6,0,10*ROW('Sanitation Data'!H200)),NA())</f>
        <v>#N/A</v>
      </c>
      <c r="AR206" s="95" t="e">
        <f ca="true">+IF(AND(ISNUMBER(OFFSET('Sanitation Data'!$H$10,0,10*ROW('Sanitation Data'!H200))),'Data Summary'!DG206="Yes"),OFFSET('Sanitation Data'!$H$10,0,10*ROW('Sanitation Data'!H200)),NA())</f>
        <v>#N/A</v>
      </c>
      <c r="AS206" s="95" t="e">
        <f ca="true">+IF(AND(ISNUMBER(OFFSET('Sanitation Data'!$H$11,0,10*ROW('Sanitation Data'!H200))),'Data Summary'!DH206="Yes"),OFFSET('Sanitation Data'!$H$11,0,10*ROW('Sanitation Data'!H200)),NA())</f>
        <v>#N/A</v>
      </c>
      <c r="AT206" s="95" t="e">
        <f ca="true">+IF(AND(ISNUMBER(OFFSET('Sanitation Data'!$H$12,0,10*ROW('Sanitation Data'!H200))),'Data Summary'!DI206="Yes"),OFFSET('Sanitation Data'!$H$12,0,10*ROW('Sanitation Data'!H200)),NA())</f>
        <v>#N/A</v>
      </c>
      <c r="AU206" s="95" t="e">
        <f ca="true">+IF(AND(ISNUMBER(OFFSET('Sanitation Data'!$I$4,0,10*ROW('Sanitation Data'!I200))),'Data Summary'!DJ206="Yes"),100-OFFSET('Sanitation Data'!$I$4,0,10*ROW('Sanitation Data'!I200)),NA())</f>
        <v>#N/A</v>
      </c>
      <c r="AV206" s="95" t="e">
        <f ca="true">+IF(AND(ISNUMBER(OFFSET('Sanitation Data'!$I$6,0,10*ROW('Sanitation Data'!I200))),'Data Summary'!DK206="Yes"),OFFSET('Sanitation Data'!$I$6,0,10*ROW('Sanitation Data'!I200)),NA())</f>
        <v>#N/A</v>
      </c>
      <c r="AW206" s="95" t="e">
        <f ca="true">+IF(AND(ISNUMBER(OFFSET('Sanitation Data'!$I$10,0,10*ROW('Sanitation Data'!I200))),'Data Summary'!DL206="Yes"),OFFSET('Sanitation Data'!$I$10,0,10*ROW('Sanitation Data'!I200)),NA())</f>
        <v>#N/A</v>
      </c>
      <c r="AX206" s="95" t="e">
        <f ca="true">+IF(AND(ISNUMBER(OFFSET('Sanitation Data'!$I$11,0,10*ROW('Sanitation Data'!I200))),'Data Summary'!DM206="Yes"),OFFSET('Sanitation Data'!$I$11,0,10*ROW('Sanitation Data'!I200)),NA())</f>
        <v>#N/A</v>
      </c>
      <c r="AY206" s="95" t="e">
        <f ca="true">+IF(AND(ISNUMBER(OFFSET('Sanitation Data'!$I$12,0,10*ROW('Sanitation Data'!I200))),'Data Summary'!DN206="Yes"),OFFSET('Sanitation Data'!$I$12,0,10*ROW('Sanitation Data'!I200)),NA())</f>
        <v>#N/A</v>
      </c>
      <c r="AZ206" s="96" t="e">
        <f ca="true">+IF(AND(ISNUMBER(OFFSET('Hygiene Data'!$D$5,0,10*ROW('Hygiene Data'!D200))),'Data Summary'!DO206="Yes"),OFFSET('Hygiene Data'!$D$5,0,10*ROW('Hygiene Data'!D200)),NA())</f>
        <v>#N/A</v>
      </c>
      <c r="BA206" s="96" t="e">
        <f ca="true">+IF(AND(ISNUMBER(OFFSET('Hygiene Data'!$D$7,0,10*ROW('Hygiene Data'!D200))),'Data Summary'!DP206="Yes"),OFFSET('Hygiene Data'!$D$7,0,10*ROW('Hygiene Data'!D200)),NA())</f>
        <v>#N/A</v>
      </c>
      <c r="BB206" s="96" t="e">
        <f ca="true">+IF(AND(ISNUMBER(OFFSET('Hygiene Data'!$D$9,0,10*ROW('Hygiene Data'!D200))),'Data Summary'!DQ206="Yes"),OFFSET('Hygiene Data'!$D$9,0,10*ROW('Hygiene Data'!D200)),NA())</f>
        <v>#N/A</v>
      </c>
      <c r="BC206" s="96" t="e">
        <f ca="true">+IF(AND(ISNUMBER(OFFSET('Hygiene Data'!$E$5,0,10*ROW('Hygiene Data'!E200))),'Data Summary'!DR206="Yes"),OFFSET('Hygiene Data'!$E$5,0,10*ROW('Hygiene Data'!E200)),NA())</f>
        <v>#N/A</v>
      </c>
      <c r="BD206" s="96" t="e">
        <f ca="true">+IF(AND(ISNUMBER(OFFSET('Hygiene Data'!$E$7,0,10*ROW('Hygiene Data'!E200))),'Data Summary'!DS206="Yes"),OFFSET('Hygiene Data'!$E$7,0,10*ROW('Hygiene Data'!E200)),NA())</f>
        <v>#N/A</v>
      </c>
      <c r="BE206" s="96" t="e">
        <f ca="true">+IF(AND(ISNUMBER(OFFSET('Hygiene Data'!$E$9,0,10*ROW('Hygiene Data'!E200))),'Data Summary'!DT206="Yes"),OFFSET('Hygiene Data'!$E$9,0,10*ROW('Hygiene Data'!E200)),NA())</f>
        <v>#N/A</v>
      </c>
      <c r="BF206" s="96" t="e">
        <f ca="true">+IF(AND(ISNUMBER(OFFSET('Hygiene Data'!$F$5,0,10*ROW('Hygiene Data'!F200))),'Data Summary'!DU206="Yes"),OFFSET('Hygiene Data'!$F$5,0,10*ROW('Hygiene Data'!F200)),NA())</f>
        <v>#N/A</v>
      </c>
      <c r="BG206" s="96" t="e">
        <f ca="true">+IF(AND(ISNUMBER(OFFSET('Hygiene Data'!$F$7,0,10*ROW('Hygiene Data'!F200))),'Data Summary'!DV206="Yes"),OFFSET('Hygiene Data'!$F$7,0,10*ROW('Hygiene Data'!F200)),NA())</f>
        <v>#N/A</v>
      </c>
      <c r="BH206" s="96" t="e">
        <f ca="true">+IF(AND(ISNUMBER(OFFSET('Hygiene Data'!$F$9,0,10*ROW('Hygiene Data'!F200))),'Data Summary'!DW206="Yes"),OFFSET('Hygiene Data'!$F$9,0,10*ROW('Hygiene Data'!F200)),NA())</f>
        <v>#N/A</v>
      </c>
      <c r="BI206" s="96" t="e">
        <f ca="true">+IF(AND(ISNUMBER(OFFSET('Hygiene Data'!$G$5,0,10*ROW('Hygiene Data'!G200))),'Data Summary'!DX206="Yes"),OFFSET('Hygiene Data'!$G$5,0,10*ROW('Hygiene Data'!G200)),NA())</f>
        <v>#N/A</v>
      </c>
      <c r="BJ206" s="96" t="e">
        <f ca="true">+IF(AND(ISNUMBER(OFFSET('Hygiene Data'!$G$7,0,10*ROW('Hygiene Data'!G200))),'Data Summary'!DY206="Yes"),OFFSET('Hygiene Data'!$G$7,0,10*ROW('Hygiene Data'!G200)),NA())</f>
        <v>#N/A</v>
      </c>
      <c r="BK206" s="96" t="e">
        <f ca="true">+IF(AND(ISNUMBER(OFFSET('Hygiene Data'!$G$9,0,10*ROW('Hygiene Data'!G200))),'Data Summary'!DZ206="Yes"),OFFSET('Hygiene Data'!$G$9,0,10*ROW('Hygiene Data'!G200)),NA())</f>
        <v>#N/A</v>
      </c>
      <c r="BL206" s="96" t="e">
        <f ca="true">+IF(AND(ISNUMBER(OFFSET('Hygiene Data'!$H$5,0,10*ROW('Hygiene Data'!H200))),'Data Summary'!EA206="Yes"),OFFSET('Hygiene Data'!$H$5,0,10*ROW('Hygiene Data'!H200)),NA())</f>
        <v>#N/A</v>
      </c>
      <c r="BM206" s="96" t="e">
        <f ca="true">+IF(AND(ISNUMBER(OFFSET('Hygiene Data'!$H$7,0,10*ROW('Hygiene Data'!H200))),'Data Summary'!EB206="Yes"),OFFSET('Hygiene Data'!$H$7,0,10*ROW('Hygiene Data'!H200)),NA())</f>
        <v>#N/A</v>
      </c>
      <c r="BN206" s="96" t="e">
        <f ca="true">+IF(AND(ISNUMBER(OFFSET('Hygiene Data'!$H$9,0,10*ROW('Hygiene Data'!H200))),'Data Summary'!EC206="Yes"),OFFSET('Hygiene Data'!$H$9,0,10*ROW('Hygiene Data'!H200)),NA())</f>
        <v>#N/A</v>
      </c>
      <c r="BO206" s="96" t="e">
        <f ca="true">+IF(AND(ISNUMBER(OFFSET('Hygiene Data'!$I$5,0,10*ROW('Hygiene Data'!I200))),'Data Summary'!ED206="Yes"),OFFSET('Hygiene Data'!$I$5,0,10*ROW('Hygiene Data'!I200)),NA())</f>
        <v>#N/A</v>
      </c>
      <c r="BP206" s="96" t="e">
        <f ca="true">+IF(AND(ISNUMBER(OFFSET('Hygiene Data'!$I$7,0,10*ROW('Hygiene Data'!I200))),'Data Summary'!EE206="Yes"),OFFSET('Hygiene Data'!$I$7,0,10*ROW('Hygiene Data'!I200)),NA())</f>
        <v>#N/A</v>
      </c>
      <c r="BQ206" s="96" t="e">
        <f ca="true">+IF(AND(ISNUMBER(OFFSET('Hygiene Data'!$I$9,0,10*ROW('Hygiene Data'!I200))),'Data Summary'!EF206="Yes"),OFFSET('Hygiene Data'!$I$9,0,10*ROW('Hygiene Data'!I200)),NA())</f>
        <v>#N/A</v>
      </c>
    </row>
    <row xmlns:x14ac="http://schemas.microsoft.com/office/spreadsheetml/2009/9/ac" r="207" x14ac:dyDescent="0.2">
      <c r="A207" s="331" t="e">
        <f ca="true">+RIGHT('Data Summary'!A207,LEN('Data Summary'!A207)-9)</f>
        <v>#VALUE!</v>
      </c>
      <c r="B207" s="37" t="str">
        <f ca="true">+IF(ISTEXT('Data Summary'!B207),'Data Summary'!B207,"")</f>
        <v/>
      </c>
      <c r="C207" s="330" t="e">
        <f ca="true">+VALUE('Data Summary'!C207)</f>
        <v>#VALUE!</v>
      </c>
      <c r="D207" s="94" t="e">
        <f ca="true">+IF(AND(ISNUMBER(OFFSET('Water Data'!$D$4,0,10*ROW('Water Data'!D201))),'Data Summary'!BS207="Yes"),100-OFFSET('Water Data'!$D$4,0,10*ROW('Water Data'!D201)),NA())</f>
        <v>#N/A</v>
      </c>
      <c r="E207" s="94" t="e">
        <f ca="true">+IF(AND(ISNUMBER(OFFSET('Water Data'!$D$6,0,10*ROW('Water Data'!D201))),'Data Summary'!BT207="Yes"),OFFSET('Water Data'!$D$6,0,10*ROW('Water Data'!D201)),NA())</f>
        <v>#N/A</v>
      </c>
      <c r="F207" s="94" t="e">
        <f ca="true">+IF(AND(ISNUMBER(OFFSET('Water Data'!$D$9,0,10*ROW('Water Data'!D201))),'Data Summary'!BU207="Yes"),OFFSET('Water Data'!$D$9,0,10*ROW('Water Data'!D201)),NA())</f>
        <v>#N/A</v>
      </c>
      <c r="G207" s="94" t="e">
        <f ca="true">+IF(AND(ISNUMBER(OFFSET('Water Data'!$E$4,0,10*ROW('Water Data'!E201))),'Data Summary'!BV207="Yes"),100-OFFSET('Water Data'!$E$4,0,10*ROW('Water Data'!E201)),NA())</f>
        <v>#N/A</v>
      </c>
      <c r="H207" s="94" t="e">
        <f ca="true">+IF(AND(ISNUMBER(OFFSET('Water Data'!$E$6,0,10*ROW('Water Data'!E201))),'Data Summary'!BW207="Yes"),OFFSET('Water Data'!$E$6,0,10*ROW('Water Data'!E201)),NA())</f>
        <v>#N/A</v>
      </c>
      <c r="I207" s="94" t="e">
        <f ca="true">+IF(AND(ISNUMBER(OFFSET('Water Data'!$E$9,0,10*ROW('Water Data'!E201))),'Data Summary'!BX207="Yes"),OFFSET('Water Data'!$E$9,0,10*ROW('Water Data'!E201)),NA())</f>
        <v>#N/A</v>
      </c>
      <c r="J207" s="94" t="e">
        <f ca="true">+IF(AND(ISNUMBER(OFFSET('Water Data'!$F$4,0,10*ROW('Water Data'!F201))),'Data Summary'!BY207="Yes"),100-OFFSET('Water Data'!$F$4,0,10*ROW('Water Data'!F201)),NA())</f>
        <v>#N/A</v>
      </c>
      <c r="K207" s="94" t="e">
        <f ca="true">+IF(AND(ISNUMBER(OFFSET('Water Data'!$F$6,0,10*ROW('Water Data'!F201))),'Data Summary'!BZ207="Yes"),OFFSET('Water Data'!$F$6,0,10*ROW('Water Data'!F201)),NA())</f>
        <v>#N/A</v>
      </c>
      <c r="L207" s="94" t="e">
        <f ca="true">+IF(AND(ISNUMBER(OFFSET('Water Data'!$F$9,0,10*ROW('Water Data'!F201))),'Data Summary'!CA207="Yes"),OFFSET('Water Data'!$F$9,0,10*ROW('Water Data'!F201)),NA())</f>
        <v>#N/A</v>
      </c>
      <c r="M207" s="94" t="e">
        <f ca="true">+IF(AND(ISNUMBER(OFFSET('Water Data'!$G$4,0,10*ROW('Water Data'!G201))),'Data Summary'!CB207="Yes"),100-OFFSET('Water Data'!$G$4,0,10*ROW('Water Data'!G201)),NA())</f>
        <v>#N/A</v>
      </c>
      <c r="N207" s="94" t="e">
        <f ca="true">+IF(AND(ISNUMBER(OFFSET('Water Data'!$G$6,0,10*ROW('Water Data'!G201))),'Data Summary'!CC207="Yes"),OFFSET('Water Data'!$G$6,0,10*ROW('Water Data'!G201)),NA())</f>
        <v>#N/A</v>
      </c>
      <c r="O207" s="94" t="e">
        <f ca="true">+IF(AND(ISNUMBER(OFFSET('Water Data'!$G$9,0,10*ROW('Water Data'!G201))),'Data Summary'!CD207="Yes"),OFFSET('Water Data'!$G$9,0,10*ROW('Water Data'!G201)),NA())</f>
        <v>#N/A</v>
      </c>
      <c r="P207" s="94" t="e">
        <f ca="true">+IF(AND(ISNUMBER(OFFSET('Water Data'!$H$4,0,10*ROW('Water Data'!H201))),'Data Summary'!CE207="Yes"),100-OFFSET('Water Data'!$H$4,0,10*ROW('Water Data'!H201)),NA())</f>
        <v>#N/A</v>
      </c>
      <c r="Q207" s="94" t="e">
        <f ca="true">+IF(AND(ISNUMBER(OFFSET('Water Data'!$H$6,0,10*ROW('Water Data'!H201))),'Data Summary'!CF207="Yes"),OFFSET('Water Data'!$H$6,0,10*ROW('Water Data'!H201)),NA())</f>
        <v>#N/A</v>
      </c>
      <c r="R207" s="94" t="e">
        <f ca="true">+IF(AND(ISNUMBER(OFFSET('Water Data'!$H$9,0,10*ROW('Water Data'!H201))),'Data Summary'!CG207="Yes"),OFFSET('Water Data'!$H$9,0,10*ROW('Water Data'!H201)),NA())</f>
        <v>#N/A</v>
      </c>
      <c r="S207" s="94" t="e">
        <f ca="true">+IF(AND(ISNUMBER(OFFSET('Water Data'!$I$4,0,10*ROW('Water Data'!I201))),'Data Summary'!CH207="Yes"),100-OFFSET('Water Data'!$I$4,0,10*ROW('Water Data'!I201)),NA())</f>
        <v>#N/A</v>
      </c>
      <c r="T207" s="94" t="e">
        <f ca="true">+IF(AND(ISNUMBER(OFFSET('Water Data'!$I$6,0,10*ROW('Water Data'!I201))),'Data Summary'!CI207="Yes"),OFFSET('Water Data'!$I$6,0,10*ROW('Water Data'!I201)),NA())</f>
        <v>#N/A</v>
      </c>
      <c r="U207" s="94" t="e">
        <f ca="true">+IF(AND(ISNUMBER(OFFSET('Water Data'!$I$9,0,10*ROW('Water Data'!I201))),'Data Summary'!CJ207="Yes"),OFFSET('Water Data'!$I$9,0,10*ROW('Water Data'!I201)),NA())</f>
        <v>#N/A</v>
      </c>
      <c r="V207" s="95" t="e">
        <f ca="true">+IF(AND(ISNUMBER(OFFSET('Sanitation Data'!$D$4,0,10*ROW('Sanitation Data'!D201))),'Data Summary'!CK207="Yes"),100-OFFSET('Sanitation Data'!$D$4,0,10*ROW('Sanitation Data'!D201)),NA())</f>
        <v>#N/A</v>
      </c>
      <c r="W207" s="95" t="e">
        <f ca="true">+IF(AND(ISNUMBER(OFFSET('Sanitation Data'!$D$6,0,10*ROW('Sanitation Data'!D201))),'Data Summary'!CL207="Yes"),OFFSET('Sanitation Data'!$D$6,0,10*ROW('Sanitation Data'!D201)),NA())</f>
        <v>#N/A</v>
      </c>
      <c r="X207" s="95" t="e">
        <f ca="true">+IF(AND(ISNUMBER(OFFSET('Sanitation Data'!$D$10,0,10*ROW('Sanitation Data'!D201))),'Data Summary'!CM207="Yes"),OFFSET('Sanitation Data'!$D$10,0,10*ROW('Sanitation Data'!D201)),NA())</f>
        <v>#N/A</v>
      </c>
      <c r="Y207" s="95" t="e">
        <f ca="true">+IF(AND(ISNUMBER(OFFSET('Sanitation Data'!$D$11,0,10*ROW('Sanitation Data'!D201))),'Data Summary'!CN207="Yes"),OFFSET('Sanitation Data'!$D$11,0,10*ROW('Sanitation Data'!D201)),NA())</f>
        <v>#N/A</v>
      </c>
      <c r="Z207" s="95" t="e">
        <f ca="true">+IF(AND(ISNUMBER(OFFSET('Sanitation Data'!$D$12,0,10*ROW('Sanitation Data'!D201))),'Data Summary'!CO207="Yes"),OFFSET('Sanitation Data'!$D$12,0,10*ROW('Sanitation Data'!D201)),NA())</f>
        <v>#N/A</v>
      </c>
      <c r="AA207" s="95" t="e">
        <f ca="true">+IF(AND(ISNUMBER(OFFSET('Sanitation Data'!$E$4,0,10*ROW('Sanitation Data'!E201))),'Data Summary'!CP207="Yes"),100-OFFSET('Sanitation Data'!$E$4,0,10*ROW('Sanitation Data'!E201)),NA())</f>
        <v>#N/A</v>
      </c>
      <c r="AB207" s="95" t="e">
        <f ca="true">+IF(AND(ISNUMBER(OFFSET('Sanitation Data'!$E$6,0,10*ROW('Sanitation Data'!E201))),'Data Summary'!CQ207="Yes"),OFFSET('Sanitation Data'!$E$6,0,10*ROW('Sanitation Data'!E201)),NA())</f>
        <v>#N/A</v>
      </c>
      <c r="AC207" s="95" t="e">
        <f ca="true">+IF(AND(ISNUMBER(OFFSET('Sanitation Data'!$E$10,0,10*ROW('Sanitation Data'!E201))),'Data Summary'!CR207="Yes"),OFFSET('Sanitation Data'!$E$10,0,10*ROW('Sanitation Data'!E201)),NA())</f>
        <v>#N/A</v>
      </c>
      <c r="AD207" s="95" t="e">
        <f ca="true">+IF(AND(ISNUMBER(OFFSET('Sanitation Data'!$E$11,0,10*ROW('Sanitation Data'!E201))),'Data Summary'!CS207="Yes"),OFFSET('Sanitation Data'!$E$11,0,10*ROW('Sanitation Data'!E201)),NA())</f>
        <v>#N/A</v>
      </c>
      <c r="AE207" s="95" t="e">
        <f ca="true">+IF(AND(ISNUMBER(OFFSET('Sanitation Data'!$E$12,0,10*ROW('Sanitation Data'!E201))),'Data Summary'!CT207="Yes"),OFFSET('Sanitation Data'!$E$12,0,10*ROW('Sanitation Data'!E201)),NA())</f>
        <v>#N/A</v>
      </c>
      <c r="AF207" s="95" t="e">
        <f ca="true">+IF(AND(ISNUMBER(OFFSET('Sanitation Data'!$F$4,0,10*ROW('Sanitation Data'!F201))),'Data Summary'!CU207="Yes"),100-OFFSET('Sanitation Data'!$F$4,0,10*ROW('Sanitation Data'!F201)),NA())</f>
        <v>#N/A</v>
      </c>
      <c r="AG207" s="95" t="e">
        <f ca="true">+IF(AND(ISNUMBER(OFFSET('Sanitation Data'!$F$6,0,10*ROW('Sanitation Data'!F201))),'Data Summary'!CV207="Yes"),OFFSET('Sanitation Data'!$F$6,0,10*ROW('Sanitation Data'!F201)),NA())</f>
        <v>#N/A</v>
      </c>
      <c r="AH207" s="95" t="e">
        <f ca="true">+IF(AND(ISNUMBER(OFFSET('Sanitation Data'!$F$10,0,10*ROW('Sanitation Data'!F201))),'Data Summary'!CW207="Yes"),OFFSET('Sanitation Data'!$F$10,0,10*ROW('Sanitation Data'!F201)),NA())</f>
        <v>#N/A</v>
      </c>
      <c r="AI207" s="95" t="e">
        <f ca="true">+IF(AND(ISNUMBER(OFFSET('Sanitation Data'!$F$11,0,10*ROW('Sanitation Data'!F201))),'Data Summary'!CX207="Yes"),OFFSET('Sanitation Data'!$F$11,0,10*ROW('Sanitation Data'!F201)),NA())</f>
        <v>#N/A</v>
      </c>
      <c r="AJ207" s="95" t="e">
        <f ca="true">+IF(AND(ISNUMBER(OFFSET('Sanitation Data'!$F$12,0,10*ROW('Sanitation Data'!F201))),'Data Summary'!CY207="Yes"),OFFSET('Sanitation Data'!$F$12,0,10*ROW('Sanitation Data'!F201)),NA())</f>
        <v>#N/A</v>
      </c>
      <c r="AK207" s="95" t="e">
        <f ca="true">+IF(AND(ISNUMBER(OFFSET('Sanitation Data'!$G$4,0,10*ROW('Sanitation Data'!G201))),'Data Summary'!CZ207="Yes"),100-OFFSET('Sanitation Data'!$G$4,0,10*ROW('Sanitation Data'!G201)),NA())</f>
        <v>#N/A</v>
      </c>
      <c r="AL207" s="95" t="e">
        <f ca="true">+IF(AND(ISNUMBER(OFFSET('Sanitation Data'!$G$6,0,10*ROW('Sanitation Data'!G201))),'Data Summary'!DA207="Yes"),OFFSET('Sanitation Data'!$G$6,0,10*ROW('Sanitation Data'!G201)),NA())</f>
        <v>#N/A</v>
      </c>
      <c r="AM207" s="95" t="e">
        <f ca="true">+IF(AND(ISNUMBER(OFFSET('Sanitation Data'!$G$10,0,10*ROW('Sanitation Data'!G201))),'Data Summary'!DB207="Yes"),OFFSET('Sanitation Data'!$G$10,0,10*ROW('Sanitation Data'!G201)),NA())</f>
        <v>#N/A</v>
      </c>
      <c r="AN207" s="95" t="e">
        <f ca="true">+IF(AND(ISNUMBER(OFFSET('Sanitation Data'!$G$11,0,10*ROW('Sanitation Data'!G201))),'Data Summary'!DC207="Yes"),OFFSET('Sanitation Data'!$G$11,0,10*ROW('Sanitation Data'!G201)),NA())</f>
        <v>#N/A</v>
      </c>
      <c r="AO207" s="95" t="e">
        <f ca="true">+IF(AND(ISNUMBER(OFFSET('Sanitation Data'!$G$12,0,10*ROW('Sanitation Data'!G201))),'Data Summary'!DD207="Yes"),OFFSET('Sanitation Data'!$G$12,0,10*ROW('Sanitation Data'!G201)),NA())</f>
        <v>#N/A</v>
      </c>
      <c r="AP207" s="95" t="e">
        <f ca="true">+IF(AND(ISNUMBER(OFFSET('Sanitation Data'!$H$4,0,10*ROW('Sanitation Data'!H201))),'Data Summary'!DE207="Yes"),100-OFFSET('Sanitation Data'!$H$4,0,10*ROW('Sanitation Data'!H201)),NA())</f>
        <v>#N/A</v>
      </c>
      <c r="AQ207" s="95" t="e">
        <f ca="true">+IF(AND(ISNUMBER(OFFSET('Sanitation Data'!$H$6,0,10*ROW('Sanitation Data'!H201))),'Data Summary'!DF207="Yes"),OFFSET('Sanitation Data'!$H$6,0,10*ROW('Sanitation Data'!H201)),NA())</f>
        <v>#N/A</v>
      </c>
      <c r="AR207" s="95" t="e">
        <f ca="true">+IF(AND(ISNUMBER(OFFSET('Sanitation Data'!$H$10,0,10*ROW('Sanitation Data'!H201))),'Data Summary'!DG207="Yes"),OFFSET('Sanitation Data'!$H$10,0,10*ROW('Sanitation Data'!H201)),NA())</f>
        <v>#N/A</v>
      </c>
      <c r="AS207" s="95" t="e">
        <f ca="true">+IF(AND(ISNUMBER(OFFSET('Sanitation Data'!$H$11,0,10*ROW('Sanitation Data'!H201))),'Data Summary'!DH207="Yes"),OFFSET('Sanitation Data'!$H$11,0,10*ROW('Sanitation Data'!H201)),NA())</f>
        <v>#N/A</v>
      </c>
      <c r="AT207" s="95" t="e">
        <f ca="true">+IF(AND(ISNUMBER(OFFSET('Sanitation Data'!$H$12,0,10*ROW('Sanitation Data'!H201))),'Data Summary'!DI207="Yes"),OFFSET('Sanitation Data'!$H$12,0,10*ROW('Sanitation Data'!H201)),NA())</f>
        <v>#N/A</v>
      </c>
      <c r="AU207" s="95" t="e">
        <f ca="true">+IF(AND(ISNUMBER(OFFSET('Sanitation Data'!$I$4,0,10*ROW('Sanitation Data'!I201))),'Data Summary'!DJ207="Yes"),100-OFFSET('Sanitation Data'!$I$4,0,10*ROW('Sanitation Data'!I201)),NA())</f>
        <v>#N/A</v>
      </c>
      <c r="AV207" s="95" t="e">
        <f ca="true">+IF(AND(ISNUMBER(OFFSET('Sanitation Data'!$I$6,0,10*ROW('Sanitation Data'!I201))),'Data Summary'!DK207="Yes"),OFFSET('Sanitation Data'!$I$6,0,10*ROW('Sanitation Data'!I201)),NA())</f>
        <v>#N/A</v>
      </c>
      <c r="AW207" s="95" t="e">
        <f ca="true">+IF(AND(ISNUMBER(OFFSET('Sanitation Data'!$I$10,0,10*ROW('Sanitation Data'!I201))),'Data Summary'!DL207="Yes"),OFFSET('Sanitation Data'!$I$10,0,10*ROW('Sanitation Data'!I201)),NA())</f>
        <v>#N/A</v>
      </c>
      <c r="AX207" s="95" t="e">
        <f ca="true">+IF(AND(ISNUMBER(OFFSET('Sanitation Data'!$I$11,0,10*ROW('Sanitation Data'!I201))),'Data Summary'!DM207="Yes"),OFFSET('Sanitation Data'!$I$11,0,10*ROW('Sanitation Data'!I201)),NA())</f>
        <v>#N/A</v>
      </c>
      <c r="AY207" s="95" t="e">
        <f ca="true">+IF(AND(ISNUMBER(OFFSET('Sanitation Data'!$I$12,0,10*ROW('Sanitation Data'!I201))),'Data Summary'!DN207="Yes"),OFFSET('Sanitation Data'!$I$12,0,10*ROW('Sanitation Data'!I201)),NA())</f>
        <v>#N/A</v>
      </c>
      <c r="AZ207" s="96" t="e">
        <f ca="true">+IF(AND(ISNUMBER(OFFSET('Hygiene Data'!$D$5,0,10*ROW('Hygiene Data'!D201))),'Data Summary'!DO207="Yes"),OFFSET('Hygiene Data'!$D$5,0,10*ROW('Hygiene Data'!D201)),NA())</f>
        <v>#N/A</v>
      </c>
      <c r="BA207" s="96" t="e">
        <f ca="true">+IF(AND(ISNUMBER(OFFSET('Hygiene Data'!$D$7,0,10*ROW('Hygiene Data'!D201))),'Data Summary'!DP207="Yes"),OFFSET('Hygiene Data'!$D$7,0,10*ROW('Hygiene Data'!D201)),NA())</f>
        <v>#N/A</v>
      </c>
      <c r="BB207" s="96" t="e">
        <f ca="true">+IF(AND(ISNUMBER(OFFSET('Hygiene Data'!$D$9,0,10*ROW('Hygiene Data'!D201))),'Data Summary'!DQ207="Yes"),OFFSET('Hygiene Data'!$D$9,0,10*ROW('Hygiene Data'!D201)),NA())</f>
        <v>#N/A</v>
      </c>
      <c r="BC207" s="96" t="e">
        <f ca="true">+IF(AND(ISNUMBER(OFFSET('Hygiene Data'!$E$5,0,10*ROW('Hygiene Data'!E201))),'Data Summary'!DR207="Yes"),OFFSET('Hygiene Data'!$E$5,0,10*ROW('Hygiene Data'!E201)),NA())</f>
        <v>#N/A</v>
      </c>
      <c r="BD207" s="96" t="e">
        <f ca="true">+IF(AND(ISNUMBER(OFFSET('Hygiene Data'!$E$7,0,10*ROW('Hygiene Data'!E201))),'Data Summary'!DS207="Yes"),OFFSET('Hygiene Data'!$E$7,0,10*ROW('Hygiene Data'!E201)),NA())</f>
        <v>#N/A</v>
      </c>
      <c r="BE207" s="96" t="e">
        <f ca="true">+IF(AND(ISNUMBER(OFFSET('Hygiene Data'!$E$9,0,10*ROW('Hygiene Data'!E201))),'Data Summary'!DT207="Yes"),OFFSET('Hygiene Data'!$E$9,0,10*ROW('Hygiene Data'!E201)),NA())</f>
        <v>#N/A</v>
      </c>
      <c r="BF207" s="96" t="e">
        <f ca="true">+IF(AND(ISNUMBER(OFFSET('Hygiene Data'!$F$5,0,10*ROW('Hygiene Data'!F201))),'Data Summary'!DU207="Yes"),OFFSET('Hygiene Data'!$F$5,0,10*ROW('Hygiene Data'!F201)),NA())</f>
        <v>#N/A</v>
      </c>
      <c r="BG207" s="96" t="e">
        <f ca="true">+IF(AND(ISNUMBER(OFFSET('Hygiene Data'!$F$7,0,10*ROW('Hygiene Data'!F201))),'Data Summary'!DV207="Yes"),OFFSET('Hygiene Data'!$F$7,0,10*ROW('Hygiene Data'!F201)),NA())</f>
        <v>#N/A</v>
      </c>
      <c r="BH207" s="96" t="e">
        <f ca="true">+IF(AND(ISNUMBER(OFFSET('Hygiene Data'!$F$9,0,10*ROW('Hygiene Data'!F201))),'Data Summary'!DW207="Yes"),OFFSET('Hygiene Data'!$F$9,0,10*ROW('Hygiene Data'!F201)),NA())</f>
        <v>#N/A</v>
      </c>
      <c r="BI207" s="96" t="e">
        <f ca="true">+IF(AND(ISNUMBER(OFFSET('Hygiene Data'!$G$5,0,10*ROW('Hygiene Data'!G201))),'Data Summary'!DX207="Yes"),OFFSET('Hygiene Data'!$G$5,0,10*ROW('Hygiene Data'!G201)),NA())</f>
        <v>#N/A</v>
      </c>
      <c r="BJ207" s="96" t="e">
        <f ca="true">+IF(AND(ISNUMBER(OFFSET('Hygiene Data'!$G$7,0,10*ROW('Hygiene Data'!G201))),'Data Summary'!DY207="Yes"),OFFSET('Hygiene Data'!$G$7,0,10*ROW('Hygiene Data'!G201)),NA())</f>
        <v>#N/A</v>
      </c>
      <c r="BK207" s="96" t="e">
        <f ca="true">+IF(AND(ISNUMBER(OFFSET('Hygiene Data'!$G$9,0,10*ROW('Hygiene Data'!G201))),'Data Summary'!DZ207="Yes"),OFFSET('Hygiene Data'!$G$9,0,10*ROW('Hygiene Data'!G201)),NA())</f>
        <v>#N/A</v>
      </c>
      <c r="BL207" s="96" t="e">
        <f ca="true">+IF(AND(ISNUMBER(OFFSET('Hygiene Data'!$H$5,0,10*ROW('Hygiene Data'!H201))),'Data Summary'!EA207="Yes"),OFFSET('Hygiene Data'!$H$5,0,10*ROW('Hygiene Data'!H201)),NA())</f>
        <v>#N/A</v>
      </c>
      <c r="BM207" s="96" t="e">
        <f ca="true">+IF(AND(ISNUMBER(OFFSET('Hygiene Data'!$H$7,0,10*ROW('Hygiene Data'!H201))),'Data Summary'!EB207="Yes"),OFFSET('Hygiene Data'!$H$7,0,10*ROW('Hygiene Data'!H201)),NA())</f>
        <v>#N/A</v>
      </c>
      <c r="BN207" s="96" t="e">
        <f ca="true">+IF(AND(ISNUMBER(OFFSET('Hygiene Data'!$H$9,0,10*ROW('Hygiene Data'!H201))),'Data Summary'!EC207="Yes"),OFFSET('Hygiene Data'!$H$9,0,10*ROW('Hygiene Data'!H201)),NA())</f>
        <v>#N/A</v>
      </c>
      <c r="BO207" s="96" t="e">
        <f ca="true">+IF(AND(ISNUMBER(OFFSET('Hygiene Data'!$I$5,0,10*ROW('Hygiene Data'!I201))),'Data Summary'!ED207="Yes"),OFFSET('Hygiene Data'!$I$5,0,10*ROW('Hygiene Data'!I201)),NA())</f>
        <v>#N/A</v>
      </c>
      <c r="BP207" s="96" t="e">
        <f ca="true">+IF(AND(ISNUMBER(OFFSET('Hygiene Data'!$I$7,0,10*ROW('Hygiene Data'!I201))),'Data Summary'!EE207="Yes"),OFFSET('Hygiene Data'!$I$7,0,10*ROW('Hygiene Data'!I201)),NA())</f>
        <v>#N/A</v>
      </c>
      <c r="BQ207" s="96"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EC143-9D7C-46C9-B85F-064A99368620}">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9" customWidth="true"/>
    <col min="2" max="2" width="7.5" style="185" customWidth="true"/>
    <col min="3" max="8" width="8.75" style="149" customWidth="true"/>
    <col min="9" max="9" width="9.375" style="149" customWidth="true"/>
    <col min="10" max="10" width="13.375" style="149" customWidth="true"/>
    <col min="11" max="11" width="7.5" style="149" customWidth="true"/>
    <col min="12" max="17" width="8.625" style="149" customWidth="true"/>
    <col min="18" max="18" width="6.5" style="149" customWidth="true"/>
    <col min="19" max="19" width="13.375" style="149" customWidth="true"/>
    <col min="20" max="20" width="7.5" style="149" customWidth="true"/>
    <col min="21" max="26" width="9.125" style="149" customWidth="true"/>
    <col min="27" max="16384" width="9" style="149"/>
  </cols>
  <sheetData>
    <row xmlns:x14ac="http://schemas.microsoft.com/office/spreadsheetml/2009/9/ac" r="1" ht="15.75" x14ac:dyDescent="0.25">
      <c r="A1" s="145" t="s">
        <v>48</v>
      </c>
      <c r="B1" s="146"/>
      <c r="C1" s="147"/>
      <c r="D1" s="147"/>
      <c r="E1" s="147"/>
      <c r="F1" s="147"/>
      <c r="G1" s="147"/>
      <c r="H1" s="562"/>
      <c r="I1" s="562"/>
      <c r="J1" s="562"/>
      <c r="K1" s="562"/>
      <c r="L1" s="562"/>
      <c r="M1" s="562"/>
      <c r="N1" s="562"/>
      <c r="O1" s="562"/>
      <c r="P1" s="562"/>
      <c r="Q1" s="147"/>
      <c r="R1" s="147"/>
      <c r="S1" s="147"/>
      <c r="T1" s="148"/>
      <c r="U1" s="148"/>
      <c r="V1" s="148"/>
      <c r="W1" s="148"/>
      <c r="X1" s="148"/>
      <c r="Y1" s="148"/>
      <c r="Z1" s="148"/>
      <c r="AA1" s="148"/>
    </row>
    <row xmlns:x14ac="http://schemas.microsoft.com/office/spreadsheetml/2009/9/ac" r="2" s="152" customFormat="true" ht="26.25" customHeight="true" x14ac:dyDescent="0.25">
      <c r="A2" s="150" t="s">
        <v>13</v>
      </c>
      <c r="B2" s="151"/>
      <c r="J2" s="150" t="s">
        <v>14</v>
      </c>
      <c r="R2" s="153"/>
      <c r="S2" s="154" t="s">
        <v>15</v>
      </c>
      <c r="W2" s="153"/>
      <c r="X2" s="153"/>
      <c r="Y2" s="155"/>
      <c r="Z2" s="155"/>
      <c r="AD2" s="156"/>
      <c r="AE2" s="156"/>
      <c r="AF2" s="156"/>
      <c r="AG2" s="156"/>
      <c r="AH2" s="156"/>
      <c r="AI2" s="156"/>
    </row>
    <row xmlns:x14ac="http://schemas.microsoft.com/office/spreadsheetml/2009/9/ac" r="3" ht="15.75" x14ac:dyDescent="0.25">
      <c r="A3" s="157"/>
      <c r="B3" s="158" t="s">
        <v>4</v>
      </c>
      <c r="C3" s="153" t="s">
        <v>7</v>
      </c>
      <c r="D3" s="153" t="s">
        <v>2</v>
      </c>
      <c r="E3" s="153" t="s">
        <v>1</v>
      </c>
      <c r="F3" s="153" t="s">
        <v>54</v>
      </c>
      <c r="G3" s="153" t="s">
        <v>17</v>
      </c>
      <c r="H3" s="153" t="s">
        <v>18</v>
      </c>
      <c r="I3" s="159"/>
      <c r="J3" s="157"/>
      <c r="K3" s="158" t="s">
        <v>4</v>
      </c>
      <c r="L3" s="153" t="s">
        <v>7</v>
      </c>
      <c r="M3" s="153" t="s">
        <v>2</v>
      </c>
      <c r="N3" s="153" t="s">
        <v>1</v>
      </c>
      <c r="O3" s="153" t="s">
        <v>54</v>
      </c>
      <c r="P3" s="153" t="s">
        <v>17</v>
      </c>
      <c r="Q3" s="153" t="s">
        <v>18</v>
      </c>
      <c r="R3" s="155"/>
      <c r="S3" s="160"/>
      <c r="T3" s="158" t="s">
        <v>4</v>
      </c>
      <c r="U3" s="153" t="s">
        <v>7</v>
      </c>
      <c r="V3" s="153" t="s">
        <v>2</v>
      </c>
      <c r="W3" s="153" t="s">
        <v>1</v>
      </c>
      <c r="X3" s="153" t="s">
        <v>54</v>
      </c>
      <c r="Y3" s="153" t="s">
        <v>17</v>
      </c>
      <c r="Z3" s="153" t="s">
        <v>18</v>
      </c>
      <c r="AB3" s="156"/>
      <c r="AC3" s="156"/>
      <c r="AD3" s="156"/>
      <c r="AE3" s="156"/>
      <c r="AF3" s="156"/>
      <c r="AG3" s="156"/>
    </row>
    <row xmlns:x14ac="http://schemas.microsoft.com/office/spreadsheetml/2009/9/ac" r="4" ht="15.75" x14ac:dyDescent="0.25">
      <c r="A4" s="157" t="s">
        <v>34</v>
      </c>
      <c r="B4" s="10">
        <v>2023</v>
      </c>
      <c r="C4" s="10">
        <v>100</v>
      </c>
      <c r="D4" s="10">
        <v>100</v>
      </c>
      <c r="E4" s="10"/>
      <c r="F4" s="10"/>
      <c r="G4" s="10">
        <v>100</v>
      </c>
      <c r="H4" s="10">
        <v>100</v>
      </c>
      <c r="I4" s="159"/>
      <c r="J4" s="157" t="s">
        <v>34</v>
      </c>
      <c r="K4" s="10">
        <v>2023</v>
      </c>
      <c r="L4" s="10">
        <v>100</v>
      </c>
      <c r="M4" s="10">
        <v>100</v>
      </c>
      <c r="N4" s="10"/>
      <c r="O4" s="10"/>
      <c r="P4" s="10">
        <v>100</v>
      </c>
      <c r="Q4" s="10">
        <v>100</v>
      </c>
      <c r="R4" s="156"/>
      <c r="S4" s="157" t="s">
        <v>34</v>
      </c>
      <c r="T4" s="10">
        <v>2023</v>
      </c>
      <c r="U4" s="10">
        <v>80.034308409999994</v>
      </c>
      <c r="V4" s="10"/>
      <c r="W4" s="10"/>
      <c r="X4" s="10"/>
      <c r="Y4" s="10">
        <v>75</v>
      </c>
      <c r="Z4" s="10">
        <v>86.205787779999994</v>
      </c>
      <c r="AA4" s="156"/>
      <c r="AB4" s="156"/>
      <c r="AC4" s="156"/>
      <c r="AD4" s="156"/>
      <c r="AE4" s="156"/>
      <c r="AF4" s="156"/>
      <c r="AG4" s="156"/>
    </row>
    <row xmlns:x14ac="http://schemas.microsoft.com/office/spreadsheetml/2009/9/ac" r="5" ht="15.75" x14ac:dyDescent="0.25">
      <c r="A5" s="157" t="s">
        <v>35</v>
      </c>
      <c r="B5" s="10">
        <v>2023</v>
      </c>
      <c r="C5" s="10">
        <v>0</v>
      </c>
      <c r="D5" s="10">
        <v>0</v>
      </c>
      <c r="E5" s="10"/>
      <c r="F5" s="10"/>
      <c r="G5" s="10">
        <v>0</v>
      </c>
      <c r="H5" s="10">
        <v>0</v>
      </c>
      <c r="I5" s="159"/>
      <c r="J5" s="157" t="s">
        <v>35</v>
      </c>
      <c r="K5" s="10">
        <v>2023</v>
      </c>
      <c r="L5" s="10">
        <v>0</v>
      </c>
      <c r="M5" s="10">
        <v>0</v>
      </c>
      <c r="N5" s="10"/>
      <c r="O5" s="10"/>
      <c r="P5" s="10">
        <v>0</v>
      </c>
      <c r="Q5" s="10">
        <v>0</v>
      </c>
      <c r="R5" s="156"/>
      <c r="S5" s="157" t="s">
        <v>35</v>
      </c>
      <c r="T5" s="10">
        <v>2023</v>
      </c>
      <c r="U5" s="10"/>
      <c r="V5" s="10"/>
      <c r="W5" s="10"/>
      <c r="X5" s="10"/>
      <c r="Y5" s="10"/>
      <c r="Z5" s="10"/>
      <c r="AA5" s="156"/>
      <c r="AB5" s="156"/>
      <c r="AC5" s="156"/>
      <c r="AD5" s="156"/>
      <c r="AE5" s="156"/>
      <c r="AF5" s="156"/>
      <c r="AG5" s="156"/>
    </row>
    <row xmlns:x14ac="http://schemas.microsoft.com/office/spreadsheetml/2009/9/ac" r="6" s="152" customFormat="true" ht="15.75" x14ac:dyDescent="0.25">
      <c r="A6" s="157" t="s">
        <v>36</v>
      </c>
      <c r="B6" s="10">
        <v>2023</v>
      </c>
      <c r="C6" s="10">
        <v>0</v>
      </c>
      <c r="D6" s="10">
        <v>0</v>
      </c>
      <c r="E6" s="10"/>
      <c r="F6" s="10"/>
      <c r="G6" s="10">
        <v>0</v>
      </c>
      <c r="H6" s="10">
        <v>0</v>
      </c>
      <c r="I6" s="159"/>
      <c r="J6" s="157" t="s">
        <v>36</v>
      </c>
      <c r="K6" s="10">
        <v>2023</v>
      </c>
      <c r="L6" s="10">
        <v>0</v>
      </c>
      <c r="M6" s="10">
        <v>0</v>
      </c>
      <c r="N6" s="10"/>
      <c r="O6" s="10"/>
      <c r="P6" s="10">
        <v>0</v>
      </c>
      <c r="Q6" s="10">
        <v>0</v>
      </c>
      <c r="R6" s="155"/>
      <c r="S6" s="157" t="s">
        <v>36</v>
      </c>
      <c r="T6" s="10">
        <v>2023</v>
      </c>
      <c r="U6" s="10"/>
      <c r="V6" s="10"/>
      <c r="W6" s="10"/>
      <c r="X6" s="10"/>
      <c r="Y6" s="10"/>
      <c r="Z6" s="10"/>
      <c r="AA6" s="156"/>
      <c r="AB6" s="156"/>
      <c r="AC6" s="156"/>
      <c r="AD6" s="156"/>
      <c r="AE6" s="156"/>
      <c r="AF6" s="156"/>
      <c r="AG6" s="156"/>
    </row>
    <row xmlns:x14ac="http://schemas.microsoft.com/office/spreadsheetml/2009/9/ac" r="7" s="152" customFormat="true" ht="15.75" x14ac:dyDescent="0.25">
      <c r="A7" s="161" t="s">
        <v>209</v>
      </c>
      <c r="B7" s="10">
        <v>2023</v>
      </c>
      <c r="C7" s="10">
        <v>0</v>
      </c>
      <c r="D7" s="10">
        <v>0</v>
      </c>
      <c r="E7" s="10">
        <v>100</v>
      </c>
      <c r="F7" s="10">
        <v>100</v>
      </c>
      <c r="G7" s="10">
        <v>0</v>
      </c>
      <c r="H7" s="10">
        <v>0</v>
      </c>
      <c r="I7" s="156"/>
      <c r="J7" s="161" t="s">
        <v>209</v>
      </c>
      <c r="K7" s="10">
        <v>2023</v>
      </c>
      <c r="L7" s="10">
        <v>0</v>
      </c>
      <c r="M7" s="10">
        <v>0</v>
      </c>
      <c r="N7" s="10">
        <v>100</v>
      </c>
      <c r="O7" s="10">
        <v>100</v>
      </c>
      <c r="P7" s="10">
        <v>0</v>
      </c>
      <c r="Q7" s="10">
        <v>0</v>
      </c>
      <c r="R7" s="156"/>
      <c r="S7" s="161" t="s">
        <v>209</v>
      </c>
      <c r="T7" s="10">
        <v>2023</v>
      </c>
      <c r="U7" s="10">
        <v>19.965691589999999</v>
      </c>
      <c r="V7" s="10">
        <v>100</v>
      </c>
      <c r="W7" s="10">
        <v>100</v>
      </c>
      <c r="X7" s="10">
        <v>100</v>
      </c>
      <c r="Y7" s="10">
        <v>25</v>
      </c>
      <c r="Z7" s="10">
        <v>13.79421222</v>
      </c>
      <c r="AA7" s="162"/>
    </row>
    <row xmlns:x14ac="http://schemas.microsoft.com/office/spreadsheetml/2009/9/ac" r="8" s="152" customFormat="true" ht="15.75" x14ac:dyDescent="0.25">
      <c r="A8" s="163"/>
      <c r="B8" s="164"/>
      <c r="H8" s="162"/>
      <c r="I8" s="162"/>
      <c r="J8" s="162"/>
      <c r="K8" s="162"/>
      <c r="L8" s="162"/>
      <c r="M8" s="162"/>
      <c r="N8" s="162"/>
      <c r="O8" s="162"/>
      <c r="P8" s="162"/>
      <c r="Q8" s="162"/>
      <c r="R8" s="162"/>
      <c r="S8" s="162"/>
      <c r="T8" s="162"/>
      <c r="U8" s="162"/>
      <c r="V8" s="162"/>
      <c r="W8" s="162"/>
      <c r="X8" s="162"/>
      <c r="Y8" s="162"/>
      <c r="Z8" s="162"/>
      <c r="AA8" s="162"/>
    </row>
    <row xmlns:x14ac="http://schemas.microsoft.com/office/spreadsheetml/2009/9/ac" r="9" s="152" customFormat="true" ht="15.75" x14ac:dyDescent="0.25">
      <c r="A9" s="163"/>
      <c r="B9" s="164"/>
      <c r="H9" s="162"/>
      <c r="I9" s="162"/>
      <c r="J9" s="162"/>
      <c r="K9" s="162"/>
      <c r="L9" s="162"/>
      <c r="M9" s="162"/>
      <c r="N9" s="162"/>
      <c r="O9" s="162"/>
      <c r="P9" s="162"/>
      <c r="Q9" s="162"/>
      <c r="R9" s="162"/>
      <c r="S9" s="162"/>
      <c r="T9" s="162"/>
      <c r="U9" s="162"/>
      <c r="V9" s="162"/>
      <c r="W9" s="162"/>
      <c r="X9" s="162"/>
      <c r="Y9" s="162"/>
      <c r="Z9" s="162"/>
      <c r="AA9" s="162"/>
    </row>
    <row xmlns:x14ac="http://schemas.microsoft.com/office/spreadsheetml/2009/9/ac" r="10" s="152" customFormat="true" ht="15.75" x14ac:dyDescent="0.25">
      <c r="A10" s="165"/>
      <c r="B10" s="164"/>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row>
    <row xmlns:x14ac="http://schemas.microsoft.com/office/spreadsheetml/2009/9/ac" r="11" ht="15.75" x14ac:dyDescent="0.25">
      <c r="A11" s="166"/>
      <c r="B11" s="167"/>
      <c r="C11" s="162"/>
      <c r="D11" s="162"/>
      <c r="E11" s="162"/>
      <c r="F11" s="162"/>
      <c r="G11" s="162"/>
      <c r="H11" s="162"/>
      <c r="I11" s="162"/>
      <c r="J11" s="162"/>
      <c r="K11" s="162"/>
      <c r="L11" s="162"/>
      <c r="M11" s="162"/>
      <c r="N11" s="162"/>
      <c r="O11" s="162"/>
      <c r="P11" s="162"/>
      <c r="Q11" s="162"/>
    </row>
    <row xmlns:x14ac="http://schemas.microsoft.com/office/spreadsheetml/2009/9/ac" r="12" ht="15.75" x14ac:dyDescent="0.25">
      <c r="A12" s="168" t="s">
        <v>49</v>
      </c>
      <c r="B12" s="169"/>
      <c r="C12" s="170"/>
      <c r="D12" s="170"/>
      <c r="E12" s="170"/>
      <c r="F12" s="170"/>
      <c r="G12" s="170"/>
      <c r="H12" s="170"/>
      <c r="I12" s="170"/>
      <c r="J12" s="170"/>
      <c r="K12" s="170"/>
      <c r="L12" s="170"/>
      <c r="M12" s="170"/>
      <c r="N12" s="170"/>
      <c r="O12" s="170"/>
      <c r="P12" s="170"/>
      <c r="Q12" s="170"/>
      <c r="R12" s="171"/>
      <c r="S12" s="171"/>
      <c r="T12" s="171"/>
      <c r="U12" s="171"/>
      <c r="V12" s="171"/>
    </row>
    <row xmlns:x14ac="http://schemas.microsoft.com/office/spreadsheetml/2009/9/ac" r="13" s="174" customFormat="true" x14ac:dyDescent="0.2">
      <c r="A13" s="172" t="s">
        <v>50</v>
      </c>
      <c r="B13" s="173" t="s">
        <v>41</v>
      </c>
      <c r="C13" s="172" t="s">
        <v>89</v>
      </c>
      <c r="D13" s="172" t="s">
        <v>51</v>
      </c>
      <c r="E13" s="172" t="s">
        <v>165</v>
      </c>
      <c r="F13" s="172" t="s">
        <v>90</v>
      </c>
      <c r="G13" s="172" t="s">
        <v>91</v>
      </c>
      <c r="H13" s="172" t="s">
        <v>92</v>
      </c>
      <c r="I13" s="172" t="s">
        <v>93</v>
      </c>
      <c r="J13" s="172" t="s">
        <v>206</v>
      </c>
      <c r="K13" s="172" t="s">
        <v>166</v>
      </c>
      <c r="L13" s="172" t="s">
        <v>94</v>
      </c>
      <c r="M13" s="172" t="s">
        <v>95</v>
      </c>
      <c r="N13" s="172" t="s">
        <v>96</v>
      </c>
      <c r="O13" s="174" t="s">
        <v>97</v>
      </c>
      <c r="P13" s="174" t="s">
        <v>207</v>
      </c>
      <c r="Q13" s="172" t="s">
        <v>123</v>
      </c>
      <c r="R13" s="172" t="s">
        <v>157</v>
      </c>
      <c r="S13" s="175" t="s">
        <v>98</v>
      </c>
      <c r="T13" s="176" t="s">
        <v>99</v>
      </c>
      <c r="U13" s="176" t="s">
        <v>100</v>
      </c>
      <c r="V13" s="176" t="s">
        <v>208</v>
      </c>
    </row>
    <row xmlns:x14ac="http://schemas.microsoft.com/office/spreadsheetml/2009/9/ac" r="14" s="179" customFormat="true" ht="12" x14ac:dyDescent="0.2">
      <c r="A14" s="177" t="s">
        <v>178</v>
      </c>
      <c r="B14" s="10">
        <v>2000</v>
      </c>
      <c r="C14" s="178" t="s">
        <v>7</v>
      </c>
      <c r="D14" s="10">
        <v>3911</v>
      </c>
      <c r="E14" s="10">
        <v>100</v>
      </c>
      <c r="F14" s="10">
        <v>100</v>
      </c>
      <c r="G14" s="10">
        <v>100</v>
      </c>
      <c r="H14" s="10">
        <v>0</v>
      </c>
      <c r="I14" s="10">
        <v>0</v>
      </c>
      <c r="J14" s="10">
        <v>0</v>
      </c>
      <c r="K14" s="10">
        <v>100</v>
      </c>
      <c r="L14" s="10">
        <v>100</v>
      </c>
      <c r="M14" s="10"/>
      <c r="N14" s="10"/>
      <c r="O14" s="10">
        <v>0</v>
      </c>
      <c r="P14" s="10">
        <v>100</v>
      </c>
      <c r="Q14" s="10">
        <v>100</v>
      </c>
      <c r="R14" s="10">
        <v>100</v>
      </c>
      <c r="S14" s="10"/>
      <c r="T14" s="10"/>
      <c r="U14" s="10">
        <v>0</v>
      </c>
      <c r="V14" s="10">
        <v>100</v>
      </c>
    </row>
    <row xmlns:x14ac="http://schemas.microsoft.com/office/spreadsheetml/2009/9/ac" r="15" s="179" customFormat="true" ht="12" x14ac:dyDescent="0.2">
      <c r="A15" s="177" t="s">
        <v>178</v>
      </c>
      <c r="B15" s="10">
        <v>2001</v>
      </c>
      <c r="C15" s="178" t="s">
        <v>7</v>
      </c>
      <c r="D15" s="10">
        <v>3874</v>
      </c>
      <c r="E15" s="10">
        <v>100</v>
      </c>
      <c r="F15" s="10">
        <v>100</v>
      </c>
      <c r="G15" s="10">
        <v>100</v>
      </c>
      <c r="H15" s="10">
        <v>0</v>
      </c>
      <c r="I15" s="10">
        <v>0</v>
      </c>
      <c r="J15" s="10">
        <v>0</v>
      </c>
      <c r="K15" s="10">
        <v>100</v>
      </c>
      <c r="L15" s="10">
        <v>100</v>
      </c>
      <c r="M15" s="10"/>
      <c r="N15" s="10"/>
      <c r="O15" s="10">
        <v>0</v>
      </c>
      <c r="P15" s="10">
        <v>100</v>
      </c>
      <c r="Q15" s="10">
        <v>100</v>
      </c>
      <c r="R15" s="10">
        <v>100</v>
      </c>
      <c r="S15" s="10"/>
      <c r="T15" s="10"/>
      <c r="U15" s="10">
        <v>0</v>
      </c>
      <c r="V15" s="10">
        <v>100</v>
      </c>
    </row>
    <row xmlns:x14ac="http://schemas.microsoft.com/office/spreadsheetml/2009/9/ac" r="16" s="179" customFormat="true" ht="12" x14ac:dyDescent="0.2">
      <c r="A16" s="177" t="s">
        <v>178</v>
      </c>
      <c r="B16" s="10">
        <v>2002</v>
      </c>
      <c r="C16" s="178" t="s">
        <v>7</v>
      </c>
      <c r="D16" s="10">
        <v>3852</v>
      </c>
      <c r="E16" s="10">
        <v>100</v>
      </c>
      <c r="F16" s="10">
        <v>100</v>
      </c>
      <c r="G16" s="10">
        <v>100</v>
      </c>
      <c r="H16" s="10">
        <v>0</v>
      </c>
      <c r="I16" s="10">
        <v>0</v>
      </c>
      <c r="J16" s="10">
        <v>0</v>
      </c>
      <c r="K16" s="10">
        <v>100</v>
      </c>
      <c r="L16" s="10">
        <v>100</v>
      </c>
      <c r="M16" s="10"/>
      <c r="N16" s="10"/>
      <c r="O16" s="10">
        <v>0</v>
      </c>
      <c r="P16" s="10">
        <v>100</v>
      </c>
      <c r="Q16" s="10">
        <v>100</v>
      </c>
      <c r="R16" s="10">
        <v>100</v>
      </c>
      <c r="S16" s="10"/>
      <c r="T16" s="10"/>
      <c r="U16" s="10">
        <v>0</v>
      </c>
      <c r="V16" s="10">
        <v>100</v>
      </c>
    </row>
    <row xmlns:x14ac="http://schemas.microsoft.com/office/spreadsheetml/2009/9/ac" r="17" s="179" customFormat="true" ht="12" x14ac:dyDescent="0.2">
      <c r="A17" s="177" t="s">
        <v>178</v>
      </c>
      <c r="B17" s="10">
        <v>2003</v>
      </c>
      <c r="C17" s="178" t="s">
        <v>7</v>
      </c>
      <c r="D17" s="10">
        <v>3835</v>
      </c>
      <c r="E17" s="10">
        <v>100</v>
      </c>
      <c r="F17" s="10">
        <v>100</v>
      </c>
      <c r="G17" s="10">
        <v>100</v>
      </c>
      <c r="H17" s="10">
        <v>0</v>
      </c>
      <c r="I17" s="10">
        <v>0</v>
      </c>
      <c r="J17" s="10">
        <v>0</v>
      </c>
      <c r="K17" s="10">
        <v>100</v>
      </c>
      <c r="L17" s="10">
        <v>100</v>
      </c>
      <c r="M17" s="10"/>
      <c r="N17" s="10"/>
      <c r="O17" s="10">
        <v>0</v>
      </c>
      <c r="P17" s="10">
        <v>100</v>
      </c>
      <c r="Q17" s="10">
        <v>100</v>
      </c>
      <c r="R17" s="10">
        <v>100</v>
      </c>
      <c r="S17" s="10"/>
      <c r="T17" s="10"/>
      <c r="U17" s="10">
        <v>0</v>
      </c>
      <c r="V17" s="10">
        <v>100</v>
      </c>
    </row>
    <row xmlns:x14ac="http://schemas.microsoft.com/office/spreadsheetml/2009/9/ac" r="18" s="179" customFormat="true" ht="12" x14ac:dyDescent="0.2">
      <c r="A18" s="177" t="s">
        <v>178</v>
      </c>
      <c r="B18" s="10">
        <v>2004</v>
      </c>
      <c r="C18" s="178" t="s">
        <v>7</v>
      </c>
      <c r="D18" s="10">
        <v>3812</v>
      </c>
      <c r="E18" s="10">
        <v>100</v>
      </c>
      <c r="F18" s="10">
        <v>100</v>
      </c>
      <c r="G18" s="10">
        <v>100</v>
      </c>
      <c r="H18" s="10">
        <v>0</v>
      </c>
      <c r="I18" s="10">
        <v>0</v>
      </c>
      <c r="J18" s="10">
        <v>0</v>
      </c>
      <c r="K18" s="10">
        <v>100</v>
      </c>
      <c r="L18" s="10">
        <v>100</v>
      </c>
      <c r="M18" s="10"/>
      <c r="N18" s="10"/>
      <c r="O18" s="10">
        <v>0</v>
      </c>
      <c r="P18" s="10">
        <v>100</v>
      </c>
      <c r="Q18" s="10">
        <v>100</v>
      </c>
      <c r="R18" s="10">
        <v>100</v>
      </c>
      <c r="S18" s="10"/>
      <c r="T18" s="10"/>
      <c r="U18" s="10">
        <v>0</v>
      </c>
      <c r="V18" s="10">
        <v>100</v>
      </c>
    </row>
    <row xmlns:x14ac="http://schemas.microsoft.com/office/spreadsheetml/2009/9/ac" r="19" s="179" customFormat="true" ht="12" x14ac:dyDescent="0.2">
      <c r="A19" s="177" t="s">
        <v>178</v>
      </c>
      <c r="B19" s="10">
        <v>2005</v>
      </c>
      <c r="C19" s="178" t="s">
        <v>7</v>
      </c>
      <c r="D19" s="10">
        <v>3763</v>
      </c>
      <c r="E19" s="10">
        <v>100</v>
      </c>
      <c r="F19" s="10">
        <v>100</v>
      </c>
      <c r="G19" s="10">
        <v>100</v>
      </c>
      <c r="H19" s="10">
        <v>0</v>
      </c>
      <c r="I19" s="10">
        <v>0</v>
      </c>
      <c r="J19" s="10">
        <v>0</v>
      </c>
      <c r="K19" s="10">
        <v>100</v>
      </c>
      <c r="L19" s="10">
        <v>100</v>
      </c>
      <c r="M19" s="10"/>
      <c r="N19" s="10"/>
      <c r="O19" s="10">
        <v>0</v>
      </c>
      <c r="P19" s="10">
        <v>100</v>
      </c>
      <c r="Q19" s="10">
        <v>100</v>
      </c>
      <c r="R19" s="10">
        <v>100</v>
      </c>
      <c r="S19" s="10"/>
      <c r="T19" s="10"/>
      <c r="U19" s="10">
        <v>0</v>
      </c>
      <c r="V19" s="10">
        <v>100</v>
      </c>
    </row>
    <row xmlns:x14ac="http://schemas.microsoft.com/office/spreadsheetml/2009/9/ac" r="20" s="179" customFormat="true" ht="12" x14ac:dyDescent="0.2">
      <c r="A20" s="177" t="s">
        <v>178</v>
      </c>
      <c r="B20" s="10">
        <v>2006</v>
      </c>
      <c r="C20" s="178" t="s">
        <v>7</v>
      </c>
      <c r="D20" s="10">
        <v>3701</v>
      </c>
      <c r="E20" s="10">
        <v>100</v>
      </c>
      <c r="F20" s="10">
        <v>100</v>
      </c>
      <c r="G20" s="10">
        <v>100</v>
      </c>
      <c r="H20" s="10">
        <v>0</v>
      </c>
      <c r="I20" s="10">
        <v>0</v>
      </c>
      <c r="J20" s="10">
        <v>0</v>
      </c>
      <c r="K20" s="10">
        <v>100</v>
      </c>
      <c r="L20" s="10">
        <v>100</v>
      </c>
      <c r="M20" s="10"/>
      <c r="N20" s="10"/>
      <c r="O20" s="10">
        <v>0</v>
      </c>
      <c r="P20" s="10">
        <v>100</v>
      </c>
      <c r="Q20" s="10">
        <v>100</v>
      </c>
      <c r="R20" s="10">
        <v>100</v>
      </c>
      <c r="S20" s="10"/>
      <c r="T20" s="10"/>
      <c r="U20" s="10">
        <v>0</v>
      </c>
      <c r="V20" s="10">
        <v>100</v>
      </c>
    </row>
    <row xmlns:x14ac="http://schemas.microsoft.com/office/spreadsheetml/2009/9/ac" r="21" s="179" customFormat="true" ht="12" x14ac:dyDescent="0.2">
      <c r="A21" s="177" t="s">
        <v>178</v>
      </c>
      <c r="B21" s="10">
        <v>2007</v>
      </c>
      <c r="C21" s="178" t="s">
        <v>7</v>
      </c>
      <c r="D21" s="10">
        <v>3620</v>
      </c>
      <c r="E21" s="10">
        <v>100</v>
      </c>
      <c r="F21" s="10">
        <v>100</v>
      </c>
      <c r="G21" s="10">
        <v>100</v>
      </c>
      <c r="H21" s="10">
        <v>0</v>
      </c>
      <c r="I21" s="10">
        <v>0</v>
      </c>
      <c r="J21" s="10">
        <v>0</v>
      </c>
      <c r="K21" s="10">
        <v>100</v>
      </c>
      <c r="L21" s="10">
        <v>100</v>
      </c>
      <c r="M21" s="10"/>
      <c r="N21" s="10"/>
      <c r="O21" s="10">
        <v>0</v>
      </c>
      <c r="P21" s="10">
        <v>100</v>
      </c>
      <c r="Q21" s="10">
        <v>100</v>
      </c>
      <c r="R21" s="10">
        <v>100</v>
      </c>
      <c r="S21" s="10"/>
      <c r="T21" s="10"/>
      <c r="U21" s="10">
        <v>0</v>
      </c>
      <c r="V21" s="10">
        <v>100</v>
      </c>
    </row>
    <row xmlns:x14ac="http://schemas.microsoft.com/office/spreadsheetml/2009/9/ac" r="22" s="179" customFormat="true" ht="12" x14ac:dyDescent="0.2">
      <c r="A22" s="177" t="s">
        <v>178</v>
      </c>
      <c r="B22" s="10">
        <v>2008</v>
      </c>
      <c r="C22" s="178" t="s">
        <v>7</v>
      </c>
      <c r="D22" s="10">
        <v>3543</v>
      </c>
      <c r="E22" s="10">
        <v>100</v>
      </c>
      <c r="F22" s="10">
        <v>100</v>
      </c>
      <c r="G22" s="10">
        <v>100</v>
      </c>
      <c r="H22" s="10">
        <v>0</v>
      </c>
      <c r="I22" s="10">
        <v>0</v>
      </c>
      <c r="J22" s="10">
        <v>0</v>
      </c>
      <c r="K22" s="10">
        <v>100</v>
      </c>
      <c r="L22" s="10">
        <v>100</v>
      </c>
      <c r="M22" s="10"/>
      <c r="N22" s="10"/>
      <c r="O22" s="10">
        <v>0</v>
      </c>
      <c r="P22" s="10">
        <v>100</v>
      </c>
      <c r="Q22" s="10">
        <v>100</v>
      </c>
      <c r="R22" s="10">
        <v>100</v>
      </c>
      <c r="S22" s="10"/>
      <c r="T22" s="10"/>
      <c r="U22" s="10">
        <v>0</v>
      </c>
      <c r="V22" s="10">
        <v>100</v>
      </c>
    </row>
    <row xmlns:x14ac="http://schemas.microsoft.com/office/spreadsheetml/2009/9/ac" r="23" s="179" customFormat="true" ht="12" x14ac:dyDescent="0.2">
      <c r="A23" s="177" t="s">
        <v>178</v>
      </c>
      <c r="B23" s="10">
        <v>2009</v>
      </c>
      <c r="C23" s="178" t="s">
        <v>7</v>
      </c>
      <c r="D23" s="10">
        <v>3464</v>
      </c>
      <c r="E23" s="10">
        <v>100</v>
      </c>
      <c r="F23" s="10">
        <v>100</v>
      </c>
      <c r="G23" s="10">
        <v>100</v>
      </c>
      <c r="H23" s="10">
        <v>0</v>
      </c>
      <c r="I23" s="10">
        <v>0</v>
      </c>
      <c r="J23" s="10">
        <v>0</v>
      </c>
      <c r="K23" s="10">
        <v>100</v>
      </c>
      <c r="L23" s="10">
        <v>100</v>
      </c>
      <c r="M23" s="10"/>
      <c r="N23" s="10"/>
      <c r="O23" s="10">
        <v>0</v>
      </c>
      <c r="P23" s="10">
        <v>100</v>
      </c>
      <c r="Q23" s="10">
        <v>100</v>
      </c>
      <c r="R23" s="10">
        <v>100</v>
      </c>
      <c r="S23" s="10"/>
      <c r="T23" s="10"/>
      <c r="U23" s="10">
        <v>0</v>
      </c>
      <c r="V23" s="10">
        <v>100</v>
      </c>
    </row>
    <row xmlns:x14ac="http://schemas.microsoft.com/office/spreadsheetml/2009/9/ac" r="24" s="179" customFormat="true" ht="12" x14ac:dyDescent="0.2">
      <c r="A24" s="177" t="s">
        <v>178</v>
      </c>
      <c r="B24" s="10">
        <v>2010</v>
      </c>
      <c r="C24" s="178" t="s">
        <v>7</v>
      </c>
      <c r="D24" s="10">
        <v>3396</v>
      </c>
      <c r="E24" s="10">
        <v>100</v>
      </c>
      <c r="F24" s="10">
        <v>100</v>
      </c>
      <c r="G24" s="10">
        <v>100</v>
      </c>
      <c r="H24" s="10">
        <v>0</v>
      </c>
      <c r="I24" s="10">
        <v>0</v>
      </c>
      <c r="J24" s="10">
        <v>0</v>
      </c>
      <c r="K24" s="10">
        <v>100</v>
      </c>
      <c r="L24" s="10">
        <v>100</v>
      </c>
      <c r="M24" s="10">
        <v>84.217333333333045</v>
      </c>
      <c r="N24" s="10">
        <v>15.782666666666961</v>
      </c>
      <c r="O24" s="10">
        <v>0</v>
      </c>
      <c r="P24" s="10">
        <v>0</v>
      </c>
      <c r="Q24" s="10">
        <v>100</v>
      </c>
      <c r="R24" s="10">
        <v>100</v>
      </c>
      <c r="S24" s="10"/>
      <c r="T24" s="10"/>
      <c r="U24" s="10">
        <v>0</v>
      </c>
      <c r="V24" s="10">
        <v>100</v>
      </c>
    </row>
    <row xmlns:x14ac="http://schemas.microsoft.com/office/spreadsheetml/2009/9/ac" r="25" s="179" customFormat="true" ht="12" x14ac:dyDescent="0.2">
      <c r="A25" s="177" t="s">
        <v>178</v>
      </c>
      <c r="B25" s="10">
        <v>2011</v>
      </c>
      <c r="C25" s="178" t="s">
        <v>7</v>
      </c>
      <c r="D25" s="10">
        <v>3359</v>
      </c>
      <c r="E25" s="10">
        <v>100</v>
      </c>
      <c r="F25" s="10">
        <v>100</v>
      </c>
      <c r="G25" s="10">
        <v>100</v>
      </c>
      <c r="H25" s="10">
        <v>0</v>
      </c>
      <c r="I25" s="10">
        <v>0</v>
      </c>
      <c r="J25" s="10">
        <v>0</v>
      </c>
      <c r="K25" s="10">
        <v>100</v>
      </c>
      <c r="L25" s="10">
        <v>100</v>
      </c>
      <c r="M25" s="10">
        <v>84.217333333333045</v>
      </c>
      <c r="N25" s="10">
        <v>15.782666666666961</v>
      </c>
      <c r="O25" s="10">
        <v>0</v>
      </c>
      <c r="P25" s="10">
        <v>0</v>
      </c>
      <c r="Q25" s="10">
        <v>100</v>
      </c>
      <c r="R25" s="10">
        <v>100</v>
      </c>
      <c r="S25" s="10"/>
      <c r="T25" s="10"/>
      <c r="U25" s="10">
        <v>0</v>
      </c>
      <c r="V25" s="10">
        <v>100</v>
      </c>
    </row>
    <row xmlns:x14ac="http://schemas.microsoft.com/office/spreadsheetml/2009/9/ac" r="26" s="179" customFormat="true" ht="12" x14ac:dyDescent="0.2">
      <c r="A26" s="177" t="s">
        <v>178</v>
      </c>
      <c r="B26" s="10">
        <v>2012</v>
      </c>
      <c r="C26" s="178" t="s">
        <v>7</v>
      </c>
      <c r="D26" s="10">
        <v>3377</v>
      </c>
      <c r="E26" s="10">
        <v>100</v>
      </c>
      <c r="F26" s="10">
        <v>100</v>
      </c>
      <c r="G26" s="10">
        <v>100</v>
      </c>
      <c r="H26" s="10">
        <v>0</v>
      </c>
      <c r="I26" s="10">
        <v>0</v>
      </c>
      <c r="J26" s="10">
        <v>0</v>
      </c>
      <c r="K26" s="10">
        <v>100</v>
      </c>
      <c r="L26" s="10">
        <v>100</v>
      </c>
      <c r="M26" s="10">
        <v>84.217333333333045</v>
      </c>
      <c r="N26" s="10">
        <v>15.782666666666961</v>
      </c>
      <c r="O26" s="10">
        <v>0</v>
      </c>
      <c r="P26" s="10">
        <v>0</v>
      </c>
      <c r="Q26" s="10">
        <v>100</v>
      </c>
      <c r="R26" s="10">
        <v>100</v>
      </c>
      <c r="S26" s="10"/>
      <c r="T26" s="10"/>
      <c r="U26" s="10">
        <v>0</v>
      </c>
      <c r="V26" s="10">
        <v>100</v>
      </c>
    </row>
    <row xmlns:x14ac="http://schemas.microsoft.com/office/spreadsheetml/2009/9/ac" r="27" s="179" customFormat="true" ht="12" x14ac:dyDescent="0.2">
      <c r="A27" s="177" t="s">
        <v>178</v>
      </c>
      <c r="B27" s="10">
        <v>2013</v>
      </c>
      <c r="C27" s="178" t="s">
        <v>7</v>
      </c>
      <c r="D27" s="10">
        <v>3521</v>
      </c>
      <c r="E27" s="10">
        <v>100</v>
      </c>
      <c r="F27" s="10">
        <v>100</v>
      </c>
      <c r="G27" s="10">
        <v>100</v>
      </c>
      <c r="H27" s="10">
        <v>0</v>
      </c>
      <c r="I27" s="10">
        <v>0</v>
      </c>
      <c r="J27" s="10">
        <v>0</v>
      </c>
      <c r="K27" s="10">
        <v>100</v>
      </c>
      <c r="L27" s="10">
        <v>100</v>
      </c>
      <c r="M27" s="10">
        <v>84.217333333333045</v>
      </c>
      <c r="N27" s="10">
        <v>15.782666666666961</v>
      </c>
      <c r="O27" s="10">
        <v>0</v>
      </c>
      <c r="P27" s="10">
        <v>0</v>
      </c>
      <c r="Q27" s="10">
        <v>100</v>
      </c>
      <c r="R27" s="10">
        <v>100</v>
      </c>
      <c r="S27" s="10">
        <v>90.01715420729505</v>
      </c>
      <c r="T27" s="10">
        <v>9.9828457927049499</v>
      </c>
      <c r="U27" s="10">
        <v>0</v>
      </c>
      <c r="V27" s="10">
        <v>0</v>
      </c>
    </row>
    <row xmlns:x14ac="http://schemas.microsoft.com/office/spreadsheetml/2009/9/ac" r="28" s="179" customFormat="true" ht="12" x14ac:dyDescent="0.2">
      <c r="A28" s="177" t="s">
        <v>178</v>
      </c>
      <c r="B28" s="10">
        <v>2014</v>
      </c>
      <c r="C28" s="178" t="s">
        <v>7</v>
      </c>
      <c r="D28" s="10">
        <v>3675</v>
      </c>
      <c r="E28" s="10">
        <v>100</v>
      </c>
      <c r="F28" s="10">
        <v>100</v>
      </c>
      <c r="G28" s="10">
        <v>100</v>
      </c>
      <c r="H28" s="10">
        <v>0</v>
      </c>
      <c r="I28" s="10">
        <v>0</v>
      </c>
      <c r="J28" s="10">
        <v>0</v>
      </c>
      <c r="K28" s="10">
        <v>100</v>
      </c>
      <c r="L28" s="10">
        <v>100</v>
      </c>
      <c r="M28" s="10">
        <v>84.217333333333045</v>
      </c>
      <c r="N28" s="10">
        <v>15.782666666666961</v>
      </c>
      <c r="O28" s="10">
        <v>0</v>
      </c>
      <c r="P28" s="10">
        <v>0</v>
      </c>
      <c r="Q28" s="10">
        <v>100</v>
      </c>
      <c r="R28" s="10">
        <v>100</v>
      </c>
      <c r="S28" s="10">
        <v>90.01715420729505</v>
      </c>
      <c r="T28" s="10">
        <v>9.9828457927049499</v>
      </c>
      <c r="U28" s="10">
        <v>0</v>
      </c>
      <c r="V28" s="10">
        <v>0</v>
      </c>
    </row>
    <row xmlns:x14ac="http://schemas.microsoft.com/office/spreadsheetml/2009/9/ac" r="29" s="179" customFormat="true" ht="12" x14ac:dyDescent="0.2">
      <c r="A29" s="177" t="s">
        <v>178</v>
      </c>
      <c r="B29" s="10">
        <v>2015</v>
      </c>
      <c r="C29" s="178" t="s">
        <v>7</v>
      </c>
      <c r="D29" s="10">
        <v>3815</v>
      </c>
      <c r="E29" s="10">
        <v>100</v>
      </c>
      <c r="F29" s="10">
        <v>100</v>
      </c>
      <c r="G29" s="10">
        <v>100</v>
      </c>
      <c r="H29" s="10">
        <v>0</v>
      </c>
      <c r="I29" s="10">
        <v>0</v>
      </c>
      <c r="J29" s="10">
        <v>0</v>
      </c>
      <c r="K29" s="10">
        <v>100</v>
      </c>
      <c r="L29" s="10">
        <v>100</v>
      </c>
      <c r="M29" s="10">
        <v>86.471999999999753</v>
      </c>
      <c r="N29" s="10">
        <v>13.528000000000249</v>
      </c>
      <c r="O29" s="10">
        <v>0</v>
      </c>
      <c r="P29" s="10">
        <v>0</v>
      </c>
      <c r="Q29" s="10">
        <v>100</v>
      </c>
      <c r="R29" s="10">
        <v>100</v>
      </c>
      <c r="S29" s="10">
        <v>90.01715420729505</v>
      </c>
      <c r="T29" s="10">
        <v>9.9828457927049499</v>
      </c>
      <c r="U29" s="10">
        <v>0</v>
      </c>
      <c r="V29" s="10">
        <v>0</v>
      </c>
    </row>
    <row xmlns:x14ac="http://schemas.microsoft.com/office/spreadsheetml/2009/9/ac" r="30" s="179" customFormat="true" ht="12" x14ac:dyDescent="0.2">
      <c r="A30" s="177" t="s">
        <v>178</v>
      </c>
      <c r="B30" s="10">
        <v>2016</v>
      </c>
      <c r="C30" s="178" t="s">
        <v>7</v>
      </c>
      <c r="D30" s="10">
        <v>3934</v>
      </c>
      <c r="E30" s="10">
        <v>100</v>
      </c>
      <c r="F30" s="10">
        <v>100</v>
      </c>
      <c r="G30" s="10">
        <v>100</v>
      </c>
      <c r="H30" s="10">
        <v>0</v>
      </c>
      <c r="I30" s="10">
        <v>0</v>
      </c>
      <c r="J30" s="10">
        <v>0</v>
      </c>
      <c r="K30" s="10">
        <v>100</v>
      </c>
      <c r="L30" s="10">
        <v>100</v>
      </c>
      <c r="M30" s="10">
        <v>88.726666666666461</v>
      </c>
      <c r="N30" s="10">
        <v>11.273333333333539</v>
      </c>
      <c r="O30" s="10">
        <v>0</v>
      </c>
      <c r="P30" s="10">
        <v>0</v>
      </c>
      <c r="Q30" s="10">
        <v>100</v>
      </c>
      <c r="R30" s="10">
        <v>100</v>
      </c>
      <c r="S30" s="10">
        <v>90.01715420729505</v>
      </c>
      <c r="T30" s="10">
        <v>9.9828457927049499</v>
      </c>
      <c r="U30" s="10">
        <v>0</v>
      </c>
      <c r="V30" s="10">
        <v>0</v>
      </c>
    </row>
    <row xmlns:x14ac="http://schemas.microsoft.com/office/spreadsheetml/2009/9/ac" r="31" s="179" customFormat="true" ht="12" x14ac:dyDescent="0.2">
      <c r="A31" s="177" t="s">
        <v>178</v>
      </c>
      <c r="B31" s="10">
        <v>2017</v>
      </c>
      <c r="C31" s="178" t="s">
        <v>7</v>
      </c>
      <c r="D31" s="10">
        <v>4059</v>
      </c>
      <c r="E31" s="10">
        <v>100</v>
      </c>
      <c r="F31" s="10">
        <v>100</v>
      </c>
      <c r="G31" s="10">
        <v>100</v>
      </c>
      <c r="H31" s="10">
        <v>0</v>
      </c>
      <c r="I31" s="10">
        <v>0</v>
      </c>
      <c r="J31" s="10">
        <v>0</v>
      </c>
      <c r="K31" s="10">
        <v>100</v>
      </c>
      <c r="L31" s="10">
        <v>100</v>
      </c>
      <c r="M31" s="10">
        <v>90.981333333333168</v>
      </c>
      <c r="N31" s="10">
        <v>9.0186666666668316</v>
      </c>
      <c r="O31" s="10">
        <v>0</v>
      </c>
      <c r="P31" s="10">
        <v>0</v>
      </c>
      <c r="Q31" s="10">
        <v>100</v>
      </c>
      <c r="R31" s="10">
        <v>100</v>
      </c>
      <c r="S31" s="10">
        <v>90.01715420729505</v>
      </c>
      <c r="T31" s="10">
        <v>9.9828457927049499</v>
      </c>
      <c r="U31" s="10">
        <v>0</v>
      </c>
      <c r="V31" s="10">
        <v>0</v>
      </c>
    </row>
    <row xmlns:x14ac="http://schemas.microsoft.com/office/spreadsheetml/2009/9/ac" r="32" s="179" customFormat="true" ht="12" x14ac:dyDescent="0.2">
      <c r="A32" s="177" t="s">
        <v>178</v>
      </c>
      <c r="B32" s="10">
        <v>2018</v>
      </c>
      <c r="C32" s="178" t="s">
        <v>7</v>
      </c>
      <c r="D32" s="10">
        <v>4181</v>
      </c>
      <c r="E32" s="10">
        <v>100</v>
      </c>
      <c r="F32" s="10">
        <v>100</v>
      </c>
      <c r="G32" s="10">
        <v>100</v>
      </c>
      <c r="H32" s="10">
        <v>0</v>
      </c>
      <c r="I32" s="10">
        <v>0</v>
      </c>
      <c r="J32" s="10">
        <v>0</v>
      </c>
      <c r="K32" s="10">
        <v>100</v>
      </c>
      <c r="L32" s="10">
        <v>100</v>
      </c>
      <c r="M32" s="10">
        <v>93.235999999999876</v>
      </c>
      <c r="N32" s="10">
        <v>6.7640000000001237</v>
      </c>
      <c r="O32" s="10">
        <v>0</v>
      </c>
      <c r="P32" s="10">
        <v>0</v>
      </c>
      <c r="Q32" s="10">
        <v>100</v>
      </c>
      <c r="R32" s="10">
        <v>100</v>
      </c>
      <c r="S32" s="10">
        <v>90.01715420729505</v>
      </c>
      <c r="T32" s="10">
        <v>9.9828457927049499</v>
      </c>
      <c r="U32" s="10">
        <v>0</v>
      </c>
      <c r="V32" s="10">
        <v>0</v>
      </c>
    </row>
    <row xmlns:x14ac="http://schemas.microsoft.com/office/spreadsheetml/2009/9/ac" r="33" s="179" customFormat="true" ht="12" x14ac:dyDescent="0.2">
      <c r="A33" s="177" t="s">
        <v>178</v>
      </c>
      <c r="B33" s="10">
        <v>2019</v>
      </c>
      <c r="C33" s="178" t="s">
        <v>7</v>
      </c>
      <c r="D33" s="10">
        <v>4306</v>
      </c>
      <c r="E33" s="10">
        <v>100</v>
      </c>
      <c r="F33" s="10">
        <v>100</v>
      </c>
      <c r="G33" s="10">
        <v>100</v>
      </c>
      <c r="H33" s="10">
        <v>0</v>
      </c>
      <c r="I33" s="10">
        <v>0</v>
      </c>
      <c r="J33" s="10">
        <v>0</v>
      </c>
      <c r="K33" s="10">
        <v>100</v>
      </c>
      <c r="L33" s="10">
        <v>100</v>
      </c>
      <c r="M33" s="10">
        <v>95.490666666666584</v>
      </c>
      <c r="N33" s="10">
        <v>4.5093333333334158</v>
      </c>
      <c r="O33" s="10">
        <v>0</v>
      </c>
      <c r="P33" s="10">
        <v>0</v>
      </c>
      <c r="Q33" s="10">
        <v>100</v>
      </c>
      <c r="R33" s="10">
        <v>100</v>
      </c>
      <c r="S33" s="10">
        <v>90.01715420729505</v>
      </c>
      <c r="T33" s="10">
        <v>9.9828457927049499</v>
      </c>
      <c r="U33" s="10">
        <v>0</v>
      </c>
      <c r="V33" s="10">
        <v>0</v>
      </c>
    </row>
    <row xmlns:x14ac="http://schemas.microsoft.com/office/spreadsheetml/2009/9/ac" r="34" s="179" customFormat="true" ht="12" x14ac:dyDescent="0.2">
      <c r="A34" s="177" t="s">
        <v>178</v>
      </c>
      <c r="B34" s="10">
        <v>2020</v>
      </c>
      <c r="C34" s="178" t="s">
        <v>7</v>
      </c>
      <c r="D34" s="10">
        <v>4053</v>
      </c>
      <c r="E34" s="10">
        <v>100</v>
      </c>
      <c r="F34" s="10">
        <v>100</v>
      </c>
      <c r="G34" s="10">
        <v>100</v>
      </c>
      <c r="H34" s="10">
        <v>0</v>
      </c>
      <c r="I34" s="10">
        <v>0</v>
      </c>
      <c r="J34" s="10">
        <v>0</v>
      </c>
      <c r="K34" s="10">
        <v>100</v>
      </c>
      <c r="L34" s="10">
        <v>100</v>
      </c>
      <c r="M34" s="10">
        <v>97.745333333333292</v>
      </c>
      <c r="N34" s="10">
        <v>2.2546666666667079</v>
      </c>
      <c r="O34" s="10">
        <v>0</v>
      </c>
      <c r="P34" s="10">
        <v>0</v>
      </c>
      <c r="Q34" s="10">
        <v>100</v>
      </c>
      <c r="R34" s="10">
        <v>100</v>
      </c>
      <c r="S34" s="10">
        <v>90.01715420729505</v>
      </c>
      <c r="T34" s="10">
        <v>9.9828457927049499</v>
      </c>
      <c r="U34" s="10">
        <v>0</v>
      </c>
      <c r="V34" s="10">
        <v>0</v>
      </c>
    </row>
    <row xmlns:x14ac="http://schemas.microsoft.com/office/spreadsheetml/2009/9/ac" r="35" s="179" customFormat="true" ht="12" x14ac:dyDescent="0.2">
      <c r="A35" s="177" t="s">
        <v>178</v>
      </c>
      <c r="B35" s="10">
        <v>2021</v>
      </c>
      <c r="C35" s="178" t="s">
        <v>7</v>
      </c>
      <c r="D35" s="10">
        <v>4158</v>
      </c>
      <c r="E35" s="10">
        <v>100</v>
      </c>
      <c r="F35" s="10">
        <v>100</v>
      </c>
      <c r="G35" s="10">
        <v>100</v>
      </c>
      <c r="H35" s="10">
        <v>0</v>
      </c>
      <c r="I35" s="10">
        <v>0</v>
      </c>
      <c r="J35" s="10">
        <v>0</v>
      </c>
      <c r="K35" s="10">
        <v>100</v>
      </c>
      <c r="L35" s="10">
        <v>100</v>
      </c>
      <c r="M35" s="10">
        <v>100</v>
      </c>
      <c r="N35" s="10">
        <v>0</v>
      </c>
      <c r="O35" s="10">
        <v>0</v>
      </c>
      <c r="P35" s="10">
        <v>0</v>
      </c>
      <c r="Q35" s="10">
        <v>100</v>
      </c>
      <c r="R35" s="10">
        <v>100</v>
      </c>
      <c r="S35" s="10">
        <v>90.01715420729505</v>
      </c>
      <c r="T35" s="10">
        <v>9.9828457927049499</v>
      </c>
      <c r="U35" s="10">
        <v>0</v>
      </c>
      <c r="V35" s="10">
        <v>0</v>
      </c>
    </row>
    <row xmlns:x14ac="http://schemas.microsoft.com/office/spreadsheetml/2009/9/ac" r="36" s="179" customFormat="true" ht="12" x14ac:dyDescent="0.2">
      <c r="A36" s="177" t="s">
        <v>178</v>
      </c>
      <c r="B36" s="10">
        <v>2022</v>
      </c>
      <c r="C36" s="178" t="s">
        <v>7</v>
      </c>
      <c r="D36" s="10">
        <v>4241</v>
      </c>
      <c r="E36" s="10">
        <v>100</v>
      </c>
      <c r="F36" s="10">
        <v>100</v>
      </c>
      <c r="G36" s="10">
        <v>100</v>
      </c>
      <c r="H36" s="10">
        <v>0</v>
      </c>
      <c r="I36" s="10">
        <v>0</v>
      </c>
      <c r="J36" s="10">
        <v>0</v>
      </c>
      <c r="K36" s="10">
        <v>100</v>
      </c>
      <c r="L36" s="10">
        <v>100</v>
      </c>
      <c r="M36" s="10">
        <v>100</v>
      </c>
      <c r="N36" s="10">
        <v>0</v>
      </c>
      <c r="O36" s="10">
        <v>0</v>
      </c>
      <c r="P36" s="10">
        <v>0</v>
      </c>
      <c r="Q36" s="10">
        <v>100</v>
      </c>
      <c r="R36" s="10">
        <v>100</v>
      </c>
      <c r="S36" s="10">
        <v>90.01715420729505</v>
      </c>
      <c r="T36" s="10">
        <v>9.9828457927049499</v>
      </c>
      <c r="U36" s="10">
        <v>0</v>
      </c>
      <c r="V36" s="10">
        <v>0</v>
      </c>
    </row>
    <row xmlns:x14ac="http://schemas.microsoft.com/office/spreadsheetml/2009/9/ac" r="37" s="179" customFormat="true" ht="12" x14ac:dyDescent="0.2">
      <c r="A37" s="177" t="s">
        <v>178</v>
      </c>
      <c r="B37" s="10">
        <v>2023</v>
      </c>
      <c r="C37" s="178" t="s">
        <v>7</v>
      </c>
      <c r="D37" s="10">
        <v>4026</v>
      </c>
      <c r="E37" s="10">
        <v>100</v>
      </c>
      <c r="F37" s="10">
        <v>100</v>
      </c>
      <c r="G37" s="10">
        <v>100</v>
      </c>
      <c r="H37" s="10">
        <v>0</v>
      </c>
      <c r="I37" s="10">
        <v>0</v>
      </c>
      <c r="J37" s="10">
        <v>0</v>
      </c>
      <c r="K37" s="10">
        <v>100</v>
      </c>
      <c r="L37" s="10">
        <v>100</v>
      </c>
      <c r="M37" s="10">
        <v>100</v>
      </c>
      <c r="N37" s="10">
        <v>0</v>
      </c>
      <c r="O37" s="10">
        <v>0</v>
      </c>
      <c r="P37" s="10">
        <v>0</v>
      </c>
      <c r="Q37" s="10">
        <v>100</v>
      </c>
      <c r="R37" s="10">
        <v>100</v>
      </c>
      <c r="S37" s="10">
        <v>90.01715420729505</v>
      </c>
      <c r="T37" s="10">
        <v>9.9828457927049499</v>
      </c>
      <c r="U37" s="10">
        <v>0</v>
      </c>
      <c r="V37" s="10">
        <v>0</v>
      </c>
    </row>
    <row xmlns:x14ac="http://schemas.microsoft.com/office/spreadsheetml/2009/9/ac" r="38" s="179" customFormat="true" ht="12" x14ac:dyDescent="0.2">
      <c r="A38" s="177" t="s">
        <v>178</v>
      </c>
      <c r="B38" s="10">
        <v>2024</v>
      </c>
      <c r="C38" s="178"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9" customFormat="true" ht="12" x14ac:dyDescent="0.2">
      <c r="A39" s="177" t="s">
        <v>178</v>
      </c>
      <c r="B39" s="10">
        <v>2025</v>
      </c>
      <c r="C39" s="178"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9" customFormat="true" ht="12" x14ac:dyDescent="0.2">
      <c r="A40" s="177" t="s">
        <v>178</v>
      </c>
      <c r="B40" s="10">
        <v>2026</v>
      </c>
      <c r="C40" s="178"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9" customFormat="true" ht="12" x14ac:dyDescent="0.2">
      <c r="A41" s="177" t="s">
        <v>178</v>
      </c>
      <c r="B41" s="10">
        <v>2027</v>
      </c>
      <c r="C41" s="178"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9" customFormat="true" ht="12" x14ac:dyDescent="0.2">
      <c r="A42" s="177" t="s">
        <v>178</v>
      </c>
      <c r="B42" s="10">
        <v>2028</v>
      </c>
      <c r="C42" s="178"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9" customFormat="true" ht="12" x14ac:dyDescent="0.2">
      <c r="A43" s="177" t="s">
        <v>178</v>
      </c>
      <c r="B43" s="10">
        <v>2029</v>
      </c>
      <c r="C43" s="178"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9" customFormat="true" ht="12" x14ac:dyDescent="0.2">
      <c r="A44" s="177" t="s">
        <v>178</v>
      </c>
      <c r="B44" s="10">
        <v>2030</v>
      </c>
      <c r="C44" s="178"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9" customFormat="true" ht="12" x14ac:dyDescent="0.2">
      <c r="A45" s="177" t="s">
        <v>178</v>
      </c>
      <c r="B45" s="10">
        <v>2000</v>
      </c>
      <c r="C45" s="178" t="s">
        <v>1</v>
      </c>
      <c r="D45" s="10">
        <v>3911</v>
      </c>
      <c r="E45" s="10">
        <v>100</v>
      </c>
      <c r="F45" s="10">
        <v>100</v>
      </c>
      <c r="G45" s="10">
        <v>100</v>
      </c>
      <c r="H45" s="10">
        <v>0</v>
      </c>
      <c r="I45" s="10">
        <v>0</v>
      </c>
      <c r="J45" s="10">
        <v>0</v>
      </c>
      <c r="K45" s="10">
        <v>100</v>
      </c>
      <c r="L45" s="10">
        <v>100</v>
      </c>
      <c r="M45" s="10"/>
      <c r="N45" s="10"/>
      <c r="O45" s="10">
        <v>0</v>
      </c>
      <c r="P45" s="10">
        <v>100</v>
      </c>
      <c r="Q45" s="10">
        <v>100</v>
      </c>
      <c r="R45" s="10">
        <v>100</v>
      </c>
      <c r="S45" s="10"/>
      <c r="T45" s="10"/>
      <c r="U45" s="10">
        <v>0</v>
      </c>
      <c r="V45" s="10">
        <v>100</v>
      </c>
    </row>
    <row xmlns:x14ac="http://schemas.microsoft.com/office/spreadsheetml/2009/9/ac" r="46" s="179" customFormat="true" ht="12" x14ac:dyDescent="0.2">
      <c r="A46" s="177" t="s">
        <v>178</v>
      </c>
      <c r="B46" s="10">
        <v>2001</v>
      </c>
      <c r="C46" s="178" t="s">
        <v>1</v>
      </c>
      <c r="D46" s="10">
        <v>3874</v>
      </c>
      <c r="E46" s="10">
        <v>100</v>
      </c>
      <c r="F46" s="10">
        <v>100</v>
      </c>
      <c r="G46" s="10">
        <v>100</v>
      </c>
      <c r="H46" s="10">
        <v>0</v>
      </c>
      <c r="I46" s="10">
        <v>0</v>
      </c>
      <c r="J46" s="10">
        <v>0</v>
      </c>
      <c r="K46" s="10">
        <v>100</v>
      </c>
      <c r="L46" s="10">
        <v>100</v>
      </c>
      <c r="M46" s="10"/>
      <c r="N46" s="10"/>
      <c r="O46" s="10">
        <v>0</v>
      </c>
      <c r="P46" s="10">
        <v>100</v>
      </c>
      <c r="Q46" s="10">
        <v>100</v>
      </c>
      <c r="R46" s="10">
        <v>100</v>
      </c>
      <c r="S46" s="10"/>
      <c r="T46" s="10"/>
      <c r="U46" s="10">
        <v>0</v>
      </c>
      <c r="V46" s="10">
        <v>100</v>
      </c>
    </row>
    <row xmlns:x14ac="http://schemas.microsoft.com/office/spreadsheetml/2009/9/ac" r="47" s="179" customFormat="true" ht="12" x14ac:dyDescent="0.2">
      <c r="A47" s="177" t="s">
        <v>178</v>
      </c>
      <c r="B47" s="10">
        <v>2002</v>
      </c>
      <c r="C47" s="178" t="s">
        <v>1</v>
      </c>
      <c r="D47" s="10">
        <v>3852</v>
      </c>
      <c r="E47" s="10">
        <v>100</v>
      </c>
      <c r="F47" s="10">
        <v>100</v>
      </c>
      <c r="G47" s="10">
        <v>100</v>
      </c>
      <c r="H47" s="10">
        <v>0</v>
      </c>
      <c r="I47" s="10">
        <v>0</v>
      </c>
      <c r="J47" s="10">
        <v>0</v>
      </c>
      <c r="K47" s="10">
        <v>100</v>
      </c>
      <c r="L47" s="10">
        <v>100</v>
      </c>
      <c r="M47" s="10"/>
      <c r="N47" s="10"/>
      <c r="O47" s="10">
        <v>0</v>
      </c>
      <c r="P47" s="10">
        <v>100</v>
      </c>
      <c r="Q47" s="10">
        <v>100</v>
      </c>
      <c r="R47" s="10">
        <v>100</v>
      </c>
      <c r="S47" s="10"/>
      <c r="T47" s="10"/>
      <c r="U47" s="10">
        <v>0</v>
      </c>
      <c r="V47" s="10">
        <v>100</v>
      </c>
    </row>
    <row xmlns:x14ac="http://schemas.microsoft.com/office/spreadsheetml/2009/9/ac" r="48" s="179" customFormat="true" ht="12" x14ac:dyDescent="0.2">
      <c r="A48" s="177" t="s">
        <v>178</v>
      </c>
      <c r="B48" s="10">
        <v>2003</v>
      </c>
      <c r="C48" s="178" t="s">
        <v>1</v>
      </c>
      <c r="D48" s="10">
        <v>3835</v>
      </c>
      <c r="E48" s="10">
        <v>100</v>
      </c>
      <c r="F48" s="10">
        <v>100</v>
      </c>
      <c r="G48" s="10">
        <v>100</v>
      </c>
      <c r="H48" s="10">
        <v>0</v>
      </c>
      <c r="I48" s="10">
        <v>0</v>
      </c>
      <c r="J48" s="10">
        <v>0</v>
      </c>
      <c r="K48" s="10">
        <v>100</v>
      </c>
      <c r="L48" s="10">
        <v>100</v>
      </c>
      <c r="M48" s="10"/>
      <c r="N48" s="10"/>
      <c r="O48" s="10">
        <v>0</v>
      </c>
      <c r="P48" s="10">
        <v>100</v>
      </c>
      <c r="Q48" s="10">
        <v>100</v>
      </c>
      <c r="R48" s="10">
        <v>100</v>
      </c>
      <c r="S48" s="10"/>
      <c r="T48" s="10"/>
      <c r="U48" s="10">
        <v>0</v>
      </c>
      <c r="V48" s="10">
        <v>100</v>
      </c>
    </row>
    <row xmlns:x14ac="http://schemas.microsoft.com/office/spreadsheetml/2009/9/ac" r="49" s="179" customFormat="true" ht="12" x14ac:dyDescent="0.2">
      <c r="A49" s="177" t="s">
        <v>178</v>
      </c>
      <c r="B49" s="10">
        <v>2004</v>
      </c>
      <c r="C49" s="178" t="s">
        <v>1</v>
      </c>
      <c r="D49" s="10">
        <v>3812</v>
      </c>
      <c r="E49" s="10">
        <v>100</v>
      </c>
      <c r="F49" s="10">
        <v>100</v>
      </c>
      <c r="G49" s="10">
        <v>100</v>
      </c>
      <c r="H49" s="10">
        <v>0</v>
      </c>
      <c r="I49" s="10">
        <v>0</v>
      </c>
      <c r="J49" s="10">
        <v>0</v>
      </c>
      <c r="K49" s="10">
        <v>100</v>
      </c>
      <c r="L49" s="10">
        <v>100</v>
      </c>
      <c r="M49" s="10"/>
      <c r="N49" s="10"/>
      <c r="O49" s="10">
        <v>0</v>
      </c>
      <c r="P49" s="10">
        <v>100</v>
      </c>
      <c r="Q49" s="10">
        <v>100</v>
      </c>
      <c r="R49" s="10">
        <v>100</v>
      </c>
      <c r="S49" s="10"/>
      <c r="T49" s="10"/>
      <c r="U49" s="10">
        <v>0</v>
      </c>
      <c r="V49" s="10">
        <v>100</v>
      </c>
    </row>
    <row xmlns:x14ac="http://schemas.microsoft.com/office/spreadsheetml/2009/9/ac" r="50" s="179" customFormat="true" ht="12" x14ac:dyDescent="0.2">
      <c r="A50" s="177" t="s">
        <v>178</v>
      </c>
      <c r="B50" s="10">
        <v>2005</v>
      </c>
      <c r="C50" s="178" t="s">
        <v>1</v>
      </c>
      <c r="D50" s="10">
        <v>3763</v>
      </c>
      <c r="E50" s="10">
        <v>100</v>
      </c>
      <c r="F50" s="10">
        <v>100</v>
      </c>
      <c r="G50" s="10">
        <v>100</v>
      </c>
      <c r="H50" s="10">
        <v>0</v>
      </c>
      <c r="I50" s="10">
        <v>0</v>
      </c>
      <c r="J50" s="10">
        <v>0</v>
      </c>
      <c r="K50" s="10">
        <v>100</v>
      </c>
      <c r="L50" s="10">
        <v>100</v>
      </c>
      <c r="M50" s="10"/>
      <c r="N50" s="10"/>
      <c r="O50" s="10">
        <v>0</v>
      </c>
      <c r="P50" s="10">
        <v>100</v>
      </c>
      <c r="Q50" s="10">
        <v>100</v>
      </c>
      <c r="R50" s="10">
        <v>100</v>
      </c>
      <c r="S50" s="10"/>
      <c r="T50" s="10"/>
      <c r="U50" s="10">
        <v>0</v>
      </c>
      <c r="V50" s="10">
        <v>100</v>
      </c>
    </row>
    <row xmlns:x14ac="http://schemas.microsoft.com/office/spreadsheetml/2009/9/ac" r="51" s="179" customFormat="true" ht="12" x14ac:dyDescent="0.2">
      <c r="A51" s="177" t="s">
        <v>178</v>
      </c>
      <c r="B51" s="10">
        <v>2006</v>
      </c>
      <c r="C51" s="178" t="s">
        <v>1</v>
      </c>
      <c r="D51" s="10">
        <v>3701</v>
      </c>
      <c r="E51" s="10">
        <v>100</v>
      </c>
      <c r="F51" s="10">
        <v>100</v>
      </c>
      <c r="G51" s="10">
        <v>100</v>
      </c>
      <c r="H51" s="10">
        <v>0</v>
      </c>
      <c r="I51" s="10">
        <v>0</v>
      </c>
      <c r="J51" s="10">
        <v>0</v>
      </c>
      <c r="K51" s="10">
        <v>100</v>
      </c>
      <c r="L51" s="10">
        <v>100</v>
      </c>
      <c r="M51" s="10"/>
      <c r="N51" s="10"/>
      <c r="O51" s="10">
        <v>0</v>
      </c>
      <c r="P51" s="10">
        <v>100</v>
      </c>
      <c r="Q51" s="10">
        <v>100</v>
      </c>
      <c r="R51" s="10">
        <v>100</v>
      </c>
      <c r="S51" s="10"/>
      <c r="T51" s="10"/>
      <c r="U51" s="10">
        <v>0</v>
      </c>
      <c r="V51" s="10">
        <v>100</v>
      </c>
    </row>
    <row xmlns:x14ac="http://schemas.microsoft.com/office/spreadsheetml/2009/9/ac" r="52" s="179" customFormat="true" ht="12" x14ac:dyDescent="0.2">
      <c r="A52" s="177" t="s">
        <v>178</v>
      </c>
      <c r="B52" s="10">
        <v>2007</v>
      </c>
      <c r="C52" s="178" t="s">
        <v>1</v>
      </c>
      <c r="D52" s="10">
        <v>3620</v>
      </c>
      <c r="E52" s="10">
        <v>100</v>
      </c>
      <c r="F52" s="10">
        <v>100</v>
      </c>
      <c r="G52" s="10">
        <v>100</v>
      </c>
      <c r="H52" s="10">
        <v>0</v>
      </c>
      <c r="I52" s="10">
        <v>0</v>
      </c>
      <c r="J52" s="10">
        <v>0</v>
      </c>
      <c r="K52" s="10">
        <v>100</v>
      </c>
      <c r="L52" s="10">
        <v>100</v>
      </c>
      <c r="M52" s="10"/>
      <c r="N52" s="10"/>
      <c r="O52" s="10">
        <v>0</v>
      </c>
      <c r="P52" s="10">
        <v>100</v>
      </c>
      <c r="Q52" s="10">
        <v>100</v>
      </c>
      <c r="R52" s="10">
        <v>100</v>
      </c>
      <c r="S52" s="10"/>
      <c r="T52" s="10"/>
      <c r="U52" s="10">
        <v>0</v>
      </c>
      <c r="V52" s="10">
        <v>100</v>
      </c>
    </row>
    <row xmlns:x14ac="http://schemas.microsoft.com/office/spreadsheetml/2009/9/ac" r="53" s="179" customFormat="true" ht="12" x14ac:dyDescent="0.2">
      <c r="A53" s="177" t="s">
        <v>178</v>
      </c>
      <c r="B53" s="10">
        <v>2008</v>
      </c>
      <c r="C53" s="178" t="s">
        <v>1</v>
      </c>
      <c r="D53" s="10">
        <v>3543</v>
      </c>
      <c r="E53" s="10">
        <v>100</v>
      </c>
      <c r="F53" s="10">
        <v>100</v>
      </c>
      <c r="G53" s="10">
        <v>100</v>
      </c>
      <c r="H53" s="10">
        <v>0</v>
      </c>
      <c r="I53" s="10">
        <v>0</v>
      </c>
      <c r="J53" s="10">
        <v>0</v>
      </c>
      <c r="K53" s="10">
        <v>100</v>
      </c>
      <c r="L53" s="10">
        <v>100</v>
      </c>
      <c r="M53" s="10"/>
      <c r="N53" s="10"/>
      <c r="O53" s="10">
        <v>0</v>
      </c>
      <c r="P53" s="10">
        <v>100</v>
      </c>
      <c r="Q53" s="10">
        <v>100</v>
      </c>
      <c r="R53" s="10">
        <v>100</v>
      </c>
      <c r="S53" s="10"/>
      <c r="T53" s="10"/>
      <c r="U53" s="10">
        <v>0</v>
      </c>
      <c r="V53" s="10">
        <v>100</v>
      </c>
    </row>
    <row xmlns:x14ac="http://schemas.microsoft.com/office/spreadsheetml/2009/9/ac" r="54" s="179" customFormat="true" ht="12" x14ac:dyDescent="0.2">
      <c r="A54" s="177" t="s">
        <v>178</v>
      </c>
      <c r="B54" s="10">
        <v>2009</v>
      </c>
      <c r="C54" s="178" t="s">
        <v>1</v>
      </c>
      <c r="D54" s="10">
        <v>3464</v>
      </c>
      <c r="E54" s="10">
        <v>100</v>
      </c>
      <c r="F54" s="10">
        <v>100</v>
      </c>
      <c r="G54" s="10">
        <v>100</v>
      </c>
      <c r="H54" s="10">
        <v>0</v>
      </c>
      <c r="I54" s="10">
        <v>0</v>
      </c>
      <c r="J54" s="10">
        <v>0</v>
      </c>
      <c r="K54" s="10">
        <v>100</v>
      </c>
      <c r="L54" s="10">
        <v>100</v>
      </c>
      <c r="M54" s="10"/>
      <c r="N54" s="10"/>
      <c r="O54" s="10">
        <v>0</v>
      </c>
      <c r="P54" s="10">
        <v>100</v>
      </c>
      <c r="Q54" s="10">
        <v>100</v>
      </c>
      <c r="R54" s="10">
        <v>100</v>
      </c>
      <c r="S54" s="10"/>
      <c r="T54" s="10"/>
      <c r="U54" s="10">
        <v>0</v>
      </c>
      <c r="V54" s="10">
        <v>100</v>
      </c>
    </row>
    <row xmlns:x14ac="http://schemas.microsoft.com/office/spreadsheetml/2009/9/ac" r="55" s="179" customFormat="true" ht="12" x14ac:dyDescent="0.2">
      <c r="A55" s="177" t="s">
        <v>178</v>
      </c>
      <c r="B55" s="10">
        <v>2010</v>
      </c>
      <c r="C55" s="178" t="s">
        <v>1</v>
      </c>
      <c r="D55" s="10">
        <v>3396</v>
      </c>
      <c r="E55" s="10">
        <v>100</v>
      </c>
      <c r="F55" s="10">
        <v>100</v>
      </c>
      <c r="G55" s="10">
        <v>100</v>
      </c>
      <c r="H55" s="10">
        <v>0</v>
      </c>
      <c r="I55" s="10">
        <v>0</v>
      </c>
      <c r="J55" s="10">
        <v>0</v>
      </c>
      <c r="K55" s="10">
        <v>100</v>
      </c>
      <c r="L55" s="10">
        <v>100</v>
      </c>
      <c r="M55" s="10">
        <v>84.25</v>
      </c>
      <c r="N55" s="10">
        <v>15.75</v>
      </c>
      <c r="O55" s="10">
        <v>0</v>
      </c>
      <c r="P55" s="10">
        <v>0</v>
      </c>
      <c r="Q55" s="10">
        <v>100</v>
      </c>
      <c r="R55" s="10">
        <v>100</v>
      </c>
      <c r="S55" s="10"/>
      <c r="T55" s="10"/>
      <c r="U55" s="10">
        <v>0</v>
      </c>
      <c r="V55" s="10">
        <v>100</v>
      </c>
    </row>
    <row xmlns:x14ac="http://schemas.microsoft.com/office/spreadsheetml/2009/9/ac" r="56" s="179" customFormat="true" ht="12" x14ac:dyDescent="0.2">
      <c r="A56" s="177" t="s">
        <v>178</v>
      </c>
      <c r="B56" s="10">
        <v>2011</v>
      </c>
      <c r="C56" s="178" t="s">
        <v>1</v>
      </c>
      <c r="D56" s="10">
        <v>3359</v>
      </c>
      <c r="E56" s="10">
        <v>100</v>
      </c>
      <c r="F56" s="10">
        <v>100</v>
      </c>
      <c r="G56" s="10">
        <v>100</v>
      </c>
      <c r="H56" s="10">
        <v>0</v>
      </c>
      <c r="I56" s="10">
        <v>0</v>
      </c>
      <c r="J56" s="10">
        <v>0</v>
      </c>
      <c r="K56" s="10">
        <v>100</v>
      </c>
      <c r="L56" s="10">
        <v>100</v>
      </c>
      <c r="M56" s="10">
        <v>84.25</v>
      </c>
      <c r="N56" s="10">
        <v>15.75</v>
      </c>
      <c r="O56" s="10">
        <v>0</v>
      </c>
      <c r="P56" s="10">
        <v>0</v>
      </c>
      <c r="Q56" s="10">
        <v>100</v>
      </c>
      <c r="R56" s="10">
        <v>100</v>
      </c>
      <c r="S56" s="10"/>
      <c r="T56" s="10"/>
      <c r="U56" s="10">
        <v>0</v>
      </c>
      <c r="V56" s="10">
        <v>100</v>
      </c>
    </row>
    <row xmlns:x14ac="http://schemas.microsoft.com/office/spreadsheetml/2009/9/ac" r="57" s="179" customFormat="true" ht="12" x14ac:dyDescent="0.2">
      <c r="A57" s="177" t="s">
        <v>178</v>
      </c>
      <c r="B57" s="10">
        <v>2012</v>
      </c>
      <c r="C57" s="178" t="s">
        <v>1</v>
      </c>
      <c r="D57" s="10">
        <v>3377</v>
      </c>
      <c r="E57" s="10">
        <v>100</v>
      </c>
      <c r="F57" s="10">
        <v>100</v>
      </c>
      <c r="G57" s="10">
        <v>100</v>
      </c>
      <c r="H57" s="10">
        <v>0</v>
      </c>
      <c r="I57" s="10">
        <v>0</v>
      </c>
      <c r="J57" s="10">
        <v>0</v>
      </c>
      <c r="K57" s="10">
        <v>100</v>
      </c>
      <c r="L57" s="10">
        <v>100</v>
      </c>
      <c r="M57" s="10">
        <v>84.25</v>
      </c>
      <c r="N57" s="10">
        <v>15.75</v>
      </c>
      <c r="O57" s="10">
        <v>0</v>
      </c>
      <c r="P57" s="10">
        <v>0</v>
      </c>
      <c r="Q57" s="10">
        <v>100</v>
      </c>
      <c r="R57" s="10">
        <v>100</v>
      </c>
      <c r="S57" s="10"/>
      <c r="T57" s="10"/>
      <c r="U57" s="10">
        <v>0</v>
      </c>
      <c r="V57" s="10">
        <v>100</v>
      </c>
    </row>
    <row xmlns:x14ac="http://schemas.microsoft.com/office/spreadsheetml/2009/9/ac" r="58" s="179" customFormat="true" ht="12" x14ac:dyDescent="0.2">
      <c r="A58" s="177" t="s">
        <v>178</v>
      </c>
      <c r="B58" s="10">
        <v>2013</v>
      </c>
      <c r="C58" s="178" t="s">
        <v>1</v>
      </c>
      <c r="D58" s="10">
        <v>3521</v>
      </c>
      <c r="E58" s="10">
        <v>100</v>
      </c>
      <c r="F58" s="10">
        <v>100</v>
      </c>
      <c r="G58" s="10">
        <v>100</v>
      </c>
      <c r="H58" s="10">
        <v>0</v>
      </c>
      <c r="I58" s="10">
        <v>0</v>
      </c>
      <c r="J58" s="10">
        <v>0</v>
      </c>
      <c r="K58" s="10">
        <v>100</v>
      </c>
      <c r="L58" s="10">
        <v>100</v>
      </c>
      <c r="M58" s="10">
        <v>84.25</v>
      </c>
      <c r="N58" s="10">
        <v>15.75</v>
      </c>
      <c r="O58" s="10">
        <v>0</v>
      </c>
      <c r="P58" s="10">
        <v>0</v>
      </c>
      <c r="Q58" s="10">
        <v>100</v>
      </c>
      <c r="R58" s="10">
        <v>100</v>
      </c>
      <c r="S58" s="10">
        <v>90.01715420729505</v>
      </c>
      <c r="T58" s="10">
        <v>9.9828457927049499</v>
      </c>
      <c r="U58" s="10">
        <v>0</v>
      </c>
      <c r="V58" s="10">
        <v>0</v>
      </c>
    </row>
    <row xmlns:x14ac="http://schemas.microsoft.com/office/spreadsheetml/2009/9/ac" r="59" s="179" customFormat="true" ht="12" x14ac:dyDescent="0.2">
      <c r="A59" s="177" t="s">
        <v>178</v>
      </c>
      <c r="B59" s="10">
        <v>2014</v>
      </c>
      <c r="C59" s="178" t="s">
        <v>1</v>
      </c>
      <c r="D59" s="10">
        <v>3675</v>
      </c>
      <c r="E59" s="10">
        <v>100</v>
      </c>
      <c r="F59" s="10">
        <v>100</v>
      </c>
      <c r="G59" s="10">
        <v>100</v>
      </c>
      <c r="H59" s="10">
        <v>0</v>
      </c>
      <c r="I59" s="10">
        <v>0</v>
      </c>
      <c r="J59" s="10">
        <v>0</v>
      </c>
      <c r="K59" s="10">
        <v>100</v>
      </c>
      <c r="L59" s="10">
        <v>100</v>
      </c>
      <c r="M59" s="10">
        <v>84.25</v>
      </c>
      <c r="N59" s="10">
        <v>15.75</v>
      </c>
      <c r="O59" s="10">
        <v>0</v>
      </c>
      <c r="P59" s="10">
        <v>0</v>
      </c>
      <c r="Q59" s="10">
        <v>100</v>
      </c>
      <c r="R59" s="10">
        <v>100</v>
      </c>
      <c r="S59" s="10">
        <v>90.01715420729505</v>
      </c>
      <c r="T59" s="10">
        <v>9.9828457927049499</v>
      </c>
      <c r="U59" s="10">
        <v>0</v>
      </c>
      <c r="V59" s="10">
        <v>0</v>
      </c>
    </row>
    <row xmlns:x14ac="http://schemas.microsoft.com/office/spreadsheetml/2009/9/ac" r="60" s="179" customFormat="true" ht="12" x14ac:dyDescent="0.2">
      <c r="A60" s="177" t="s">
        <v>178</v>
      </c>
      <c r="B60" s="10">
        <v>2015</v>
      </c>
      <c r="C60" s="178" t="s">
        <v>1</v>
      </c>
      <c r="D60" s="10">
        <v>3815</v>
      </c>
      <c r="E60" s="10">
        <v>100</v>
      </c>
      <c r="F60" s="10">
        <v>100</v>
      </c>
      <c r="G60" s="10">
        <v>100</v>
      </c>
      <c r="H60" s="10">
        <v>0</v>
      </c>
      <c r="I60" s="10">
        <v>0</v>
      </c>
      <c r="J60" s="10">
        <v>0</v>
      </c>
      <c r="K60" s="10">
        <v>100</v>
      </c>
      <c r="L60" s="10">
        <v>100</v>
      </c>
      <c r="M60" s="10">
        <v>86.5</v>
      </c>
      <c r="N60" s="10">
        <v>13.5</v>
      </c>
      <c r="O60" s="10">
        <v>0</v>
      </c>
      <c r="P60" s="10">
        <v>0</v>
      </c>
      <c r="Q60" s="10">
        <v>100</v>
      </c>
      <c r="R60" s="10">
        <v>100</v>
      </c>
      <c r="S60" s="10">
        <v>90.01715420729505</v>
      </c>
      <c r="T60" s="10">
        <v>9.9828457927049499</v>
      </c>
      <c r="U60" s="10">
        <v>0</v>
      </c>
      <c r="V60" s="10">
        <v>0</v>
      </c>
    </row>
    <row xmlns:x14ac="http://schemas.microsoft.com/office/spreadsheetml/2009/9/ac" r="61" s="179" customFormat="true" ht="12" x14ac:dyDescent="0.2">
      <c r="A61" s="177" t="s">
        <v>178</v>
      </c>
      <c r="B61" s="10">
        <v>2016</v>
      </c>
      <c r="C61" s="178" t="s">
        <v>1</v>
      </c>
      <c r="D61" s="10">
        <v>3934</v>
      </c>
      <c r="E61" s="10">
        <v>100</v>
      </c>
      <c r="F61" s="10">
        <v>100</v>
      </c>
      <c r="G61" s="10">
        <v>100</v>
      </c>
      <c r="H61" s="10">
        <v>0</v>
      </c>
      <c r="I61" s="10">
        <v>0</v>
      </c>
      <c r="J61" s="10">
        <v>0</v>
      </c>
      <c r="K61" s="10">
        <v>100</v>
      </c>
      <c r="L61" s="10">
        <v>100</v>
      </c>
      <c r="M61" s="10">
        <v>88.75</v>
      </c>
      <c r="N61" s="10">
        <v>11.25</v>
      </c>
      <c r="O61" s="10">
        <v>0</v>
      </c>
      <c r="P61" s="10">
        <v>0</v>
      </c>
      <c r="Q61" s="10">
        <v>100</v>
      </c>
      <c r="R61" s="10">
        <v>100</v>
      </c>
      <c r="S61" s="10">
        <v>90.01715420729505</v>
      </c>
      <c r="T61" s="10">
        <v>9.9828457927049499</v>
      </c>
      <c r="U61" s="10">
        <v>0</v>
      </c>
      <c r="V61" s="10">
        <v>0</v>
      </c>
    </row>
    <row xmlns:x14ac="http://schemas.microsoft.com/office/spreadsheetml/2009/9/ac" r="62" s="179" customFormat="true" ht="12" x14ac:dyDescent="0.2">
      <c r="A62" s="177" t="s">
        <v>178</v>
      </c>
      <c r="B62" s="10">
        <v>2017</v>
      </c>
      <c r="C62" s="178" t="s">
        <v>1</v>
      </c>
      <c r="D62" s="10">
        <v>4059</v>
      </c>
      <c r="E62" s="10">
        <v>100</v>
      </c>
      <c r="F62" s="10">
        <v>100</v>
      </c>
      <c r="G62" s="10">
        <v>100</v>
      </c>
      <c r="H62" s="10">
        <v>0</v>
      </c>
      <c r="I62" s="10">
        <v>0</v>
      </c>
      <c r="J62" s="10">
        <v>0</v>
      </c>
      <c r="K62" s="10">
        <v>100</v>
      </c>
      <c r="L62" s="10">
        <v>100</v>
      </c>
      <c r="M62" s="10">
        <v>91</v>
      </c>
      <c r="N62" s="10">
        <v>9</v>
      </c>
      <c r="O62" s="10">
        <v>0</v>
      </c>
      <c r="P62" s="10">
        <v>0</v>
      </c>
      <c r="Q62" s="10">
        <v>100</v>
      </c>
      <c r="R62" s="10">
        <v>100</v>
      </c>
      <c r="S62" s="10">
        <v>90.01715420729505</v>
      </c>
      <c r="T62" s="10">
        <v>9.9828457927049499</v>
      </c>
      <c r="U62" s="10">
        <v>0</v>
      </c>
      <c r="V62" s="10">
        <v>0</v>
      </c>
    </row>
    <row xmlns:x14ac="http://schemas.microsoft.com/office/spreadsheetml/2009/9/ac" r="63" s="179" customFormat="true" ht="12" x14ac:dyDescent="0.2">
      <c r="A63" s="177" t="s">
        <v>178</v>
      </c>
      <c r="B63" s="10">
        <v>2018</v>
      </c>
      <c r="C63" s="178" t="s">
        <v>1</v>
      </c>
      <c r="D63" s="10">
        <v>4181</v>
      </c>
      <c r="E63" s="10">
        <v>100</v>
      </c>
      <c r="F63" s="10">
        <v>100</v>
      </c>
      <c r="G63" s="10">
        <v>100</v>
      </c>
      <c r="H63" s="10">
        <v>0</v>
      </c>
      <c r="I63" s="10">
        <v>0</v>
      </c>
      <c r="J63" s="10">
        <v>0</v>
      </c>
      <c r="K63" s="10">
        <v>100</v>
      </c>
      <c r="L63" s="10">
        <v>100</v>
      </c>
      <c r="M63" s="10">
        <v>93.25</v>
      </c>
      <c r="N63" s="10">
        <v>6.75</v>
      </c>
      <c r="O63" s="10">
        <v>0</v>
      </c>
      <c r="P63" s="10">
        <v>0</v>
      </c>
      <c r="Q63" s="10">
        <v>100</v>
      </c>
      <c r="R63" s="10">
        <v>100</v>
      </c>
      <c r="S63" s="10">
        <v>90.01715420729505</v>
      </c>
      <c r="T63" s="10">
        <v>9.9828457927049499</v>
      </c>
      <c r="U63" s="10">
        <v>0</v>
      </c>
      <c r="V63" s="10">
        <v>0</v>
      </c>
    </row>
    <row xmlns:x14ac="http://schemas.microsoft.com/office/spreadsheetml/2009/9/ac" r="64" s="179" customFormat="true" ht="12" x14ac:dyDescent="0.2">
      <c r="A64" s="177" t="s">
        <v>178</v>
      </c>
      <c r="B64" s="10">
        <v>2019</v>
      </c>
      <c r="C64" s="178" t="s">
        <v>1</v>
      </c>
      <c r="D64" s="10">
        <v>4306</v>
      </c>
      <c r="E64" s="10">
        <v>100</v>
      </c>
      <c r="F64" s="10">
        <v>100</v>
      </c>
      <c r="G64" s="10">
        <v>100</v>
      </c>
      <c r="H64" s="10">
        <v>0</v>
      </c>
      <c r="I64" s="10">
        <v>0</v>
      </c>
      <c r="J64" s="10">
        <v>0</v>
      </c>
      <c r="K64" s="10">
        <v>100</v>
      </c>
      <c r="L64" s="10">
        <v>100</v>
      </c>
      <c r="M64" s="10">
        <v>95.5</v>
      </c>
      <c r="N64" s="10">
        <v>4.5</v>
      </c>
      <c r="O64" s="10">
        <v>0</v>
      </c>
      <c r="P64" s="10">
        <v>0</v>
      </c>
      <c r="Q64" s="10">
        <v>100</v>
      </c>
      <c r="R64" s="10">
        <v>100</v>
      </c>
      <c r="S64" s="10">
        <v>90.01715420729505</v>
      </c>
      <c r="T64" s="10">
        <v>9.9828457927049499</v>
      </c>
      <c r="U64" s="10">
        <v>0</v>
      </c>
      <c r="V64" s="10">
        <v>0</v>
      </c>
    </row>
    <row xmlns:x14ac="http://schemas.microsoft.com/office/spreadsheetml/2009/9/ac" r="65" s="179" customFormat="true" ht="12" x14ac:dyDescent="0.2">
      <c r="A65" s="177" t="s">
        <v>178</v>
      </c>
      <c r="B65" s="10">
        <v>2020</v>
      </c>
      <c r="C65" s="178" t="s">
        <v>1</v>
      </c>
      <c r="D65" s="10">
        <v>4053</v>
      </c>
      <c r="E65" s="10">
        <v>100</v>
      </c>
      <c r="F65" s="10">
        <v>100</v>
      </c>
      <c r="G65" s="10">
        <v>100</v>
      </c>
      <c r="H65" s="10">
        <v>0</v>
      </c>
      <c r="I65" s="10">
        <v>0</v>
      </c>
      <c r="J65" s="10">
        <v>0</v>
      </c>
      <c r="K65" s="10">
        <v>100</v>
      </c>
      <c r="L65" s="10">
        <v>100</v>
      </c>
      <c r="M65" s="10">
        <v>97.75</v>
      </c>
      <c r="N65" s="10">
        <v>2.25</v>
      </c>
      <c r="O65" s="10">
        <v>0</v>
      </c>
      <c r="P65" s="10">
        <v>0</v>
      </c>
      <c r="Q65" s="10">
        <v>100</v>
      </c>
      <c r="R65" s="10">
        <v>100</v>
      </c>
      <c r="S65" s="10">
        <v>90.01715420729505</v>
      </c>
      <c r="T65" s="10">
        <v>9.9828457927049499</v>
      </c>
      <c r="U65" s="10">
        <v>0</v>
      </c>
      <c r="V65" s="10">
        <v>0</v>
      </c>
    </row>
    <row xmlns:x14ac="http://schemas.microsoft.com/office/spreadsheetml/2009/9/ac" r="66" s="179" customFormat="true" ht="12" x14ac:dyDescent="0.2">
      <c r="A66" s="177" t="s">
        <v>178</v>
      </c>
      <c r="B66" s="10">
        <v>2021</v>
      </c>
      <c r="C66" s="178" t="s">
        <v>1</v>
      </c>
      <c r="D66" s="10">
        <v>4158</v>
      </c>
      <c r="E66" s="10">
        <v>100</v>
      </c>
      <c r="F66" s="10">
        <v>100</v>
      </c>
      <c r="G66" s="10">
        <v>100</v>
      </c>
      <c r="H66" s="10">
        <v>0</v>
      </c>
      <c r="I66" s="10">
        <v>0</v>
      </c>
      <c r="J66" s="10">
        <v>0</v>
      </c>
      <c r="K66" s="10">
        <v>100</v>
      </c>
      <c r="L66" s="10">
        <v>100</v>
      </c>
      <c r="M66" s="10">
        <v>100</v>
      </c>
      <c r="N66" s="10">
        <v>0</v>
      </c>
      <c r="O66" s="10">
        <v>0</v>
      </c>
      <c r="P66" s="10">
        <v>0</v>
      </c>
      <c r="Q66" s="10">
        <v>100</v>
      </c>
      <c r="R66" s="10">
        <v>100</v>
      </c>
      <c r="S66" s="10">
        <v>90.01715420729505</v>
      </c>
      <c r="T66" s="10">
        <v>9.9828457927049499</v>
      </c>
      <c r="U66" s="10">
        <v>0</v>
      </c>
      <c r="V66" s="10">
        <v>0</v>
      </c>
    </row>
    <row xmlns:x14ac="http://schemas.microsoft.com/office/spreadsheetml/2009/9/ac" r="67" s="179" customFormat="true" ht="12" x14ac:dyDescent="0.2">
      <c r="A67" s="177" t="s">
        <v>178</v>
      </c>
      <c r="B67" s="10">
        <v>2022</v>
      </c>
      <c r="C67" s="178" t="s">
        <v>1</v>
      </c>
      <c r="D67" s="10">
        <v>4241</v>
      </c>
      <c r="E67" s="10">
        <v>100</v>
      </c>
      <c r="F67" s="10">
        <v>100</v>
      </c>
      <c r="G67" s="10">
        <v>100</v>
      </c>
      <c r="H67" s="10">
        <v>0</v>
      </c>
      <c r="I67" s="10">
        <v>0</v>
      </c>
      <c r="J67" s="10">
        <v>0</v>
      </c>
      <c r="K67" s="10">
        <v>100</v>
      </c>
      <c r="L67" s="10">
        <v>100</v>
      </c>
      <c r="M67" s="10">
        <v>100</v>
      </c>
      <c r="N67" s="10">
        <v>0</v>
      </c>
      <c r="O67" s="10">
        <v>0</v>
      </c>
      <c r="P67" s="10">
        <v>0</v>
      </c>
      <c r="Q67" s="10">
        <v>100</v>
      </c>
      <c r="R67" s="10">
        <v>100</v>
      </c>
      <c r="S67" s="10">
        <v>90.01715420729505</v>
      </c>
      <c r="T67" s="10">
        <v>9.9828457927049499</v>
      </c>
      <c r="U67" s="10">
        <v>0</v>
      </c>
      <c r="V67" s="10">
        <v>0</v>
      </c>
    </row>
    <row xmlns:x14ac="http://schemas.microsoft.com/office/spreadsheetml/2009/9/ac" r="68" s="179" customFormat="true" ht="12" x14ac:dyDescent="0.2">
      <c r="A68" s="177" t="s">
        <v>178</v>
      </c>
      <c r="B68" s="10">
        <v>2023</v>
      </c>
      <c r="C68" s="178" t="s">
        <v>1</v>
      </c>
      <c r="D68" s="10">
        <v>4026</v>
      </c>
      <c r="E68" s="10">
        <v>100</v>
      </c>
      <c r="F68" s="10">
        <v>100</v>
      </c>
      <c r="G68" s="10">
        <v>100</v>
      </c>
      <c r="H68" s="10">
        <v>0</v>
      </c>
      <c r="I68" s="10">
        <v>0</v>
      </c>
      <c r="J68" s="10">
        <v>0</v>
      </c>
      <c r="K68" s="10">
        <v>100</v>
      </c>
      <c r="L68" s="10">
        <v>100</v>
      </c>
      <c r="M68" s="10">
        <v>100</v>
      </c>
      <c r="N68" s="10">
        <v>0</v>
      </c>
      <c r="O68" s="10">
        <v>0</v>
      </c>
      <c r="P68" s="10">
        <v>0</v>
      </c>
      <c r="Q68" s="10">
        <v>100</v>
      </c>
      <c r="R68" s="10">
        <v>100</v>
      </c>
      <c r="S68" s="10">
        <v>90.01715420729505</v>
      </c>
      <c r="T68" s="10">
        <v>9.9828457927049499</v>
      </c>
      <c r="U68" s="10">
        <v>0</v>
      </c>
      <c r="V68" s="10">
        <v>0</v>
      </c>
    </row>
    <row xmlns:x14ac="http://schemas.microsoft.com/office/spreadsheetml/2009/9/ac" r="69" s="179" customFormat="true" ht="12" x14ac:dyDescent="0.2">
      <c r="A69" s="177" t="s">
        <v>178</v>
      </c>
      <c r="B69" s="10">
        <v>2024</v>
      </c>
      <c r="C69" s="178"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9" customFormat="true" ht="12" x14ac:dyDescent="0.2">
      <c r="A70" s="177" t="s">
        <v>178</v>
      </c>
      <c r="B70" s="10">
        <v>2025</v>
      </c>
      <c r="C70" s="178"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9" customFormat="true" ht="12" x14ac:dyDescent="0.2">
      <c r="A71" s="177" t="s">
        <v>178</v>
      </c>
      <c r="B71" s="10">
        <v>2026</v>
      </c>
      <c r="C71" s="178"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9" customFormat="true" ht="12" x14ac:dyDescent="0.2">
      <c r="A72" s="177" t="s">
        <v>178</v>
      </c>
      <c r="B72" s="10">
        <v>2027</v>
      </c>
      <c r="C72" s="178"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9" customFormat="true" ht="12" x14ac:dyDescent="0.2">
      <c r="A73" s="177" t="s">
        <v>178</v>
      </c>
      <c r="B73" s="10">
        <v>2028</v>
      </c>
      <c r="C73" s="178"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9" customFormat="true" ht="12" x14ac:dyDescent="0.2">
      <c r="A74" s="177" t="s">
        <v>178</v>
      </c>
      <c r="B74" s="10">
        <v>2029</v>
      </c>
      <c r="C74" s="178"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9" customFormat="true" ht="12" x14ac:dyDescent="0.2">
      <c r="A75" s="177" t="s">
        <v>178</v>
      </c>
      <c r="B75" s="10">
        <v>2030</v>
      </c>
      <c r="C75" s="178"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9" customFormat="true" ht="12" x14ac:dyDescent="0.2">
      <c r="A76" s="177" t="s">
        <v>178</v>
      </c>
      <c r="B76" s="10">
        <v>2000</v>
      </c>
      <c r="C76" s="178" t="s">
        <v>2</v>
      </c>
      <c r="D76" s="10">
        <v>0</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9" customFormat="true" ht="12" x14ac:dyDescent="0.2">
      <c r="A77" s="177" t="s">
        <v>178</v>
      </c>
      <c r="B77" s="10">
        <v>2001</v>
      </c>
      <c r="C77" s="178" t="s">
        <v>2</v>
      </c>
      <c r="D77" s="10">
        <v>0</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9" customFormat="true" ht="12" x14ac:dyDescent="0.2">
      <c r="A78" s="177" t="s">
        <v>178</v>
      </c>
      <c r="B78" s="10">
        <v>2002</v>
      </c>
      <c r="C78" s="178" t="s">
        <v>2</v>
      </c>
      <c r="D78" s="10">
        <v>0</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9" customFormat="true" ht="12" x14ac:dyDescent="0.2">
      <c r="A79" s="177" t="s">
        <v>178</v>
      </c>
      <c r="B79" s="10">
        <v>2003</v>
      </c>
      <c r="C79" s="178" t="s">
        <v>2</v>
      </c>
      <c r="D79" s="10">
        <v>0</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9" customFormat="true" ht="12" x14ac:dyDescent="0.2">
      <c r="A80" s="177" t="s">
        <v>178</v>
      </c>
      <c r="B80" s="10">
        <v>2004</v>
      </c>
      <c r="C80" s="178" t="s">
        <v>2</v>
      </c>
      <c r="D80" s="10">
        <v>0</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9" customFormat="true" ht="12" x14ac:dyDescent="0.2">
      <c r="A81" s="177" t="s">
        <v>178</v>
      </c>
      <c r="B81" s="10">
        <v>2005</v>
      </c>
      <c r="C81" s="178" t="s">
        <v>2</v>
      </c>
      <c r="D81" s="10">
        <v>0</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9" customFormat="true" ht="12" x14ac:dyDescent="0.2">
      <c r="A82" s="177" t="s">
        <v>178</v>
      </c>
      <c r="B82" s="10">
        <v>2006</v>
      </c>
      <c r="C82" s="178" t="s">
        <v>2</v>
      </c>
      <c r="D82" s="10">
        <v>0</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9" customFormat="true" ht="12" x14ac:dyDescent="0.2">
      <c r="A83" s="177" t="s">
        <v>178</v>
      </c>
      <c r="B83" s="10">
        <v>2007</v>
      </c>
      <c r="C83" s="178" t="s">
        <v>2</v>
      </c>
      <c r="D83" s="10">
        <v>0</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9" customFormat="true" ht="12" x14ac:dyDescent="0.2">
      <c r="A84" s="177" t="s">
        <v>178</v>
      </c>
      <c r="B84" s="10">
        <v>2008</v>
      </c>
      <c r="C84" s="178" t="s">
        <v>2</v>
      </c>
      <c r="D84" s="10">
        <v>0</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9" customFormat="true" ht="12" x14ac:dyDescent="0.2">
      <c r="A85" s="177" t="s">
        <v>178</v>
      </c>
      <c r="B85" s="10">
        <v>2009</v>
      </c>
      <c r="C85" s="178" t="s">
        <v>2</v>
      </c>
      <c r="D85" s="10">
        <v>0</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9" customFormat="true" ht="12" x14ac:dyDescent="0.2">
      <c r="A86" s="177" t="s">
        <v>178</v>
      </c>
      <c r="B86" s="10">
        <v>2010</v>
      </c>
      <c r="C86" s="178" t="s">
        <v>2</v>
      </c>
      <c r="D86" s="10">
        <v>0</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9" customFormat="true" ht="12" x14ac:dyDescent="0.2">
      <c r="A87" s="177" t="s">
        <v>178</v>
      </c>
      <c r="B87" s="10">
        <v>2011</v>
      </c>
      <c r="C87" s="178" t="s">
        <v>2</v>
      </c>
      <c r="D87" s="10">
        <v>0</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9" customFormat="true" ht="12" x14ac:dyDescent="0.2">
      <c r="A88" s="177" t="s">
        <v>178</v>
      </c>
      <c r="B88" s="10">
        <v>2012</v>
      </c>
      <c r="C88" s="178" t="s">
        <v>2</v>
      </c>
      <c r="D88" s="10">
        <v>0</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9" customFormat="true" ht="12" x14ac:dyDescent="0.2">
      <c r="A89" s="177" t="s">
        <v>178</v>
      </c>
      <c r="B89" s="10">
        <v>2013</v>
      </c>
      <c r="C89" s="178" t="s">
        <v>2</v>
      </c>
      <c r="D89" s="10">
        <v>0</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9" customFormat="true" ht="12" x14ac:dyDescent="0.2">
      <c r="A90" s="177" t="s">
        <v>178</v>
      </c>
      <c r="B90" s="10">
        <v>2014</v>
      </c>
      <c r="C90" s="178" t="s">
        <v>2</v>
      </c>
      <c r="D90" s="10">
        <v>0</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9" customFormat="true" ht="12" x14ac:dyDescent="0.2">
      <c r="A91" s="177" t="s">
        <v>178</v>
      </c>
      <c r="B91" s="10">
        <v>2015</v>
      </c>
      <c r="C91" s="178" t="s">
        <v>2</v>
      </c>
      <c r="D91" s="10">
        <v>0</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9" customFormat="true" ht="12" x14ac:dyDescent="0.2">
      <c r="A92" s="177" t="s">
        <v>178</v>
      </c>
      <c r="B92" s="10">
        <v>2016</v>
      </c>
      <c r="C92" s="178" t="s">
        <v>2</v>
      </c>
      <c r="D92" s="10">
        <v>0</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9" customFormat="true" ht="12" x14ac:dyDescent="0.2">
      <c r="A93" s="177" t="s">
        <v>178</v>
      </c>
      <c r="B93" s="10">
        <v>2017</v>
      </c>
      <c r="C93" s="178" t="s">
        <v>2</v>
      </c>
      <c r="D93" s="10">
        <v>0</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9" customFormat="true" ht="12" x14ac:dyDescent="0.2">
      <c r="A94" s="177" t="s">
        <v>178</v>
      </c>
      <c r="B94" s="10">
        <v>2018</v>
      </c>
      <c r="C94" s="178" t="s">
        <v>2</v>
      </c>
      <c r="D94" s="10">
        <v>0</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9" customFormat="true" ht="12" x14ac:dyDescent="0.2">
      <c r="A95" s="177" t="s">
        <v>178</v>
      </c>
      <c r="B95" s="10">
        <v>2019</v>
      </c>
      <c r="C95" s="178" t="s">
        <v>2</v>
      </c>
      <c r="D95" s="10">
        <v>0</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9" customFormat="true" ht="12" x14ac:dyDescent="0.2">
      <c r="A96" s="177" t="s">
        <v>178</v>
      </c>
      <c r="B96" s="10">
        <v>2020</v>
      </c>
      <c r="C96" s="178" t="s">
        <v>2</v>
      </c>
      <c r="D96" s="10">
        <v>0</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9" customFormat="true" ht="12" x14ac:dyDescent="0.2">
      <c r="A97" s="177" t="s">
        <v>178</v>
      </c>
      <c r="B97" s="10">
        <v>2021</v>
      </c>
      <c r="C97" s="178" t="s">
        <v>2</v>
      </c>
      <c r="D97" s="10">
        <v>0</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9" customFormat="true" ht="12" x14ac:dyDescent="0.2">
      <c r="A98" s="177" t="s">
        <v>178</v>
      </c>
      <c r="B98" s="10">
        <v>2022</v>
      </c>
      <c r="C98" s="178" t="s">
        <v>2</v>
      </c>
      <c r="D98" s="10">
        <v>0</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9" customFormat="true" ht="12" x14ac:dyDescent="0.2">
      <c r="A99" s="177" t="s">
        <v>178</v>
      </c>
      <c r="B99" s="10">
        <v>2023</v>
      </c>
      <c r="C99" s="178" t="s">
        <v>2</v>
      </c>
      <c r="D99" s="10">
        <v>0</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9" customFormat="true" ht="12" x14ac:dyDescent="0.2">
      <c r="A100" s="177" t="s">
        <v>178</v>
      </c>
      <c r="B100" s="10">
        <v>2024</v>
      </c>
      <c r="C100" s="178"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9" customFormat="true" ht="12" x14ac:dyDescent="0.2">
      <c r="A101" s="177" t="s">
        <v>178</v>
      </c>
      <c r="B101" s="10">
        <v>2025</v>
      </c>
      <c r="C101" s="178"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9" customFormat="true" ht="12" x14ac:dyDescent="0.2">
      <c r="A102" s="177" t="s">
        <v>178</v>
      </c>
      <c r="B102" s="10">
        <v>2026</v>
      </c>
      <c r="C102" s="178"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9" customFormat="true" ht="12" x14ac:dyDescent="0.2">
      <c r="A103" s="177" t="s">
        <v>178</v>
      </c>
      <c r="B103" s="10">
        <v>2027</v>
      </c>
      <c r="C103" s="178"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9" customFormat="true" ht="12" x14ac:dyDescent="0.2">
      <c r="A104" s="177" t="s">
        <v>178</v>
      </c>
      <c r="B104" s="10">
        <v>2028</v>
      </c>
      <c r="C104" s="178"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9" customFormat="true" ht="12" x14ac:dyDescent="0.2">
      <c r="A105" s="177" t="s">
        <v>178</v>
      </c>
      <c r="B105" s="10">
        <v>2029</v>
      </c>
      <c r="C105" s="178"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9" customFormat="true" ht="12" x14ac:dyDescent="0.2">
      <c r="A106" s="177" t="s">
        <v>178</v>
      </c>
      <c r="B106" s="10">
        <v>2030</v>
      </c>
      <c r="C106" s="178"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9" customFormat="true" ht="12" x14ac:dyDescent="0.2">
      <c r="A107" s="177" t="s">
        <v>178</v>
      </c>
      <c r="B107" s="10">
        <v>2000</v>
      </c>
      <c r="C107" s="178" t="s">
        <v>16</v>
      </c>
      <c r="D107" s="10">
        <v>861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9" customFormat="true" ht="12" x14ac:dyDescent="0.2">
      <c r="A108" s="177" t="s">
        <v>178</v>
      </c>
      <c r="B108" s="10">
        <v>2001</v>
      </c>
      <c r="C108" s="178" t="s">
        <v>16</v>
      </c>
      <c r="D108" s="10">
        <v>856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9" customFormat="true" ht="12" x14ac:dyDescent="0.2">
      <c r="A109" s="177" t="s">
        <v>178</v>
      </c>
      <c r="B109" s="10">
        <v>2002</v>
      </c>
      <c r="C109" s="178" t="s">
        <v>16</v>
      </c>
      <c r="D109" s="10">
        <v>847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9" customFormat="true" ht="12" x14ac:dyDescent="0.2">
      <c r="A110" s="177" t="s">
        <v>178</v>
      </c>
      <c r="B110" s="10">
        <v>2003</v>
      </c>
      <c r="C110" s="180" t="s">
        <v>16</v>
      </c>
      <c r="D110" s="10">
        <v>837</v>
      </c>
      <c r="E110" s="10"/>
      <c r="F110" s="10"/>
      <c r="G110" s="10"/>
      <c r="H110" s="10"/>
      <c r="I110" s="10"/>
      <c r="J110" s="10">
        <v>100</v>
      </c>
      <c r="K110" s="10"/>
      <c r="L110" s="10"/>
      <c r="M110" s="10"/>
      <c r="N110" s="10"/>
      <c r="O110" s="10"/>
      <c r="P110" s="10">
        <v>100</v>
      </c>
      <c r="Q110" s="10"/>
      <c r="R110" s="10"/>
      <c r="S110" s="10"/>
      <c r="T110" s="10"/>
      <c r="U110" s="10"/>
      <c r="V110" s="10">
        <v>100</v>
      </c>
      <c r="W110" s="181"/>
      <c r="X110" s="181"/>
      <c r="Y110" s="181"/>
      <c r="Z110" s="181"/>
      <c r="AA110" s="181"/>
      <c r="AB110" s="181"/>
      <c r="AC110" s="181"/>
      <c r="AD110" s="181"/>
      <c r="AE110" s="181"/>
    </row>
    <row xmlns:x14ac="http://schemas.microsoft.com/office/spreadsheetml/2009/9/ac" r="111" s="179" customFormat="true" ht="12" x14ac:dyDescent="0.2">
      <c r="A111" s="177" t="s">
        <v>178</v>
      </c>
      <c r="B111" s="10">
        <v>2004</v>
      </c>
      <c r="C111" s="180" t="s">
        <v>16</v>
      </c>
      <c r="D111" s="10">
        <v>817</v>
      </c>
      <c r="E111" s="10"/>
      <c r="F111" s="10"/>
      <c r="G111" s="10"/>
      <c r="H111" s="10"/>
      <c r="I111" s="10"/>
      <c r="J111" s="10">
        <v>100</v>
      </c>
      <c r="K111" s="10"/>
      <c r="L111" s="10"/>
      <c r="M111" s="10"/>
      <c r="N111" s="10"/>
      <c r="O111" s="10"/>
      <c r="P111" s="10">
        <v>100</v>
      </c>
      <c r="Q111" s="10"/>
      <c r="R111" s="10"/>
      <c r="S111" s="10"/>
      <c r="T111" s="10"/>
      <c r="U111" s="10"/>
      <c r="V111" s="10">
        <v>100</v>
      </c>
      <c r="W111" s="181"/>
      <c r="X111" s="181"/>
      <c r="Y111" s="181"/>
      <c r="Z111" s="181"/>
      <c r="AA111" s="181"/>
      <c r="AB111" s="181"/>
      <c r="AC111" s="181"/>
      <c r="AD111" s="181"/>
      <c r="AE111" s="181"/>
    </row>
    <row xmlns:x14ac="http://schemas.microsoft.com/office/spreadsheetml/2009/9/ac" r="112" s="179" customFormat="true" ht="12" x14ac:dyDescent="0.2">
      <c r="A112" s="177" t="s">
        <v>178</v>
      </c>
      <c r="B112" s="10">
        <v>2005</v>
      </c>
      <c r="C112" s="180" t="s">
        <v>16</v>
      </c>
      <c r="D112" s="10">
        <v>794</v>
      </c>
      <c r="E112" s="10"/>
      <c r="F112" s="10"/>
      <c r="G112" s="10"/>
      <c r="H112" s="10"/>
      <c r="I112" s="10"/>
      <c r="J112" s="10">
        <v>100</v>
      </c>
      <c r="K112" s="10"/>
      <c r="L112" s="10"/>
      <c r="M112" s="10"/>
      <c r="N112" s="10"/>
      <c r="O112" s="10"/>
      <c r="P112" s="10">
        <v>100</v>
      </c>
      <c r="Q112" s="10"/>
      <c r="R112" s="10"/>
      <c r="S112" s="10"/>
      <c r="T112" s="10"/>
      <c r="U112" s="10"/>
      <c r="V112" s="10">
        <v>100</v>
      </c>
      <c r="W112" s="181"/>
      <c r="X112" s="181"/>
      <c r="Y112" s="181"/>
      <c r="Z112" s="181"/>
      <c r="AA112" s="181"/>
      <c r="AB112" s="181"/>
      <c r="AC112" s="181"/>
      <c r="AD112" s="181"/>
      <c r="AE112" s="181"/>
    </row>
    <row xmlns:x14ac="http://schemas.microsoft.com/office/spreadsheetml/2009/9/ac" r="113" s="179" customFormat="true" ht="12" x14ac:dyDescent="0.2">
      <c r="A113" s="177" t="s">
        <v>178</v>
      </c>
      <c r="B113" s="10">
        <v>2006</v>
      </c>
      <c r="C113" s="180" t="s">
        <v>16</v>
      </c>
      <c r="D113" s="10">
        <v>772</v>
      </c>
      <c r="E113" s="10"/>
      <c r="F113" s="10"/>
      <c r="G113" s="10"/>
      <c r="H113" s="10"/>
      <c r="I113" s="10"/>
      <c r="J113" s="10">
        <v>100</v>
      </c>
      <c r="K113" s="10"/>
      <c r="L113" s="10"/>
      <c r="M113" s="10"/>
      <c r="N113" s="10"/>
      <c r="O113" s="10"/>
      <c r="P113" s="10">
        <v>100</v>
      </c>
      <c r="Q113" s="10"/>
      <c r="R113" s="10"/>
      <c r="S113" s="10"/>
      <c r="T113" s="10"/>
      <c r="U113" s="10"/>
      <c r="V113" s="10">
        <v>100</v>
      </c>
      <c r="W113" s="181"/>
      <c r="X113" s="181"/>
      <c r="Y113" s="181"/>
      <c r="Z113" s="181"/>
      <c r="AA113" s="181"/>
      <c r="AB113" s="181"/>
      <c r="AC113" s="181"/>
      <c r="AD113" s="181"/>
      <c r="AE113" s="181"/>
    </row>
    <row xmlns:x14ac="http://schemas.microsoft.com/office/spreadsheetml/2009/9/ac" r="114" s="179" customFormat="true" ht="12" x14ac:dyDescent="0.2">
      <c r="A114" s="177" t="s">
        <v>178</v>
      </c>
      <c r="B114" s="10">
        <v>2007</v>
      </c>
      <c r="C114" s="180" t="s">
        <v>16</v>
      </c>
      <c r="D114" s="10">
        <v>761</v>
      </c>
      <c r="E114" s="10"/>
      <c r="F114" s="10"/>
      <c r="G114" s="10"/>
      <c r="H114" s="10"/>
      <c r="I114" s="10"/>
      <c r="J114" s="10">
        <v>100</v>
      </c>
      <c r="K114" s="10"/>
      <c r="L114" s="10"/>
      <c r="M114" s="10"/>
      <c r="N114" s="10"/>
      <c r="O114" s="10"/>
      <c r="P114" s="10">
        <v>100</v>
      </c>
      <c r="Q114" s="10"/>
      <c r="R114" s="10"/>
      <c r="S114" s="10"/>
      <c r="T114" s="10"/>
      <c r="U114" s="10"/>
      <c r="V114" s="10">
        <v>100</v>
      </c>
      <c r="W114" s="181"/>
      <c r="X114" s="181"/>
      <c r="Y114" s="181"/>
      <c r="Z114" s="181"/>
      <c r="AA114" s="181"/>
      <c r="AB114" s="181"/>
      <c r="AC114" s="181"/>
      <c r="AD114" s="181"/>
      <c r="AE114" s="181"/>
    </row>
    <row xmlns:x14ac="http://schemas.microsoft.com/office/spreadsheetml/2009/9/ac" r="115" s="179" customFormat="true" ht="12" x14ac:dyDescent="0.2">
      <c r="A115" s="177" t="s">
        <v>178</v>
      </c>
      <c r="B115" s="10">
        <v>2008</v>
      </c>
      <c r="C115" s="180" t="s">
        <v>16</v>
      </c>
      <c r="D115" s="10">
        <v>759</v>
      </c>
      <c r="E115" s="10"/>
      <c r="F115" s="10"/>
      <c r="G115" s="10"/>
      <c r="H115" s="10"/>
      <c r="I115" s="10"/>
      <c r="J115" s="10">
        <v>100</v>
      </c>
      <c r="K115" s="10"/>
      <c r="L115" s="10"/>
      <c r="M115" s="10"/>
      <c r="N115" s="10"/>
      <c r="O115" s="10"/>
      <c r="P115" s="10">
        <v>100</v>
      </c>
      <c r="Q115" s="10"/>
      <c r="R115" s="10"/>
      <c r="S115" s="10"/>
      <c r="T115" s="10"/>
      <c r="U115" s="10"/>
      <c r="V115" s="10">
        <v>100</v>
      </c>
      <c r="W115" s="181"/>
      <c r="X115" s="181"/>
      <c r="Y115" s="181"/>
      <c r="Z115" s="181"/>
      <c r="AA115" s="181"/>
      <c r="AB115" s="181"/>
      <c r="AC115" s="181"/>
      <c r="AD115" s="181"/>
      <c r="AE115" s="181"/>
    </row>
    <row xmlns:x14ac="http://schemas.microsoft.com/office/spreadsheetml/2009/9/ac" r="116" s="179" customFormat="true" ht="12" x14ac:dyDescent="0.2">
      <c r="A116" s="177" t="s">
        <v>178</v>
      </c>
      <c r="B116" s="10">
        <v>2009</v>
      </c>
      <c r="C116" s="182" t="s">
        <v>16</v>
      </c>
      <c r="D116" s="10">
        <v>765</v>
      </c>
      <c r="E116" s="10"/>
      <c r="F116" s="10"/>
      <c r="G116" s="10"/>
      <c r="H116" s="10"/>
      <c r="I116" s="10"/>
      <c r="J116" s="10">
        <v>100</v>
      </c>
      <c r="K116" s="10"/>
      <c r="L116" s="10"/>
      <c r="M116" s="10"/>
      <c r="N116" s="10"/>
      <c r="O116" s="10"/>
      <c r="P116" s="10">
        <v>100</v>
      </c>
      <c r="Q116" s="10"/>
      <c r="R116" s="10"/>
      <c r="S116" s="10"/>
      <c r="T116" s="10"/>
      <c r="U116" s="10"/>
      <c r="V116" s="10">
        <v>100</v>
      </c>
      <c r="W116" s="182"/>
      <c r="X116" s="182"/>
      <c r="Y116" s="182"/>
      <c r="Z116" s="182"/>
      <c r="AA116" s="182"/>
      <c r="AB116" s="182"/>
      <c r="AC116" s="182"/>
    </row>
    <row xmlns:x14ac="http://schemas.microsoft.com/office/spreadsheetml/2009/9/ac" r="117" s="179" customFormat="true" ht="12" x14ac:dyDescent="0.2">
      <c r="A117" s="177" t="s">
        <v>178</v>
      </c>
      <c r="B117" s="10">
        <v>2010</v>
      </c>
      <c r="C117" s="182" t="s">
        <v>16</v>
      </c>
      <c r="D117" s="10">
        <v>774</v>
      </c>
      <c r="E117" s="10"/>
      <c r="F117" s="10"/>
      <c r="G117" s="10"/>
      <c r="H117" s="10"/>
      <c r="I117" s="10"/>
      <c r="J117" s="10">
        <v>100</v>
      </c>
      <c r="K117" s="10"/>
      <c r="L117" s="10"/>
      <c r="M117" s="10"/>
      <c r="N117" s="10"/>
      <c r="O117" s="10"/>
      <c r="P117" s="10">
        <v>100</v>
      </c>
      <c r="Q117" s="10"/>
      <c r="R117" s="10"/>
      <c r="S117" s="10"/>
      <c r="T117" s="10"/>
      <c r="U117" s="10"/>
      <c r="V117" s="10">
        <v>100</v>
      </c>
      <c r="W117" s="182"/>
      <c r="X117" s="182"/>
      <c r="Y117" s="182"/>
      <c r="Z117" s="182"/>
      <c r="AA117" s="182"/>
      <c r="AB117" s="182"/>
      <c r="AC117" s="182"/>
    </row>
    <row xmlns:x14ac="http://schemas.microsoft.com/office/spreadsheetml/2009/9/ac" r="118" s="179" customFormat="true" ht="12" x14ac:dyDescent="0.2">
      <c r="A118" s="177" t="s">
        <v>178</v>
      </c>
      <c r="B118" s="10">
        <v>2011</v>
      </c>
      <c r="C118" s="182" t="s">
        <v>16</v>
      </c>
      <c r="D118" s="10">
        <v>800</v>
      </c>
      <c r="E118" s="10"/>
      <c r="F118" s="10"/>
      <c r="G118" s="10"/>
      <c r="H118" s="10"/>
      <c r="I118" s="10"/>
      <c r="J118" s="10">
        <v>100</v>
      </c>
      <c r="K118" s="10"/>
      <c r="L118" s="10"/>
      <c r="M118" s="10"/>
      <c r="N118" s="10"/>
      <c r="O118" s="10"/>
      <c r="P118" s="10">
        <v>100</v>
      </c>
      <c r="Q118" s="10"/>
      <c r="R118" s="10"/>
      <c r="S118" s="10"/>
      <c r="T118" s="10"/>
      <c r="U118" s="10"/>
      <c r="V118" s="10">
        <v>100</v>
      </c>
      <c r="W118" s="182"/>
      <c r="X118" s="182"/>
      <c r="Y118" s="182"/>
      <c r="Z118" s="182"/>
      <c r="AA118" s="182"/>
      <c r="AB118" s="182"/>
      <c r="AC118" s="182"/>
      <c r="AD118" s="182"/>
    </row>
    <row xmlns:x14ac="http://schemas.microsoft.com/office/spreadsheetml/2009/9/ac" r="119" s="179" customFormat="true" ht="12" x14ac:dyDescent="0.2">
      <c r="A119" s="177" t="s">
        <v>178</v>
      </c>
      <c r="B119" s="10">
        <v>2012</v>
      </c>
      <c r="C119" s="182" t="s">
        <v>16</v>
      </c>
      <c r="D119" s="10">
        <v>843</v>
      </c>
      <c r="E119" s="10"/>
      <c r="F119" s="10"/>
      <c r="G119" s="10"/>
      <c r="H119" s="10"/>
      <c r="I119" s="10"/>
      <c r="J119" s="10">
        <v>100</v>
      </c>
      <c r="K119" s="10"/>
      <c r="L119" s="10"/>
      <c r="M119" s="10"/>
      <c r="N119" s="10"/>
      <c r="O119" s="10"/>
      <c r="P119" s="10">
        <v>100</v>
      </c>
      <c r="Q119" s="10"/>
      <c r="R119" s="10"/>
      <c r="S119" s="10"/>
      <c r="T119" s="10"/>
      <c r="U119" s="10"/>
      <c r="V119" s="10">
        <v>100</v>
      </c>
      <c r="W119" s="182"/>
      <c r="X119" s="182"/>
      <c r="Y119" s="182"/>
      <c r="Z119" s="182"/>
      <c r="AA119" s="182"/>
      <c r="AB119" s="182"/>
      <c r="AC119" s="182"/>
      <c r="AD119" s="182"/>
    </row>
    <row xmlns:x14ac="http://schemas.microsoft.com/office/spreadsheetml/2009/9/ac" r="120" s="179" customFormat="true" ht="12" x14ac:dyDescent="0.2">
      <c r="A120" s="177" t="s">
        <v>178</v>
      </c>
      <c r="B120" s="10">
        <v>2013</v>
      </c>
      <c r="C120" s="182" t="s">
        <v>16</v>
      </c>
      <c r="D120" s="10">
        <v>904</v>
      </c>
      <c r="E120" s="10"/>
      <c r="F120" s="10"/>
      <c r="G120" s="10"/>
      <c r="H120" s="10"/>
      <c r="I120" s="10"/>
      <c r="J120" s="10">
        <v>100</v>
      </c>
      <c r="K120" s="10"/>
      <c r="L120" s="10"/>
      <c r="M120" s="10"/>
      <c r="N120" s="10"/>
      <c r="O120" s="10"/>
      <c r="P120" s="10">
        <v>100</v>
      </c>
      <c r="Q120" s="10"/>
      <c r="R120" s="10"/>
      <c r="S120" s="10"/>
      <c r="T120" s="10"/>
      <c r="U120" s="10"/>
      <c r="V120" s="10">
        <v>100</v>
      </c>
      <c r="W120" s="182"/>
      <c r="X120" s="182"/>
      <c r="Y120" s="182"/>
      <c r="Z120" s="182"/>
      <c r="AA120" s="182"/>
      <c r="AB120" s="182"/>
      <c r="AC120" s="182"/>
      <c r="AD120" s="182"/>
    </row>
    <row xmlns:x14ac="http://schemas.microsoft.com/office/spreadsheetml/2009/9/ac" r="121" s="179" customFormat="true" ht="12" x14ac:dyDescent="0.2">
      <c r="A121" s="177" t="s">
        <v>178</v>
      </c>
      <c r="B121" s="10">
        <v>2014</v>
      </c>
      <c r="C121" s="182" t="s">
        <v>16</v>
      </c>
      <c r="D121" s="10">
        <v>963</v>
      </c>
      <c r="E121" s="10"/>
      <c r="F121" s="10"/>
      <c r="G121" s="10"/>
      <c r="H121" s="10"/>
      <c r="I121" s="10"/>
      <c r="J121" s="10">
        <v>100</v>
      </c>
      <c r="K121" s="10"/>
      <c r="L121" s="10"/>
      <c r="M121" s="10"/>
      <c r="N121" s="10"/>
      <c r="O121" s="10"/>
      <c r="P121" s="10">
        <v>100</v>
      </c>
      <c r="Q121" s="10"/>
      <c r="R121" s="10"/>
      <c r="S121" s="10"/>
      <c r="T121" s="10"/>
      <c r="U121" s="10"/>
      <c r="V121" s="10">
        <v>100</v>
      </c>
      <c r="W121" s="182"/>
      <c r="X121" s="182"/>
      <c r="Y121" s="182"/>
      <c r="Z121" s="182"/>
      <c r="AA121" s="182"/>
      <c r="AB121" s="182"/>
      <c r="AC121" s="182"/>
      <c r="AD121" s="182"/>
    </row>
    <row xmlns:x14ac="http://schemas.microsoft.com/office/spreadsheetml/2009/9/ac" r="122" s="179" customFormat="true" ht="12" x14ac:dyDescent="0.2">
      <c r="A122" s="177" t="s">
        <v>178</v>
      </c>
      <c r="B122" s="10">
        <v>2015</v>
      </c>
      <c r="C122" s="182" t="s">
        <v>16</v>
      </c>
      <c r="D122" s="10">
        <v>1012</v>
      </c>
      <c r="E122" s="10"/>
      <c r="F122" s="10"/>
      <c r="G122" s="10"/>
      <c r="H122" s="10"/>
      <c r="I122" s="10"/>
      <c r="J122" s="10">
        <v>100</v>
      </c>
      <c r="K122" s="10"/>
      <c r="L122" s="10"/>
      <c r="M122" s="10"/>
      <c r="N122" s="10"/>
      <c r="O122" s="10"/>
      <c r="P122" s="10">
        <v>100</v>
      </c>
      <c r="Q122" s="10"/>
      <c r="R122" s="10"/>
      <c r="S122" s="10"/>
      <c r="T122" s="10"/>
      <c r="U122" s="10"/>
      <c r="V122" s="10">
        <v>100</v>
      </c>
      <c r="W122" s="182"/>
      <c r="X122" s="182"/>
      <c r="Y122" s="182"/>
      <c r="Z122" s="182"/>
      <c r="AA122" s="182"/>
      <c r="AB122" s="182"/>
      <c r="AC122" s="182"/>
      <c r="AD122" s="182"/>
    </row>
    <row xmlns:x14ac="http://schemas.microsoft.com/office/spreadsheetml/2009/9/ac" r="123" s="179" customFormat="true" ht="12" x14ac:dyDescent="0.2">
      <c r="A123" s="177" t="s">
        <v>178</v>
      </c>
      <c r="B123" s="10">
        <v>2016</v>
      </c>
      <c r="C123" s="182" t="s">
        <v>16</v>
      </c>
      <c r="D123" s="10">
        <v>1028</v>
      </c>
      <c r="E123" s="10"/>
      <c r="F123" s="10"/>
      <c r="G123" s="10"/>
      <c r="H123" s="10"/>
      <c r="I123" s="10"/>
      <c r="J123" s="10">
        <v>100</v>
      </c>
      <c r="K123" s="10"/>
      <c r="L123" s="10"/>
      <c r="M123" s="10"/>
      <c r="N123" s="10"/>
      <c r="O123" s="10"/>
      <c r="P123" s="10">
        <v>100</v>
      </c>
      <c r="Q123" s="10"/>
      <c r="R123" s="10"/>
      <c r="S123" s="10"/>
      <c r="T123" s="10"/>
      <c r="U123" s="10"/>
      <c r="V123" s="10">
        <v>100</v>
      </c>
      <c r="W123" s="182"/>
      <c r="X123" s="182"/>
      <c r="Y123" s="182"/>
      <c r="Z123" s="182"/>
      <c r="AA123" s="182"/>
      <c r="AB123" s="182"/>
      <c r="AC123" s="182"/>
      <c r="AD123" s="182"/>
    </row>
    <row xmlns:x14ac="http://schemas.microsoft.com/office/spreadsheetml/2009/9/ac" r="124" s="179" customFormat="true" ht="12" x14ac:dyDescent="0.2">
      <c r="A124" s="177" t="s">
        <v>178</v>
      </c>
      <c r="B124" s="10">
        <v>2017</v>
      </c>
      <c r="C124" s="182" t="s">
        <v>16</v>
      </c>
      <c r="D124" s="10">
        <v>1041</v>
      </c>
      <c r="E124" s="10"/>
      <c r="F124" s="10"/>
      <c r="G124" s="10"/>
      <c r="H124" s="10"/>
      <c r="I124" s="10"/>
      <c r="J124" s="10">
        <v>100</v>
      </c>
      <c r="K124" s="10"/>
      <c r="L124" s="10"/>
      <c r="M124" s="10"/>
      <c r="N124" s="10"/>
      <c r="O124" s="10"/>
      <c r="P124" s="10">
        <v>100</v>
      </c>
      <c r="Q124" s="10"/>
      <c r="R124" s="10"/>
      <c r="S124" s="10"/>
      <c r="T124" s="10"/>
      <c r="U124" s="10"/>
      <c r="V124" s="10">
        <v>100</v>
      </c>
      <c r="W124" s="182"/>
      <c r="X124" s="182"/>
      <c r="Y124" s="182"/>
      <c r="Z124" s="182"/>
      <c r="AA124" s="182"/>
      <c r="AB124" s="182"/>
      <c r="AC124" s="182"/>
      <c r="AD124" s="182"/>
    </row>
    <row xmlns:x14ac="http://schemas.microsoft.com/office/spreadsheetml/2009/9/ac" r="125" s="179" customFormat="true" ht="12" x14ac:dyDescent="0.2">
      <c r="A125" s="177" t="s">
        <v>178</v>
      </c>
      <c r="B125" s="10">
        <v>2018</v>
      </c>
      <c r="C125" s="182" t="s">
        <v>16</v>
      </c>
      <c r="D125" s="10">
        <v>1047</v>
      </c>
      <c r="E125" s="10"/>
      <c r="F125" s="10"/>
      <c r="G125" s="10"/>
      <c r="H125" s="10"/>
      <c r="I125" s="10"/>
      <c r="J125" s="10">
        <v>100</v>
      </c>
      <c r="K125" s="10"/>
      <c r="L125" s="10"/>
      <c r="M125" s="10"/>
      <c r="N125" s="10"/>
      <c r="O125" s="10"/>
      <c r="P125" s="10">
        <v>100</v>
      </c>
      <c r="Q125" s="10"/>
      <c r="R125" s="10"/>
      <c r="S125" s="10"/>
      <c r="T125" s="10"/>
      <c r="U125" s="10"/>
      <c r="V125" s="10">
        <v>100</v>
      </c>
      <c r="W125" s="182"/>
      <c r="X125" s="182"/>
      <c r="Y125" s="182"/>
      <c r="Z125" s="182"/>
      <c r="AA125" s="182"/>
      <c r="AB125" s="182"/>
      <c r="AC125" s="182"/>
      <c r="AD125" s="182"/>
    </row>
    <row xmlns:x14ac="http://schemas.microsoft.com/office/spreadsheetml/2009/9/ac" r="126" s="179" customFormat="true" ht="12" x14ac:dyDescent="0.2">
      <c r="A126" s="177" t="s">
        <v>178</v>
      </c>
      <c r="B126" s="10">
        <v>2019</v>
      </c>
      <c r="C126" s="182" t="s">
        <v>16</v>
      </c>
      <c r="D126" s="10">
        <v>1057</v>
      </c>
      <c r="E126" s="10"/>
      <c r="F126" s="10"/>
      <c r="G126" s="10"/>
      <c r="H126" s="10"/>
      <c r="I126" s="10"/>
      <c r="J126" s="10">
        <v>100</v>
      </c>
      <c r="K126" s="10"/>
      <c r="L126" s="10"/>
      <c r="M126" s="10"/>
      <c r="N126" s="10"/>
      <c r="O126" s="10"/>
      <c r="P126" s="10">
        <v>100</v>
      </c>
      <c r="Q126" s="10"/>
      <c r="R126" s="10"/>
      <c r="S126" s="10"/>
      <c r="T126" s="10"/>
      <c r="U126" s="10"/>
      <c r="V126" s="10">
        <v>100</v>
      </c>
      <c r="W126" s="182"/>
      <c r="X126" s="182"/>
      <c r="Y126" s="182"/>
      <c r="Z126" s="182"/>
      <c r="AA126" s="182"/>
      <c r="AB126" s="182"/>
      <c r="AC126" s="182"/>
      <c r="AD126" s="182"/>
    </row>
    <row xmlns:x14ac="http://schemas.microsoft.com/office/spreadsheetml/2009/9/ac" r="127" s="179" customFormat="true" ht="12" x14ac:dyDescent="0.2">
      <c r="A127" s="177" t="s">
        <v>178</v>
      </c>
      <c r="B127" s="10">
        <v>2020</v>
      </c>
      <c r="C127" s="182" t="s">
        <v>16</v>
      </c>
      <c r="D127" s="10">
        <v>698</v>
      </c>
      <c r="E127" s="10"/>
      <c r="F127" s="10"/>
      <c r="G127" s="10"/>
      <c r="H127" s="10"/>
      <c r="I127" s="10"/>
      <c r="J127" s="10">
        <v>100</v>
      </c>
      <c r="K127" s="10"/>
      <c r="L127" s="10"/>
      <c r="M127" s="10"/>
      <c r="N127" s="10"/>
      <c r="O127" s="10"/>
      <c r="P127" s="10">
        <v>100</v>
      </c>
      <c r="Q127" s="10"/>
      <c r="R127" s="10"/>
      <c r="S127" s="10"/>
      <c r="T127" s="10"/>
      <c r="U127" s="10"/>
      <c r="V127" s="10">
        <v>100</v>
      </c>
      <c r="W127" s="182"/>
      <c r="X127" s="182"/>
      <c r="Y127" s="182"/>
      <c r="Z127" s="182"/>
      <c r="AA127" s="182"/>
      <c r="AB127" s="182"/>
      <c r="AC127" s="182"/>
      <c r="AD127" s="182"/>
    </row>
    <row xmlns:x14ac="http://schemas.microsoft.com/office/spreadsheetml/2009/9/ac" r="128" s="179" customFormat="true" ht="12" x14ac:dyDescent="0.2">
      <c r="A128" s="182" t="s">
        <v>178</v>
      </c>
      <c r="B128" s="10">
        <v>2021</v>
      </c>
      <c r="C128" s="182" t="s">
        <v>16</v>
      </c>
      <c r="D128" s="10">
        <v>694</v>
      </c>
      <c r="E128" s="10"/>
      <c r="F128" s="10"/>
      <c r="G128" s="10"/>
      <c r="H128" s="10"/>
      <c r="I128" s="10"/>
      <c r="J128" s="10">
        <v>100</v>
      </c>
      <c r="K128" s="10"/>
      <c r="L128" s="10"/>
      <c r="M128" s="10"/>
      <c r="N128" s="10"/>
      <c r="O128" s="10"/>
      <c r="P128" s="10">
        <v>100</v>
      </c>
      <c r="Q128" s="10"/>
      <c r="R128" s="10"/>
      <c r="S128" s="10"/>
      <c r="T128" s="10"/>
      <c r="U128" s="10"/>
      <c r="V128" s="10">
        <v>100</v>
      </c>
      <c r="W128" s="182"/>
      <c r="X128" s="182"/>
      <c r="Y128" s="182"/>
      <c r="Z128" s="182"/>
      <c r="AA128" s="182"/>
      <c r="AB128" s="182"/>
      <c r="AC128" s="182"/>
      <c r="AD128" s="182"/>
    </row>
    <row xmlns:x14ac="http://schemas.microsoft.com/office/spreadsheetml/2009/9/ac" r="129" s="179" customFormat="true" ht="12" x14ac:dyDescent="0.2">
      <c r="A129" s="182" t="s">
        <v>178</v>
      </c>
      <c r="B129" s="10">
        <v>2022</v>
      </c>
      <c r="C129" s="182" t="s">
        <v>16</v>
      </c>
      <c r="D129" s="10">
        <v>686</v>
      </c>
      <c r="E129" s="10"/>
      <c r="F129" s="10"/>
      <c r="G129" s="10"/>
      <c r="H129" s="10"/>
      <c r="I129" s="10"/>
      <c r="J129" s="10">
        <v>100</v>
      </c>
      <c r="K129" s="10"/>
      <c r="L129" s="10"/>
      <c r="M129" s="10"/>
      <c r="N129" s="10"/>
      <c r="O129" s="10"/>
      <c r="P129" s="10">
        <v>100</v>
      </c>
      <c r="Q129" s="10"/>
      <c r="R129" s="10"/>
      <c r="S129" s="10"/>
      <c r="T129" s="10"/>
      <c r="U129" s="10"/>
      <c r="V129" s="10">
        <v>100</v>
      </c>
      <c r="W129" s="182"/>
      <c r="X129" s="182"/>
      <c r="Y129" s="182"/>
      <c r="Z129" s="182"/>
      <c r="AA129" s="182"/>
      <c r="AB129" s="182"/>
      <c r="AC129" s="182"/>
      <c r="AD129" s="182"/>
    </row>
    <row xmlns:x14ac="http://schemas.microsoft.com/office/spreadsheetml/2009/9/ac" r="130" s="179" customFormat="true" ht="12" x14ac:dyDescent="0.2">
      <c r="A130" s="182" t="s">
        <v>178</v>
      </c>
      <c r="B130" s="10">
        <v>2023</v>
      </c>
      <c r="C130" s="182" t="s">
        <v>16</v>
      </c>
      <c r="D130" s="10">
        <v>891</v>
      </c>
      <c r="E130" s="10"/>
      <c r="F130" s="10"/>
      <c r="G130" s="10"/>
      <c r="H130" s="10"/>
      <c r="I130" s="10"/>
      <c r="J130" s="10">
        <v>100</v>
      </c>
      <c r="K130" s="10"/>
      <c r="L130" s="10"/>
      <c r="M130" s="10"/>
      <c r="N130" s="10"/>
      <c r="O130" s="10"/>
      <c r="P130" s="10">
        <v>100</v>
      </c>
      <c r="Q130" s="10"/>
      <c r="R130" s="10"/>
      <c r="S130" s="10"/>
      <c r="T130" s="10"/>
      <c r="U130" s="10"/>
      <c r="V130" s="10">
        <v>100</v>
      </c>
      <c r="W130" s="182"/>
      <c r="X130" s="182"/>
      <c r="Y130" s="182"/>
      <c r="Z130" s="182"/>
      <c r="AA130" s="182"/>
      <c r="AB130" s="182"/>
      <c r="AC130" s="182"/>
      <c r="AD130" s="182"/>
    </row>
    <row xmlns:x14ac="http://schemas.microsoft.com/office/spreadsheetml/2009/9/ac" r="131" s="179" customFormat="true" ht="12" x14ac:dyDescent="0.2">
      <c r="A131" s="182" t="s">
        <v>178</v>
      </c>
      <c r="B131" s="10">
        <v>2024</v>
      </c>
      <c r="C131" s="182" t="s">
        <v>16</v>
      </c>
      <c r="D131" s="10"/>
      <c r="E131" s="10"/>
      <c r="F131" s="10"/>
      <c r="G131" s="10"/>
      <c r="H131" s="10"/>
      <c r="I131" s="10"/>
      <c r="J131" s="10"/>
      <c r="K131" s="10"/>
      <c r="L131" s="10"/>
      <c r="M131" s="10"/>
      <c r="N131" s="10"/>
      <c r="O131" s="10"/>
      <c r="P131" s="10"/>
      <c r="Q131" s="10"/>
      <c r="R131" s="10"/>
      <c r="S131" s="10"/>
      <c r="T131" s="10"/>
      <c r="U131" s="10"/>
      <c r="V131" s="10"/>
      <c r="W131" s="182"/>
      <c r="X131" s="182"/>
      <c r="Y131" s="182"/>
      <c r="Z131" s="182"/>
      <c r="AA131" s="182"/>
      <c r="AB131" s="182"/>
      <c r="AC131" s="182"/>
      <c r="AD131" s="182"/>
    </row>
    <row xmlns:x14ac="http://schemas.microsoft.com/office/spreadsheetml/2009/9/ac" r="132" s="179" customFormat="true" ht="12" x14ac:dyDescent="0.2">
      <c r="A132" s="182" t="s">
        <v>178</v>
      </c>
      <c r="B132" s="10">
        <v>2025</v>
      </c>
      <c r="C132" s="182" t="s">
        <v>16</v>
      </c>
      <c r="D132" s="10"/>
      <c r="E132" s="10"/>
      <c r="F132" s="10"/>
      <c r="G132" s="10"/>
      <c r="H132" s="10"/>
      <c r="I132" s="10"/>
      <c r="J132" s="10"/>
      <c r="K132" s="10"/>
      <c r="L132" s="10"/>
      <c r="M132" s="10"/>
      <c r="N132" s="10"/>
      <c r="O132" s="10"/>
      <c r="P132" s="10"/>
      <c r="Q132" s="10"/>
      <c r="R132" s="10"/>
      <c r="S132" s="10"/>
      <c r="T132" s="10"/>
      <c r="U132" s="10"/>
      <c r="V132" s="10"/>
      <c r="W132" s="182"/>
      <c r="X132" s="182"/>
      <c r="Y132" s="182"/>
      <c r="Z132" s="182"/>
      <c r="AA132" s="182"/>
      <c r="AB132" s="182"/>
      <c r="AC132" s="182"/>
      <c r="AD132" s="182"/>
    </row>
    <row xmlns:x14ac="http://schemas.microsoft.com/office/spreadsheetml/2009/9/ac" r="133" s="179" customFormat="true" ht="12" x14ac:dyDescent="0.2">
      <c r="A133" s="182" t="s">
        <v>178</v>
      </c>
      <c r="B133" s="10">
        <v>2026</v>
      </c>
      <c r="C133" s="182" t="s">
        <v>16</v>
      </c>
      <c r="D133" s="10"/>
      <c r="E133" s="10"/>
      <c r="F133" s="10"/>
      <c r="G133" s="10"/>
      <c r="H133" s="10"/>
      <c r="I133" s="10"/>
      <c r="J133" s="10"/>
      <c r="K133" s="10"/>
      <c r="L133" s="10"/>
      <c r="M133" s="10"/>
      <c r="N133" s="10"/>
      <c r="O133" s="10"/>
      <c r="P133" s="10"/>
      <c r="Q133" s="10"/>
      <c r="R133" s="10"/>
      <c r="S133" s="10"/>
      <c r="T133" s="10"/>
      <c r="U133" s="10"/>
      <c r="V133" s="10"/>
      <c r="W133" s="182"/>
      <c r="X133" s="182"/>
      <c r="Y133" s="182"/>
      <c r="Z133" s="182"/>
      <c r="AA133" s="182"/>
      <c r="AB133" s="182"/>
      <c r="AC133" s="182"/>
      <c r="AD133" s="182"/>
    </row>
    <row xmlns:x14ac="http://schemas.microsoft.com/office/spreadsheetml/2009/9/ac" r="134" s="179" customFormat="true" ht="12" x14ac:dyDescent="0.2">
      <c r="A134" s="182" t="s">
        <v>178</v>
      </c>
      <c r="B134" s="10">
        <v>2027</v>
      </c>
      <c r="C134" s="182" t="s">
        <v>16</v>
      </c>
      <c r="D134" s="10"/>
      <c r="E134" s="10"/>
      <c r="F134" s="10"/>
      <c r="G134" s="10"/>
      <c r="H134" s="10"/>
      <c r="I134" s="10"/>
      <c r="J134" s="10"/>
      <c r="K134" s="10"/>
      <c r="L134" s="10"/>
      <c r="M134" s="10"/>
      <c r="N134" s="10"/>
      <c r="O134" s="10"/>
      <c r="P134" s="10"/>
      <c r="Q134" s="10"/>
      <c r="R134" s="10"/>
      <c r="S134" s="10"/>
      <c r="T134" s="10"/>
      <c r="U134" s="10"/>
      <c r="V134" s="10"/>
      <c r="W134" s="182"/>
      <c r="X134" s="182"/>
      <c r="Y134" s="182"/>
      <c r="Z134" s="182"/>
      <c r="AA134" s="182"/>
      <c r="AB134" s="182"/>
      <c r="AC134" s="182"/>
      <c r="AD134" s="182"/>
    </row>
    <row xmlns:x14ac="http://schemas.microsoft.com/office/spreadsheetml/2009/9/ac" r="135" s="179" customFormat="true" ht="12" x14ac:dyDescent="0.2">
      <c r="A135" s="182" t="s">
        <v>178</v>
      </c>
      <c r="B135" s="10">
        <v>2028</v>
      </c>
      <c r="C135" s="182" t="s">
        <v>16</v>
      </c>
      <c r="D135" s="10"/>
      <c r="E135" s="10"/>
      <c r="F135" s="10"/>
      <c r="G135" s="10"/>
      <c r="H135" s="10"/>
      <c r="I135" s="10"/>
      <c r="J135" s="10"/>
      <c r="K135" s="10"/>
      <c r="L135" s="10"/>
      <c r="M135" s="10"/>
      <c r="N135" s="10"/>
      <c r="O135" s="10"/>
      <c r="P135" s="10"/>
      <c r="Q135" s="10"/>
      <c r="R135" s="10"/>
      <c r="S135" s="10"/>
      <c r="T135" s="10"/>
      <c r="U135" s="10"/>
      <c r="V135" s="10"/>
      <c r="W135" s="182"/>
      <c r="X135" s="182"/>
      <c r="Y135" s="182"/>
      <c r="Z135" s="182"/>
      <c r="AA135" s="182"/>
      <c r="AB135" s="182"/>
      <c r="AC135" s="182"/>
      <c r="AD135" s="182"/>
    </row>
    <row xmlns:x14ac="http://schemas.microsoft.com/office/spreadsheetml/2009/9/ac" r="136" s="179" customFormat="true" ht="12" x14ac:dyDescent="0.2">
      <c r="A136" s="182" t="s">
        <v>178</v>
      </c>
      <c r="B136" s="10">
        <v>2029</v>
      </c>
      <c r="C136" s="182" t="s">
        <v>16</v>
      </c>
      <c r="D136" s="10"/>
      <c r="E136" s="10"/>
      <c r="F136" s="10"/>
      <c r="G136" s="10"/>
      <c r="H136" s="10"/>
      <c r="I136" s="10"/>
      <c r="J136" s="10"/>
      <c r="K136" s="10"/>
      <c r="L136" s="10"/>
      <c r="M136" s="10"/>
      <c r="N136" s="10"/>
      <c r="O136" s="10"/>
      <c r="P136" s="10"/>
      <c r="Q136" s="10"/>
      <c r="R136" s="10"/>
      <c r="S136" s="10"/>
      <c r="T136" s="10"/>
      <c r="U136" s="10"/>
      <c r="V136" s="10"/>
      <c r="W136" s="182"/>
      <c r="X136" s="182"/>
      <c r="Y136" s="182"/>
      <c r="Z136" s="182"/>
      <c r="AA136" s="182"/>
      <c r="AB136" s="182"/>
      <c r="AC136" s="182"/>
      <c r="AD136" s="182"/>
    </row>
    <row xmlns:x14ac="http://schemas.microsoft.com/office/spreadsheetml/2009/9/ac" r="137" s="179" customFormat="true" ht="12" x14ac:dyDescent="0.2">
      <c r="A137" s="182" t="s">
        <v>178</v>
      </c>
      <c r="B137" s="10">
        <v>2030</v>
      </c>
      <c r="C137" s="182" t="s">
        <v>16</v>
      </c>
      <c r="D137" s="10"/>
      <c r="E137" s="10"/>
      <c r="F137" s="10"/>
      <c r="G137" s="10"/>
      <c r="H137" s="10"/>
      <c r="I137" s="10"/>
      <c r="J137" s="10"/>
      <c r="K137" s="10"/>
      <c r="L137" s="10"/>
      <c r="M137" s="10"/>
      <c r="N137" s="10"/>
      <c r="O137" s="10"/>
      <c r="P137" s="10"/>
      <c r="Q137" s="10"/>
      <c r="R137" s="10"/>
      <c r="S137" s="10"/>
      <c r="T137" s="10"/>
      <c r="U137" s="10"/>
      <c r="V137" s="10"/>
      <c r="W137" s="182"/>
      <c r="X137" s="182"/>
      <c r="Y137" s="182"/>
      <c r="Z137" s="182"/>
      <c r="AA137" s="182"/>
      <c r="AB137" s="182"/>
      <c r="AC137" s="182"/>
      <c r="AD137" s="182"/>
    </row>
    <row xmlns:x14ac="http://schemas.microsoft.com/office/spreadsheetml/2009/9/ac" r="138" s="179" customFormat="true" ht="12" x14ac:dyDescent="0.2">
      <c r="A138" s="182" t="s">
        <v>178</v>
      </c>
      <c r="B138" s="10">
        <v>2000</v>
      </c>
      <c r="C138" s="182" t="s">
        <v>17</v>
      </c>
      <c r="D138" s="10">
        <v>1637</v>
      </c>
      <c r="E138" s="10">
        <v>100</v>
      </c>
      <c r="F138" s="10">
        <v>100</v>
      </c>
      <c r="G138" s="10">
        <v>100</v>
      </c>
      <c r="H138" s="10">
        <v>0</v>
      </c>
      <c r="I138" s="10">
        <v>0</v>
      </c>
      <c r="J138" s="10">
        <v>0</v>
      </c>
      <c r="K138" s="10">
        <v>100</v>
      </c>
      <c r="L138" s="10">
        <v>100</v>
      </c>
      <c r="M138" s="10">
        <v>100</v>
      </c>
      <c r="N138" s="10">
        <v>0</v>
      </c>
      <c r="O138" s="10">
        <v>0</v>
      </c>
      <c r="P138" s="10">
        <v>0</v>
      </c>
      <c r="Q138" s="10">
        <v>100</v>
      </c>
      <c r="R138" s="10">
        <v>100</v>
      </c>
      <c r="S138" s="10"/>
      <c r="T138" s="10"/>
      <c r="U138" s="10">
        <v>0</v>
      </c>
      <c r="V138" s="10">
        <v>100</v>
      </c>
      <c r="W138" s="182"/>
      <c r="X138" s="182"/>
      <c r="Y138" s="182"/>
      <c r="Z138" s="182"/>
      <c r="AA138" s="182"/>
      <c r="AB138" s="182"/>
      <c r="AC138" s="182"/>
      <c r="AD138" s="182"/>
    </row>
    <row xmlns:x14ac="http://schemas.microsoft.com/office/spreadsheetml/2009/9/ac" r="139" s="179" customFormat="true" ht="12" x14ac:dyDescent="0.2">
      <c r="A139" s="182" t="s">
        <v>178</v>
      </c>
      <c r="B139" s="10">
        <v>2001</v>
      </c>
      <c r="C139" s="182" t="s">
        <v>17</v>
      </c>
      <c r="D139" s="10">
        <v>1627</v>
      </c>
      <c r="E139" s="10">
        <v>100</v>
      </c>
      <c r="F139" s="10">
        <v>100</v>
      </c>
      <c r="G139" s="10">
        <v>100</v>
      </c>
      <c r="H139" s="10">
        <v>0</v>
      </c>
      <c r="I139" s="10">
        <v>0</v>
      </c>
      <c r="J139" s="10">
        <v>0</v>
      </c>
      <c r="K139" s="10">
        <v>100</v>
      </c>
      <c r="L139" s="10">
        <v>100</v>
      </c>
      <c r="M139" s="10">
        <v>100</v>
      </c>
      <c r="N139" s="10">
        <v>0</v>
      </c>
      <c r="O139" s="10">
        <v>0</v>
      </c>
      <c r="P139" s="10">
        <v>0</v>
      </c>
      <c r="Q139" s="10">
        <v>100</v>
      </c>
      <c r="R139" s="10">
        <v>100</v>
      </c>
      <c r="S139" s="10"/>
      <c r="T139" s="10"/>
      <c r="U139" s="10">
        <v>0</v>
      </c>
      <c r="V139" s="10">
        <v>100</v>
      </c>
      <c r="W139" s="182"/>
      <c r="X139" s="182"/>
      <c r="Y139" s="182"/>
      <c r="Z139" s="182"/>
      <c r="AA139" s="182"/>
      <c r="AB139" s="182"/>
      <c r="AC139" s="182"/>
      <c r="AD139" s="182"/>
    </row>
    <row xmlns:x14ac="http://schemas.microsoft.com/office/spreadsheetml/2009/9/ac" r="140" s="179" customFormat="true" ht="12" x14ac:dyDescent="0.2">
      <c r="A140" s="182" t="s">
        <v>178</v>
      </c>
      <c r="B140" s="10">
        <v>2002</v>
      </c>
      <c r="C140" s="182" t="s">
        <v>17</v>
      </c>
      <c r="D140" s="10">
        <v>1633</v>
      </c>
      <c r="E140" s="10">
        <v>100</v>
      </c>
      <c r="F140" s="10">
        <v>100</v>
      </c>
      <c r="G140" s="10">
        <v>100</v>
      </c>
      <c r="H140" s="10">
        <v>0</v>
      </c>
      <c r="I140" s="10">
        <v>0</v>
      </c>
      <c r="J140" s="10">
        <v>0</v>
      </c>
      <c r="K140" s="10">
        <v>100</v>
      </c>
      <c r="L140" s="10">
        <v>100</v>
      </c>
      <c r="M140" s="10">
        <v>100</v>
      </c>
      <c r="N140" s="10">
        <v>0</v>
      </c>
      <c r="O140" s="10">
        <v>0</v>
      </c>
      <c r="P140" s="10">
        <v>0</v>
      </c>
      <c r="Q140" s="10">
        <v>100</v>
      </c>
      <c r="R140" s="10">
        <v>100</v>
      </c>
      <c r="S140" s="10"/>
      <c r="T140" s="10"/>
      <c r="U140" s="10">
        <v>0</v>
      </c>
      <c r="V140" s="10">
        <v>100</v>
      </c>
      <c r="W140" s="182"/>
      <c r="X140" s="182"/>
      <c r="Y140" s="182"/>
      <c r="Z140" s="182"/>
      <c r="AA140" s="182"/>
      <c r="AB140" s="182"/>
      <c r="AC140" s="182"/>
      <c r="AD140" s="182"/>
    </row>
    <row xmlns:x14ac="http://schemas.microsoft.com/office/spreadsheetml/2009/9/ac" r="141" s="179" customFormat="true" ht="12" x14ac:dyDescent="0.2">
      <c r="A141" s="182" t="s">
        <v>178</v>
      </c>
      <c r="B141" s="10">
        <v>2003</v>
      </c>
      <c r="C141" s="182" t="s">
        <v>17</v>
      </c>
      <c r="D141" s="10">
        <v>1630</v>
      </c>
      <c r="E141" s="10">
        <v>100</v>
      </c>
      <c r="F141" s="10">
        <v>100</v>
      </c>
      <c r="G141" s="10">
        <v>100</v>
      </c>
      <c r="H141" s="10">
        <v>0</v>
      </c>
      <c r="I141" s="10">
        <v>0</v>
      </c>
      <c r="J141" s="10">
        <v>0</v>
      </c>
      <c r="K141" s="10">
        <v>100</v>
      </c>
      <c r="L141" s="10">
        <v>100</v>
      </c>
      <c r="M141" s="10">
        <v>100</v>
      </c>
      <c r="N141" s="10">
        <v>0</v>
      </c>
      <c r="O141" s="10">
        <v>0</v>
      </c>
      <c r="P141" s="10">
        <v>0</v>
      </c>
      <c r="Q141" s="10">
        <v>100</v>
      </c>
      <c r="R141" s="10">
        <v>100</v>
      </c>
      <c r="S141" s="10"/>
      <c r="T141" s="10"/>
      <c r="U141" s="10">
        <v>0</v>
      </c>
      <c r="V141" s="10">
        <v>100</v>
      </c>
      <c r="W141" s="182"/>
      <c r="X141" s="182"/>
      <c r="Y141" s="182"/>
      <c r="Z141" s="182"/>
      <c r="AA141" s="182"/>
      <c r="AB141" s="182"/>
      <c r="AC141" s="182"/>
      <c r="AD141" s="182"/>
    </row>
    <row xmlns:x14ac="http://schemas.microsoft.com/office/spreadsheetml/2009/9/ac" r="142" s="179" customFormat="true" ht="12" x14ac:dyDescent="0.2">
      <c r="A142" s="182" t="s">
        <v>178</v>
      </c>
      <c r="B142" s="10">
        <v>2004</v>
      </c>
      <c r="C142" s="182" t="s">
        <v>17</v>
      </c>
      <c r="D142" s="10">
        <v>1592</v>
      </c>
      <c r="E142" s="10">
        <v>100</v>
      </c>
      <c r="F142" s="10">
        <v>100</v>
      </c>
      <c r="G142" s="10">
        <v>100</v>
      </c>
      <c r="H142" s="10">
        <v>0</v>
      </c>
      <c r="I142" s="10">
        <v>0</v>
      </c>
      <c r="J142" s="10">
        <v>0</v>
      </c>
      <c r="K142" s="10">
        <v>100</v>
      </c>
      <c r="L142" s="10">
        <v>100</v>
      </c>
      <c r="M142" s="10">
        <v>100</v>
      </c>
      <c r="N142" s="10">
        <v>0</v>
      </c>
      <c r="O142" s="10">
        <v>0</v>
      </c>
      <c r="P142" s="10">
        <v>0</v>
      </c>
      <c r="Q142" s="10">
        <v>100</v>
      </c>
      <c r="R142" s="10">
        <v>100</v>
      </c>
      <c r="S142" s="10"/>
      <c r="T142" s="10"/>
      <c r="U142" s="10">
        <v>0</v>
      </c>
      <c r="V142" s="10">
        <v>100</v>
      </c>
      <c r="W142" s="182"/>
      <c r="X142" s="182"/>
      <c r="Y142" s="182"/>
      <c r="Z142" s="182"/>
      <c r="AA142" s="182"/>
      <c r="AB142" s="182"/>
      <c r="AC142" s="182"/>
      <c r="AD142" s="182"/>
    </row>
    <row xmlns:x14ac="http://schemas.microsoft.com/office/spreadsheetml/2009/9/ac" r="143" s="179" customFormat="true" ht="12" x14ac:dyDescent="0.2">
      <c r="A143" s="182" t="s">
        <v>178</v>
      </c>
      <c r="B143" s="10">
        <v>2005</v>
      </c>
      <c r="C143" s="182" t="s">
        <v>17</v>
      </c>
      <c r="D143" s="10">
        <v>1547</v>
      </c>
      <c r="E143" s="10">
        <v>100</v>
      </c>
      <c r="F143" s="10">
        <v>100</v>
      </c>
      <c r="G143" s="10">
        <v>100</v>
      </c>
      <c r="H143" s="10">
        <v>0</v>
      </c>
      <c r="I143" s="10">
        <v>0</v>
      </c>
      <c r="J143" s="10">
        <v>0</v>
      </c>
      <c r="K143" s="10">
        <v>100</v>
      </c>
      <c r="L143" s="10">
        <v>100</v>
      </c>
      <c r="M143" s="10">
        <v>100</v>
      </c>
      <c r="N143" s="10">
        <v>0</v>
      </c>
      <c r="O143" s="10">
        <v>0</v>
      </c>
      <c r="P143" s="10">
        <v>0</v>
      </c>
      <c r="Q143" s="10">
        <v>100</v>
      </c>
      <c r="R143" s="10">
        <v>100</v>
      </c>
      <c r="S143" s="10"/>
      <c r="T143" s="10"/>
      <c r="U143" s="10">
        <v>0</v>
      </c>
      <c r="V143" s="10">
        <v>100</v>
      </c>
      <c r="W143" s="182"/>
      <c r="X143" s="182"/>
      <c r="Y143" s="182"/>
      <c r="Z143" s="182"/>
      <c r="AA143" s="182"/>
      <c r="AB143" s="182"/>
      <c r="AC143" s="182"/>
      <c r="AD143" s="182"/>
    </row>
    <row xmlns:x14ac="http://schemas.microsoft.com/office/spreadsheetml/2009/9/ac" r="144" s="179" customFormat="true" ht="12" x14ac:dyDescent="0.2">
      <c r="A144" s="182" t="s">
        <v>178</v>
      </c>
      <c r="B144" s="10">
        <v>2006</v>
      </c>
      <c r="C144" s="182" t="s">
        <v>17</v>
      </c>
      <c r="D144" s="10">
        <v>1503</v>
      </c>
      <c r="E144" s="10">
        <v>100</v>
      </c>
      <c r="F144" s="10">
        <v>100</v>
      </c>
      <c r="G144" s="10">
        <v>100</v>
      </c>
      <c r="H144" s="10">
        <v>0</v>
      </c>
      <c r="I144" s="10">
        <v>0</v>
      </c>
      <c r="J144" s="10">
        <v>0</v>
      </c>
      <c r="K144" s="10">
        <v>100</v>
      </c>
      <c r="L144" s="10">
        <v>100</v>
      </c>
      <c r="M144" s="10">
        <v>100</v>
      </c>
      <c r="N144" s="10">
        <v>0</v>
      </c>
      <c r="O144" s="10">
        <v>0</v>
      </c>
      <c r="P144" s="10">
        <v>0</v>
      </c>
      <c r="Q144" s="10">
        <v>100</v>
      </c>
      <c r="R144" s="10">
        <v>100</v>
      </c>
      <c r="S144" s="10"/>
      <c r="T144" s="10"/>
      <c r="U144" s="10">
        <v>0</v>
      </c>
      <c r="V144" s="10">
        <v>100</v>
      </c>
      <c r="W144" s="182"/>
      <c r="X144" s="182"/>
      <c r="Y144" s="182"/>
      <c r="Z144" s="182"/>
      <c r="AA144" s="182"/>
      <c r="AB144" s="182"/>
      <c r="AC144" s="182"/>
      <c r="AD144" s="182"/>
    </row>
    <row xmlns:x14ac="http://schemas.microsoft.com/office/spreadsheetml/2009/9/ac" r="145" s="179" customFormat="true" ht="12" x14ac:dyDescent="0.2">
      <c r="A145" s="182" t="s">
        <v>178</v>
      </c>
      <c r="B145" s="10">
        <v>2007</v>
      </c>
      <c r="C145" s="182" t="s">
        <v>17</v>
      </c>
      <c r="D145" s="10">
        <v>1465</v>
      </c>
      <c r="E145" s="10">
        <v>100</v>
      </c>
      <c r="F145" s="10">
        <v>100</v>
      </c>
      <c r="G145" s="10">
        <v>100</v>
      </c>
      <c r="H145" s="10">
        <v>0</v>
      </c>
      <c r="I145" s="10">
        <v>0</v>
      </c>
      <c r="J145" s="10">
        <v>0</v>
      </c>
      <c r="K145" s="10">
        <v>100</v>
      </c>
      <c r="L145" s="10">
        <v>100</v>
      </c>
      <c r="M145" s="10">
        <v>100</v>
      </c>
      <c r="N145" s="10">
        <v>0</v>
      </c>
      <c r="O145" s="10">
        <v>0</v>
      </c>
      <c r="P145" s="10">
        <v>0</v>
      </c>
      <c r="Q145" s="10">
        <v>100</v>
      </c>
      <c r="R145" s="10">
        <v>100</v>
      </c>
      <c r="S145" s="10"/>
      <c r="T145" s="10"/>
      <c r="U145" s="10">
        <v>0</v>
      </c>
      <c r="V145" s="10">
        <v>100</v>
      </c>
      <c r="W145" s="182"/>
      <c r="X145" s="182"/>
      <c r="Y145" s="182"/>
      <c r="Z145" s="182"/>
      <c r="AA145" s="182"/>
      <c r="AB145" s="182"/>
      <c r="AC145" s="182"/>
      <c r="AD145" s="182"/>
    </row>
    <row xmlns:x14ac="http://schemas.microsoft.com/office/spreadsheetml/2009/9/ac" r="146" s="179" customFormat="true" ht="12" x14ac:dyDescent="0.2">
      <c r="A146" s="182" t="s">
        <v>178</v>
      </c>
      <c r="B146" s="10">
        <v>2008</v>
      </c>
      <c r="C146" s="182" t="s">
        <v>17</v>
      </c>
      <c r="D146" s="10">
        <v>1428</v>
      </c>
      <c r="E146" s="10">
        <v>100</v>
      </c>
      <c r="F146" s="10">
        <v>100</v>
      </c>
      <c r="G146" s="10">
        <v>100</v>
      </c>
      <c r="H146" s="10">
        <v>0</v>
      </c>
      <c r="I146" s="10">
        <v>0</v>
      </c>
      <c r="J146" s="10">
        <v>0</v>
      </c>
      <c r="K146" s="10">
        <v>100</v>
      </c>
      <c r="L146" s="10">
        <v>100</v>
      </c>
      <c r="M146" s="10">
        <v>100</v>
      </c>
      <c r="N146" s="10">
        <v>0</v>
      </c>
      <c r="O146" s="10">
        <v>0</v>
      </c>
      <c r="P146" s="10">
        <v>0</v>
      </c>
      <c r="Q146" s="10">
        <v>100</v>
      </c>
      <c r="R146" s="10">
        <v>100</v>
      </c>
      <c r="S146" s="10"/>
      <c r="T146" s="10"/>
      <c r="U146" s="10">
        <v>0</v>
      </c>
      <c r="V146" s="10">
        <v>100</v>
      </c>
      <c r="W146" s="182"/>
      <c r="X146" s="182"/>
      <c r="Y146" s="182"/>
      <c r="Z146" s="182"/>
      <c r="AA146" s="182"/>
      <c r="AB146" s="182"/>
      <c r="AC146" s="182"/>
      <c r="AD146" s="182"/>
    </row>
    <row xmlns:x14ac="http://schemas.microsoft.com/office/spreadsheetml/2009/9/ac" r="147" s="179" customFormat="true" ht="12" x14ac:dyDescent="0.2">
      <c r="A147" s="182" t="s">
        <v>178</v>
      </c>
      <c r="B147" s="10">
        <v>2009</v>
      </c>
      <c r="C147" s="182" t="s">
        <v>17</v>
      </c>
      <c r="D147" s="10">
        <v>1390</v>
      </c>
      <c r="E147" s="10">
        <v>100</v>
      </c>
      <c r="F147" s="10">
        <v>100</v>
      </c>
      <c r="G147" s="10">
        <v>100</v>
      </c>
      <c r="H147" s="10">
        <v>0</v>
      </c>
      <c r="I147" s="10">
        <v>0</v>
      </c>
      <c r="J147" s="10">
        <v>0</v>
      </c>
      <c r="K147" s="10">
        <v>100</v>
      </c>
      <c r="L147" s="10">
        <v>100</v>
      </c>
      <c r="M147" s="10">
        <v>100</v>
      </c>
      <c r="N147" s="10">
        <v>0</v>
      </c>
      <c r="O147" s="10">
        <v>0</v>
      </c>
      <c r="P147" s="10">
        <v>0</v>
      </c>
      <c r="Q147" s="10">
        <v>100</v>
      </c>
      <c r="R147" s="10">
        <v>100</v>
      </c>
      <c r="S147" s="10"/>
      <c r="T147" s="10"/>
      <c r="U147" s="10">
        <v>0</v>
      </c>
      <c r="V147" s="10">
        <v>100</v>
      </c>
      <c r="W147" s="182"/>
      <c r="X147" s="182"/>
      <c r="Y147" s="182"/>
      <c r="Z147" s="182"/>
      <c r="AA147" s="182"/>
      <c r="AB147" s="182"/>
      <c r="AC147" s="182"/>
      <c r="AD147" s="182"/>
    </row>
    <row xmlns:x14ac="http://schemas.microsoft.com/office/spreadsheetml/2009/9/ac" r="148" s="179" customFormat="true" ht="12" x14ac:dyDescent="0.2">
      <c r="A148" s="182" t="s">
        <v>178</v>
      </c>
      <c r="B148" s="10">
        <v>2010</v>
      </c>
      <c r="C148" s="182" t="s">
        <v>17</v>
      </c>
      <c r="D148" s="10">
        <v>1363</v>
      </c>
      <c r="E148" s="10">
        <v>100</v>
      </c>
      <c r="F148" s="10">
        <v>100</v>
      </c>
      <c r="G148" s="10">
        <v>100</v>
      </c>
      <c r="H148" s="10">
        <v>0</v>
      </c>
      <c r="I148" s="10">
        <v>0</v>
      </c>
      <c r="J148" s="10">
        <v>0</v>
      </c>
      <c r="K148" s="10">
        <v>100</v>
      </c>
      <c r="L148" s="10">
        <v>100</v>
      </c>
      <c r="M148" s="10">
        <v>100</v>
      </c>
      <c r="N148" s="10">
        <v>0</v>
      </c>
      <c r="O148" s="10">
        <v>0</v>
      </c>
      <c r="P148" s="10">
        <v>0</v>
      </c>
      <c r="Q148" s="10">
        <v>100</v>
      </c>
      <c r="R148" s="10">
        <v>100</v>
      </c>
      <c r="S148" s="10"/>
      <c r="T148" s="10"/>
      <c r="U148" s="10">
        <v>0</v>
      </c>
      <c r="V148" s="10">
        <v>100</v>
      </c>
      <c r="W148" s="182"/>
      <c r="X148" s="182"/>
      <c r="Y148" s="182"/>
      <c r="Z148" s="182"/>
      <c r="AA148" s="182"/>
      <c r="AB148" s="182"/>
      <c r="AC148" s="182"/>
      <c r="AD148" s="182"/>
    </row>
    <row xmlns:x14ac="http://schemas.microsoft.com/office/spreadsheetml/2009/9/ac" r="149" s="179" customFormat="true" ht="12" x14ac:dyDescent="0.2">
      <c r="A149" s="182" t="s">
        <v>178</v>
      </c>
      <c r="B149" s="10">
        <v>2011</v>
      </c>
      <c r="C149" s="182" t="s">
        <v>17</v>
      </c>
      <c r="D149" s="10">
        <v>1344</v>
      </c>
      <c r="E149" s="10">
        <v>100</v>
      </c>
      <c r="F149" s="10">
        <v>100</v>
      </c>
      <c r="G149" s="10">
        <v>100</v>
      </c>
      <c r="H149" s="10">
        <v>0</v>
      </c>
      <c r="I149" s="10">
        <v>0</v>
      </c>
      <c r="J149" s="10">
        <v>0</v>
      </c>
      <c r="K149" s="10">
        <v>100</v>
      </c>
      <c r="L149" s="10">
        <v>100</v>
      </c>
      <c r="M149" s="10">
        <v>100</v>
      </c>
      <c r="N149" s="10">
        <v>0</v>
      </c>
      <c r="O149" s="10">
        <v>0</v>
      </c>
      <c r="P149" s="10">
        <v>0</v>
      </c>
      <c r="Q149" s="10">
        <v>100</v>
      </c>
      <c r="R149" s="10">
        <v>100</v>
      </c>
      <c r="S149" s="10"/>
      <c r="T149" s="10"/>
      <c r="U149" s="10">
        <v>0</v>
      </c>
      <c r="V149" s="10">
        <v>100</v>
      </c>
      <c r="W149" s="182"/>
      <c r="X149" s="182"/>
      <c r="Y149" s="182"/>
      <c r="Z149" s="182"/>
      <c r="AA149" s="182"/>
      <c r="AB149" s="182"/>
      <c r="AC149" s="182"/>
      <c r="AD149" s="182"/>
    </row>
    <row xmlns:x14ac="http://schemas.microsoft.com/office/spreadsheetml/2009/9/ac" r="150" s="179" customFormat="true" ht="12" x14ac:dyDescent="0.2">
      <c r="A150" s="182" t="s">
        <v>178</v>
      </c>
      <c r="B150" s="10">
        <v>2012</v>
      </c>
      <c r="C150" s="182" t="s">
        <v>17</v>
      </c>
      <c r="D150" s="10">
        <v>1344</v>
      </c>
      <c r="E150" s="10">
        <v>100</v>
      </c>
      <c r="F150" s="10">
        <v>100</v>
      </c>
      <c r="G150" s="10">
        <v>100</v>
      </c>
      <c r="H150" s="10">
        <v>0</v>
      </c>
      <c r="I150" s="10">
        <v>0</v>
      </c>
      <c r="J150" s="10">
        <v>0</v>
      </c>
      <c r="K150" s="10">
        <v>100</v>
      </c>
      <c r="L150" s="10">
        <v>100</v>
      </c>
      <c r="M150" s="10">
        <v>100</v>
      </c>
      <c r="N150" s="10">
        <v>0</v>
      </c>
      <c r="O150" s="10">
        <v>0</v>
      </c>
      <c r="P150" s="10">
        <v>0</v>
      </c>
      <c r="Q150" s="10">
        <v>100</v>
      </c>
      <c r="R150" s="10">
        <v>100</v>
      </c>
      <c r="S150" s="10"/>
      <c r="T150" s="10"/>
      <c r="U150" s="10">
        <v>0</v>
      </c>
      <c r="V150" s="10">
        <v>100</v>
      </c>
      <c r="W150" s="182"/>
      <c r="X150" s="182"/>
      <c r="Y150" s="182"/>
      <c r="Z150" s="182"/>
      <c r="AA150" s="182"/>
      <c r="AB150" s="182"/>
      <c r="AC150" s="182"/>
      <c r="AD150" s="182"/>
    </row>
    <row xmlns:x14ac="http://schemas.microsoft.com/office/spreadsheetml/2009/9/ac" r="151" s="179" customFormat="true" ht="12" x14ac:dyDescent="0.2">
      <c r="A151" s="182" t="s">
        <v>178</v>
      </c>
      <c r="B151" s="10">
        <v>2013</v>
      </c>
      <c r="C151" s="182" t="s">
        <v>17</v>
      </c>
      <c r="D151" s="10">
        <v>1391</v>
      </c>
      <c r="E151" s="10">
        <v>100</v>
      </c>
      <c r="F151" s="10">
        <v>100</v>
      </c>
      <c r="G151" s="10">
        <v>100</v>
      </c>
      <c r="H151" s="10">
        <v>0</v>
      </c>
      <c r="I151" s="10">
        <v>0</v>
      </c>
      <c r="J151" s="10">
        <v>0</v>
      </c>
      <c r="K151" s="10">
        <v>100</v>
      </c>
      <c r="L151" s="10">
        <v>100</v>
      </c>
      <c r="M151" s="10">
        <v>100</v>
      </c>
      <c r="N151" s="10">
        <v>0</v>
      </c>
      <c r="O151" s="10">
        <v>0</v>
      </c>
      <c r="P151" s="10">
        <v>0</v>
      </c>
      <c r="Q151" s="10">
        <v>100</v>
      </c>
      <c r="R151" s="10">
        <v>100</v>
      </c>
      <c r="S151" s="10">
        <v>87.5</v>
      </c>
      <c r="T151" s="10">
        <v>12.5</v>
      </c>
      <c r="U151" s="10">
        <v>0</v>
      </c>
      <c r="V151" s="10">
        <v>0</v>
      </c>
      <c r="W151" s="182"/>
      <c r="X151" s="182"/>
      <c r="Y151" s="182"/>
      <c r="Z151" s="182"/>
      <c r="AA151" s="182"/>
      <c r="AB151" s="182"/>
      <c r="AC151" s="182"/>
      <c r="AD151" s="182"/>
    </row>
    <row xmlns:x14ac="http://schemas.microsoft.com/office/spreadsheetml/2009/9/ac" r="152" s="179" customFormat="true" ht="12" x14ac:dyDescent="0.2">
      <c r="A152" s="182" t="s">
        <v>178</v>
      </c>
      <c r="B152" s="10">
        <v>2014</v>
      </c>
      <c r="C152" s="182" t="s">
        <v>17</v>
      </c>
      <c r="D152" s="10">
        <v>1456</v>
      </c>
      <c r="E152" s="10">
        <v>100</v>
      </c>
      <c r="F152" s="10">
        <v>100</v>
      </c>
      <c r="G152" s="10">
        <v>100</v>
      </c>
      <c r="H152" s="10">
        <v>0</v>
      </c>
      <c r="I152" s="10">
        <v>0</v>
      </c>
      <c r="J152" s="10">
        <v>0</v>
      </c>
      <c r="K152" s="10">
        <v>100</v>
      </c>
      <c r="L152" s="10">
        <v>100</v>
      </c>
      <c r="M152" s="10">
        <v>100</v>
      </c>
      <c r="N152" s="10">
        <v>0</v>
      </c>
      <c r="O152" s="10">
        <v>0</v>
      </c>
      <c r="P152" s="10">
        <v>0</v>
      </c>
      <c r="Q152" s="10">
        <v>100</v>
      </c>
      <c r="R152" s="10">
        <v>100</v>
      </c>
      <c r="S152" s="10">
        <v>87.5</v>
      </c>
      <c r="T152" s="10">
        <v>12.5</v>
      </c>
      <c r="U152" s="10">
        <v>0</v>
      </c>
      <c r="V152" s="10">
        <v>0</v>
      </c>
      <c r="W152" s="182"/>
      <c r="X152" s="182"/>
      <c r="Y152" s="182"/>
      <c r="Z152" s="182"/>
      <c r="AA152" s="182"/>
      <c r="AB152" s="182"/>
      <c r="AC152" s="182"/>
      <c r="AD152" s="182"/>
    </row>
    <row xmlns:x14ac="http://schemas.microsoft.com/office/spreadsheetml/2009/9/ac" r="153" s="179" customFormat="true" ht="12" x14ac:dyDescent="0.2">
      <c r="A153" s="182" t="s">
        <v>178</v>
      </c>
      <c r="B153" s="10">
        <v>2015</v>
      </c>
      <c r="C153" s="182" t="s">
        <v>17</v>
      </c>
      <c r="D153" s="10">
        <v>1535</v>
      </c>
      <c r="E153" s="10">
        <v>100</v>
      </c>
      <c r="F153" s="10">
        <v>100</v>
      </c>
      <c r="G153" s="10">
        <v>100</v>
      </c>
      <c r="H153" s="10">
        <v>0</v>
      </c>
      <c r="I153" s="10">
        <v>0</v>
      </c>
      <c r="J153" s="10">
        <v>0</v>
      </c>
      <c r="K153" s="10">
        <v>100</v>
      </c>
      <c r="L153" s="10">
        <v>100</v>
      </c>
      <c r="M153" s="10">
        <v>100</v>
      </c>
      <c r="N153" s="10">
        <v>0</v>
      </c>
      <c r="O153" s="10">
        <v>0</v>
      </c>
      <c r="P153" s="10">
        <v>0</v>
      </c>
      <c r="Q153" s="10">
        <v>100</v>
      </c>
      <c r="R153" s="10">
        <v>100</v>
      </c>
      <c r="S153" s="10">
        <v>87.5</v>
      </c>
      <c r="T153" s="10">
        <v>12.5</v>
      </c>
      <c r="U153" s="10">
        <v>0</v>
      </c>
      <c r="V153" s="10">
        <v>0</v>
      </c>
      <c r="W153" s="182"/>
      <c r="X153" s="182"/>
      <c r="Y153" s="182"/>
      <c r="Z153" s="182"/>
      <c r="AA153" s="182"/>
      <c r="AB153" s="182"/>
      <c r="AC153" s="182"/>
      <c r="AD153" s="182"/>
    </row>
    <row xmlns:x14ac="http://schemas.microsoft.com/office/spreadsheetml/2009/9/ac" r="154" s="179" customFormat="true" ht="12" x14ac:dyDescent="0.2">
      <c r="A154" s="182" t="s">
        <v>178</v>
      </c>
      <c r="B154" s="10">
        <v>2016</v>
      </c>
      <c r="C154" s="182" t="s">
        <v>17</v>
      </c>
      <c r="D154" s="10">
        <v>1618</v>
      </c>
      <c r="E154" s="10">
        <v>100</v>
      </c>
      <c r="F154" s="10">
        <v>100</v>
      </c>
      <c r="G154" s="10">
        <v>100</v>
      </c>
      <c r="H154" s="10">
        <v>0</v>
      </c>
      <c r="I154" s="10">
        <v>0</v>
      </c>
      <c r="J154" s="10">
        <v>0</v>
      </c>
      <c r="K154" s="10">
        <v>100</v>
      </c>
      <c r="L154" s="10">
        <v>100</v>
      </c>
      <c r="M154" s="10">
        <v>100</v>
      </c>
      <c r="N154" s="10">
        <v>0</v>
      </c>
      <c r="O154" s="10">
        <v>0</v>
      </c>
      <c r="P154" s="10">
        <v>0</v>
      </c>
      <c r="Q154" s="10">
        <v>100</v>
      </c>
      <c r="R154" s="10">
        <v>100</v>
      </c>
      <c r="S154" s="10">
        <v>87.5</v>
      </c>
      <c r="T154" s="10">
        <v>12.5</v>
      </c>
      <c r="U154" s="10">
        <v>0</v>
      </c>
      <c r="V154" s="10">
        <v>0</v>
      </c>
      <c r="W154" s="182"/>
      <c r="X154" s="182"/>
      <c r="Y154" s="182"/>
      <c r="Z154" s="182"/>
      <c r="AA154" s="182"/>
      <c r="AB154" s="182"/>
      <c r="AC154" s="182"/>
      <c r="AD154" s="182"/>
    </row>
    <row xmlns:x14ac="http://schemas.microsoft.com/office/spreadsheetml/2009/9/ac" r="155" s="179" customFormat="true" ht="12" x14ac:dyDescent="0.2">
      <c r="A155" s="182" t="s">
        <v>178</v>
      </c>
      <c r="B155" s="10">
        <v>2017</v>
      </c>
      <c r="C155" s="182" t="s">
        <v>17</v>
      </c>
      <c r="D155" s="10">
        <v>1703</v>
      </c>
      <c r="E155" s="10">
        <v>100</v>
      </c>
      <c r="F155" s="10">
        <v>100</v>
      </c>
      <c r="G155" s="10">
        <v>100</v>
      </c>
      <c r="H155" s="10">
        <v>0</v>
      </c>
      <c r="I155" s="10">
        <v>0</v>
      </c>
      <c r="J155" s="10">
        <v>0</v>
      </c>
      <c r="K155" s="10">
        <v>100</v>
      </c>
      <c r="L155" s="10">
        <v>100</v>
      </c>
      <c r="M155" s="10">
        <v>100</v>
      </c>
      <c r="N155" s="10">
        <v>0</v>
      </c>
      <c r="O155" s="10">
        <v>0</v>
      </c>
      <c r="P155" s="10">
        <v>0</v>
      </c>
      <c r="Q155" s="10">
        <v>100</v>
      </c>
      <c r="R155" s="10">
        <v>100</v>
      </c>
      <c r="S155" s="10">
        <v>87.5</v>
      </c>
      <c r="T155" s="10">
        <v>12.5</v>
      </c>
      <c r="U155" s="10">
        <v>0</v>
      </c>
      <c r="V155" s="10">
        <v>0</v>
      </c>
      <c r="W155" s="182"/>
      <c r="X155" s="182"/>
      <c r="Y155" s="182"/>
      <c r="Z155" s="182"/>
      <c r="AA155" s="182"/>
      <c r="AB155" s="182"/>
      <c r="AC155" s="182"/>
      <c r="AD155" s="182"/>
    </row>
    <row xmlns:x14ac="http://schemas.microsoft.com/office/spreadsheetml/2009/9/ac" r="156" s="179" customFormat="true" ht="12" x14ac:dyDescent="0.2">
      <c r="A156" s="182" t="s">
        <v>178</v>
      </c>
      <c r="B156" s="10">
        <v>2018</v>
      </c>
      <c r="C156" s="182" t="s">
        <v>17</v>
      </c>
      <c r="D156" s="10">
        <v>1788</v>
      </c>
      <c r="E156" s="10">
        <v>100</v>
      </c>
      <c r="F156" s="10">
        <v>100</v>
      </c>
      <c r="G156" s="10">
        <v>100</v>
      </c>
      <c r="H156" s="10">
        <v>0</v>
      </c>
      <c r="I156" s="10">
        <v>0</v>
      </c>
      <c r="J156" s="10">
        <v>0</v>
      </c>
      <c r="K156" s="10">
        <v>100</v>
      </c>
      <c r="L156" s="10">
        <v>100</v>
      </c>
      <c r="M156" s="10">
        <v>100</v>
      </c>
      <c r="N156" s="10">
        <v>0</v>
      </c>
      <c r="O156" s="10">
        <v>0</v>
      </c>
      <c r="P156" s="10">
        <v>0</v>
      </c>
      <c r="Q156" s="10">
        <v>100</v>
      </c>
      <c r="R156" s="10">
        <v>100</v>
      </c>
      <c r="S156" s="10">
        <v>87.5</v>
      </c>
      <c r="T156" s="10">
        <v>12.5</v>
      </c>
      <c r="U156" s="10">
        <v>0</v>
      </c>
      <c r="V156" s="10">
        <v>0</v>
      </c>
      <c r="W156" s="182"/>
      <c r="X156" s="182"/>
      <c r="Y156" s="182"/>
      <c r="Z156" s="182"/>
      <c r="AA156" s="182"/>
      <c r="AB156" s="182"/>
      <c r="AC156" s="182"/>
      <c r="AD156" s="182"/>
    </row>
    <row xmlns:x14ac="http://schemas.microsoft.com/office/spreadsheetml/2009/9/ac" r="157" s="179" customFormat="true" ht="12" x14ac:dyDescent="0.2">
      <c r="A157" s="182" t="s">
        <v>178</v>
      </c>
      <c r="B157" s="10">
        <v>2019</v>
      </c>
      <c r="C157" s="182" t="s">
        <v>17</v>
      </c>
      <c r="D157" s="10">
        <v>1856</v>
      </c>
      <c r="E157" s="10">
        <v>100</v>
      </c>
      <c r="F157" s="10">
        <v>100</v>
      </c>
      <c r="G157" s="10">
        <v>100</v>
      </c>
      <c r="H157" s="10">
        <v>0</v>
      </c>
      <c r="I157" s="10">
        <v>0</v>
      </c>
      <c r="J157" s="10">
        <v>0</v>
      </c>
      <c r="K157" s="10">
        <v>100</v>
      </c>
      <c r="L157" s="10">
        <v>100</v>
      </c>
      <c r="M157" s="10">
        <v>100</v>
      </c>
      <c r="N157" s="10">
        <v>0</v>
      </c>
      <c r="O157" s="10">
        <v>0</v>
      </c>
      <c r="P157" s="10">
        <v>0</v>
      </c>
      <c r="Q157" s="10">
        <v>100</v>
      </c>
      <c r="R157" s="10">
        <v>100</v>
      </c>
      <c r="S157" s="10">
        <v>87.5</v>
      </c>
      <c r="T157" s="10">
        <v>12.5</v>
      </c>
      <c r="U157" s="10">
        <v>0</v>
      </c>
      <c r="V157" s="10">
        <v>0</v>
      </c>
      <c r="W157" s="182"/>
      <c r="X157" s="182"/>
      <c r="Y157" s="182"/>
      <c r="Z157" s="182"/>
      <c r="AA157" s="182"/>
      <c r="AB157" s="182"/>
      <c r="AC157" s="182"/>
      <c r="AD157" s="182"/>
    </row>
    <row xmlns:x14ac="http://schemas.microsoft.com/office/spreadsheetml/2009/9/ac" r="158" s="179" customFormat="true" ht="12" x14ac:dyDescent="0.2">
      <c r="A158" s="182" t="s">
        <v>178</v>
      </c>
      <c r="B158" s="10">
        <v>2020</v>
      </c>
      <c r="C158" s="182" t="s">
        <v>17</v>
      </c>
      <c r="D158" s="10">
        <v>1915</v>
      </c>
      <c r="E158" s="10">
        <v>100</v>
      </c>
      <c r="F158" s="10">
        <v>100</v>
      </c>
      <c r="G158" s="10">
        <v>100</v>
      </c>
      <c r="H158" s="10">
        <v>0</v>
      </c>
      <c r="I158" s="10">
        <v>0</v>
      </c>
      <c r="J158" s="10">
        <v>0</v>
      </c>
      <c r="K158" s="10">
        <v>100</v>
      </c>
      <c r="L158" s="10">
        <v>100</v>
      </c>
      <c r="M158" s="10">
        <v>100</v>
      </c>
      <c r="N158" s="10">
        <v>0</v>
      </c>
      <c r="O158" s="10">
        <v>0</v>
      </c>
      <c r="P158" s="10">
        <v>0</v>
      </c>
      <c r="Q158" s="10">
        <v>100</v>
      </c>
      <c r="R158" s="10">
        <v>100</v>
      </c>
      <c r="S158" s="10">
        <v>87.5</v>
      </c>
      <c r="T158" s="10">
        <v>12.5</v>
      </c>
      <c r="U158" s="10">
        <v>0</v>
      </c>
      <c r="V158" s="10">
        <v>0</v>
      </c>
      <c r="W158" s="182"/>
      <c r="X158" s="182"/>
      <c r="Y158" s="182"/>
      <c r="Z158" s="182"/>
      <c r="AA158" s="182"/>
      <c r="AB158" s="182"/>
      <c r="AC158" s="182"/>
      <c r="AD158" s="182"/>
    </row>
    <row xmlns:x14ac="http://schemas.microsoft.com/office/spreadsheetml/2009/9/ac" r="159" s="179" customFormat="true" ht="12" x14ac:dyDescent="0.2">
      <c r="A159" s="182" t="s">
        <v>178</v>
      </c>
      <c r="B159" s="10">
        <v>2021</v>
      </c>
      <c r="C159" s="182" t="s">
        <v>17</v>
      </c>
      <c r="D159" s="10">
        <v>1966</v>
      </c>
      <c r="E159" s="10">
        <v>100</v>
      </c>
      <c r="F159" s="10">
        <v>100</v>
      </c>
      <c r="G159" s="10">
        <v>100</v>
      </c>
      <c r="H159" s="10">
        <v>0</v>
      </c>
      <c r="I159" s="10">
        <v>0</v>
      </c>
      <c r="J159" s="10">
        <v>0</v>
      </c>
      <c r="K159" s="10">
        <v>100</v>
      </c>
      <c r="L159" s="10">
        <v>100</v>
      </c>
      <c r="M159" s="10">
        <v>100</v>
      </c>
      <c r="N159" s="10">
        <v>0</v>
      </c>
      <c r="O159" s="10">
        <v>0</v>
      </c>
      <c r="P159" s="10">
        <v>0</v>
      </c>
      <c r="Q159" s="10">
        <v>100</v>
      </c>
      <c r="R159" s="10">
        <v>100</v>
      </c>
      <c r="S159" s="10">
        <v>87.5</v>
      </c>
      <c r="T159" s="10">
        <v>12.5</v>
      </c>
      <c r="U159" s="10">
        <v>0</v>
      </c>
      <c r="V159" s="10">
        <v>0</v>
      </c>
      <c r="W159" s="182"/>
      <c r="X159" s="182"/>
      <c r="Y159" s="182"/>
      <c r="Z159" s="182"/>
      <c r="AA159" s="182"/>
      <c r="AB159" s="182"/>
      <c r="AC159" s="182"/>
      <c r="AD159" s="182"/>
    </row>
    <row xmlns:x14ac="http://schemas.microsoft.com/office/spreadsheetml/2009/9/ac" r="160" s="179" customFormat="true" ht="12" x14ac:dyDescent="0.2">
      <c r="A160" s="182" t="s">
        <v>178</v>
      </c>
      <c r="B160" s="10">
        <v>2022</v>
      </c>
      <c r="C160" s="182" t="s">
        <v>17</v>
      </c>
      <c r="D160" s="10">
        <v>1997</v>
      </c>
      <c r="E160" s="10">
        <v>100</v>
      </c>
      <c r="F160" s="10">
        <v>100</v>
      </c>
      <c r="G160" s="10">
        <v>100</v>
      </c>
      <c r="H160" s="10">
        <v>0</v>
      </c>
      <c r="I160" s="10">
        <v>0</v>
      </c>
      <c r="J160" s="10">
        <v>0</v>
      </c>
      <c r="K160" s="10">
        <v>100</v>
      </c>
      <c r="L160" s="10">
        <v>100</v>
      </c>
      <c r="M160" s="10">
        <v>100</v>
      </c>
      <c r="N160" s="10">
        <v>0</v>
      </c>
      <c r="O160" s="10">
        <v>0</v>
      </c>
      <c r="P160" s="10">
        <v>0</v>
      </c>
      <c r="Q160" s="10">
        <v>100</v>
      </c>
      <c r="R160" s="10">
        <v>100</v>
      </c>
      <c r="S160" s="10">
        <v>87.5</v>
      </c>
      <c r="T160" s="10">
        <v>12.5</v>
      </c>
      <c r="U160" s="10">
        <v>0</v>
      </c>
      <c r="V160" s="10">
        <v>0</v>
      </c>
      <c r="W160" s="182"/>
      <c r="X160" s="182"/>
      <c r="Y160" s="182"/>
      <c r="Z160" s="182"/>
      <c r="AA160" s="182"/>
      <c r="AB160" s="182"/>
      <c r="AC160" s="182"/>
      <c r="AD160" s="182"/>
    </row>
    <row xmlns:x14ac="http://schemas.microsoft.com/office/spreadsheetml/2009/9/ac" r="161" s="179" customFormat="true" ht="12" x14ac:dyDescent="0.2">
      <c r="A161" s="182" t="s">
        <v>178</v>
      </c>
      <c r="B161" s="10">
        <v>2023</v>
      </c>
      <c r="C161" s="182" t="s">
        <v>17</v>
      </c>
      <c r="D161" s="10">
        <v>1774</v>
      </c>
      <c r="E161" s="10">
        <v>100</v>
      </c>
      <c r="F161" s="10">
        <v>100</v>
      </c>
      <c r="G161" s="10">
        <v>100</v>
      </c>
      <c r="H161" s="10">
        <v>0</v>
      </c>
      <c r="I161" s="10">
        <v>0</v>
      </c>
      <c r="J161" s="10">
        <v>0</v>
      </c>
      <c r="K161" s="10">
        <v>100</v>
      </c>
      <c r="L161" s="10">
        <v>100</v>
      </c>
      <c r="M161" s="10">
        <v>100</v>
      </c>
      <c r="N161" s="10">
        <v>0</v>
      </c>
      <c r="O161" s="10">
        <v>0</v>
      </c>
      <c r="P161" s="10">
        <v>0</v>
      </c>
      <c r="Q161" s="10">
        <v>100</v>
      </c>
      <c r="R161" s="10">
        <v>100</v>
      </c>
      <c r="S161" s="10">
        <v>87.5</v>
      </c>
      <c r="T161" s="10">
        <v>12.5</v>
      </c>
      <c r="U161" s="10">
        <v>0</v>
      </c>
      <c r="V161" s="10">
        <v>0</v>
      </c>
      <c r="W161" s="182"/>
      <c r="X161" s="182"/>
      <c r="Y161" s="182"/>
      <c r="Z161" s="182"/>
      <c r="AA161" s="182"/>
      <c r="AB161" s="182"/>
      <c r="AC161" s="182"/>
      <c r="AD161" s="182"/>
    </row>
    <row xmlns:x14ac="http://schemas.microsoft.com/office/spreadsheetml/2009/9/ac" r="162" s="179" customFormat="true" ht="12" x14ac:dyDescent="0.2">
      <c r="A162" s="182" t="s">
        <v>178</v>
      </c>
      <c r="B162" s="10">
        <v>2024</v>
      </c>
      <c r="C162" s="182" t="s">
        <v>17</v>
      </c>
      <c r="D162" s="10"/>
      <c r="E162" s="10"/>
      <c r="F162" s="10"/>
      <c r="G162" s="10"/>
      <c r="H162" s="10"/>
      <c r="I162" s="10"/>
      <c r="J162" s="10"/>
      <c r="K162" s="10"/>
      <c r="L162" s="10"/>
      <c r="M162" s="10"/>
      <c r="N162" s="10"/>
      <c r="O162" s="10"/>
      <c r="P162" s="10"/>
      <c r="Q162" s="10"/>
      <c r="R162" s="10"/>
      <c r="S162" s="10"/>
      <c r="T162" s="10"/>
      <c r="U162" s="10"/>
      <c r="V162" s="10"/>
      <c r="W162" s="182"/>
      <c r="X162" s="182"/>
      <c r="Y162" s="182"/>
      <c r="Z162" s="182"/>
      <c r="AA162" s="182"/>
      <c r="AB162" s="182"/>
      <c r="AC162" s="182"/>
      <c r="AD162" s="182"/>
    </row>
    <row xmlns:x14ac="http://schemas.microsoft.com/office/spreadsheetml/2009/9/ac" r="163" s="179" customFormat="true" ht="12" x14ac:dyDescent="0.2">
      <c r="A163" s="182" t="s">
        <v>178</v>
      </c>
      <c r="B163" s="10">
        <v>2025</v>
      </c>
      <c r="C163" s="182" t="s">
        <v>17</v>
      </c>
      <c r="D163" s="10"/>
      <c r="E163" s="10"/>
      <c r="F163" s="10"/>
      <c r="G163" s="10"/>
      <c r="H163" s="10"/>
      <c r="I163" s="10"/>
      <c r="J163" s="10"/>
      <c r="K163" s="10"/>
      <c r="L163" s="10"/>
      <c r="M163" s="10"/>
      <c r="N163" s="10"/>
      <c r="O163" s="10"/>
      <c r="P163" s="10"/>
      <c r="Q163" s="10"/>
      <c r="R163" s="10"/>
      <c r="S163" s="10"/>
      <c r="T163" s="10"/>
      <c r="U163" s="10"/>
      <c r="V163" s="10"/>
      <c r="W163" s="182"/>
      <c r="X163" s="182"/>
      <c r="Y163" s="182"/>
      <c r="Z163" s="182"/>
      <c r="AA163" s="182"/>
      <c r="AB163" s="182"/>
      <c r="AC163" s="182"/>
      <c r="AD163" s="182"/>
    </row>
    <row xmlns:x14ac="http://schemas.microsoft.com/office/spreadsheetml/2009/9/ac" r="164" s="179" customFormat="true" ht="12" x14ac:dyDescent="0.2">
      <c r="A164" s="182" t="s">
        <v>178</v>
      </c>
      <c r="B164" s="10">
        <v>2026</v>
      </c>
      <c r="C164" s="182" t="s">
        <v>17</v>
      </c>
      <c r="D164" s="10"/>
      <c r="E164" s="10"/>
      <c r="F164" s="10"/>
      <c r="G164" s="10"/>
      <c r="H164" s="10"/>
      <c r="I164" s="10"/>
      <c r="J164" s="10"/>
      <c r="K164" s="10"/>
      <c r="L164" s="10"/>
      <c r="M164" s="10"/>
      <c r="N164" s="10"/>
      <c r="O164" s="10"/>
      <c r="P164" s="10"/>
      <c r="Q164" s="10"/>
      <c r="R164" s="10"/>
      <c r="S164" s="10"/>
      <c r="T164" s="10"/>
      <c r="U164" s="10"/>
      <c r="V164" s="10"/>
      <c r="W164" s="182"/>
      <c r="X164" s="182"/>
      <c r="Y164" s="182"/>
      <c r="Z164" s="182"/>
      <c r="AA164" s="182"/>
      <c r="AB164" s="182"/>
      <c r="AC164" s="182"/>
      <c r="AD164" s="182"/>
    </row>
    <row xmlns:x14ac="http://schemas.microsoft.com/office/spreadsheetml/2009/9/ac" r="165" s="179" customFormat="true" ht="12" x14ac:dyDescent="0.2">
      <c r="A165" s="182" t="s">
        <v>178</v>
      </c>
      <c r="B165" s="10">
        <v>2027</v>
      </c>
      <c r="C165" s="182" t="s">
        <v>17</v>
      </c>
      <c r="D165" s="10"/>
      <c r="E165" s="10"/>
      <c r="F165" s="10"/>
      <c r="G165" s="10"/>
      <c r="H165" s="10"/>
      <c r="I165" s="10"/>
      <c r="J165" s="10"/>
      <c r="K165" s="10"/>
      <c r="L165" s="10"/>
      <c r="M165" s="10"/>
      <c r="N165" s="10"/>
      <c r="O165" s="10"/>
      <c r="P165" s="10"/>
      <c r="Q165" s="10"/>
      <c r="R165" s="10"/>
      <c r="S165" s="10"/>
      <c r="T165" s="10"/>
      <c r="U165" s="10"/>
      <c r="V165" s="10"/>
      <c r="W165" s="182"/>
      <c r="X165" s="182"/>
      <c r="Y165" s="182"/>
      <c r="Z165" s="182"/>
      <c r="AA165" s="182"/>
      <c r="AB165" s="182"/>
      <c r="AC165" s="182"/>
      <c r="AD165" s="182"/>
    </row>
    <row xmlns:x14ac="http://schemas.microsoft.com/office/spreadsheetml/2009/9/ac" r="166" s="179" customFormat="true" ht="12" x14ac:dyDescent="0.2">
      <c r="A166" s="182" t="s">
        <v>178</v>
      </c>
      <c r="B166" s="10">
        <v>2028</v>
      </c>
      <c r="C166" s="182" t="s">
        <v>17</v>
      </c>
      <c r="D166" s="10"/>
      <c r="E166" s="10"/>
      <c r="F166" s="10"/>
      <c r="G166" s="10"/>
      <c r="H166" s="10"/>
      <c r="I166" s="10"/>
      <c r="J166" s="10"/>
      <c r="K166" s="10"/>
      <c r="L166" s="10"/>
      <c r="M166" s="10"/>
      <c r="N166" s="10"/>
      <c r="O166" s="10"/>
      <c r="P166" s="10"/>
      <c r="Q166" s="10"/>
      <c r="R166" s="10"/>
      <c r="S166" s="10"/>
      <c r="T166" s="10"/>
      <c r="U166" s="10"/>
      <c r="V166" s="10"/>
      <c r="W166" s="182"/>
      <c r="X166" s="182"/>
      <c r="Y166" s="182"/>
      <c r="Z166" s="182"/>
      <c r="AA166" s="182"/>
      <c r="AB166" s="182"/>
      <c r="AC166" s="182"/>
      <c r="AD166" s="182"/>
    </row>
    <row xmlns:x14ac="http://schemas.microsoft.com/office/spreadsheetml/2009/9/ac" r="167" s="179" customFormat="true" ht="12" x14ac:dyDescent="0.2">
      <c r="A167" s="182" t="s">
        <v>178</v>
      </c>
      <c r="B167" s="10">
        <v>2029</v>
      </c>
      <c r="C167" s="182" t="s">
        <v>17</v>
      </c>
      <c r="D167" s="10"/>
      <c r="E167" s="10"/>
      <c r="F167" s="10"/>
      <c r="G167" s="10"/>
      <c r="H167" s="10"/>
      <c r="I167" s="10"/>
      <c r="J167" s="10"/>
      <c r="K167" s="10"/>
      <c r="L167" s="10"/>
      <c r="M167" s="10"/>
      <c r="N167" s="10"/>
      <c r="O167" s="10"/>
      <c r="P167" s="10"/>
      <c r="Q167" s="10"/>
      <c r="R167" s="10"/>
      <c r="S167" s="10"/>
      <c r="T167" s="10"/>
      <c r="U167" s="10"/>
      <c r="V167" s="10"/>
      <c r="W167" s="182"/>
      <c r="X167" s="182"/>
      <c r="Y167" s="182"/>
      <c r="Z167" s="182"/>
      <c r="AA167" s="182"/>
      <c r="AB167" s="182"/>
    </row>
    <row xmlns:x14ac="http://schemas.microsoft.com/office/spreadsheetml/2009/9/ac" r="168" s="179" customFormat="true" ht="12" x14ac:dyDescent="0.2">
      <c r="A168" s="182" t="s">
        <v>178</v>
      </c>
      <c r="B168" s="10">
        <v>2030</v>
      </c>
      <c r="C168" s="182" t="s">
        <v>17</v>
      </c>
      <c r="D168" s="10"/>
      <c r="E168" s="10"/>
      <c r="F168" s="10"/>
      <c r="G168" s="10"/>
      <c r="H168" s="10"/>
      <c r="I168" s="10"/>
      <c r="J168" s="10"/>
      <c r="K168" s="10"/>
      <c r="L168" s="10"/>
      <c r="M168" s="10"/>
      <c r="N168" s="10"/>
      <c r="O168" s="10"/>
      <c r="P168" s="10"/>
      <c r="Q168" s="10"/>
      <c r="R168" s="10"/>
      <c r="S168" s="10"/>
      <c r="T168" s="10"/>
      <c r="U168" s="10"/>
      <c r="V168" s="10"/>
      <c r="W168" s="182"/>
      <c r="X168" s="182"/>
      <c r="Y168" s="182"/>
      <c r="Z168" s="182"/>
      <c r="AA168" s="182"/>
      <c r="AB168" s="182"/>
    </row>
    <row xmlns:x14ac="http://schemas.microsoft.com/office/spreadsheetml/2009/9/ac" r="169" ht="15.75" x14ac:dyDescent="0.25">
      <c r="A169" s="183" t="s">
        <v>178</v>
      </c>
      <c r="B169" s="10">
        <v>2000</v>
      </c>
      <c r="C169" s="183" t="s">
        <v>18</v>
      </c>
      <c r="D169" s="10">
        <v>1413</v>
      </c>
      <c r="E169" s="10">
        <v>100</v>
      </c>
      <c r="F169" s="10">
        <v>100</v>
      </c>
      <c r="G169" s="10">
        <v>100</v>
      </c>
      <c r="H169" s="10">
        <v>0</v>
      </c>
      <c r="I169" s="10">
        <v>0</v>
      </c>
      <c r="J169" s="10">
        <v>0</v>
      </c>
      <c r="K169" s="10">
        <v>100</v>
      </c>
      <c r="L169" s="10">
        <v>100</v>
      </c>
      <c r="M169" s="10"/>
      <c r="N169" s="10"/>
      <c r="O169" s="10">
        <v>0</v>
      </c>
      <c r="P169" s="10">
        <v>100</v>
      </c>
      <c r="Q169" s="10">
        <v>100</v>
      </c>
      <c r="R169" s="10">
        <v>100</v>
      </c>
      <c r="S169" s="10"/>
      <c r="T169" s="10"/>
      <c r="U169" s="10">
        <v>0</v>
      </c>
      <c r="V169" s="10">
        <v>100</v>
      </c>
      <c r="W169" s="183"/>
      <c r="X169" s="183"/>
      <c r="Y169" s="183"/>
      <c r="Z169" s="183"/>
      <c r="AA169" s="183"/>
      <c r="AB169" s="183"/>
    </row>
    <row xmlns:x14ac="http://schemas.microsoft.com/office/spreadsheetml/2009/9/ac" r="170" ht="15.75" x14ac:dyDescent="0.25">
      <c r="A170" s="183" t="s">
        <v>178</v>
      </c>
      <c r="B170" s="10">
        <v>2001</v>
      </c>
      <c r="C170" s="183" t="s">
        <v>18</v>
      </c>
      <c r="D170" s="10">
        <v>1391</v>
      </c>
      <c r="E170" s="10">
        <v>100</v>
      </c>
      <c r="F170" s="10">
        <v>100</v>
      </c>
      <c r="G170" s="10">
        <v>100</v>
      </c>
      <c r="H170" s="10">
        <v>0</v>
      </c>
      <c r="I170" s="10">
        <v>0</v>
      </c>
      <c r="J170" s="10">
        <v>0</v>
      </c>
      <c r="K170" s="10">
        <v>100</v>
      </c>
      <c r="L170" s="10">
        <v>100</v>
      </c>
      <c r="M170" s="10"/>
      <c r="N170" s="10"/>
      <c r="O170" s="10">
        <v>0</v>
      </c>
      <c r="P170" s="10">
        <v>100</v>
      </c>
      <c r="Q170" s="10">
        <v>100</v>
      </c>
      <c r="R170" s="10">
        <v>100</v>
      </c>
      <c r="S170" s="10"/>
      <c r="T170" s="10"/>
      <c r="U170" s="10">
        <v>0</v>
      </c>
      <c r="V170" s="10">
        <v>100</v>
      </c>
      <c r="W170" s="183"/>
      <c r="X170" s="183"/>
      <c r="Y170" s="183"/>
      <c r="Z170" s="183"/>
      <c r="AA170" s="183"/>
      <c r="AB170" s="183"/>
    </row>
    <row xmlns:x14ac="http://schemas.microsoft.com/office/spreadsheetml/2009/9/ac" r="171" ht="15.75" x14ac:dyDescent="0.25">
      <c r="A171" s="183" t="s">
        <v>178</v>
      </c>
      <c r="B171" s="10">
        <v>2002</v>
      </c>
      <c r="C171" s="183" t="s">
        <v>18</v>
      </c>
      <c r="D171" s="10">
        <v>1372</v>
      </c>
      <c r="E171" s="10">
        <v>100</v>
      </c>
      <c r="F171" s="10">
        <v>100</v>
      </c>
      <c r="G171" s="10">
        <v>100</v>
      </c>
      <c r="H171" s="10">
        <v>0</v>
      </c>
      <c r="I171" s="10">
        <v>0</v>
      </c>
      <c r="J171" s="10">
        <v>0</v>
      </c>
      <c r="K171" s="10">
        <v>100</v>
      </c>
      <c r="L171" s="10">
        <v>100</v>
      </c>
      <c r="M171" s="10"/>
      <c r="N171" s="10"/>
      <c r="O171" s="10">
        <v>0</v>
      </c>
      <c r="P171" s="10">
        <v>100</v>
      </c>
      <c r="Q171" s="10">
        <v>100</v>
      </c>
      <c r="R171" s="10">
        <v>100</v>
      </c>
      <c r="S171" s="10"/>
      <c r="T171" s="10"/>
      <c r="U171" s="10">
        <v>0</v>
      </c>
      <c r="V171" s="10">
        <v>100</v>
      </c>
      <c r="W171" s="183"/>
      <c r="X171" s="183"/>
      <c r="Y171" s="183"/>
      <c r="Z171" s="183"/>
      <c r="AA171" s="183"/>
      <c r="AB171" s="183"/>
    </row>
    <row xmlns:x14ac="http://schemas.microsoft.com/office/spreadsheetml/2009/9/ac" r="172" ht="15.75" x14ac:dyDescent="0.25">
      <c r="A172" s="183" t="s">
        <v>178</v>
      </c>
      <c r="B172" s="10">
        <v>2003</v>
      </c>
      <c r="C172" s="183" t="s">
        <v>18</v>
      </c>
      <c r="D172" s="10">
        <v>1368</v>
      </c>
      <c r="E172" s="10">
        <v>100</v>
      </c>
      <c r="F172" s="10">
        <v>100</v>
      </c>
      <c r="G172" s="10">
        <v>100</v>
      </c>
      <c r="H172" s="10">
        <v>0</v>
      </c>
      <c r="I172" s="10">
        <v>0</v>
      </c>
      <c r="J172" s="10">
        <v>0</v>
      </c>
      <c r="K172" s="10">
        <v>100</v>
      </c>
      <c r="L172" s="10">
        <v>100</v>
      </c>
      <c r="M172" s="10"/>
      <c r="N172" s="10"/>
      <c r="O172" s="10">
        <v>0</v>
      </c>
      <c r="P172" s="10">
        <v>100</v>
      </c>
      <c r="Q172" s="10">
        <v>100</v>
      </c>
      <c r="R172" s="10">
        <v>100</v>
      </c>
      <c r="S172" s="10"/>
      <c r="T172" s="10"/>
      <c r="U172" s="10">
        <v>0</v>
      </c>
      <c r="V172" s="10">
        <v>100</v>
      </c>
      <c r="W172" s="183"/>
      <c r="X172" s="183"/>
      <c r="Y172" s="183"/>
      <c r="Z172" s="183"/>
      <c r="AA172" s="183"/>
      <c r="AB172" s="183"/>
    </row>
    <row xmlns:x14ac="http://schemas.microsoft.com/office/spreadsheetml/2009/9/ac" r="173" ht="15.75" x14ac:dyDescent="0.25">
      <c r="A173" s="183" t="s">
        <v>178</v>
      </c>
      <c r="B173" s="10">
        <v>2004</v>
      </c>
      <c r="C173" s="183" t="s">
        <v>18</v>
      </c>
      <c r="D173" s="10">
        <v>1403</v>
      </c>
      <c r="E173" s="10">
        <v>100</v>
      </c>
      <c r="F173" s="10">
        <v>100</v>
      </c>
      <c r="G173" s="10">
        <v>100</v>
      </c>
      <c r="H173" s="10">
        <v>0</v>
      </c>
      <c r="I173" s="10">
        <v>0</v>
      </c>
      <c r="J173" s="10">
        <v>0</v>
      </c>
      <c r="K173" s="10">
        <v>100</v>
      </c>
      <c r="L173" s="10">
        <v>100</v>
      </c>
      <c r="M173" s="10"/>
      <c r="N173" s="10"/>
      <c r="O173" s="10">
        <v>0</v>
      </c>
      <c r="P173" s="10">
        <v>100</v>
      </c>
      <c r="Q173" s="10">
        <v>100</v>
      </c>
      <c r="R173" s="10">
        <v>100</v>
      </c>
      <c r="S173" s="10"/>
      <c r="T173" s="10"/>
      <c r="U173" s="10">
        <v>0</v>
      </c>
      <c r="V173" s="10">
        <v>100</v>
      </c>
      <c r="W173" s="183"/>
      <c r="X173" s="183"/>
      <c r="Y173" s="183"/>
      <c r="Z173" s="183"/>
      <c r="AA173" s="183"/>
      <c r="AB173" s="183"/>
    </row>
    <row xmlns:x14ac="http://schemas.microsoft.com/office/spreadsheetml/2009/9/ac" r="174" ht="15.75" x14ac:dyDescent="0.25">
      <c r="A174" s="183" t="s">
        <v>178</v>
      </c>
      <c r="B174" s="10">
        <v>2005</v>
      </c>
      <c r="C174" s="183" t="s">
        <v>18</v>
      </c>
      <c r="D174" s="10">
        <v>1422</v>
      </c>
      <c r="E174" s="10">
        <v>100</v>
      </c>
      <c r="F174" s="10">
        <v>100</v>
      </c>
      <c r="G174" s="10">
        <v>100</v>
      </c>
      <c r="H174" s="10">
        <v>0</v>
      </c>
      <c r="I174" s="10">
        <v>0</v>
      </c>
      <c r="J174" s="10">
        <v>0</v>
      </c>
      <c r="K174" s="10">
        <v>100</v>
      </c>
      <c r="L174" s="10">
        <v>100</v>
      </c>
      <c r="M174" s="10"/>
      <c r="N174" s="10"/>
      <c r="O174" s="10">
        <v>0</v>
      </c>
      <c r="P174" s="10">
        <v>100</v>
      </c>
      <c r="Q174" s="10">
        <v>100</v>
      </c>
      <c r="R174" s="10">
        <v>100</v>
      </c>
      <c r="S174" s="10"/>
      <c r="T174" s="10"/>
      <c r="U174" s="10">
        <v>0</v>
      </c>
      <c r="V174" s="10">
        <v>100</v>
      </c>
      <c r="W174" s="183"/>
      <c r="X174" s="183"/>
      <c r="Y174" s="183"/>
      <c r="Z174" s="183"/>
      <c r="AA174" s="183"/>
      <c r="AB174" s="183"/>
    </row>
    <row xmlns:x14ac="http://schemas.microsoft.com/office/spreadsheetml/2009/9/ac" r="175" ht="15.75" x14ac:dyDescent="0.25">
      <c r="A175" s="183" t="s">
        <v>178</v>
      </c>
      <c r="B175" s="10">
        <v>2006</v>
      </c>
      <c r="C175" s="183" t="s">
        <v>18</v>
      </c>
      <c r="D175" s="10">
        <v>1426</v>
      </c>
      <c r="E175" s="10">
        <v>100</v>
      </c>
      <c r="F175" s="10">
        <v>100</v>
      </c>
      <c r="G175" s="10">
        <v>100</v>
      </c>
      <c r="H175" s="10">
        <v>0</v>
      </c>
      <c r="I175" s="10">
        <v>0</v>
      </c>
      <c r="J175" s="10">
        <v>0</v>
      </c>
      <c r="K175" s="10">
        <v>100</v>
      </c>
      <c r="L175" s="10">
        <v>100</v>
      </c>
      <c r="M175" s="10"/>
      <c r="N175" s="10"/>
      <c r="O175" s="10">
        <v>0</v>
      </c>
      <c r="P175" s="10">
        <v>100</v>
      </c>
      <c r="Q175" s="10">
        <v>100</v>
      </c>
      <c r="R175" s="10">
        <v>100</v>
      </c>
      <c r="S175" s="10"/>
      <c r="T175" s="10"/>
      <c r="U175" s="10">
        <v>0</v>
      </c>
      <c r="V175" s="10">
        <v>100</v>
      </c>
      <c r="W175" s="183"/>
      <c r="X175" s="183"/>
      <c r="Y175" s="183"/>
      <c r="Z175" s="183"/>
      <c r="AA175" s="183"/>
      <c r="AB175" s="183"/>
    </row>
    <row xmlns:x14ac="http://schemas.microsoft.com/office/spreadsheetml/2009/9/ac" r="176" ht="15.75" x14ac:dyDescent="0.25">
      <c r="A176" s="183" t="s">
        <v>178</v>
      </c>
      <c r="B176" s="10">
        <v>2007</v>
      </c>
      <c r="C176" s="183" t="s">
        <v>18</v>
      </c>
      <c r="D176" s="10">
        <v>1394</v>
      </c>
      <c r="E176" s="10">
        <v>100</v>
      </c>
      <c r="F176" s="10">
        <v>100</v>
      </c>
      <c r="G176" s="10">
        <v>100</v>
      </c>
      <c r="H176" s="10">
        <v>0</v>
      </c>
      <c r="I176" s="10">
        <v>0</v>
      </c>
      <c r="J176" s="10">
        <v>0</v>
      </c>
      <c r="K176" s="10">
        <v>100</v>
      </c>
      <c r="L176" s="10">
        <v>100</v>
      </c>
      <c r="M176" s="10"/>
      <c r="N176" s="10"/>
      <c r="O176" s="10">
        <v>0</v>
      </c>
      <c r="P176" s="10">
        <v>100</v>
      </c>
      <c r="Q176" s="10">
        <v>100</v>
      </c>
      <c r="R176" s="10">
        <v>100</v>
      </c>
      <c r="S176" s="10"/>
      <c r="T176" s="10"/>
      <c r="U176" s="10">
        <v>0</v>
      </c>
      <c r="V176" s="10">
        <v>100</v>
      </c>
      <c r="W176" s="183"/>
      <c r="X176" s="183"/>
      <c r="Y176" s="183"/>
      <c r="Z176" s="183"/>
      <c r="AA176" s="183"/>
      <c r="AB176" s="183"/>
    </row>
    <row xmlns:x14ac="http://schemas.microsoft.com/office/spreadsheetml/2009/9/ac" r="177" ht="15.75" x14ac:dyDescent="0.25">
      <c r="A177" s="183" t="s">
        <v>178</v>
      </c>
      <c r="B177" s="10">
        <v>2008</v>
      </c>
      <c r="C177" s="183" t="s">
        <v>18</v>
      </c>
      <c r="D177" s="10">
        <v>1356</v>
      </c>
      <c r="E177" s="10">
        <v>100</v>
      </c>
      <c r="F177" s="10">
        <v>100</v>
      </c>
      <c r="G177" s="10">
        <v>100</v>
      </c>
      <c r="H177" s="10">
        <v>0</v>
      </c>
      <c r="I177" s="10">
        <v>0</v>
      </c>
      <c r="J177" s="10">
        <v>0</v>
      </c>
      <c r="K177" s="10">
        <v>100</v>
      </c>
      <c r="L177" s="10">
        <v>100</v>
      </c>
      <c r="M177" s="10"/>
      <c r="N177" s="10"/>
      <c r="O177" s="10">
        <v>0</v>
      </c>
      <c r="P177" s="10">
        <v>100</v>
      </c>
      <c r="Q177" s="10">
        <v>100</v>
      </c>
      <c r="R177" s="10">
        <v>100</v>
      </c>
      <c r="S177" s="10"/>
      <c r="T177" s="10"/>
      <c r="U177" s="10">
        <v>0</v>
      </c>
      <c r="V177" s="10">
        <v>100</v>
      </c>
      <c r="W177" s="183"/>
      <c r="X177" s="183"/>
      <c r="Y177" s="183"/>
      <c r="Z177" s="183"/>
      <c r="AA177" s="183"/>
      <c r="AB177" s="183"/>
    </row>
    <row xmlns:x14ac="http://schemas.microsoft.com/office/spreadsheetml/2009/9/ac" r="178" ht="15.75" x14ac:dyDescent="0.25">
      <c r="A178" s="183" t="s">
        <v>178</v>
      </c>
      <c r="B178" s="10">
        <v>2009</v>
      </c>
      <c r="C178" s="183" t="s">
        <v>18</v>
      </c>
      <c r="D178" s="10">
        <v>1309</v>
      </c>
      <c r="E178" s="10">
        <v>100</v>
      </c>
      <c r="F178" s="10">
        <v>100</v>
      </c>
      <c r="G178" s="10">
        <v>100</v>
      </c>
      <c r="H178" s="10">
        <v>0</v>
      </c>
      <c r="I178" s="10">
        <v>0</v>
      </c>
      <c r="J178" s="10">
        <v>0</v>
      </c>
      <c r="K178" s="10">
        <v>100</v>
      </c>
      <c r="L178" s="10">
        <v>100</v>
      </c>
      <c r="M178" s="10"/>
      <c r="N178" s="10"/>
      <c r="O178" s="10">
        <v>0</v>
      </c>
      <c r="P178" s="10">
        <v>100</v>
      </c>
      <c r="Q178" s="10">
        <v>100</v>
      </c>
      <c r="R178" s="10">
        <v>100</v>
      </c>
      <c r="S178" s="10"/>
      <c r="T178" s="10"/>
      <c r="U178" s="10">
        <v>0</v>
      </c>
      <c r="V178" s="10">
        <v>100</v>
      </c>
      <c r="W178" s="183"/>
      <c r="X178" s="183"/>
      <c r="Y178" s="183"/>
      <c r="Z178" s="183"/>
      <c r="AA178" s="183"/>
      <c r="AB178" s="183"/>
    </row>
    <row xmlns:x14ac="http://schemas.microsoft.com/office/spreadsheetml/2009/9/ac" r="179" ht="15.75" x14ac:dyDescent="0.25">
      <c r="A179" s="183" t="s">
        <v>178</v>
      </c>
      <c r="B179" s="10">
        <v>2010</v>
      </c>
      <c r="C179" s="183" t="s">
        <v>18</v>
      </c>
      <c r="D179" s="10">
        <v>1259</v>
      </c>
      <c r="E179" s="10">
        <v>100</v>
      </c>
      <c r="F179" s="10">
        <v>100</v>
      </c>
      <c r="G179" s="10">
        <v>100</v>
      </c>
      <c r="H179" s="10">
        <v>0</v>
      </c>
      <c r="I179" s="10">
        <v>0</v>
      </c>
      <c r="J179" s="10">
        <v>0</v>
      </c>
      <c r="K179" s="10">
        <v>100</v>
      </c>
      <c r="L179" s="10">
        <v>100</v>
      </c>
      <c r="M179" s="10">
        <v>60.543333333333067</v>
      </c>
      <c r="N179" s="10">
        <v>39.456666666666933</v>
      </c>
      <c r="O179" s="10">
        <v>0</v>
      </c>
      <c r="P179" s="10">
        <v>0</v>
      </c>
      <c r="Q179" s="10">
        <v>100</v>
      </c>
      <c r="R179" s="10">
        <v>100</v>
      </c>
      <c r="S179" s="10"/>
      <c r="T179" s="10"/>
      <c r="U179" s="10">
        <v>0</v>
      </c>
      <c r="V179" s="10">
        <v>100</v>
      </c>
      <c r="W179" s="183"/>
      <c r="X179" s="183"/>
      <c r="Y179" s="183"/>
      <c r="Z179" s="183"/>
      <c r="AA179" s="183"/>
      <c r="AB179" s="183"/>
    </row>
    <row xmlns:x14ac="http://schemas.microsoft.com/office/spreadsheetml/2009/9/ac" r="180" ht="15.75" x14ac:dyDescent="0.25">
      <c r="A180" s="183" t="s">
        <v>178</v>
      </c>
      <c r="B180" s="10">
        <v>2011</v>
      </c>
      <c r="C180" s="183" t="s">
        <v>18</v>
      </c>
      <c r="D180" s="10">
        <v>1215</v>
      </c>
      <c r="E180" s="10">
        <v>100</v>
      </c>
      <c r="F180" s="10">
        <v>100</v>
      </c>
      <c r="G180" s="10">
        <v>100</v>
      </c>
      <c r="H180" s="10">
        <v>0</v>
      </c>
      <c r="I180" s="10">
        <v>0</v>
      </c>
      <c r="J180" s="10">
        <v>0</v>
      </c>
      <c r="K180" s="10">
        <v>100</v>
      </c>
      <c r="L180" s="10">
        <v>100</v>
      </c>
      <c r="M180" s="10">
        <v>60.543333333333067</v>
      </c>
      <c r="N180" s="10">
        <v>39.456666666666933</v>
      </c>
      <c r="O180" s="10">
        <v>0</v>
      </c>
      <c r="P180" s="10">
        <v>0</v>
      </c>
      <c r="Q180" s="10">
        <v>100</v>
      </c>
      <c r="R180" s="10">
        <v>100</v>
      </c>
      <c r="S180" s="10"/>
      <c r="T180" s="10"/>
      <c r="U180" s="10">
        <v>0</v>
      </c>
      <c r="V180" s="10">
        <v>100</v>
      </c>
      <c r="W180" s="183"/>
      <c r="X180" s="183"/>
      <c r="Y180" s="183"/>
      <c r="Z180" s="183"/>
      <c r="AA180" s="183"/>
      <c r="AB180" s="183"/>
    </row>
    <row xmlns:x14ac="http://schemas.microsoft.com/office/spreadsheetml/2009/9/ac" r="181" ht="15.75" x14ac:dyDescent="0.25">
      <c r="A181" s="183" t="s">
        <v>178</v>
      </c>
      <c r="B181" s="10">
        <v>2012</v>
      </c>
      <c r="C181" s="183" t="s">
        <v>18</v>
      </c>
      <c r="D181" s="10">
        <v>1190</v>
      </c>
      <c r="E181" s="10">
        <v>100</v>
      </c>
      <c r="F181" s="10">
        <v>100</v>
      </c>
      <c r="G181" s="10">
        <v>100</v>
      </c>
      <c r="H181" s="10">
        <v>0</v>
      </c>
      <c r="I181" s="10">
        <v>0</v>
      </c>
      <c r="J181" s="10">
        <v>0</v>
      </c>
      <c r="K181" s="10">
        <v>100</v>
      </c>
      <c r="L181" s="10">
        <v>100</v>
      </c>
      <c r="M181" s="10">
        <v>60.543333333333067</v>
      </c>
      <c r="N181" s="10">
        <v>39.456666666666933</v>
      </c>
      <c r="O181" s="10">
        <v>0</v>
      </c>
      <c r="P181" s="10">
        <v>0</v>
      </c>
      <c r="Q181" s="10">
        <v>100</v>
      </c>
      <c r="R181" s="10">
        <v>100</v>
      </c>
      <c r="S181" s="10"/>
      <c r="T181" s="10"/>
      <c r="U181" s="10">
        <v>0</v>
      </c>
      <c r="V181" s="10">
        <v>100</v>
      </c>
      <c r="W181" s="183"/>
      <c r="X181" s="183"/>
      <c r="Y181" s="183"/>
      <c r="Z181" s="183"/>
      <c r="AA181" s="183"/>
      <c r="AB181" s="183"/>
    </row>
    <row xmlns:x14ac="http://schemas.microsoft.com/office/spreadsheetml/2009/9/ac" r="182" ht="15.75" x14ac:dyDescent="0.25">
      <c r="A182" s="183" t="s">
        <v>178</v>
      </c>
      <c r="B182" s="10">
        <v>2013</v>
      </c>
      <c r="C182" s="183" t="s">
        <v>18</v>
      </c>
      <c r="D182" s="10">
        <v>1226</v>
      </c>
      <c r="E182" s="10">
        <v>100</v>
      </c>
      <c r="F182" s="10">
        <v>100</v>
      </c>
      <c r="G182" s="10">
        <v>100</v>
      </c>
      <c r="H182" s="10">
        <v>0</v>
      </c>
      <c r="I182" s="10">
        <v>0</v>
      </c>
      <c r="J182" s="10">
        <v>0</v>
      </c>
      <c r="K182" s="10">
        <v>100</v>
      </c>
      <c r="L182" s="10">
        <v>100</v>
      </c>
      <c r="M182" s="10">
        <v>60.543333333333067</v>
      </c>
      <c r="N182" s="10">
        <v>39.456666666666933</v>
      </c>
      <c r="O182" s="10">
        <v>0</v>
      </c>
      <c r="P182" s="10">
        <v>0</v>
      </c>
      <c r="Q182" s="10">
        <v>100</v>
      </c>
      <c r="R182" s="10">
        <v>100</v>
      </c>
      <c r="S182" s="10">
        <v>93.102893890675233</v>
      </c>
      <c r="T182" s="10">
        <v>6.897106109324767</v>
      </c>
      <c r="U182" s="10">
        <v>0</v>
      </c>
      <c r="V182" s="10">
        <v>0</v>
      </c>
      <c r="W182" s="183"/>
      <c r="X182" s="183"/>
      <c r="Y182" s="183"/>
      <c r="Z182" s="183"/>
      <c r="AA182" s="183"/>
      <c r="AB182" s="183"/>
    </row>
    <row xmlns:x14ac="http://schemas.microsoft.com/office/spreadsheetml/2009/9/ac" r="183" ht="15.75" x14ac:dyDescent="0.25">
      <c r="A183" s="183" t="s">
        <v>178</v>
      </c>
      <c r="B183" s="10">
        <v>2014</v>
      </c>
      <c r="C183" s="183" t="s">
        <v>18</v>
      </c>
      <c r="D183" s="10">
        <v>1256</v>
      </c>
      <c r="E183" s="10">
        <v>100</v>
      </c>
      <c r="F183" s="10">
        <v>100</v>
      </c>
      <c r="G183" s="10">
        <v>100</v>
      </c>
      <c r="H183" s="10">
        <v>0</v>
      </c>
      <c r="I183" s="10">
        <v>0</v>
      </c>
      <c r="J183" s="10">
        <v>0</v>
      </c>
      <c r="K183" s="10">
        <v>100</v>
      </c>
      <c r="L183" s="10">
        <v>100</v>
      </c>
      <c r="M183" s="10">
        <v>60.543333333333067</v>
      </c>
      <c r="N183" s="10">
        <v>39.456666666666933</v>
      </c>
      <c r="O183" s="10">
        <v>0</v>
      </c>
      <c r="P183" s="10">
        <v>0</v>
      </c>
      <c r="Q183" s="10">
        <v>100</v>
      </c>
      <c r="R183" s="10">
        <v>100</v>
      </c>
      <c r="S183" s="10">
        <v>93.102893890675233</v>
      </c>
      <c r="T183" s="10">
        <v>6.897106109324767</v>
      </c>
      <c r="U183" s="10">
        <v>0</v>
      </c>
      <c r="V183" s="10">
        <v>0</v>
      </c>
      <c r="W183" s="183"/>
      <c r="X183" s="183"/>
      <c r="Y183" s="183"/>
      <c r="Z183" s="183"/>
      <c r="AA183" s="183"/>
      <c r="AB183" s="183"/>
    </row>
    <row xmlns:x14ac="http://schemas.microsoft.com/office/spreadsheetml/2009/9/ac" r="184" ht="15.75" x14ac:dyDescent="0.25">
      <c r="A184" s="183" t="s">
        <v>178</v>
      </c>
      <c r="B184" s="10">
        <v>2015</v>
      </c>
      <c r="C184" s="183" t="s">
        <v>18</v>
      </c>
      <c r="D184" s="10">
        <v>1268</v>
      </c>
      <c r="E184" s="10">
        <v>100</v>
      </c>
      <c r="F184" s="10">
        <v>100</v>
      </c>
      <c r="G184" s="10">
        <v>100</v>
      </c>
      <c r="H184" s="10">
        <v>0</v>
      </c>
      <c r="I184" s="10">
        <v>0</v>
      </c>
      <c r="J184" s="10">
        <v>0</v>
      </c>
      <c r="K184" s="10">
        <v>100</v>
      </c>
      <c r="L184" s="10">
        <v>100</v>
      </c>
      <c r="M184" s="10">
        <v>66.180000000000291</v>
      </c>
      <c r="N184" s="10">
        <v>33.819999999999709</v>
      </c>
      <c r="O184" s="10">
        <v>0</v>
      </c>
      <c r="P184" s="10">
        <v>0</v>
      </c>
      <c r="Q184" s="10">
        <v>100</v>
      </c>
      <c r="R184" s="10">
        <v>100</v>
      </c>
      <c r="S184" s="10">
        <v>93.102893890675233</v>
      </c>
      <c r="T184" s="10">
        <v>6.897106109324767</v>
      </c>
      <c r="U184" s="10">
        <v>0</v>
      </c>
      <c r="V184" s="10">
        <v>0</v>
      </c>
      <c r="W184" s="183"/>
      <c r="X184" s="183"/>
      <c r="Y184" s="183"/>
      <c r="Z184" s="183"/>
      <c r="AA184" s="183"/>
      <c r="AB184" s="183"/>
    </row>
    <row xmlns:x14ac="http://schemas.microsoft.com/office/spreadsheetml/2009/9/ac" r="185" ht="15.75" x14ac:dyDescent="0.25">
      <c r="A185" s="183" t="s">
        <v>178</v>
      </c>
      <c r="B185" s="10">
        <v>2016</v>
      </c>
      <c r="C185" s="183" t="s">
        <v>18</v>
      </c>
      <c r="D185" s="10">
        <v>1288</v>
      </c>
      <c r="E185" s="10">
        <v>100</v>
      </c>
      <c r="F185" s="10">
        <v>100</v>
      </c>
      <c r="G185" s="10">
        <v>100</v>
      </c>
      <c r="H185" s="10">
        <v>0</v>
      </c>
      <c r="I185" s="10">
        <v>0</v>
      </c>
      <c r="J185" s="10">
        <v>0</v>
      </c>
      <c r="K185" s="10">
        <v>100</v>
      </c>
      <c r="L185" s="10">
        <v>100</v>
      </c>
      <c r="M185" s="10">
        <v>71.816666666667516</v>
      </c>
      <c r="N185" s="10">
        <v>28.183333333332481</v>
      </c>
      <c r="O185" s="10">
        <v>0</v>
      </c>
      <c r="P185" s="10">
        <v>0</v>
      </c>
      <c r="Q185" s="10">
        <v>100</v>
      </c>
      <c r="R185" s="10">
        <v>100</v>
      </c>
      <c r="S185" s="10">
        <v>93.102893890675233</v>
      </c>
      <c r="T185" s="10">
        <v>6.897106109324767</v>
      </c>
      <c r="U185" s="10">
        <v>0</v>
      </c>
      <c r="V185" s="10">
        <v>0</v>
      </c>
      <c r="W185" s="183"/>
      <c r="X185" s="183"/>
      <c r="Y185" s="183"/>
      <c r="Z185" s="183"/>
      <c r="AA185" s="183"/>
      <c r="AB185" s="183"/>
    </row>
    <row xmlns:x14ac="http://schemas.microsoft.com/office/spreadsheetml/2009/9/ac" r="186" ht="15.75" x14ac:dyDescent="0.25">
      <c r="A186" s="183" t="s">
        <v>178</v>
      </c>
      <c r="B186" s="10">
        <v>2017</v>
      </c>
      <c r="C186" s="183" t="s">
        <v>18</v>
      </c>
      <c r="D186" s="10">
        <v>1315</v>
      </c>
      <c r="E186" s="10">
        <v>100</v>
      </c>
      <c r="F186" s="10">
        <v>100</v>
      </c>
      <c r="G186" s="10">
        <v>100</v>
      </c>
      <c r="H186" s="10">
        <v>0</v>
      </c>
      <c r="I186" s="10">
        <v>0</v>
      </c>
      <c r="J186" s="10">
        <v>0</v>
      </c>
      <c r="K186" s="10">
        <v>100</v>
      </c>
      <c r="L186" s="10">
        <v>100</v>
      </c>
      <c r="M186" s="10">
        <v>77.45333333333474</v>
      </c>
      <c r="N186" s="10">
        <v>22.54666666666526</v>
      </c>
      <c r="O186" s="10">
        <v>0</v>
      </c>
      <c r="P186" s="10">
        <v>0</v>
      </c>
      <c r="Q186" s="10">
        <v>100</v>
      </c>
      <c r="R186" s="10">
        <v>100</v>
      </c>
      <c r="S186" s="10">
        <v>93.102893890675233</v>
      </c>
      <c r="T186" s="10">
        <v>6.897106109324767</v>
      </c>
      <c r="U186" s="10">
        <v>0</v>
      </c>
      <c r="V186" s="10">
        <v>0</v>
      </c>
      <c r="W186" s="183"/>
      <c r="X186" s="183"/>
      <c r="Y186" s="183"/>
      <c r="Z186" s="183"/>
      <c r="AA186" s="183"/>
      <c r="AB186" s="183"/>
    </row>
    <row xmlns:x14ac="http://schemas.microsoft.com/office/spreadsheetml/2009/9/ac" r="187" ht="15.75" x14ac:dyDescent="0.25">
      <c r="A187" s="183" t="s">
        <v>178</v>
      </c>
      <c r="B187" s="10">
        <v>2018</v>
      </c>
      <c r="C187" s="183" t="s">
        <v>18</v>
      </c>
      <c r="D187" s="10">
        <v>1346</v>
      </c>
      <c r="E187" s="10">
        <v>100</v>
      </c>
      <c r="F187" s="10">
        <v>100</v>
      </c>
      <c r="G187" s="10">
        <v>100</v>
      </c>
      <c r="H187" s="10">
        <v>0</v>
      </c>
      <c r="I187" s="10">
        <v>0</v>
      </c>
      <c r="J187" s="10">
        <v>0</v>
      </c>
      <c r="K187" s="10">
        <v>100</v>
      </c>
      <c r="L187" s="10">
        <v>100</v>
      </c>
      <c r="M187" s="10">
        <v>83.090000000000146</v>
      </c>
      <c r="N187" s="10">
        <v>16.909999999999851</v>
      </c>
      <c r="O187" s="10">
        <v>0</v>
      </c>
      <c r="P187" s="10">
        <v>0</v>
      </c>
      <c r="Q187" s="10">
        <v>100</v>
      </c>
      <c r="R187" s="10">
        <v>100</v>
      </c>
      <c r="S187" s="10">
        <v>93.102893890675233</v>
      </c>
      <c r="T187" s="10">
        <v>6.897106109324767</v>
      </c>
      <c r="U187" s="10">
        <v>0</v>
      </c>
      <c r="V187" s="10">
        <v>0</v>
      </c>
      <c r="W187" s="183"/>
      <c r="X187" s="183"/>
      <c r="Y187" s="183"/>
      <c r="Z187" s="183"/>
      <c r="AA187" s="183"/>
      <c r="AB187" s="183"/>
    </row>
    <row xmlns:x14ac="http://schemas.microsoft.com/office/spreadsheetml/2009/9/ac" r="188" ht="15.75" x14ac:dyDescent="0.25">
      <c r="A188" s="183" t="s">
        <v>178</v>
      </c>
      <c r="B188" s="10">
        <v>2019</v>
      </c>
      <c r="C188" s="183" t="s">
        <v>18</v>
      </c>
      <c r="D188" s="10">
        <v>1393</v>
      </c>
      <c r="E188" s="10">
        <v>100</v>
      </c>
      <c r="F188" s="10">
        <v>100</v>
      </c>
      <c r="G188" s="10">
        <v>100</v>
      </c>
      <c r="H188" s="10">
        <v>0</v>
      </c>
      <c r="I188" s="10">
        <v>0</v>
      </c>
      <c r="J188" s="10">
        <v>0</v>
      </c>
      <c r="K188" s="10">
        <v>100</v>
      </c>
      <c r="L188" s="10">
        <v>100</v>
      </c>
      <c r="M188" s="10">
        <v>88.72666666666737</v>
      </c>
      <c r="N188" s="10">
        <v>11.27333333333263</v>
      </c>
      <c r="O188" s="10">
        <v>0</v>
      </c>
      <c r="P188" s="10">
        <v>0</v>
      </c>
      <c r="Q188" s="10">
        <v>100</v>
      </c>
      <c r="R188" s="10">
        <v>100</v>
      </c>
      <c r="S188" s="10">
        <v>93.102893890675233</v>
      </c>
      <c r="T188" s="10">
        <v>6.897106109324767</v>
      </c>
      <c r="U188" s="10">
        <v>0</v>
      </c>
      <c r="V188" s="10">
        <v>0</v>
      </c>
      <c r="W188" s="183"/>
      <c r="X188" s="183"/>
      <c r="Y188" s="183"/>
      <c r="Z188" s="183"/>
      <c r="AA188" s="183"/>
      <c r="AB188" s="183"/>
    </row>
    <row xmlns:x14ac="http://schemas.microsoft.com/office/spreadsheetml/2009/9/ac" r="189" ht="15.75" x14ac:dyDescent="0.25">
      <c r="A189" s="183" t="s">
        <v>178</v>
      </c>
      <c r="B189" s="10">
        <v>2020</v>
      </c>
      <c r="C189" s="183" t="s">
        <v>18</v>
      </c>
      <c r="D189" s="10">
        <v>1440</v>
      </c>
      <c r="E189" s="10">
        <v>100</v>
      </c>
      <c r="F189" s="10">
        <v>100</v>
      </c>
      <c r="G189" s="10">
        <v>100</v>
      </c>
      <c r="H189" s="10">
        <v>0</v>
      </c>
      <c r="I189" s="10">
        <v>0</v>
      </c>
      <c r="J189" s="10">
        <v>0</v>
      </c>
      <c r="K189" s="10">
        <v>100</v>
      </c>
      <c r="L189" s="10">
        <v>100</v>
      </c>
      <c r="M189" s="10">
        <v>94.363333333334594</v>
      </c>
      <c r="N189" s="10">
        <v>5.6366666666654064</v>
      </c>
      <c r="O189" s="10">
        <v>0</v>
      </c>
      <c r="P189" s="10">
        <v>0</v>
      </c>
      <c r="Q189" s="10">
        <v>100</v>
      </c>
      <c r="R189" s="10">
        <v>100</v>
      </c>
      <c r="S189" s="10">
        <v>93.102893890675233</v>
      </c>
      <c r="T189" s="10">
        <v>6.897106109324767</v>
      </c>
      <c r="U189" s="10">
        <v>0</v>
      </c>
      <c r="V189" s="10">
        <v>0</v>
      </c>
      <c r="W189" s="183"/>
      <c r="X189" s="183"/>
      <c r="Y189" s="183"/>
      <c r="Z189" s="183"/>
      <c r="AA189" s="183"/>
      <c r="AB189" s="183"/>
    </row>
    <row xmlns:x14ac="http://schemas.microsoft.com/office/spreadsheetml/2009/9/ac" r="190" ht="15.75" x14ac:dyDescent="0.25">
      <c r="A190" s="183" t="s">
        <v>178</v>
      </c>
      <c r="B190" s="10">
        <v>2021</v>
      </c>
      <c r="C190" s="183" t="s">
        <v>18</v>
      </c>
      <c r="D190" s="10">
        <v>1498</v>
      </c>
      <c r="E190" s="10">
        <v>100</v>
      </c>
      <c r="F190" s="10">
        <v>100</v>
      </c>
      <c r="G190" s="10">
        <v>100</v>
      </c>
      <c r="H190" s="10">
        <v>0</v>
      </c>
      <c r="I190" s="10">
        <v>0</v>
      </c>
      <c r="J190" s="10">
        <v>0</v>
      </c>
      <c r="K190" s="10">
        <v>100</v>
      </c>
      <c r="L190" s="10">
        <v>100</v>
      </c>
      <c r="M190" s="10">
        <v>100</v>
      </c>
      <c r="N190" s="10">
        <v>0</v>
      </c>
      <c r="O190" s="10">
        <v>0</v>
      </c>
      <c r="P190" s="10">
        <v>0</v>
      </c>
      <c r="Q190" s="10">
        <v>100</v>
      </c>
      <c r="R190" s="10">
        <v>100</v>
      </c>
      <c r="S190" s="10">
        <v>93.102893890675233</v>
      </c>
      <c r="T190" s="10">
        <v>6.897106109324767</v>
      </c>
      <c r="U190" s="10">
        <v>0</v>
      </c>
      <c r="V190" s="10">
        <v>0</v>
      </c>
      <c r="W190" s="183"/>
      <c r="X190" s="183"/>
      <c r="Y190" s="183"/>
      <c r="Z190" s="183"/>
      <c r="AA190" s="183"/>
      <c r="AB190" s="183"/>
    </row>
    <row xmlns:x14ac="http://schemas.microsoft.com/office/spreadsheetml/2009/9/ac" r="191" ht="15.75" x14ac:dyDescent="0.25">
      <c r="A191" s="183" t="s">
        <v>178</v>
      </c>
      <c r="B191" s="10">
        <v>2022</v>
      </c>
      <c r="C191" s="183" t="s">
        <v>18</v>
      </c>
      <c r="D191" s="10">
        <v>1558</v>
      </c>
      <c r="E191" s="10">
        <v>100</v>
      </c>
      <c r="F191" s="10">
        <v>100</v>
      </c>
      <c r="G191" s="10">
        <v>100</v>
      </c>
      <c r="H191" s="10">
        <v>0</v>
      </c>
      <c r="I191" s="10">
        <v>0</v>
      </c>
      <c r="J191" s="10">
        <v>0</v>
      </c>
      <c r="K191" s="10">
        <v>100</v>
      </c>
      <c r="L191" s="10">
        <v>100</v>
      </c>
      <c r="M191" s="10">
        <v>100</v>
      </c>
      <c r="N191" s="10">
        <v>0</v>
      </c>
      <c r="O191" s="10">
        <v>0</v>
      </c>
      <c r="P191" s="10">
        <v>0</v>
      </c>
      <c r="Q191" s="10">
        <v>100</v>
      </c>
      <c r="R191" s="10">
        <v>100</v>
      </c>
      <c r="S191" s="10">
        <v>93.102893890675233</v>
      </c>
      <c r="T191" s="10">
        <v>6.897106109324767</v>
      </c>
      <c r="U191" s="10">
        <v>0</v>
      </c>
      <c r="V191" s="10">
        <v>0</v>
      </c>
      <c r="W191" s="183"/>
      <c r="X191" s="183"/>
      <c r="Y191" s="183"/>
      <c r="Z191" s="183"/>
      <c r="AA191" s="183"/>
      <c r="AB191" s="183"/>
    </row>
    <row xmlns:x14ac="http://schemas.microsoft.com/office/spreadsheetml/2009/9/ac" r="192" ht="15.75" x14ac:dyDescent="0.25">
      <c r="A192" s="183" t="s">
        <v>178</v>
      </c>
      <c r="B192" s="10">
        <v>2023</v>
      </c>
      <c r="C192" s="183" t="s">
        <v>18</v>
      </c>
      <c r="D192" s="10">
        <v>1361</v>
      </c>
      <c r="E192" s="10">
        <v>100</v>
      </c>
      <c r="F192" s="10">
        <v>100</v>
      </c>
      <c r="G192" s="10">
        <v>100</v>
      </c>
      <c r="H192" s="10">
        <v>0</v>
      </c>
      <c r="I192" s="10">
        <v>0</v>
      </c>
      <c r="J192" s="10">
        <v>0</v>
      </c>
      <c r="K192" s="10">
        <v>100</v>
      </c>
      <c r="L192" s="10">
        <v>100</v>
      </c>
      <c r="M192" s="10">
        <v>100</v>
      </c>
      <c r="N192" s="10">
        <v>0</v>
      </c>
      <c r="O192" s="10">
        <v>0</v>
      </c>
      <c r="P192" s="10">
        <v>0</v>
      </c>
      <c r="Q192" s="10">
        <v>100</v>
      </c>
      <c r="R192" s="10">
        <v>100</v>
      </c>
      <c r="S192" s="10">
        <v>93.102893890675233</v>
      </c>
      <c r="T192" s="10">
        <v>6.897106109324767</v>
      </c>
      <c r="U192" s="10">
        <v>0</v>
      </c>
      <c r="V192" s="10">
        <v>0</v>
      </c>
      <c r="W192" s="183"/>
      <c r="X192" s="183"/>
      <c r="Y192" s="183"/>
      <c r="Z192" s="183"/>
      <c r="AA192" s="183"/>
      <c r="AB192" s="183"/>
    </row>
    <row xmlns:x14ac="http://schemas.microsoft.com/office/spreadsheetml/2009/9/ac" r="193" ht="15.75" x14ac:dyDescent="0.25">
      <c r="A193" s="183" t="s">
        <v>178</v>
      </c>
      <c r="B193" s="10">
        <v>2024</v>
      </c>
      <c r="C193" s="183" t="s">
        <v>18</v>
      </c>
      <c r="D193" s="10"/>
      <c r="E193" s="10"/>
      <c r="F193" s="10"/>
      <c r="G193" s="10"/>
      <c r="H193" s="10"/>
      <c r="I193" s="10"/>
      <c r="J193" s="10"/>
      <c r="K193" s="10"/>
      <c r="L193" s="10"/>
      <c r="M193" s="10"/>
      <c r="N193" s="10"/>
      <c r="O193" s="10"/>
      <c r="P193" s="10"/>
      <c r="Q193" s="10"/>
      <c r="R193" s="10"/>
      <c r="S193" s="10"/>
      <c r="T193" s="10"/>
      <c r="U193" s="10"/>
      <c r="V193" s="10"/>
      <c r="W193" s="183"/>
      <c r="X193" s="183"/>
      <c r="Y193" s="183"/>
      <c r="Z193" s="183"/>
      <c r="AA193" s="183"/>
      <c r="AB193" s="183"/>
    </row>
    <row xmlns:x14ac="http://schemas.microsoft.com/office/spreadsheetml/2009/9/ac" r="194" ht="15.75" x14ac:dyDescent="0.25">
      <c r="A194" s="183" t="s">
        <v>178</v>
      </c>
      <c r="B194" s="10">
        <v>2025</v>
      </c>
      <c r="C194" s="183" t="s">
        <v>18</v>
      </c>
      <c r="D194" s="10"/>
      <c r="E194" s="10"/>
      <c r="F194" s="10"/>
      <c r="G194" s="10"/>
      <c r="H194" s="10"/>
      <c r="I194" s="10"/>
      <c r="J194" s="10"/>
      <c r="K194" s="10"/>
      <c r="L194" s="10"/>
      <c r="M194" s="10"/>
      <c r="N194" s="10"/>
      <c r="O194" s="10"/>
      <c r="P194" s="10"/>
      <c r="Q194" s="10"/>
      <c r="R194" s="10"/>
      <c r="S194" s="10"/>
      <c r="T194" s="10"/>
      <c r="U194" s="10"/>
      <c r="V194" s="10"/>
      <c r="W194" s="183"/>
      <c r="X194" s="183"/>
      <c r="Y194" s="183"/>
      <c r="Z194" s="183"/>
      <c r="AA194" s="183"/>
      <c r="AB194" s="183"/>
    </row>
    <row xmlns:x14ac="http://schemas.microsoft.com/office/spreadsheetml/2009/9/ac" r="195" ht="15.75" x14ac:dyDescent="0.25">
      <c r="A195" s="183" t="s">
        <v>178</v>
      </c>
      <c r="B195" s="10">
        <v>2026</v>
      </c>
      <c r="C195" s="183" t="s">
        <v>18</v>
      </c>
      <c r="D195" s="10"/>
      <c r="E195" s="10"/>
      <c r="F195" s="10"/>
      <c r="G195" s="10"/>
      <c r="H195" s="10"/>
      <c r="I195" s="10"/>
      <c r="J195" s="10"/>
      <c r="K195" s="10"/>
      <c r="L195" s="10"/>
      <c r="M195" s="10"/>
      <c r="N195" s="10"/>
      <c r="O195" s="10"/>
      <c r="P195" s="10"/>
      <c r="Q195" s="10"/>
      <c r="R195" s="10"/>
      <c r="S195" s="10"/>
      <c r="T195" s="10"/>
      <c r="U195" s="10"/>
      <c r="V195" s="10"/>
      <c r="W195" s="183"/>
      <c r="X195" s="183"/>
      <c r="Y195" s="183"/>
      <c r="Z195" s="183"/>
      <c r="AA195" s="183"/>
      <c r="AB195" s="183"/>
    </row>
    <row xmlns:x14ac="http://schemas.microsoft.com/office/spreadsheetml/2009/9/ac" r="196" ht="15.75" x14ac:dyDescent="0.25">
      <c r="A196" s="183" t="s">
        <v>178</v>
      </c>
      <c r="B196" s="10">
        <v>2027</v>
      </c>
      <c r="C196" s="183" t="s">
        <v>18</v>
      </c>
      <c r="D196" s="10"/>
      <c r="E196" s="10"/>
      <c r="F196" s="10"/>
      <c r="G196" s="10"/>
      <c r="H196" s="10"/>
      <c r="I196" s="10"/>
      <c r="J196" s="10"/>
      <c r="K196" s="10"/>
      <c r="L196" s="10"/>
      <c r="M196" s="10"/>
      <c r="N196" s="10"/>
      <c r="O196" s="10"/>
      <c r="P196" s="10"/>
      <c r="Q196" s="10"/>
      <c r="R196" s="10"/>
      <c r="S196" s="10"/>
      <c r="T196" s="10"/>
      <c r="U196" s="10"/>
      <c r="V196" s="10"/>
      <c r="W196" s="183"/>
      <c r="X196" s="183"/>
      <c r="Y196" s="183"/>
      <c r="Z196" s="183"/>
      <c r="AA196" s="183"/>
      <c r="AB196" s="183"/>
    </row>
    <row xmlns:x14ac="http://schemas.microsoft.com/office/spreadsheetml/2009/9/ac" r="197" ht="15.75" x14ac:dyDescent="0.25">
      <c r="A197" s="183" t="s">
        <v>178</v>
      </c>
      <c r="B197" s="10">
        <v>2028</v>
      </c>
      <c r="C197" s="183" t="s">
        <v>18</v>
      </c>
      <c r="D197" s="10"/>
      <c r="E197" s="10"/>
      <c r="F197" s="10"/>
      <c r="G197" s="10"/>
      <c r="H197" s="10"/>
      <c r="I197" s="10"/>
      <c r="J197" s="10"/>
      <c r="K197" s="10"/>
      <c r="L197" s="10"/>
      <c r="M197" s="10"/>
      <c r="N197" s="10"/>
      <c r="O197" s="10"/>
      <c r="P197" s="10"/>
      <c r="Q197" s="10"/>
      <c r="R197" s="10"/>
      <c r="S197" s="10"/>
      <c r="T197" s="10"/>
      <c r="U197" s="10"/>
      <c r="V197" s="10"/>
      <c r="W197" s="183"/>
      <c r="X197" s="183"/>
      <c r="Y197" s="183"/>
      <c r="Z197" s="183"/>
      <c r="AA197" s="183"/>
      <c r="AB197" s="183"/>
    </row>
    <row xmlns:x14ac="http://schemas.microsoft.com/office/spreadsheetml/2009/9/ac" r="198" ht="15.75" x14ac:dyDescent="0.25">
      <c r="A198" s="183" t="s">
        <v>178</v>
      </c>
      <c r="B198" s="10">
        <v>2029</v>
      </c>
      <c r="C198" s="183" t="s">
        <v>18</v>
      </c>
      <c r="D198" s="10"/>
      <c r="E198" s="10"/>
      <c r="F198" s="10"/>
      <c r="G198" s="10"/>
      <c r="H198" s="10"/>
      <c r="I198" s="10"/>
      <c r="J198" s="10"/>
      <c r="K198" s="10"/>
      <c r="L198" s="10"/>
      <c r="M198" s="10"/>
      <c r="N198" s="10"/>
      <c r="O198" s="10"/>
      <c r="P198" s="10"/>
      <c r="Q198" s="10"/>
      <c r="R198" s="10"/>
      <c r="S198" s="10"/>
      <c r="T198" s="10"/>
      <c r="U198" s="10"/>
      <c r="V198" s="10"/>
      <c r="W198" s="183"/>
      <c r="X198" s="183"/>
      <c r="Y198" s="183"/>
      <c r="Z198" s="183"/>
      <c r="AA198" s="183"/>
      <c r="AB198" s="183"/>
    </row>
    <row xmlns:x14ac="http://schemas.microsoft.com/office/spreadsheetml/2009/9/ac" r="199" ht="15.75" x14ac:dyDescent="0.25">
      <c r="A199" s="183" t="s">
        <v>178</v>
      </c>
      <c r="B199" s="10">
        <v>2030</v>
      </c>
      <c r="C199" s="183" t="s">
        <v>18</v>
      </c>
      <c r="D199" s="10"/>
      <c r="E199" s="10"/>
      <c r="F199" s="10"/>
      <c r="G199" s="10"/>
      <c r="H199" s="10"/>
      <c r="I199" s="10"/>
      <c r="J199" s="10"/>
      <c r="K199" s="10"/>
      <c r="L199" s="10"/>
      <c r="M199" s="10"/>
      <c r="N199" s="10"/>
      <c r="O199" s="10"/>
      <c r="P199" s="10"/>
      <c r="Q199" s="10"/>
      <c r="R199" s="10"/>
      <c r="S199" s="10"/>
      <c r="T199" s="10"/>
      <c r="U199" s="10"/>
      <c r="V199" s="10"/>
      <c r="W199" s="183"/>
      <c r="X199" s="183"/>
      <c r="Y199" s="183"/>
      <c r="Z199" s="183"/>
      <c r="AA199" s="183"/>
      <c r="AB199" s="183"/>
    </row>
    <row xmlns:x14ac="http://schemas.microsoft.com/office/spreadsheetml/2009/9/ac" r="200" ht="15.75" x14ac:dyDescent="0.25">
      <c r="A200" s="183"/>
      <c r="B200" s="184"/>
      <c r="C200" s="183"/>
      <c r="D200" s="183"/>
      <c r="E200" s="183"/>
      <c r="F200" s="183"/>
      <c r="G200" s="183"/>
      <c r="H200" s="183"/>
      <c r="I200" s="183"/>
      <c r="J200" s="183"/>
      <c r="K200" s="183"/>
      <c r="L200" s="183"/>
      <c r="M200" s="183"/>
      <c r="N200" s="183"/>
      <c r="O200" s="183"/>
      <c r="P200" s="183"/>
      <c r="Q200" s="183"/>
      <c r="R200" s="183"/>
      <c r="S200" s="183"/>
      <c r="T200" s="183"/>
      <c r="U200" s="183"/>
      <c r="V200" s="183"/>
      <c r="W200" s="183"/>
      <c r="X200" s="183"/>
      <c r="Y200" s="183"/>
      <c r="Z200" s="183"/>
      <c r="AA200" s="183"/>
      <c r="AB200" s="183"/>
    </row>
    <row xmlns:x14ac="http://schemas.microsoft.com/office/spreadsheetml/2009/9/ac" r="201" ht="15.75" x14ac:dyDescent="0.25">
      <c r="A201" s="183"/>
      <c r="B201" s="184"/>
      <c r="C201" s="183"/>
      <c r="D201" s="183"/>
      <c r="E201" s="183"/>
      <c r="F201" s="183"/>
      <c r="G201" s="183"/>
      <c r="H201" s="183"/>
      <c r="I201" s="183"/>
      <c r="J201" s="183"/>
      <c r="K201" s="183"/>
      <c r="L201" s="183"/>
      <c r="M201" s="183"/>
      <c r="N201" s="183"/>
      <c r="O201" s="183"/>
      <c r="P201" s="183"/>
      <c r="Q201" s="183"/>
      <c r="R201" s="183"/>
      <c r="S201" s="183"/>
      <c r="T201" s="183"/>
      <c r="U201" s="183"/>
      <c r="V201" s="183"/>
      <c r="W201" s="183"/>
      <c r="X201" s="183"/>
      <c r="Y201" s="183"/>
      <c r="Z201" s="183"/>
      <c r="AA201" s="183"/>
      <c r="AB201" s="183"/>
    </row>
    <row xmlns:x14ac="http://schemas.microsoft.com/office/spreadsheetml/2009/9/ac" r="202" ht="15.75" x14ac:dyDescent="0.25">
      <c r="A202" s="183"/>
      <c r="B202" s="184"/>
      <c r="C202" s="183"/>
      <c r="D202" s="183"/>
      <c r="E202" s="183"/>
      <c r="F202" s="183"/>
      <c r="G202" s="183"/>
      <c r="H202" s="183"/>
      <c r="I202" s="183"/>
      <c r="J202" s="183"/>
      <c r="K202" s="183"/>
      <c r="L202" s="183"/>
      <c r="M202" s="183"/>
      <c r="N202" s="183"/>
      <c r="O202" s="183"/>
      <c r="P202" s="183"/>
      <c r="Q202" s="183"/>
      <c r="R202" s="183"/>
      <c r="S202" s="183"/>
      <c r="T202" s="183"/>
      <c r="U202" s="183"/>
      <c r="V202" s="183"/>
      <c r="W202" s="183"/>
      <c r="X202" s="183"/>
      <c r="Y202" s="183"/>
      <c r="Z202" s="183"/>
      <c r="AA202" s="183"/>
      <c r="AB202" s="183"/>
    </row>
    <row xmlns:x14ac="http://schemas.microsoft.com/office/spreadsheetml/2009/9/ac" r="203" ht="15.75" x14ac:dyDescent="0.25">
      <c r="A203" s="183"/>
      <c r="B203" s="184"/>
      <c r="C203" s="183"/>
      <c r="D203" s="183"/>
      <c r="E203" s="183"/>
      <c r="F203" s="183"/>
      <c r="G203" s="183"/>
      <c r="H203" s="183"/>
      <c r="I203" s="183"/>
      <c r="J203" s="183"/>
      <c r="K203" s="183"/>
      <c r="L203" s="183"/>
      <c r="M203" s="183"/>
      <c r="N203" s="183"/>
      <c r="O203" s="183"/>
      <c r="P203" s="183"/>
      <c r="Q203" s="183"/>
      <c r="R203" s="183"/>
      <c r="S203" s="183"/>
      <c r="T203" s="183"/>
      <c r="U203" s="183"/>
      <c r="V203" s="183"/>
      <c r="W203" s="183"/>
      <c r="X203" s="183"/>
      <c r="Y203" s="183"/>
      <c r="Z203" s="183"/>
      <c r="AA203" s="183"/>
      <c r="AB203" s="183"/>
    </row>
    <row xmlns:x14ac="http://schemas.microsoft.com/office/spreadsheetml/2009/9/ac" r="204" ht="15.75" x14ac:dyDescent="0.25">
      <c r="A204" s="183"/>
      <c r="B204" s="184"/>
      <c r="C204" s="183"/>
      <c r="D204" s="183"/>
      <c r="E204" s="183"/>
      <c r="F204" s="183"/>
      <c r="G204" s="183"/>
      <c r="H204" s="183"/>
      <c r="I204" s="183"/>
      <c r="J204" s="183"/>
      <c r="K204" s="183"/>
      <c r="L204" s="183"/>
      <c r="M204" s="183"/>
      <c r="N204" s="183"/>
      <c r="O204" s="183"/>
      <c r="P204" s="183"/>
      <c r="Q204" s="183"/>
      <c r="R204" s="183"/>
      <c r="S204" s="183"/>
      <c r="T204" s="183"/>
      <c r="U204" s="183"/>
      <c r="V204" s="183"/>
      <c r="W204" s="183"/>
      <c r="X204" s="183"/>
      <c r="Y204" s="183"/>
      <c r="Z204" s="183"/>
      <c r="AA204" s="183"/>
      <c r="AB204" s="183"/>
    </row>
    <row xmlns:x14ac="http://schemas.microsoft.com/office/spreadsheetml/2009/9/ac" r="205" ht="15.75" x14ac:dyDescent="0.25">
      <c r="A205" s="183"/>
      <c r="B205" s="184"/>
      <c r="C205" s="183"/>
      <c r="D205" s="183"/>
      <c r="E205" s="183"/>
      <c r="F205" s="183"/>
      <c r="G205" s="183"/>
      <c r="H205" s="183"/>
      <c r="I205" s="183"/>
      <c r="J205" s="183"/>
      <c r="K205" s="183"/>
      <c r="L205" s="183"/>
      <c r="M205" s="183"/>
      <c r="N205" s="183"/>
      <c r="O205" s="183"/>
      <c r="P205" s="183"/>
      <c r="Q205" s="183"/>
      <c r="R205" s="183"/>
      <c r="S205" s="183"/>
      <c r="T205" s="183"/>
      <c r="U205" s="183"/>
      <c r="V205" s="183"/>
      <c r="W205" s="183"/>
      <c r="X205" s="183"/>
      <c r="Y205" s="183"/>
      <c r="Z205" s="183"/>
      <c r="AA205" s="183"/>
      <c r="AB205" s="183"/>
    </row>
    <row xmlns:x14ac="http://schemas.microsoft.com/office/spreadsheetml/2009/9/ac" r="206" ht="15.75" x14ac:dyDescent="0.25">
      <c r="A206" s="183"/>
      <c r="B206" s="184"/>
      <c r="C206" s="183"/>
      <c r="D206" s="183"/>
      <c r="E206" s="183"/>
      <c r="F206" s="183"/>
      <c r="G206" s="183"/>
      <c r="H206" s="183"/>
      <c r="I206" s="183"/>
      <c r="J206" s="183"/>
      <c r="K206" s="183"/>
      <c r="L206" s="183"/>
      <c r="M206" s="183"/>
      <c r="N206" s="183"/>
      <c r="O206" s="183"/>
      <c r="P206" s="183"/>
      <c r="Q206" s="183"/>
      <c r="R206" s="183"/>
      <c r="S206" s="183"/>
      <c r="T206" s="183"/>
      <c r="U206" s="183"/>
      <c r="V206" s="183"/>
      <c r="W206" s="183"/>
      <c r="X206" s="183"/>
      <c r="Y206" s="183"/>
      <c r="Z206" s="183"/>
      <c r="AA206" s="183"/>
      <c r="AB206" s="183"/>
    </row>
    <row xmlns:x14ac="http://schemas.microsoft.com/office/spreadsheetml/2009/9/ac" r="207" ht="15.75" x14ac:dyDescent="0.25">
      <c r="A207" s="183"/>
      <c r="B207" s="184"/>
      <c r="C207" s="183"/>
      <c r="D207" s="183"/>
      <c r="E207" s="183"/>
      <c r="F207" s="183"/>
      <c r="G207" s="183"/>
      <c r="H207" s="183"/>
      <c r="I207" s="183"/>
      <c r="J207" s="183"/>
      <c r="K207" s="183"/>
      <c r="L207" s="183"/>
      <c r="M207" s="183"/>
      <c r="N207" s="183"/>
      <c r="O207" s="183"/>
      <c r="P207" s="183"/>
      <c r="Q207" s="183"/>
      <c r="R207" s="183"/>
      <c r="S207" s="183"/>
      <c r="T207" s="183"/>
      <c r="U207" s="183"/>
      <c r="V207" s="183"/>
      <c r="W207" s="183"/>
      <c r="X207" s="183"/>
      <c r="Y207" s="183"/>
      <c r="Z207" s="183"/>
      <c r="AA207" s="183"/>
      <c r="AB207" s="183"/>
    </row>
    <row xmlns:x14ac="http://schemas.microsoft.com/office/spreadsheetml/2009/9/ac" r="208" ht="15.75" x14ac:dyDescent="0.25">
      <c r="A208" s="183"/>
      <c r="B208" s="184"/>
      <c r="C208" s="183"/>
      <c r="D208" s="183"/>
      <c r="E208" s="183"/>
      <c r="F208" s="183"/>
      <c r="G208" s="183"/>
      <c r="H208" s="183"/>
      <c r="I208" s="183"/>
      <c r="J208" s="183"/>
      <c r="K208" s="183"/>
      <c r="L208" s="183"/>
      <c r="M208" s="183"/>
      <c r="N208" s="183"/>
      <c r="O208" s="183"/>
      <c r="P208" s="183"/>
      <c r="Q208" s="183"/>
      <c r="R208" s="183"/>
      <c r="S208" s="183"/>
      <c r="T208" s="183"/>
      <c r="U208" s="183"/>
      <c r="V208" s="183"/>
      <c r="W208" s="183"/>
      <c r="X208" s="183"/>
      <c r="Y208" s="183"/>
      <c r="Z208" s="183"/>
      <c r="AA208" s="183"/>
      <c r="AB208" s="183"/>
    </row>
    <row xmlns:x14ac="http://schemas.microsoft.com/office/spreadsheetml/2009/9/ac" r="209" ht="15.75" x14ac:dyDescent="0.25">
      <c r="A209" s="183"/>
      <c r="B209" s="184"/>
      <c r="C209" s="183"/>
      <c r="D209" s="183"/>
      <c r="E209" s="183"/>
      <c r="F209" s="183"/>
      <c r="G209" s="183"/>
      <c r="H209" s="183"/>
      <c r="I209" s="183"/>
      <c r="J209" s="183"/>
      <c r="K209" s="183"/>
      <c r="L209" s="183"/>
      <c r="M209" s="183"/>
      <c r="N209" s="183"/>
      <c r="O209" s="183"/>
      <c r="P209" s="183"/>
      <c r="Q209" s="183"/>
      <c r="R209" s="183"/>
      <c r="S209" s="183"/>
      <c r="T209" s="183"/>
      <c r="U209" s="183"/>
      <c r="V209" s="183"/>
      <c r="W209" s="183"/>
      <c r="X209" s="183"/>
      <c r="Y209" s="183"/>
      <c r="Z209" s="183"/>
      <c r="AA209" s="183"/>
      <c r="AB209" s="183"/>
    </row>
    <row xmlns:x14ac="http://schemas.microsoft.com/office/spreadsheetml/2009/9/ac" r="210" ht="15.75" x14ac:dyDescent="0.25">
      <c r="A210" s="183"/>
      <c r="B210" s="184"/>
      <c r="C210" s="183"/>
      <c r="D210" s="183"/>
      <c r="E210" s="183"/>
      <c r="F210" s="183"/>
      <c r="G210" s="183"/>
      <c r="H210" s="183"/>
      <c r="I210" s="183"/>
      <c r="J210" s="183"/>
      <c r="K210" s="183"/>
      <c r="L210" s="183"/>
      <c r="M210" s="183"/>
      <c r="N210" s="183"/>
      <c r="O210" s="183"/>
      <c r="P210" s="183"/>
      <c r="Q210" s="183"/>
      <c r="R210" s="183"/>
      <c r="S210" s="183"/>
      <c r="T210" s="183"/>
      <c r="U210" s="183"/>
      <c r="V210" s="183"/>
      <c r="W210" s="183"/>
      <c r="X210" s="183"/>
      <c r="Y210" s="183"/>
      <c r="Z210" s="183"/>
      <c r="AA210" s="183"/>
      <c r="AB210" s="183"/>
    </row>
    <row xmlns:x14ac="http://schemas.microsoft.com/office/spreadsheetml/2009/9/ac" r="211" ht="15.75" x14ac:dyDescent="0.25">
      <c r="A211" s="183"/>
      <c r="B211" s="184"/>
      <c r="C211" s="183"/>
      <c r="D211" s="183"/>
      <c r="E211" s="183"/>
      <c r="F211" s="183"/>
      <c r="G211" s="183"/>
      <c r="H211" s="183"/>
      <c r="I211" s="183"/>
      <c r="J211" s="183"/>
      <c r="K211" s="183"/>
      <c r="L211" s="183"/>
      <c r="M211" s="183"/>
      <c r="N211" s="183"/>
      <c r="O211" s="183"/>
      <c r="P211" s="183"/>
      <c r="Q211" s="183"/>
      <c r="R211" s="183"/>
      <c r="S211" s="183"/>
      <c r="T211" s="183"/>
      <c r="U211" s="183"/>
      <c r="V211" s="183"/>
      <c r="W211" s="183"/>
      <c r="X211" s="183"/>
      <c r="Y211" s="183"/>
      <c r="Z211" s="183"/>
      <c r="AA211" s="183"/>
      <c r="AB211" s="183"/>
    </row>
    <row xmlns:x14ac="http://schemas.microsoft.com/office/spreadsheetml/2009/9/ac" r="212" ht="15.75" x14ac:dyDescent="0.25">
      <c r="A212" s="183"/>
      <c r="B212" s="184"/>
      <c r="C212" s="183"/>
      <c r="D212" s="183"/>
      <c r="E212" s="183"/>
      <c r="F212" s="183"/>
      <c r="G212" s="183"/>
      <c r="H212" s="183"/>
      <c r="I212" s="183"/>
      <c r="J212" s="183"/>
      <c r="K212" s="183"/>
      <c r="L212" s="183"/>
      <c r="M212" s="183"/>
      <c r="N212" s="183"/>
      <c r="O212" s="183"/>
      <c r="P212" s="183"/>
      <c r="Q212" s="183"/>
      <c r="R212" s="183"/>
      <c r="S212" s="183"/>
      <c r="T212" s="183"/>
      <c r="U212" s="183"/>
      <c r="V212" s="183"/>
      <c r="W212" s="183"/>
      <c r="X212" s="183"/>
      <c r="Y212" s="183"/>
      <c r="Z212" s="183"/>
      <c r="AA212" s="183"/>
      <c r="AB212" s="183"/>
    </row>
    <row xmlns:x14ac="http://schemas.microsoft.com/office/spreadsheetml/2009/9/ac" r="213" ht="15.75" x14ac:dyDescent="0.25">
      <c r="A213" s="183"/>
      <c r="B213" s="184"/>
      <c r="C213" s="183"/>
      <c r="D213" s="183"/>
      <c r="E213" s="183"/>
      <c r="F213" s="183"/>
      <c r="G213" s="183"/>
      <c r="H213" s="183"/>
      <c r="I213" s="183"/>
      <c r="J213" s="183"/>
      <c r="K213" s="183"/>
      <c r="L213" s="183"/>
      <c r="M213" s="183"/>
      <c r="N213" s="183"/>
      <c r="O213" s="183"/>
      <c r="P213" s="183"/>
      <c r="Q213" s="183"/>
      <c r="R213" s="183"/>
      <c r="S213" s="183"/>
      <c r="T213" s="183"/>
      <c r="U213" s="183"/>
      <c r="V213" s="183"/>
      <c r="W213" s="183"/>
      <c r="X213" s="183"/>
      <c r="Y213" s="183"/>
      <c r="Z213" s="183"/>
      <c r="AA213" s="183"/>
      <c r="AB213" s="183"/>
    </row>
    <row xmlns:x14ac="http://schemas.microsoft.com/office/spreadsheetml/2009/9/ac" r="214" ht="15.75" x14ac:dyDescent="0.25">
      <c r="A214" s="183"/>
      <c r="B214" s="184"/>
      <c r="C214" s="183"/>
      <c r="D214" s="183"/>
      <c r="E214" s="183"/>
      <c r="F214" s="183"/>
      <c r="G214" s="183"/>
      <c r="H214" s="183"/>
      <c r="I214" s="183"/>
      <c r="J214" s="183"/>
      <c r="K214" s="183"/>
      <c r="L214" s="183"/>
      <c r="M214" s="183"/>
      <c r="N214" s="183"/>
      <c r="O214" s="183"/>
      <c r="P214" s="183"/>
      <c r="Q214" s="183"/>
      <c r="R214" s="183"/>
      <c r="S214" s="183"/>
      <c r="T214" s="183"/>
      <c r="U214" s="183"/>
      <c r="V214" s="183"/>
      <c r="W214" s="183"/>
      <c r="X214" s="183"/>
      <c r="Y214" s="183"/>
      <c r="Z214" s="183"/>
      <c r="AA214" s="183"/>
      <c r="AB214" s="183"/>
    </row>
    <row xmlns:x14ac="http://schemas.microsoft.com/office/spreadsheetml/2009/9/ac" r="215" ht="15.75" x14ac:dyDescent="0.25">
      <c r="A215" s="183"/>
      <c r="B215" s="184"/>
      <c r="C215" s="183"/>
      <c r="D215" s="183"/>
      <c r="E215" s="183"/>
      <c r="F215" s="183"/>
      <c r="G215" s="183"/>
      <c r="H215" s="183"/>
      <c r="I215" s="183"/>
      <c r="J215" s="183"/>
      <c r="K215" s="183"/>
      <c r="L215" s="183"/>
      <c r="M215" s="183"/>
      <c r="N215" s="183"/>
      <c r="O215" s="183"/>
      <c r="P215" s="183"/>
      <c r="Q215" s="183"/>
      <c r="R215" s="183"/>
      <c r="S215" s="183"/>
      <c r="T215" s="183"/>
      <c r="U215" s="183"/>
      <c r="V215" s="183"/>
      <c r="W215" s="183"/>
      <c r="X215" s="183"/>
      <c r="Y215" s="183"/>
      <c r="Z215" s="183"/>
      <c r="AA215" s="183"/>
      <c r="AB215" s="183"/>
    </row>
    <row xmlns:x14ac="http://schemas.microsoft.com/office/spreadsheetml/2009/9/ac" r="216" ht="15.75" x14ac:dyDescent="0.25">
      <c r="A216" s="183"/>
      <c r="B216" s="184"/>
      <c r="C216" s="183"/>
      <c r="D216" s="183"/>
      <c r="E216" s="183"/>
      <c r="F216" s="183"/>
      <c r="G216" s="183"/>
      <c r="H216" s="183"/>
      <c r="I216" s="183"/>
      <c r="J216" s="183"/>
      <c r="K216" s="183"/>
      <c r="L216" s="183"/>
      <c r="M216" s="183"/>
      <c r="N216" s="183"/>
      <c r="O216" s="183"/>
      <c r="P216" s="183"/>
      <c r="Q216" s="183"/>
      <c r="R216" s="183"/>
      <c r="S216" s="183"/>
      <c r="T216" s="183"/>
      <c r="U216" s="183"/>
      <c r="V216" s="183"/>
      <c r="W216" s="183"/>
      <c r="X216" s="183"/>
      <c r="Y216" s="183"/>
      <c r="Z216" s="183"/>
      <c r="AA216" s="183"/>
      <c r="AB216" s="183"/>
    </row>
    <row xmlns:x14ac="http://schemas.microsoft.com/office/spreadsheetml/2009/9/ac" r="217" ht="15.75" x14ac:dyDescent="0.25">
      <c r="A217" s="183"/>
      <c r="B217" s="184"/>
      <c r="C217" s="183"/>
      <c r="D217" s="183"/>
      <c r="E217" s="183"/>
      <c r="F217" s="183"/>
      <c r="G217" s="183"/>
      <c r="H217" s="183"/>
      <c r="I217" s="183"/>
      <c r="J217" s="183"/>
      <c r="K217" s="183"/>
      <c r="L217" s="183"/>
      <c r="M217" s="183"/>
      <c r="N217" s="183"/>
      <c r="O217" s="183"/>
      <c r="P217" s="183"/>
      <c r="Q217" s="183"/>
      <c r="R217" s="183"/>
      <c r="S217" s="183"/>
      <c r="T217" s="183"/>
      <c r="U217" s="183"/>
      <c r="V217" s="183"/>
      <c r="W217" s="183"/>
      <c r="X217" s="183"/>
      <c r="Y217" s="183"/>
      <c r="Z217" s="183"/>
      <c r="AA217" s="183"/>
      <c r="AB217" s="183"/>
    </row>
    <row xmlns:x14ac="http://schemas.microsoft.com/office/spreadsheetml/2009/9/ac" r="218" ht="15.75" x14ac:dyDescent="0.25">
      <c r="A218" s="183"/>
      <c r="B218" s="184"/>
      <c r="C218" s="183"/>
      <c r="D218" s="183"/>
      <c r="E218" s="183"/>
      <c r="F218" s="183"/>
      <c r="G218" s="183"/>
      <c r="H218" s="183"/>
      <c r="I218" s="183"/>
      <c r="J218" s="183"/>
      <c r="K218" s="183"/>
      <c r="L218" s="183"/>
      <c r="M218" s="183"/>
      <c r="N218" s="183"/>
      <c r="O218" s="183"/>
      <c r="P218" s="183"/>
      <c r="Q218" s="183"/>
      <c r="R218" s="183"/>
      <c r="S218" s="183"/>
      <c r="T218" s="183"/>
      <c r="U218" s="183"/>
      <c r="V218" s="183"/>
      <c r="W218" s="183"/>
      <c r="X218" s="183"/>
      <c r="Y218" s="183"/>
      <c r="Z218" s="183"/>
      <c r="AA218" s="183"/>
      <c r="AB218" s="183"/>
    </row>
    <row xmlns:x14ac="http://schemas.microsoft.com/office/spreadsheetml/2009/9/ac" r="219" ht="15.75" x14ac:dyDescent="0.25">
      <c r="A219" s="183"/>
      <c r="B219" s="184"/>
      <c r="C219" s="183"/>
      <c r="D219" s="183"/>
      <c r="E219" s="183"/>
      <c r="F219" s="183"/>
      <c r="G219" s="183"/>
      <c r="H219" s="183"/>
      <c r="I219" s="183"/>
      <c r="J219" s="183"/>
      <c r="K219" s="183"/>
      <c r="L219" s="183"/>
      <c r="M219" s="183"/>
      <c r="N219" s="183"/>
      <c r="O219" s="183"/>
      <c r="P219" s="183"/>
      <c r="Q219" s="183"/>
      <c r="R219" s="183"/>
      <c r="S219" s="183"/>
      <c r="T219" s="183"/>
      <c r="U219" s="183"/>
      <c r="V219" s="183"/>
      <c r="W219" s="183"/>
      <c r="X219" s="183"/>
      <c r="Y219" s="183"/>
      <c r="Z219" s="183"/>
      <c r="AA219" s="183"/>
      <c r="AB219" s="183"/>
    </row>
    <row xmlns:x14ac="http://schemas.microsoft.com/office/spreadsheetml/2009/9/ac" r="220" ht="15.75" x14ac:dyDescent="0.25">
      <c r="A220" s="183"/>
      <c r="B220" s="184"/>
      <c r="C220" s="183"/>
      <c r="D220" s="183"/>
      <c r="E220" s="183"/>
      <c r="F220" s="183"/>
      <c r="G220" s="183"/>
      <c r="H220" s="183"/>
      <c r="I220" s="183"/>
      <c r="J220" s="183"/>
      <c r="K220" s="183"/>
      <c r="L220" s="183"/>
      <c r="M220" s="183"/>
      <c r="N220" s="183"/>
      <c r="O220" s="183"/>
      <c r="P220" s="183"/>
      <c r="Q220" s="183"/>
      <c r="R220" s="183"/>
      <c r="S220" s="183"/>
      <c r="T220" s="183"/>
      <c r="U220" s="183"/>
      <c r="V220" s="183"/>
      <c r="W220" s="183"/>
      <c r="X220" s="183"/>
      <c r="Y220" s="183"/>
      <c r="Z220" s="183"/>
      <c r="AA220" s="183"/>
      <c r="AB220" s="183"/>
    </row>
    <row xmlns:x14ac="http://schemas.microsoft.com/office/spreadsheetml/2009/9/ac" r="221" ht="15.75" x14ac:dyDescent="0.25">
      <c r="A221" s="183"/>
      <c r="B221" s="184"/>
      <c r="C221" s="183"/>
      <c r="D221" s="183"/>
      <c r="E221" s="183"/>
      <c r="F221" s="183"/>
      <c r="G221" s="183"/>
      <c r="H221" s="183"/>
      <c r="I221" s="183"/>
      <c r="J221" s="183"/>
      <c r="K221" s="183"/>
      <c r="L221" s="183"/>
      <c r="M221" s="183"/>
      <c r="N221" s="183"/>
      <c r="O221" s="183"/>
      <c r="P221" s="183"/>
      <c r="Q221" s="183"/>
      <c r="R221" s="183"/>
      <c r="S221" s="183"/>
      <c r="T221" s="183"/>
      <c r="U221" s="183"/>
      <c r="V221" s="183"/>
      <c r="W221" s="183"/>
      <c r="X221" s="183"/>
      <c r="Y221" s="183"/>
      <c r="Z221" s="183"/>
      <c r="AA221" s="183"/>
      <c r="AB221" s="183"/>
    </row>
    <row xmlns:x14ac="http://schemas.microsoft.com/office/spreadsheetml/2009/9/ac" r="222" ht="15.75" x14ac:dyDescent="0.25">
      <c r="A222" s="183"/>
      <c r="B222" s="184"/>
      <c r="C222" s="183"/>
      <c r="D222" s="183"/>
      <c r="E222" s="183"/>
      <c r="F222" s="183"/>
      <c r="G222" s="183"/>
      <c r="H222" s="183"/>
      <c r="I222" s="183"/>
      <c r="J222" s="183"/>
      <c r="K222" s="183"/>
      <c r="L222" s="183"/>
      <c r="M222" s="183"/>
      <c r="N222" s="183"/>
      <c r="O222" s="183"/>
      <c r="P222" s="183"/>
      <c r="Q222" s="183"/>
      <c r="R222" s="183"/>
      <c r="S222" s="183"/>
      <c r="T222" s="183"/>
      <c r="U222" s="183"/>
      <c r="V222" s="183"/>
      <c r="W222" s="183"/>
      <c r="X222" s="183"/>
      <c r="Y222" s="183"/>
      <c r="Z222" s="183"/>
      <c r="AA222" s="183"/>
      <c r="AB222" s="183"/>
    </row>
    <row xmlns:x14ac="http://schemas.microsoft.com/office/spreadsheetml/2009/9/ac" r="223" ht="15.75" x14ac:dyDescent="0.25">
      <c r="A223" s="183"/>
      <c r="B223" s="184"/>
      <c r="C223" s="183"/>
      <c r="D223" s="183"/>
      <c r="E223" s="183"/>
      <c r="F223" s="183"/>
      <c r="G223" s="183"/>
      <c r="H223" s="183"/>
      <c r="I223" s="183"/>
      <c r="J223" s="183"/>
      <c r="K223" s="183"/>
      <c r="L223" s="183"/>
      <c r="M223" s="183"/>
      <c r="N223" s="183"/>
      <c r="O223" s="183"/>
      <c r="P223" s="183"/>
      <c r="Q223" s="183"/>
      <c r="R223" s="183"/>
      <c r="S223" s="183"/>
      <c r="T223" s="183"/>
      <c r="U223" s="183"/>
      <c r="V223" s="183"/>
      <c r="W223" s="183"/>
      <c r="X223" s="183"/>
      <c r="Y223" s="183"/>
      <c r="Z223" s="183"/>
      <c r="AA223" s="183"/>
      <c r="AB223" s="183"/>
    </row>
    <row xmlns:x14ac="http://schemas.microsoft.com/office/spreadsheetml/2009/9/ac" r="224" ht="15.75" x14ac:dyDescent="0.25">
      <c r="A224" s="183"/>
      <c r="B224" s="184"/>
      <c r="C224" s="183"/>
      <c r="D224" s="183"/>
      <c r="E224" s="183"/>
      <c r="F224" s="183"/>
      <c r="G224" s="183"/>
      <c r="H224" s="183"/>
      <c r="I224" s="183"/>
      <c r="J224" s="183"/>
      <c r="K224" s="183"/>
      <c r="L224" s="183"/>
      <c r="M224" s="183"/>
      <c r="N224" s="183"/>
      <c r="O224" s="183"/>
      <c r="P224" s="183"/>
      <c r="Q224" s="183"/>
      <c r="R224" s="183"/>
      <c r="S224" s="183"/>
      <c r="T224" s="183"/>
      <c r="U224" s="183"/>
      <c r="V224" s="183"/>
      <c r="W224" s="183"/>
      <c r="X224" s="183"/>
      <c r="Y224" s="183"/>
      <c r="Z224" s="183"/>
      <c r="AA224" s="183"/>
      <c r="AB224" s="183"/>
    </row>
    <row xmlns:x14ac="http://schemas.microsoft.com/office/spreadsheetml/2009/9/ac" r="225" ht="15.75" x14ac:dyDescent="0.25">
      <c r="A225" s="183"/>
      <c r="B225" s="184"/>
      <c r="C225" s="183"/>
      <c r="D225" s="183"/>
      <c r="E225" s="183"/>
      <c r="F225" s="183"/>
      <c r="G225" s="183"/>
      <c r="H225" s="183"/>
      <c r="I225" s="183"/>
      <c r="J225" s="183"/>
      <c r="K225" s="183"/>
      <c r="L225" s="183"/>
      <c r="M225" s="183"/>
      <c r="N225" s="183"/>
      <c r="O225" s="183"/>
      <c r="P225" s="183"/>
      <c r="Q225" s="183"/>
      <c r="R225" s="183"/>
      <c r="S225" s="183"/>
      <c r="T225" s="183"/>
      <c r="U225" s="183"/>
      <c r="V225" s="183"/>
      <c r="W225" s="183"/>
      <c r="X225" s="183"/>
      <c r="Y225" s="183"/>
      <c r="Z225" s="183"/>
      <c r="AA225" s="183"/>
      <c r="AB225" s="183"/>
    </row>
    <row xmlns:x14ac="http://schemas.microsoft.com/office/spreadsheetml/2009/9/ac" r="226" ht="15.75" x14ac:dyDescent="0.25">
      <c r="A226" s="183"/>
      <c r="B226" s="184"/>
      <c r="C226" s="183"/>
      <c r="D226" s="183"/>
      <c r="E226" s="183"/>
      <c r="F226" s="183"/>
      <c r="G226" s="183"/>
      <c r="H226" s="183"/>
      <c r="I226" s="183"/>
      <c r="J226" s="183"/>
      <c r="K226" s="183"/>
      <c r="L226" s="183"/>
      <c r="M226" s="183"/>
      <c r="N226" s="183"/>
      <c r="O226" s="183"/>
      <c r="P226" s="183"/>
      <c r="Q226" s="183"/>
      <c r="R226" s="183"/>
      <c r="S226" s="183"/>
      <c r="T226" s="183"/>
      <c r="U226" s="183"/>
      <c r="V226" s="183"/>
      <c r="W226" s="183"/>
      <c r="X226" s="183"/>
      <c r="Y226" s="183"/>
      <c r="Z226" s="183"/>
      <c r="AA226" s="183"/>
      <c r="AB226" s="183"/>
    </row>
    <row xmlns:x14ac="http://schemas.microsoft.com/office/spreadsheetml/2009/9/ac" r="227" ht="15.75" x14ac:dyDescent="0.25">
      <c r="A227" s="183"/>
      <c r="B227" s="184"/>
      <c r="C227" s="183"/>
      <c r="D227" s="183"/>
      <c r="E227" s="183"/>
      <c r="F227" s="183"/>
      <c r="G227" s="183"/>
      <c r="H227" s="183"/>
      <c r="I227" s="183"/>
      <c r="J227" s="183"/>
      <c r="K227" s="183"/>
      <c r="L227" s="183"/>
      <c r="M227" s="183"/>
      <c r="N227" s="183"/>
      <c r="O227" s="183"/>
      <c r="P227" s="183"/>
      <c r="Q227" s="183"/>
      <c r="R227" s="183"/>
      <c r="S227" s="183"/>
      <c r="T227" s="183"/>
      <c r="U227" s="183"/>
      <c r="V227" s="183"/>
      <c r="W227" s="183"/>
      <c r="X227" s="183"/>
      <c r="Y227" s="183"/>
      <c r="Z227" s="183"/>
      <c r="AA227" s="183"/>
      <c r="AB227" s="183"/>
    </row>
    <row xmlns:x14ac="http://schemas.microsoft.com/office/spreadsheetml/2009/9/ac" r="228" ht="15.75" x14ac:dyDescent="0.25">
      <c r="A228" s="183"/>
      <c r="B228" s="184"/>
      <c r="C228" s="183"/>
      <c r="D228" s="183"/>
      <c r="E228" s="183"/>
      <c r="F228" s="183"/>
      <c r="G228" s="183"/>
      <c r="H228" s="183"/>
      <c r="I228" s="183"/>
      <c r="J228" s="183"/>
      <c r="K228" s="183"/>
      <c r="L228" s="183"/>
      <c r="M228" s="183"/>
      <c r="N228" s="183"/>
      <c r="O228" s="183"/>
      <c r="P228" s="183"/>
      <c r="Q228" s="183"/>
      <c r="R228" s="183"/>
      <c r="S228" s="183"/>
      <c r="T228" s="183"/>
      <c r="U228" s="183"/>
      <c r="V228" s="183"/>
      <c r="W228" s="183"/>
      <c r="X228" s="183"/>
      <c r="Y228" s="183"/>
      <c r="Z228" s="183"/>
      <c r="AA228" s="183"/>
      <c r="AB228" s="183"/>
    </row>
    <row xmlns:x14ac="http://schemas.microsoft.com/office/spreadsheetml/2009/9/ac" r="229" ht="15.75" x14ac:dyDescent="0.25">
      <c r="A229" s="183"/>
      <c r="B229" s="184"/>
      <c r="C229" s="183"/>
      <c r="D229" s="183"/>
      <c r="E229" s="183"/>
      <c r="F229" s="183"/>
      <c r="G229" s="183"/>
      <c r="H229" s="183"/>
      <c r="I229" s="183"/>
      <c r="J229" s="183"/>
      <c r="K229" s="183"/>
      <c r="L229" s="183"/>
      <c r="M229" s="183"/>
      <c r="N229" s="183"/>
      <c r="O229" s="183"/>
      <c r="P229" s="183"/>
      <c r="Q229" s="183"/>
      <c r="R229" s="183"/>
      <c r="S229" s="183"/>
      <c r="T229" s="183"/>
      <c r="U229" s="183"/>
      <c r="V229" s="183"/>
      <c r="W229" s="183"/>
      <c r="X229" s="183"/>
      <c r="Y229" s="183"/>
      <c r="Z229" s="183"/>
      <c r="AA229" s="183"/>
      <c r="AB229" s="183"/>
    </row>
    <row xmlns:x14ac="http://schemas.microsoft.com/office/spreadsheetml/2009/9/ac" r="230" ht="15.75" x14ac:dyDescent="0.25">
      <c r="A230" s="183"/>
      <c r="B230" s="184"/>
      <c r="C230" s="183"/>
      <c r="D230" s="183"/>
      <c r="E230" s="183"/>
      <c r="F230" s="183"/>
      <c r="G230" s="183"/>
      <c r="H230" s="183"/>
      <c r="I230" s="183"/>
      <c r="J230" s="183"/>
      <c r="K230" s="183"/>
      <c r="L230" s="183"/>
      <c r="M230" s="183"/>
      <c r="N230" s="183"/>
      <c r="O230" s="183"/>
      <c r="P230" s="183"/>
      <c r="Q230" s="183"/>
      <c r="R230" s="183"/>
      <c r="S230" s="183"/>
      <c r="T230" s="183"/>
      <c r="U230" s="183"/>
      <c r="V230" s="183"/>
      <c r="W230" s="183"/>
      <c r="X230" s="183"/>
      <c r="Y230" s="183"/>
      <c r="Z230" s="183"/>
      <c r="AA230" s="183"/>
      <c r="AB230" s="183"/>
    </row>
    <row xmlns:x14ac="http://schemas.microsoft.com/office/spreadsheetml/2009/9/ac" r="231" ht="15.75" x14ac:dyDescent="0.25">
      <c r="A231" s="183"/>
      <c r="B231" s="184"/>
      <c r="C231" s="183"/>
      <c r="D231" s="183"/>
      <c r="E231" s="183"/>
      <c r="F231" s="183"/>
      <c r="G231" s="183"/>
      <c r="H231" s="183"/>
      <c r="I231" s="183"/>
      <c r="J231" s="183"/>
      <c r="K231" s="183"/>
      <c r="L231" s="183"/>
      <c r="M231" s="183"/>
      <c r="N231" s="183"/>
      <c r="O231" s="183"/>
      <c r="P231" s="183"/>
      <c r="Q231" s="183"/>
      <c r="R231" s="183"/>
      <c r="S231" s="183"/>
      <c r="T231" s="183"/>
      <c r="U231" s="183"/>
      <c r="V231" s="183"/>
      <c r="W231" s="183"/>
      <c r="X231" s="183"/>
      <c r="Y231" s="183"/>
      <c r="Z231" s="183"/>
      <c r="AA231" s="183"/>
      <c r="AB231" s="183"/>
    </row>
    <row xmlns:x14ac="http://schemas.microsoft.com/office/spreadsheetml/2009/9/ac" r="232" ht="15.75" x14ac:dyDescent="0.25">
      <c r="A232" s="183"/>
      <c r="B232" s="184"/>
      <c r="C232" s="183"/>
      <c r="D232" s="183"/>
      <c r="E232" s="183"/>
      <c r="F232" s="183"/>
      <c r="G232" s="183"/>
      <c r="H232" s="183"/>
      <c r="I232" s="183"/>
      <c r="J232" s="183"/>
      <c r="K232" s="183"/>
      <c r="L232" s="183"/>
      <c r="M232" s="183"/>
      <c r="N232" s="183"/>
      <c r="O232" s="183"/>
      <c r="P232" s="183"/>
      <c r="Q232" s="183"/>
      <c r="R232" s="183"/>
      <c r="S232" s="183"/>
      <c r="T232" s="183"/>
      <c r="U232" s="183"/>
      <c r="V232" s="183"/>
      <c r="W232" s="183"/>
      <c r="X232" s="183"/>
      <c r="Y232" s="183"/>
      <c r="Z232" s="183"/>
      <c r="AA232" s="183"/>
      <c r="AB232" s="183"/>
    </row>
    <row xmlns:x14ac="http://schemas.microsoft.com/office/spreadsheetml/2009/9/ac" r="233" ht="15.75" x14ac:dyDescent="0.25">
      <c r="A233" s="183"/>
      <c r="B233" s="184"/>
      <c r="C233" s="183"/>
      <c r="D233" s="183"/>
      <c r="E233" s="183"/>
      <c r="F233" s="183"/>
      <c r="G233" s="183"/>
      <c r="H233" s="183"/>
      <c r="I233" s="183"/>
      <c r="J233" s="183"/>
      <c r="K233" s="183"/>
      <c r="L233" s="183"/>
      <c r="M233" s="183"/>
      <c r="N233" s="183"/>
      <c r="O233" s="183"/>
      <c r="P233" s="183"/>
      <c r="Q233" s="183"/>
      <c r="R233" s="183"/>
      <c r="S233" s="183"/>
      <c r="T233" s="183"/>
      <c r="U233" s="183"/>
      <c r="V233" s="183"/>
      <c r="W233" s="183"/>
      <c r="X233" s="183"/>
      <c r="Y233" s="183"/>
      <c r="Z233" s="183"/>
      <c r="AA233" s="183"/>
    </row>
    <row xmlns:x14ac="http://schemas.microsoft.com/office/spreadsheetml/2009/9/ac" r="234" ht="15.75" x14ac:dyDescent="0.25">
      <c r="A234" s="183"/>
      <c r="B234" s="184"/>
      <c r="C234" s="183"/>
      <c r="D234" s="183"/>
      <c r="E234" s="183"/>
      <c r="F234" s="183"/>
      <c r="G234" s="183"/>
      <c r="H234" s="183"/>
      <c r="I234" s="183"/>
      <c r="J234" s="183"/>
      <c r="K234" s="183"/>
      <c r="L234" s="183"/>
      <c r="M234" s="183"/>
      <c r="N234" s="183"/>
      <c r="O234" s="183"/>
      <c r="P234" s="183"/>
      <c r="Q234" s="183"/>
      <c r="R234" s="183"/>
      <c r="S234" s="183"/>
      <c r="T234" s="183"/>
      <c r="U234" s="183"/>
      <c r="V234" s="183"/>
      <c r="W234" s="183"/>
      <c r="X234" s="183"/>
      <c r="Y234" s="183"/>
      <c r="Z234" s="183"/>
      <c r="AA234" s="183"/>
    </row>
    <row xmlns:x14ac="http://schemas.microsoft.com/office/spreadsheetml/2009/9/ac" r="235" ht="15.75" x14ac:dyDescent="0.25">
      <c r="A235" s="183"/>
      <c r="B235" s="184"/>
      <c r="C235" s="183"/>
      <c r="D235" s="183"/>
      <c r="E235" s="183"/>
      <c r="F235" s="183"/>
      <c r="G235" s="183"/>
      <c r="H235" s="183"/>
      <c r="I235" s="183"/>
      <c r="J235" s="183"/>
      <c r="K235" s="183"/>
      <c r="L235" s="183"/>
      <c r="M235" s="183"/>
      <c r="N235" s="183"/>
      <c r="O235" s="183"/>
      <c r="P235" s="183"/>
      <c r="Q235" s="183"/>
      <c r="R235" s="183"/>
      <c r="S235" s="183"/>
      <c r="T235" s="183"/>
      <c r="U235" s="183"/>
      <c r="V235" s="183"/>
      <c r="W235" s="183"/>
      <c r="X235" s="183"/>
      <c r="Y235" s="183"/>
      <c r="Z235" s="183"/>
      <c r="AA235" s="183"/>
    </row>
    <row xmlns:x14ac="http://schemas.microsoft.com/office/spreadsheetml/2009/9/ac" r="236" ht="15.75" x14ac:dyDescent="0.25">
      <c r="A236" s="183"/>
      <c r="B236" s="184"/>
      <c r="C236" s="183"/>
      <c r="D236" s="183"/>
      <c r="E236" s="183"/>
      <c r="F236" s="183"/>
      <c r="G236" s="183"/>
      <c r="H236" s="183"/>
      <c r="I236" s="183"/>
      <c r="J236" s="183"/>
      <c r="K236" s="183"/>
      <c r="L236" s="183"/>
      <c r="M236" s="183"/>
      <c r="N236" s="183"/>
      <c r="O236" s="183"/>
      <c r="P236" s="183"/>
      <c r="Q236" s="183"/>
      <c r="R236" s="183"/>
      <c r="S236" s="183"/>
      <c r="T236" s="183"/>
      <c r="U236" s="183"/>
      <c r="V236" s="183"/>
      <c r="W236" s="183"/>
      <c r="X236" s="183"/>
      <c r="Y236" s="183"/>
      <c r="Z236" s="183"/>
      <c r="AA236" s="183"/>
    </row>
    <row xmlns:x14ac="http://schemas.microsoft.com/office/spreadsheetml/2009/9/ac" r="237" ht="15.75" x14ac:dyDescent="0.25">
      <c r="A237" s="183"/>
      <c r="B237" s="184"/>
      <c r="C237" s="183"/>
      <c r="D237" s="183"/>
      <c r="E237" s="183"/>
      <c r="F237" s="183"/>
      <c r="G237" s="183"/>
      <c r="H237" s="183"/>
      <c r="I237" s="183"/>
      <c r="J237" s="183"/>
      <c r="K237" s="183"/>
      <c r="L237" s="183"/>
      <c r="M237" s="183"/>
      <c r="N237" s="183"/>
      <c r="O237" s="183"/>
      <c r="P237" s="183"/>
      <c r="Q237" s="183"/>
      <c r="R237" s="183"/>
      <c r="S237" s="183"/>
      <c r="T237" s="183"/>
      <c r="U237" s="183"/>
      <c r="V237" s="183"/>
      <c r="W237" s="183"/>
      <c r="X237" s="183"/>
      <c r="Y237" s="183"/>
      <c r="Z237" s="183"/>
      <c r="AA237" s="183"/>
    </row>
    <row xmlns:x14ac="http://schemas.microsoft.com/office/spreadsheetml/2009/9/ac" r="238" ht="15.75" x14ac:dyDescent="0.25">
      <c r="A238" s="183"/>
      <c r="B238" s="184"/>
      <c r="C238" s="183"/>
      <c r="D238" s="183"/>
      <c r="E238" s="183"/>
      <c r="F238" s="183"/>
      <c r="G238" s="183"/>
      <c r="H238" s="183"/>
      <c r="I238" s="183"/>
      <c r="J238" s="183"/>
      <c r="K238" s="183"/>
      <c r="L238" s="183"/>
      <c r="M238" s="183"/>
      <c r="N238" s="183"/>
      <c r="O238" s="183"/>
      <c r="P238" s="183"/>
      <c r="Q238" s="183"/>
      <c r="R238" s="183"/>
      <c r="S238" s="183"/>
      <c r="T238" s="183"/>
      <c r="U238" s="183"/>
      <c r="V238" s="183"/>
      <c r="W238" s="183"/>
      <c r="X238" s="183"/>
      <c r="Y238" s="183"/>
      <c r="Z238" s="183"/>
      <c r="AA238" s="183"/>
    </row>
    <row xmlns:x14ac="http://schemas.microsoft.com/office/spreadsheetml/2009/9/ac" r="239" ht="15.75" x14ac:dyDescent="0.25">
      <c r="A239" s="183"/>
      <c r="B239" s="184"/>
      <c r="C239" s="183"/>
      <c r="D239" s="183"/>
      <c r="E239" s="183"/>
      <c r="F239" s="183"/>
      <c r="G239" s="183"/>
      <c r="H239" s="183"/>
      <c r="I239" s="183"/>
      <c r="J239" s="183"/>
      <c r="K239" s="183"/>
      <c r="L239" s="183"/>
      <c r="M239" s="183"/>
      <c r="N239" s="183"/>
      <c r="O239" s="183"/>
      <c r="P239" s="183"/>
      <c r="Q239" s="183"/>
      <c r="R239" s="183"/>
      <c r="S239" s="183"/>
      <c r="T239" s="183"/>
      <c r="U239" s="183"/>
      <c r="V239" s="183"/>
      <c r="W239" s="183"/>
      <c r="X239" s="183"/>
      <c r="Y239" s="183"/>
      <c r="Z239" s="183"/>
      <c r="AA239" s="183"/>
    </row>
    <row xmlns:x14ac="http://schemas.microsoft.com/office/spreadsheetml/2009/9/ac" r="240" ht="15.75" x14ac:dyDescent="0.25">
      <c r="A240" s="183"/>
      <c r="B240" s="184"/>
      <c r="C240" s="183"/>
      <c r="D240" s="183"/>
      <c r="E240" s="183"/>
      <c r="F240" s="183"/>
      <c r="G240" s="183"/>
      <c r="H240" s="183"/>
      <c r="I240" s="183"/>
      <c r="J240" s="183"/>
      <c r="K240" s="183"/>
      <c r="L240" s="183"/>
      <c r="M240" s="183"/>
      <c r="N240" s="183"/>
      <c r="O240" s="183"/>
      <c r="P240" s="183"/>
      <c r="Q240" s="183"/>
      <c r="R240" s="183"/>
      <c r="S240" s="183"/>
      <c r="T240" s="183"/>
      <c r="U240" s="183"/>
      <c r="V240" s="183"/>
      <c r="W240" s="183"/>
      <c r="X240" s="183"/>
      <c r="Y240" s="183"/>
      <c r="Z240" s="183"/>
      <c r="AA240" s="183"/>
    </row>
    <row xmlns:x14ac="http://schemas.microsoft.com/office/spreadsheetml/2009/9/ac" r="241" ht="15.75" x14ac:dyDescent="0.25">
      <c r="A241" s="183"/>
      <c r="B241" s="184"/>
      <c r="C241" s="183"/>
      <c r="D241" s="183"/>
      <c r="E241" s="183"/>
      <c r="F241" s="183"/>
      <c r="G241" s="183"/>
      <c r="H241" s="183"/>
      <c r="I241" s="183"/>
      <c r="J241" s="183"/>
      <c r="K241" s="183"/>
      <c r="L241" s="183"/>
      <c r="M241" s="183"/>
      <c r="N241" s="183"/>
      <c r="O241" s="183"/>
      <c r="P241" s="183"/>
      <c r="Q241" s="183"/>
      <c r="R241" s="183"/>
      <c r="S241" s="183"/>
      <c r="T241" s="183"/>
      <c r="U241" s="183"/>
      <c r="V241" s="183"/>
      <c r="W241" s="183"/>
      <c r="X241" s="183"/>
      <c r="Y241" s="183"/>
      <c r="Z241" s="183"/>
      <c r="AA241" s="183"/>
    </row>
    <row xmlns:x14ac="http://schemas.microsoft.com/office/spreadsheetml/2009/9/ac" r="242" ht="15.75" x14ac:dyDescent="0.25">
      <c r="A242" s="183"/>
      <c r="B242" s="184"/>
      <c r="C242" s="183"/>
      <c r="D242" s="183"/>
      <c r="E242" s="183"/>
      <c r="F242" s="183"/>
      <c r="G242" s="183"/>
      <c r="H242" s="183"/>
      <c r="I242" s="183"/>
      <c r="J242" s="183"/>
      <c r="K242" s="183"/>
      <c r="L242" s="183"/>
      <c r="M242" s="183"/>
      <c r="N242" s="183"/>
      <c r="O242" s="183"/>
      <c r="P242" s="183"/>
      <c r="Q242" s="183"/>
      <c r="R242" s="183"/>
      <c r="S242" s="183"/>
      <c r="T242" s="183"/>
      <c r="U242" s="183"/>
      <c r="V242" s="183"/>
      <c r="W242" s="183"/>
      <c r="X242" s="183"/>
      <c r="Y242" s="183"/>
      <c r="Z242" s="183"/>
      <c r="AA242" s="183"/>
    </row>
    <row xmlns:x14ac="http://schemas.microsoft.com/office/spreadsheetml/2009/9/ac" r="243" ht="15.75" x14ac:dyDescent="0.25">
      <c r="A243" s="183"/>
      <c r="B243" s="184"/>
      <c r="C243" s="183"/>
      <c r="D243" s="183"/>
      <c r="E243" s="183"/>
      <c r="F243" s="183"/>
      <c r="G243" s="183"/>
      <c r="H243" s="183"/>
      <c r="I243" s="183"/>
      <c r="J243" s="183"/>
      <c r="K243" s="183"/>
      <c r="L243" s="183"/>
      <c r="M243" s="183"/>
      <c r="N243" s="183"/>
      <c r="O243" s="183"/>
      <c r="P243" s="183"/>
      <c r="Q243" s="183"/>
      <c r="R243" s="183"/>
      <c r="S243" s="183"/>
      <c r="T243" s="183"/>
      <c r="U243" s="183"/>
      <c r="V243" s="183"/>
      <c r="W243" s="183"/>
      <c r="X243" s="183"/>
      <c r="Y243" s="183"/>
      <c r="Z243" s="183"/>
      <c r="AA243" s="183"/>
    </row>
    <row xmlns:x14ac="http://schemas.microsoft.com/office/spreadsheetml/2009/9/ac" r="244" ht="15.75" x14ac:dyDescent="0.25">
      <c r="A244" s="183"/>
      <c r="B244" s="184"/>
      <c r="C244" s="183"/>
      <c r="D244" s="183"/>
      <c r="E244" s="183"/>
      <c r="F244" s="183"/>
      <c r="G244" s="183"/>
      <c r="H244" s="183"/>
      <c r="I244" s="183"/>
      <c r="J244" s="183"/>
      <c r="K244" s="183"/>
      <c r="L244" s="183"/>
      <c r="M244" s="183"/>
      <c r="N244" s="183"/>
      <c r="O244" s="183"/>
      <c r="P244" s="183"/>
      <c r="Q244" s="183"/>
      <c r="R244" s="183"/>
      <c r="S244" s="183"/>
      <c r="T244" s="183"/>
      <c r="U244" s="183"/>
      <c r="V244" s="183"/>
      <c r="W244" s="183"/>
      <c r="X244" s="183"/>
      <c r="Y244" s="183"/>
      <c r="Z244" s="183"/>
      <c r="AA244" s="183"/>
    </row>
    <row xmlns:x14ac="http://schemas.microsoft.com/office/spreadsheetml/2009/9/ac" r="245" ht="15.75" x14ac:dyDescent="0.25">
      <c r="A245" s="183"/>
      <c r="B245" s="184"/>
      <c r="C245" s="183"/>
      <c r="D245" s="183"/>
      <c r="E245" s="183"/>
      <c r="F245" s="183"/>
      <c r="G245" s="183"/>
      <c r="H245" s="183"/>
      <c r="I245" s="183"/>
      <c r="J245" s="183"/>
      <c r="K245" s="183"/>
      <c r="L245" s="183"/>
      <c r="M245" s="183"/>
      <c r="N245" s="183"/>
      <c r="O245" s="183"/>
      <c r="P245" s="183"/>
      <c r="Q245" s="183"/>
      <c r="R245" s="183"/>
      <c r="S245" s="183"/>
      <c r="T245" s="183"/>
      <c r="U245" s="183"/>
      <c r="V245" s="183"/>
      <c r="W245" s="183"/>
      <c r="X245" s="183"/>
      <c r="Y245" s="183"/>
      <c r="Z245" s="183"/>
      <c r="AA245" s="183"/>
    </row>
    <row xmlns:x14ac="http://schemas.microsoft.com/office/spreadsheetml/2009/9/ac" r="246" ht="15.75" x14ac:dyDescent="0.25">
      <c r="A246" s="183"/>
      <c r="B246" s="184"/>
      <c r="C246" s="183"/>
      <c r="D246" s="183"/>
      <c r="E246" s="183"/>
      <c r="F246" s="183"/>
      <c r="G246" s="183"/>
      <c r="H246" s="183"/>
      <c r="I246" s="183"/>
      <c r="J246" s="183"/>
      <c r="K246" s="183"/>
      <c r="L246" s="183"/>
      <c r="M246" s="183"/>
      <c r="N246" s="183"/>
      <c r="O246" s="183"/>
      <c r="P246" s="183"/>
      <c r="Q246" s="183"/>
      <c r="R246" s="183"/>
      <c r="S246" s="183"/>
      <c r="T246" s="183"/>
      <c r="U246" s="183"/>
      <c r="V246" s="183"/>
      <c r="W246" s="183"/>
      <c r="X246" s="183"/>
      <c r="Y246" s="183"/>
      <c r="Z246" s="183"/>
      <c r="AA246" s="183"/>
    </row>
    <row xmlns:x14ac="http://schemas.microsoft.com/office/spreadsheetml/2009/9/ac" r="247" ht="15.75" x14ac:dyDescent="0.25">
      <c r="A247" s="183"/>
      <c r="B247" s="184"/>
      <c r="C247" s="183"/>
      <c r="D247" s="183"/>
      <c r="E247" s="183"/>
      <c r="F247" s="183"/>
      <c r="G247" s="183"/>
      <c r="H247" s="183"/>
      <c r="I247" s="183"/>
      <c r="J247" s="183"/>
      <c r="K247" s="183"/>
      <c r="L247" s="183"/>
      <c r="M247" s="183"/>
      <c r="N247" s="183"/>
      <c r="O247" s="183"/>
      <c r="P247" s="183"/>
      <c r="Q247" s="183"/>
      <c r="R247" s="183"/>
      <c r="S247" s="183"/>
      <c r="T247" s="183"/>
      <c r="U247" s="183"/>
      <c r="V247" s="183"/>
      <c r="W247" s="183"/>
      <c r="X247" s="183"/>
      <c r="Y247" s="183"/>
      <c r="Z247" s="183"/>
      <c r="AA247" s="183"/>
    </row>
    <row xmlns:x14ac="http://schemas.microsoft.com/office/spreadsheetml/2009/9/ac" r="248" ht="15.75" x14ac:dyDescent="0.25">
      <c r="A248" s="183"/>
      <c r="B248" s="184"/>
      <c r="C248" s="183"/>
      <c r="D248" s="183"/>
      <c r="E248" s="183"/>
      <c r="F248" s="183"/>
      <c r="G248" s="183"/>
      <c r="H248" s="183"/>
      <c r="I248" s="183"/>
      <c r="J248" s="183"/>
      <c r="K248" s="183"/>
      <c r="L248" s="183"/>
      <c r="M248" s="183"/>
      <c r="N248" s="183"/>
      <c r="O248" s="183"/>
      <c r="P248" s="183"/>
      <c r="Q248" s="183"/>
      <c r="R248" s="183"/>
      <c r="S248" s="183"/>
      <c r="T248" s="183"/>
      <c r="U248" s="183"/>
      <c r="V248" s="183"/>
      <c r="W248" s="183"/>
      <c r="X248" s="183"/>
      <c r="Y248" s="183"/>
      <c r="Z248" s="183"/>
      <c r="AA248" s="183"/>
    </row>
    <row xmlns:x14ac="http://schemas.microsoft.com/office/spreadsheetml/2009/9/ac" r="249" ht="15.75" x14ac:dyDescent="0.25">
      <c r="A249" s="183"/>
      <c r="B249" s="184"/>
      <c r="C249" s="183"/>
      <c r="D249" s="183"/>
      <c r="E249" s="183"/>
      <c r="F249" s="183"/>
      <c r="G249" s="183"/>
      <c r="H249" s="183"/>
      <c r="I249" s="183"/>
      <c r="J249" s="183"/>
      <c r="K249" s="183"/>
      <c r="L249" s="183"/>
      <c r="M249" s="183"/>
      <c r="N249" s="183"/>
      <c r="O249" s="183"/>
      <c r="P249" s="183"/>
      <c r="Q249" s="183"/>
      <c r="R249" s="183"/>
      <c r="S249" s="183"/>
      <c r="T249" s="183"/>
      <c r="U249" s="183"/>
      <c r="V249" s="183"/>
      <c r="W249" s="183"/>
      <c r="X249" s="183"/>
      <c r="Y249" s="183"/>
      <c r="Z249" s="183"/>
      <c r="AA249" s="183"/>
    </row>
    <row xmlns:x14ac="http://schemas.microsoft.com/office/spreadsheetml/2009/9/ac" r="250" ht="15.75" x14ac:dyDescent="0.25">
      <c r="A250" s="183"/>
      <c r="B250" s="184"/>
      <c r="C250" s="183"/>
      <c r="D250" s="183"/>
      <c r="E250" s="183"/>
      <c r="F250" s="183"/>
      <c r="G250" s="183"/>
      <c r="H250" s="183"/>
      <c r="I250" s="183"/>
      <c r="J250" s="183"/>
      <c r="K250" s="183"/>
      <c r="L250" s="183"/>
      <c r="M250" s="183"/>
      <c r="N250" s="183"/>
      <c r="O250" s="183"/>
      <c r="P250" s="183"/>
      <c r="Q250" s="183"/>
      <c r="R250" s="183"/>
      <c r="S250" s="183"/>
      <c r="T250" s="183"/>
      <c r="U250" s="183"/>
      <c r="V250" s="183"/>
      <c r="W250" s="183"/>
      <c r="X250" s="183"/>
      <c r="Y250" s="183"/>
      <c r="Z250" s="183"/>
      <c r="AA250" s="183"/>
    </row>
    <row xmlns:x14ac="http://schemas.microsoft.com/office/spreadsheetml/2009/9/ac" r="251" ht="15.75" x14ac:dyDescent="0.25">
      <c r="A251" s="183"/>
      <c r="B251" s="184"/>
      <c r="C251" s="183"/>
      <c r="D251" s="183"/>
      <c r="E251" s="183"/>
      <c r="F251" s="183"/>
      <c r="G251" s="183"/>
      <c r="H251" s="183"/>
      <c r="I251" s="183"/>
      <c r="J251" s="183"/>
      <c r="K251" s="183"/>
      <c r="L251" s="183"/>
      <c r="M251" s="183"/>
      <c r="N251" s="183"/>
      <c r="O251" s="183"/>
      <c r="P251" s="183"/>
      <c r="Q251" s="183"/>
      <c r="R251" s="183"/>
      <c r="S251" s="183"/>
      <c r="T251" s="183"/>
      <c r="U251" s="183"/>
      <c r="V251" s="183"/>
      <c r="W251" s="183"/>
      <c r="X251" s="183"/>
      <c r="Y251" s="183"/>
      <c r="Z251" s="183"/>
      <c r="AA251" s="183"/>
    </row>
    <row xmlns:x14ac="http://schemas.microsoft.com/office/spreadsheetml/2009/9/ac" r="252" ht="15.75" x14ac:dyDescent="0.25">
      <c r="A252" s="183"/>
      <c r="B252" s="184"/>
      <c r="C252" s="183"/>
      <c r="D252" s="183"/>
      <c r="E252" s="183"/>
      <c r="F252" s="183"/>
      <c r="G252" s="183"/>
      <c r="H252" s="183"/>
      <c r="I252" s="183"/>
      <c r="J252" s="183"/>
      <c r="K252" s="183"/>
      <c r="L252" s="183"/>
      <c r="M252" s="183"/>
      <c r="N252" s="183"/>
      <c r="O252" s="183"/>
      <c r="P252" s="183"/>
      <c r="Q252" s="183"/>
      <c r="R252" s="183"/>
      <c r="S252" s="183"/>
      <c r="T252" s="183"/>
      <c r="U252" s="183"/>
      <c r="V252" s="183"/>
      <c r="W252" s="183"/>
      <c r="X252" s="183"/>
      <c r="Y252" s="183"/>
      <c r="Z252" s="183"/>
      <c r="AA252" s="183"/>
    </row>
    <row xmlns:x14ac="http://schemas.microsoft.com/office/spreadsheetml/2009/9/ac" r="253" ht="15.75" x14ac:dyDescent="0.25">
      <c r="A253" s="183"/>
      <c r="B253" s="184"/>
      <c r="C253" s="183"/>
      <c r="D253" s="183"/>
      <c r="E253" s="183"/>
      <c r="F253" s="183"/>
      <c r="G253" s="183"/>
      <c r="H253" s="183"/>
      <c r="I253" s="183"/>
      <c r="J253" s="183"/>
      <c r="K253" s="183"/>
      <c r="L253" s="183"/>
      <c r="M253" s="183"/>
      <c r="N253" s="183"/>
      <c r="O253" s="183"/>
      <c r="P253" s="183"/>
      <c r="Q253" s="183"/>
      <c r="R253" s="183"/>
      <c r="S253" s="183"/>
      <c r="T253" s="183"/>
      <c r="U253" s="183"/>
      <c r="V253" s="183"/>
      <c r="W253" s="183"/>
      <c r="X253" s="183"/>
      <c r="Y253" s="183"/>
      <c r="Z253" s="183"/>
      <c r="AA253" s="183"/>
    </row>
    <row xmlns:x14ac="http://schemas.microsoft.com/office/spreadsheetml/2009/9/ac" r="254" ht="15.75" x14ac:dyDescent="0.25">
      <c r="A254" s="183"/>
      <c r="B254" s="184"/>
      <c r="C254" s="183"/>
      <c r="D254" s="183"/>
      <c r="E254" s="183"/>
      <c r="F254" s="183"/>
      <c r="G254" s="183"/>
      <c r="H254" s="183"/>
      <c r="I254" s="183"/>
      <c r="J254" s="183"/>
      <c r="K254" s="183"/>
      <c r="L254" s="183"/>
      <c r="M254" s="183"/>
      <c r="N254" s="183"/>
      <c r="O254" s="183"/>
      <c r="P254" s="183"/>
      <c r="Q254" s="183"/>
      <c r="R254" s="183"/>
      <c r="S254" s="183"/>
      <c r="T254" s="183"/>
      <c r="U254" s="183"/>
      <c r="V254" s="183"/>
      <c r="W254" s="183"/>
      <c r="X254" s="183"/>
      <c r="Y254" s="183"/>
      <c r="Z254" s="183"/>
      <c r="AA254" s="183"/>
    </row>
    <row xmlns:x14ac="http://schemas.microsoft.com/office/spreadsheetml/2009/9/ac" r="255" ht="15.75" x14ac:dyDescent="0.25">
      <c r="A255" s="183"/>
      <c r="B255" s="184"/>
      <c r="C255" s="183"/>
      <c r="D255" s="183"/>
      <c r="E255" s="183"/>
      <c r="F255" s="183"/>
      <c r="G255" s="183"/>
      <c r="H255" s="183"/>
      <c r="I255" s="183"/>
      <c r="J255" s="183"/>
      <c r="K255" s="183"/>
      <c r="L255" s="183"/>
      <c r="M255" s="183"/>
      <c r="N255" s="183"/>
      <c r="O255" s="183"/>
      <c r="P255" s="183"/>
      <c r="Q255" s="183"/>
      <c r="R255" s="183"/>
      <c r="S255" s="183"/>
      <c r="T255" s="183"/>
      <c r="U255" s="183"/>
      <c r="V255" s="183"/>
      <c r="W255" s="183"/>
      <c r="X255" s="183"/>
      <c r="Y255" s="183"/>
      <c r="Z255" s="183"/>
      <c r="AA255" s="183"/>
    </row>
    <row xmlns:x14ac="http://schemas.microsoft.com/office/spreadsheetml/2009/9/ac" r="256" ht="15.75" x14ac:dyDescent="0.25">
      <c r="A256" s="183"/>
      <c r="B256" s="184"/>
      <c r="C256" s="183"/>
      <c r="D256" s="183"/>
      <c r="E256" s="183"/>
      <c r="F256" s="183"/>
      <c r="G256" s="183"/>
      <c r="H256" s="183"/>
      <c r="I256" s="183"/>
      <c r="J256" s="183"/>
      <c r="K256" s="183"/>
      <c r="L256" s="183"/>
      <c r="M256" s="183"/>
      <c r="N256" s="183"/>
      <c r="O256" s="183"/>
      <c r="P256" s="183"/>
      <c r="Q256" s="183"/>
      <c r="R256" s="183"/>
      <c r="S256" s="183"/>
      <c r="T256" s="183"/>
      <c r="U256" s="183"/>
      <c r="V256" s="183"/>
      <c r="W256" s="183"/>
      <c r="X256" s="183"/>
      <c r="Y256" s="183"/>
      <c r="Z256" s="183"/>
      <c r="AA256" s="183"/>
    </row>
    <row xmlns:x14ac="http://schemas.microsoft.com/office/spreadsheetml/2009/9/ac" r="257" ht="15.75" x14ac:dyDescent="0.25">
      <c r="A257" s="183"/>
      <c r="B257" s="184"/>
      <c r="C257" s="183"/>
      <c r="D257" s="183"/>
      <c r="E257" s="183"/>
      <c r="F257" s="183"/>
      <c r="G257" s="183"/>
      <c r="H257" s="183"/>
      <c r="I257" s="183"/>
      <c r="J257" s="183"/>
      <c r="K257" s="183"/>
      <c r="L257" s="183"/>
      <c r="M257" s="183"/>
      <c r="N257" s="183"/>
      <c r="O257" s="183"/>
      <c r="P257" s="183"/>
      <c r="Q257" s="183"/>
      <c r="R257" s="183"/>
      <c r="S257" s="183"/>
      <c r="T257" s="183"/>
      <c r="U257" s="183"/>
      <c r="V257" s="183"/>
      <c r="W257" s="183"/>
      <c r="X257" s="183"/>
      <c r="Y257" s="183"/>
      <c r="Z257" s="183"/>
      <c r="AA257" s="183"/>
    </row>
    <row xmlns:x14ac="http://schemas.microsoft.com/office/spreadsheetml/2009/9/ac" r="258" ht="15.75" x14ac:dyDescent="0.25">
      <c r="A258" s="183"/>
      <c r="B258" s="184"/>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row>
    <row xmlns:x14ac="http://schemas.microsoft.com/office/spreadsheetml/2009/9/ac" r="259" ht="15.75" x14ac:dyDescent="0.25">
      <c r="A259" s="183"/>
      <c r="B259" s="184"/>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row>
    <row xmlns:x14ac="http://schemas.microsoft.com/office/spreadsheetml/2009/9/ac" r="260" ht="15.75" x14ac:dyDescent="0.25">
      <c r="A260" s="183"/>
      <c r="B260" s="184"/>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row>
    <row xmlns:x14ac="http://schemas.microsoft.com/office/spreadsheetml/2009/9/ac" r="261" ht="15.75" x14ac:dyDescent="0.25">
      <c r="A261" s="183"/>
      <c r="B261" s="184"/>
      <c r="C261" s="183"/>
      <c r="D261" s="183"/>
      <c r="E261" s="183"/>
      <c r="F261" s="183"/>
      <c r="G261" s="183"/>
      <c r="H261" s="183"/>
      <c r="I261" s="183"/>
      <c r="J261" s="183"/>
      <c r="K261" s="183"/>
      <c r="L261" s="183"/>
      <c r="M261" s="183"/>
      <c r="N261" s="183"/>
      <c r="O261" s="183"/>
      <c r="P261" s="183"/>
      <c r="Q261" s="183"/>
      <c r="R261" s="183"/>
      <c r="S261" s="183"/>
      <c r="T261" s="183"/>
      <c r="U261" s="183"/>
      <c r="V261" s="183"/>
      <c r="W261" s="183"/>
      <c r="X261" s="183"/>
      <c r="Y261" s="183"/>
      <c r="Z261" s="183"/>
      <c r="AA261" s="183"/>
    </row>
    <row xmlns:x14ac="http://schemas.microsoft.com/office/spreadsheetml/2009/9/ac" r="262" ht="15.75" x14ac:dyDescent="0.25">
      <c r="A262" s="183"/>
      <c r="B262" s="184"/>
      <c r="C262" s="183"/>
      <c r="D262" s="183"/>
      <c r="E262" s="183"/>
      <c r="F262" s="183"/>
      <c r="G262" s="183"/>
      <c r="H262" s="183"/>
      <c r="I262" s="183"/>
      <c r="J262" s="183"/>
      <c r="K262" s="183"/>
      <c r="L262" s="183"/>
      <c r="M262" s="183"/>
      <c r="N262" s="183"/>
      <c r="O262" s="183"/>
      <c r="P262" s="183"/>
      <c r="Q262" s="183"/>
      <c r="R262" s="183"/>
      <c r="S262" s="183"/>
      <c r="T262" s="183"/>
      <c r="U262" s="183"/>
      <c r="V262" s="183"/>
      <c r="W262" s="183"/>
      <c r="X262" s="183"/>
      <c r="Y262" s="183"/>
      <c r="Z262" s="183"/>
      <c r="AA262" s="183"/>
    </row>
    <row xmlns:x14ac="http://schemas.microsoft.com/office/spreadsheetml/2009/9/ac" r="263" ht="15.75" x14ac:dyDescent="0.25">
      <c r="A263" s="183"/>
      <c r="B263" s="184"/>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row>
    <row xmlns:x14ac="http://schemas.microsoft.com/office/spreadsheetml/2009/9/ac" r="264" ht="15.75" x14ac:dyDescent="0.25">
      <c r="A264" s="183"/>
      <c r="B264" s="184"/>
      <c r="C264" s="183"/>
      <c r="D264" s="183"/>
      <c r="E264" s="183"/>
      <c r="F264" s="183"/>
      <c r="G264" s="183"/>
      <c r="H264" s="183"/>
      <c r="I264" s="183"/>
      <c r="J264" s="183"/>
      <c r="K264" s="183"/>
      <c r="L264" s="183"/>
      <c r="M264" s="183"/>
      <c r="N264" s="183"/>
      <c r="O264" s="183"/>
      <c r="P264" s="183"/>
      <c r="Q264" s="183"/>
      <c r="R264" s="183"/>
      <c r="S264" s="183"/>
      <c r="T264" s="183"/>
      <c r="U264" s="183"/>
      <c r="V264" s="183"/>
      <c r="W264" s="183"/>
      <c r="X264" s="183"/>
      <c r="Y264" s="183"/>
      <c r="Z264" s="183"/>
      <c r="AA264" s="183"/>
    </row>
    <row xmlns:x14ac="http://schemas.microsoft.com/office/spreadsheetml/2009/9/ac" r="265" ht="15.75" x14ac:dyDescent="0.25">
      <c r="A265" s="183"/>
      <c r="B265" s="184"/>
      <c r="C265" s="183"/>
      <c r="D265" s="183"/>
      <c r="E265" s="183"/>
      <c r="F265" s="183"/>
      <c r="G265" s="183"/>
      <c r="H265" s="183"/>
      <c r="I265" s="183"/>
      <c r="J265" s="183"/>
      <c r="K265" s="183"/>
      <c r="L265" s="183"/>
      <c r="M265" s="183"/>
      <c r="N265" s="183"/>
      <c r="O265" s="183"/>
      <c r="P265" s="183"/>
      <c r="Q265" s="183"/>
      <c r="R265" s="183"/>
      <c r="S265" s="183"/>
      <c r="T265" s="183"/>
      <c r="U265" s="183"/>
      <c r="V265" s="183"/>
      <c r="W265" s="183"/>
      <c r="X265" s="183"/>
      <c r="Y265" s="183"/>
      <c r="Z265" s="183"/>
      <c r="AA265" s="183"/>
    </row>
    <row xmlns:x14ac="http://schemas.microsoft.com/office/spreadsheetml/2009/9/ac" r="266" ht="15.75" x14ac:dyDescent="0.25">
      <c r="A266" s="183"/>
      <c r="B266" s="184"/>
      <c r="C266" s="183"/>
      <c r="D266" s="183"/>
      <c r="E266" s="183"/>
      <c r="F266" s="183"/>
      <c r="G266" s="183"/>
      <c r="H266" s="183"/>
      <c r="I266" s="183"/>
      <c r="J266" s="183"/>
      <c r="K266" s="183"/>
      <c r="L266" s="183"/>
      <c r="M266" s="183"/>
      <c r="N266" s="183"/>
      <c r="O266" s="183"/>
      <c r="P266" s="183"/>
      <c r="Q266" s="183"/>
      <c r="R266" s="183"/>
      <c r="S266" s="183"/>
      <c r="T266" s="183"/>
      <c r="U266" s="183"/>
      <c r="V266" s="183"/>
      <c r="W266" s="183"/>
      <c r="X266" s="183"/>
      <c r="Y266" s="183"/>
      <c r="Z266" s="183"/>
      <c r="AA266" s="183"/>
    </row>
    <row xmlns:x14ac="http://schemas.microsoft.com/office/spreadsheetml/2009/9/ac" r="267" ht="15.75" x14ac:dyDescent="0.25">
      <c r="A267" s="183"/>
      <c r="B267" s="184"/>
      <c r="C267" s="183"/>
      <c r="D267" s="183"/>
      <c r="E267" s="183"/>
      <c r="F267" s="183"/>
      <c r="G267" s="183"/>
      <c r="H267" s="183"/>
      <c r="I267" s="183"/>
      <c r="J267" s="183"/>
      <c r="K267" s="183"/>
      <c r="L267" s="183"/>
      <c r="M267" s="183"/>
      <c r="N267" s="183"/>
      <c r="O267" s="183"/>
      <c r="P267" s="183"/>
      <c r="Q267" s="183"/>
      <c r="R267" s="183"/>
      <c r="S267" s="183"/>
      <c r="T267" s="183"/>
      <c r="U267" s="183"/>
      <c r="V267" s="183"/>
      <c r="W267" s="183"/>
      <c r="X267" s="183"/>
      <c r="Y267" s="183"/>
      <c r="Z267" s="183"/>
      <c r="AA267" s="183"/>
    </row>
    <row xmlns:x14ac="http://schemas.microsoft.com/office/spreadsheetml/2009/9/ac" r="268" ht="15.75" x14ac:dyDescent="0.25">
      <c r="A268" s="183"/>
      <c r="B268" s="184"/>
      <c r="C268" s="183"/>
      <c r="D268" s="183"/>
      <c r="E268" s="183"/>
      <c r="F268" s="183"/>
      <c r="G268" s="183"/>
      <c r="H268" s="183"/>
      <c r="I268" s="183"/>
      <c r="J268" s="183"/>
      <c r="K268" s="183"/>
      <c r="L268" s="183"/>
      <c r="M268" s="183"/>
      <c r="N268" s="183"/>
      <c r="O268" s="183"/>
      <c r="P268" s="183"/>
      <c r="Q268" s="183"/>
      <c r="R268" s="183"/>
      <c r="S268" s="183"/>
      <c r="T268" s="183"/>
      <c r="U268" s="183"/>
      <c r="V268" s="183"/>
      <c r="W268" s="183"/>
      <c r="X268" s="183"/>
      <c r="Y268" s="183"/>
      <c r="Z268" s="183"/>
      <c r="AA268" s="183"/>
    </row>
    <row xmlns:x14ac="http://schemas.microsoft.com/office/spreadsheetml/2009/9/ac" r="269" ht="15.75" x14ac:dyDescent="0.25">
      <c r="A269" s="183"/>
      <c r="B269" s="184"/>
      <c r="C269" s="183"/>
      <c r="D269" s="183"/>
      <c r="E269" s="183"/>
      <c r="F269" s="183"/>
      <c r="G269" s="183"/>
      <c r="H269" s="183"/>
      <c r="I269" s="183"/>
      <c r="J269" s="183"/>
      <c r="K269" s="183"/>
      <c r="L269" s="183"/>
      <c r="M269" s="183"/>
      <c r="N269" s="183"/>
      <c r="O269" s="183"/>
      <c r="P269" s="183"/>
      <c r="Q269" s="183"/>
      <c r="R269" s="183"/>
      <c r="S269" s="183"/>
      <c r="T269" s="183"/>
      <c r="U269" s="183"/>
      <c r="V269" s="183"/>
      <c r="W269" s="183"/>
      <c r="X269" s="183"/>
      <c r="Y269" s="183"/>
      <c r="Z269" s="183"/>
      <c r="AA269" s="183"/>
    </row>
    <row xmlns:x14ac="http://schemas.microsoft.com/office/spreadsheetml/2009/9/ac" r="270" ht="15.75" x14ac:dyDescent="0.25">
      <c r="A270" s="183"/>
      <c r="B270" s="184"/>
      <c r="C270" s="183"/>
      <c r="D270" s="183"/>
      <c r="E270" s="183"/>
      <c r="F270" s="183"/>
      <c r="G270" s="183"/>
      <c r="H270" s="183"/>
      <c r="I270" s="183"/>
      <c r="J270" s="183"/>
      <c r="K270" s="183"/>
      <c r="L270" s="183"/>
      <c r="M270" s="183"/>
      <c r="N270" s="183"/>
      <c r="O270" s="183"/>
      <c r="P270" s="183"/>
      <c r="Q270" s="183"/>
      <c r="R270" s="183"/>
      <c r="S270" s="183"/>
      <c r="T270" s="183"/>
      <c r="U270" s="183"/>
      <c r="V270" s="183"/>
      <c r="W270" s="183"/>
      <c r="X270" s="183"/>
      <c r="Y270" s="183"/>
      <c r="Z270" s="183"/>
      <c r="AA270" s="183"/>
    </row>
    <row xmlns:x14ac="http://schemas.microsoft.com/office/spreadsheetml/2009/9/ac" r="271" ht="15.75" x14ac:dyDescent="0.25">
      <c r="A271" s="183"/>
      <c r="B271" s="184"/>
      <c r="C271" s="183"/>
      <c r="D271" s="183"/>
      <c r="E271" s="183"/>
      <c r="F271" s="183"/>
      <c r="G271" s="183"/>
      <c r="H271" s="183"/>
      <c r="I271" s="183"/>
      <c r="J271" s="183"/>
      <c r="K271" s="183"/>
      <c r="L271" s="183"/>
      <c r="M271" s="183"/>
      <c r="N271" s="183"/>
      <c r="O271" s="183"/>
      <c r="P271" s="183"/>
      <c r="Q271" s="183"/>
      <c r="R271" s="183"/>
      <c r="S271" s="183"/>
      <c r="T271" s="183"/>
      <c r="U271" s="183"/>
      <c r="V271" s="183"/>
      <c r="W271" s="183"/>
      <c r="X271" s="183"/>
      <c r="Y271" s="183"/>
      <c r="Z271" s="183"/>
      <c r="AA271" s="183"/>
    </row>
    <row xmlns:x14ac="http://schemas.microsoft.com/office/spreadsheetml/2009/9/ac" r="272" ht="15.75" x14ac:dyDescent="0.25">
      <c r="A272" s="183"/>
      <c r="B272" s="184"/>
      <c r="C272" s="183"/>
      <c r="D272" s="183"/>
      <c r="E272" s="183"/>
      <c r="F272" s="183"/>
      <c r="G272" s="183"/>
      <c r="H272" s="183"/>
      <c r="I272" s="183"/>
      <c r="J272" s="183"/>
      <c r="K272" s="183"/>
      <c r="L272" s="183"/>
      <c r="M272" s="183"/>
      <c r="N272" s="183"/>
      <c r="O272" s="183"/>
      <c r="P272" s="183"/>
      <c r="Q272" s="183"/>
      <c r="R272" s="183"/>
      <c r="S272" s="183"/>
      <c r="T272" s="183"/>
      <c r="U272" s="183"/>
      <c r="V272" s="183"/>
      <c r="W272" s="183"/>
      <c r="X272" s="183"/>
      <c r="Y272" s="183"/>
      <c r="Z272" s="183"/>
      <c r="AA272" s="183"/>
    </row>
    <row xmlns:x14ac="http://schemas.microsoft.com/office/spreadsheetml/2009/9/ac" r="273" ht="15.75" x14ac:dyDescent="0.25">
      <c r="A273" s="183"/>
      <c r="B273" s="184"/>
      <c r="C273" s="183"/>
      <c r="D273" s="183"/>
      <c r="E273" s="183"/>
      <c r="F273" s="183"/>
      <c r="G273" s="183"/>
      <c r="H273" s="183"/>
      <c r="I273" s="183"/>
      <c r="J273" s="183"/>
      <c r="K273" s="183"/>
      <c r="L273" s="183"/>
      <c r="M273" s="183"/>
      <c r="N273" s="183"/>
      <c r="O273" s="183"/>
      <c r="P273" s="183"/>
      <c r="Q273" s="183"/>
      <c r="R273" s="183"/>
      <c r="S273" s="183"/>
      <c r="T273" s="183"/>
      <c r="U273" s="183"/>
      <c r="V273" s="183"/>
      <c r="W273" s="183"/>
      <c r="X273" s="183"/>
      <c r="Y273" s="183"/>
      <c r="Z273" s="183"/>
      <c r="AA273" s="183"/>
    </row>
    <row xmlns:x14ac="http://schemas.microsoft.com/office/spreadsheetml/2009/9/ac" r="274" ht="15.75" x14ac:dyDescent="0.25">
      <c r="A274" s="183"/>
      <c r="B274" s="184"/>
      <c r="C274" s="183"/>
      <c r="D274" s="183"/>
      <c r="E274" s="183"/>
      <c r="F274" s="183"/>
      <c r="G274" s="183"/>
      <c r="H274" s="183"/>
      <c r="I274" s="183"/>
      <c r="J274" s="183"/>
      <c r="K274" s="183"/>
      <c r="L274" s="183"/>
      <c r="M274" s="183"/>
      <c r="N274" s="183"/>
      <c r="O274" s="183"/>
      <c r="P274" s="183"/>
      <c r="Q274" s="183"/>
      <c r="R274" s="183"/>
      <c r="S274" s="183"/>
      <c r="T274" s="183"/>
      <c r="U274" s="183"/>
      <c r="V274" s="183"/>
      <c r="W274" s="183"/>
      <c r="X274" s="183"/>
      <c r="Y274" s="183"/>
      <c r="Z274" s="183"/>
      <c r="AA274" s="183"/>
    </row>
    <row xmlns:x14ac="http://schemas.microsoft.com/office/spreadsheetml/2009/9/ac" r="275" ht="15.75" x14ac:dyDescent="0.25">
      <c r="A275" s="183"/>
      <c r="B275" s="184"/>
      <c r="C275" s="183"/>
      <c r="D275" s="183"/>
      <c r="E275" s="183"/>
      <c r="F275" s="183"/>
      <c r="G275" s="183"/>
      <c r="H275" s="183"/>
      <c r="I275" s="183"/>
      <c r="J275" s="183"/>
      <c r="K275" s="183"/>
      <c r="L275" s="183"/>
      <c r="M275" s="183"/>
      <c r="N275" s="183"/>
      <c r="O275" s="183"/>
      <c r="P275" s="183"/>
      <c r="Q275" s="183"/>
      <c r="R275" s="183"/>
      <c r="S275" s="183"/>
      <c r="T275" s="183"/>
      <c r="U275" s="183"/>
      <c r="V275" s="183"/>
      <c r="W275" s="183"/>
      <c r="X275" s="183"/>
      <c r="Y275" s="183"/>
      <c r="Z275" s="183"/>
      <c r="AA275" s="183"/>
    </row>
    <row xmlns:x14ac="http://schemas.microsoft.com/office/spreadsheetml/2009/9/ac" r="276" ht="15.75" x14ac:dyDescent="0.25">
      <c r="A276" s="183"/>
      <c r="B276" s="184"/>
      <c r="C276" s="183"/>
      <c r="D276" s="183"/>
      <c r="E276" s="183"/>
      <c r="F276" s="183"/>
      <c r="G276" s="183"/>
      <c r="H276" s="183"/>
      <c r="I276" s="183"/>
      <c r="J276" s="183"/>
      <c r="K276" s="183"/>
      <c r="L276" s="183"/>
      <c r="M276" s="183"/>
      <c r="N276" s="183"/>
      <c r="O276" s="183"/>
      <c r="P276" s="183"/>
      <c r="Q276" s="183"/>
      <c r="R276" s="183"/>
      <c r="S276" s="183"/>
      <c r="T276" s="183"/>
      <c r="U276" s="183"/>
      <c r="V276" s="183"/>
      <c r="W276" s="183"/>
      <c r="X276" s="183"/>
      <c r="Y276" s="183"/>
      <c r="Z276" s="183"/>
      <c r="AA276" s="183"/>
    </row>
    <row xmlns:x14ac="http://schemas.microsoft.com/office/spreadsheetml/2009/9/ac" r="277" ht="15.75" x14ac:dyDescent="0.25">
      <c r="A277" s="183"/>
      <c r="B277" s="184"/>
      <c r="C277" s="183"/>
      <c r="D277" s="183"/>
      <c r="E277" s="183"/>
      <c r="F277" s="183"/>
      <c r="G277" s="183"/>
      <c r="H277" s="183"/>
      <c r="I277" s="183"/>
      <c r="J277" s="183"/>
      <c r="K277" s="183"/>
      <c r="L277" s="183"/>
      <c r="M277" s="183"/>
      <c r="N277" s="183"/>
      <c r="O277" s="183"/>
      <c r="P277" s="183"/>
      <c r="Q277" s="183"/>
      <c r="R277" s="183"/>
      <c r="S277" s="183"/>
      <c r="T277" s="183"/>
      <c r="U277" s="183"/>
      <c r="V277" s="183"/>
      <c r="W277" s="183"/>
      <c r="X277" s="183"/>
      <c r="Y277" s="183"/>
      <c r="Z277" s="183"/>
      <c r="AA277" s="183"/>
    </row>
    <row xmlns:x14ac="http://schemas.microsoft.com/office/spreadsheetml/2009/9/ac" r="278" ht="15.75" x14ac:dyDescent="0.25">
      <c r="A278" s="183"/>
      <c r="B278" s="184"/>
      <c r="C278" s="183"/>
      <c r="D278" s="183"/>
      <c r="E278" s="183"/>
      <c r="F278" s="183"/>
      <c r="G278" s="183"/>
      <c r="H278" s="183"/>
      <c r="I278" s="183"/>
      <c r="J278" s="183"/>
      <c r="K278" s="183"/>
      <c r="L278" s="183"/>
      <c r="M278" s="183"/>
      <c r="N278" s="183"/>
      <c r="O278" s="183"/>
      <c r="P278" s="183"/>
      <c r="Q278" s="183"/>
      <c r="R278" s="183"/>
      <c r="S278" s="183"/>
      <c r="T278" s="183"/>
      <c r="U278" s="183"/>
      <c r="V278" s="183"/>
      <c r="W278" s="183"/>
      <c r="X278" s="183"/>
      <c r="Y278" s="183"/>
      <c r="Z278" s="183"/>
      <c r="AA278" s="183"/>
    </row>
    <row xmlns:x14ac="http://schemas.microsoft.com/office/spreadsheetml/2009/9/ac" r="279" ht="15.75" x14ac:dyDescent="0.25">
      <c r="A279" s="183"/>
      <c r="B279" s="184"/>
      <c r="C279" s="183"/>
      <c r="D279" s="183"/>
      <c r="E279" s="183"/>
      <c r="F279" s="183"/>
      <c r="G279" s="183"/>
      <c r="H279" s="183"/>
      <c r="I279" s="183"/>
      <c r="J279" s="183"/>
      <c r="K279" s="183"/>
      <c r="L279" s="183"/>
      <c r="M279" s="183"/>
      <c r="N279" s="183"/>
      <c r="O279" s="183"/>
      <c r="P279" s="183"/>
      <c r="Q279" s="183"/>
      <c r="R279" s="183"/>
      <c r="S279" s="183"/>
      <c r="T279" s="183"/>
      <c r="U279" s="183"/>
      <c r="V279" s="183"/>
      <c r="W279" s="183"/>
      <c r="X279" s="183"/>
      <c r="Y279" s="183"/>
      <c r="Z279" s="183"/>
      <c r="AA279" s="183"/>
    </row>
    <row xmlns:x14ac="http://schemas.microsoft.com/office/spreadsheetml/2009/9/ac" r="280" ht="15.75" x14ac:dyDescent="0.25">
      <c r="A280" s="183"/>
      <c r="B280" s="184"/>
      <c r="C280" s="183"/>
      <c r="D280" s="183"/>
      <c r="E280" s="183"/>
      <c r="F280" s="183"/>
      <c r="G280" s="183"/>
      <c r="H280" s="183"/>
      <c r="I280" s="183"/>
      <c r="J280" s="183"/>
      <c r="K280" s="183"/>
      <c r="L280" s="183"/>
      <c r="M280" s="183"/>
      <c r="N280" s="183"/>
      <c r="O280" s="183"/>
      <c r="P280" s="183"/>
      <c r="Q280" s="183"/>
      <c r="R280" s="183"/>
      <c r="S280" s="183"/>
      <c r="T280" s="183"/>
      <c r="U280" s="183"/>
      <c r="V280" s="183"/>
      <c r="W280" s="183"/>
      <c r="X280" s="183"/>
      <c r="Y280" s="183"/>
      <c r="Z280" s="183"/>
      <c r="AA280" s="183"/>
    </row>
    <row xmlns:x14ac="http://schemas.microsoft.com/office/spreadsheetml/2009/9/ac" r="281" ht="15.75" x14ac:dyDescent="0.25">
      <c r="A281" s="183"/>
      <c r="B281" s="184"/>
      <c r="C281" s="183"/>
      <c r="D281" s="183"/>
      <c r="E281" s="183"/>
      <c r="F281" s="183"/>
      <c r="G281" s="183"/>
      <c r="H281" s="183"/>
      <c r="I281" s="183"/>
      <c r="J281" s="183"/>
      <c r="K281" s="183"/>
      <c r="L281" s="183"/>
      <c r="M281" s="183"/>
      <c r="N281" s="183"/>
      <c r="O281" s="183"/>
      <c r="P281" s="183"/>
      <c r="Q281" s="183"/>
      <c r="R281" s="183"/>
      <c r="S281" s="183"/>
      <c r="T281" s="183"/>
      <c r="U281" s="183"/>
      <c r="V281" s="183"/>
      <c r="W281" s="183"/>
      <c r="X281" s="183"/>
      <c r="Y281" s="183"/>
      <c r="Z281" s="183"/>
      <c r="AA281" s="183"/>
    </row>
    <row xmlns:x14ac="http://schemas.microsoft.com/office/spreadsheetml/2009/9/ac" r="282" ht="15.75" x14ac:dyDescent="0.25">
      <c r="A282" s="183"/>
      <c r="B282" s="184"/>
      <c r="C282" s="183"/>
      <c r="D282" s="183"/>
      <c r="E282" s="183"/>
      <c r="F282" s="183"/>
      <c r="G282" s="183"/>
      <c r="H282" s="183"/>
      <c r="I282" s="183"/>
      <c r="J282" s="183"/>
      <c r="K282" s="183"/>
      <c r="L282" s="183"/>
      <c r="M282" s="183"/>
      <c r="N282" s="183"/>
      <c r="O282" s="183"/>
      <c r="P282" s="183"/>
      <c r="Q282" s="183"/>
      <c r="R282" s="183"/>
      <c r="S282" s="183"/>
      <c r="T282" s="183"/>
      <c r="U282" s="183"/>
      <c r="V282" s="183"/>
      <c r="W282" s="183"/>
      <c r="X282" s="183"/>
      <c r="Y282" s="183"/>
      <c r="Z282" s="183"/>
      <c r="AA282" s="183"/>
    </row>
    <row xmlns:x14ac="http://schemas.microsoft.com/office/spreadsheetml/2009/9/ac" r="283" ht="15.75" x14ac:dyDescent="0.25">
      <c r="A283" s="183"/>
      <c r="B283" s="184"/>
      <c r="C283" s="183"/>
      <c r="D283" s="183"/>
      <c r="E283" s="183"/>
      <c r="F283" s="183"/>
      <c r="G283" s="183"/>
      <c r="H283" s="183"/>
      <c r="I283" s="183"/>
      <c r="J283" s="183"/>
      <c r="K283" s="183"/>
      <c r="L283" s="183"/>
      <c r="M283" s="183"/>
      <c r="N283" s="183"/>
      <c r="O283" s="183"/>
      <c r="P283" s="183"/>
      <c r="Q283" s="183"/>
      <c r="R283" s="183"/>
      <c r="S283" s="183"/>
      <c r="T283" s="183"/>
      <c r="U283" s="183"/>
      <c r="V283" s="183"/>
      <c r="W283" s="183"/>
      <c r="X283" s="183"/>
      <c r="Y283" s="183"/>
      <c r="Z283" s="183"/>
      <c r="AA283" s="183"/>
    </row>
    <row xmlns:x14ac="http://schemas.microsoft.com/office/spreadsheetml/2009/9/ac" r="284" ht="15.75" x14ac:dyDescent="0.25">
      <c r="A284" s="183"/>
      <c r="B284" s="184"/>
      <c r="C284" s="183"/>
      <c r="D284" s="183"/>
      <c r="E284" s="183"/>
      <c r="F284" s="183"/>
      <c r="G284" s="183"/>
      <c r="H284" s="183"/>
      <c r="I284" s="183"/>
      <c r="J284" s="183"/>
      <c r="K284" s="183"/>
      <c r="L284" s="183"/>
      <c r="M284" s="183"/>
      <c r="N284" s="183"/>
      <c r="O284" s="183"/>
      <c r="P284" s="183"/>
      <c r="Q284" s="183"/>
      <c r="R284" s="183"/>
      <c r="S284" s="183"/>
      <c r="T284" s="183"/>
      <c r="U284" s="183"/>
      <c r="V284" s="183"/>
      <c r="W284" s="183"/>
      <c r="X284" s="183"/>
      <c r="Y284" s="183"/>
      <c r="Z284" s="183"/>
      <c r="AA284" s="183"/>
    </row>
    <row xmlns:x14ac="http://schemas.microsoft.com/office/spreadsheetml/2009/9/ac" r="285" ht="15.75" x14ac:dyDescent="0.25">
      <c r="A285" s="183"/>
      <c r="B285" s="184"/>
      <c r="C285" s="183"/>
      <c r="D285" s="183"/>
      <c r="E285" s="183"/>
      <c r="F285" s="183"/>
      <c r="G285" s="183"/>
      <c r="H285" s="183"/>
      <c r="I285" s="183"/>
      <c r="J285" s="183"/>
      <c r="K285" s="183"/>
      <c r="L285" s="183"/>
      <c r="M285" s="183"/>
      <c r="N285" s="183"/>
      <c r="O285" s="183"/>
      <c r="P285" s="183"/>
      <c r="Q285" s="183"/>
      <c r="R285" s="183"/>
      <c r="S285" s="183"/>
      <c r="T285" s="183"/>
      <c r="U285" s="183"/>
      <c r="V285" s="183"/>
      <c r="W285" s="183"/>
      <c r="X285" s="183"/>
      <c r="Y285" s="183"/>
      <c r="Z285" s="183"/>
      <c r="AA285" s="183"/>
    </row>
    <row xmlns:x14ac="http://schemas.microsoft.com/office/spreadsheetml/2009/9/ac" r="286" ht="15.75" x14ac:dyDescent="0.25">
      <c r="A286" s="183"/>
      <c r="B286" s="184"/>
      <c r="C286" s="183"/>
      <c r="D286" s="183"/>
      <c r="E286" s="183"/>
      <c r="F286" s="183"/>
      <c r="G286" s="183"/>
      <c r="H286" s="183"/>
      <c r="I286" s="183"/>
      <c r="J286" s="183"/>
      <c r="K286" s="183"/>
      <c r="L286" s="183"/>
      <c r="M286" s="183"/>
      <c r="N286" s="183"/>
      <c r="O286" s="183"/>
      <c r="P286" s="183"/>
      <c r="Q286" s="183"/>
      <c r="R286" s="183"/>
      <c r="S286" s="183"/>
      <c r="T286" s="183"/>
      <c r="U286" s="183"/>
      <c r="V286" s="183"/>
      <c r="W286" s="183"/>
      <c r="X286" s="183"/>
      <c r="Y286" s="183"/>
      <c r="Z286" s="183"/>
      <c r="AA286" s="183"/>
    </row>
    <row xmlns:x14ac="http://schemas.microsoft.com/office/spreadsheetml/2009/9/ac" r="287" ht="15.75" x14ac:dyDescent="0.25">
      <c r="A287" s="183"/>
      <c r="B287" s="184"/>
      <c r="C287" s="183"/>
      <c r="D287" s="183"/>
      <c r="E287" s="183"/>
      <c r="F287" s="183"/>
      <c r="G287" s="183"/>
      <c r="H287" s="183"/>
      <c r="I287" s="183"/>
      <c r="J287" s="183"/>
      <c r="K287" s="183"/>
      <c r="L287" s="183"/>
      <c r="M287" s="183"/>
      <c r="N287" s="183"/>
      <c r="O287" s="183"/>
      <c r="P287" s="183"/>
      <c r="Q287" s="183"/>
      <c r="R287" s="183"/>
      <c r="S287" s="183"/>
      <c r="T287" s="183"/>
      <c r="U287" s="183"/>
      <c r="V287" s="183"/>
      <c r="W287" s="183"/>
      <c r="X287" s="183"/>
      <c r="Y287" s="183"/>
      <c r="Z287" s="183"/>
      <c r="AA287" s="183"/>
    </row>
    <row xmlns:x14ac="http://schemas.microsoft.com/office/spreadsheetml/2009/9/ac" r="288" ht="15.75" x14ac:dyDescent="0.25">
      <c r="A288" s="183"/>
      <c r="B288" s="184"/>
      <c r="C288" s="183"/>
      <c r="D288" s="183"/>
      <c r="E288" s="183"/>
      <c r="F288" s="183"/>
      <c r="G288" s="183"/>
      <c r="H288" s="183"/>
      <c r="I288" s="183"/>
      <c r="J288" s="183"/>
      <c r="K288" s="183"/>
      <c r="L288" s="183"/>
      <c r="M288" s="183"/>
      <c r="N288" s="183"/>
      <c r="O288" s="183"/>
      <c r="P288" s="183"/>
      <c r="Q288" s="183"/>
      <c r="R288" s="183"/>
      <c r="S288" s="183"/>
      <c r="T288" s="183"/>
      <c r="U288" s="183"/>
      <c r="V288" s="183"/>
      <c r="W288" s="183"/>
      <c r="X288" s="183"/>
      <c r="Y288" s="183"/>
      <c r="Z288" s="183"/>
      <c r="AA288" s="183"/>
    </row>
    <row xmlns:x14ac="http://schemas.microsoft.com/office/spreadsheetml/2009/9/ac" r="289" ht="15.75" x14ac:dyDescent="0.25">
      <c r="A289" s="183"/>
      <c r="B289" s="184"/>
      <c r="C289" s="183"/>
      <c r="D289" s="183"/>
      <c r="E289" s="183"/>
      <c r="F289" s="183"/>
      <c r="G289" s="183"/>
      <c r="H289" s="183"/>
      <c r="I289" s="183"/>
      <c r="J289" s="183"/>
      <c r="K289" s="183"/>
      <c r="L289" s="183"/>
      <c r="M289" s="183"/>
      <c r="N289" s="183"/>
      <c r="O289" s="183"/>
      <c r="P289" s="183"/>
      <c r="Q289" s="183"/>
      <c r="R289" s="183"/>
      <c r="S289" s="183"/>
      <c r="T289" s="183"/>
      <c r="U289" s="183"/>
      <c r="V289" s="183"/>
      <c r="W289" s="183"/>
      <c r="X289" s="183"/>
      <c r="Y289" s="183"/>
      <c r="Z289" s="183"/>
      <c r="AA289" s="183"/>
    </row>
    <row xmlns:x14ac="http://schemas.microsoft.com/office/spreadsheetml/2009/9/ac" r="290" ht="15.75" x14ac:dyDescent="0.25">
      <c r="A290" s="183"/>
      <c r="B290" s="184"/>
      <c r="C290" s="183"/>
      <c r="D290" s="183"/>
      <c r="E290" s="183"/>
      <c r="F290" s="183"/>
      <c r="G290" s="183"/>
      <c r="H290" s="183"/>
      <c r="I290" s="183"/>
      <c r="J290" s="183"/>
      <c r="K290" s="183"/>
      <c r="L290" s="183"/>
      <c r="M290" s="183"/>
      <c r="N290" s="183"/>
      <c r="O290" s="183"/>
      <c r="P290" s="183"/>
      <c r="Q290" s="183"/>
      <c r="R290" s="183"/>
      <c r="S290" s="183"/>
      <c r="T290" s="183"/>
      <c r="U290" s="183"/>
      <c r="V290" s="183"/>
      <c r="W290" s="183"/>
      <c r="X290" s="183"/>
      <c r="Y290" s="183"/>
      <c r="Z290" s="183"/>
      <c r="AA290" s="183"/>
    </row>
    <row xmlns:x14ac="http://schemas.microsoft.com/office/spreadsheetml/2009/9/ac" r="291" ht="15.75" x14ac:dyDescent="0.25">
      <c r="A291" s="183"/>
      <c r="B291" s="184"/>
      <c r="C291" s="183"/>
      <c r="D291" s="183"/>
      <c r="E291" s="183"/>
      <c r="F291" s="183"/>
      <c r="G291" s="183"/>
      <c r="H291" s="183"/>
      <c r="I291" s="183"/>
      <c r="J291" s="183"/>
      <c r="K291" s="183"/>
      <c r="L291" s="183"/>
      <c r="M291" s="183"/>
      <c r="N291" s="183"/>
      <c r="O291" s="183"/>
      <c r="P291" s="183"/>
      <c r="Q291" s="183"/>
      <c r="R291" s="183"/>
      <c r="S291" s="183"/>
      <c r="T291" s="183"/>
      <c r="U291" s="183"/>
      <c r="V291" s="183"/>
      <c r="W291" s="183"/>
      <c r="X291" s="183"/>
      <c r="Y291" s="183"/>
      <c r="Z291" s="183"/>
      <c r="AA291" s="183"/>
    </row>
    <row xmlns:x14ac="http://schemas.microsoft.com/office/spreadsheetml/2009/9/ac" r="292" ht="15.75" x14ac:dyDescent="0.25">
      <c r="A292" s="183"/>
      <c r="B292" s="184"/>
      <c r="C292" s="183"/>
      <c r="D292" s="183"/>
      <c r="E292" s="183"/>
      <c r="F292" s="183"/>
      <c r="G292" s="183"/>
      <c r="H292" s="183"/>
      <c r="I292" s="183"/>
      <c r="J292" s="183"/>
      <c r="K292" s="183"/>
      <c r="L292" s="183"/>
      <c r="M292" s="183"/>
      <c r="N292" s="183"/>
      <c r="O292" s="183"/>
      <c r="P292" s="183"/>
      <c r="Q292" s="183"/>
      <c r="R292" s="183"/>
      <c r="S292" s="183"/>
      <c r="T292" s="183"/>
      <c r="U292" s="183"/>
      <c r="V292" s="183"/>
      <c r="W292" s="183"/>
      <c r="X292" s="183"/>
      <c r="Y292" s="183"/>
      <c r="Z292" s="183"/>
      <c r="AA292" s="183"/>
    </row>
    <row xmlns:x14ac="http://schemas.microsoft.com/office/spreadsheetml/2009/9/ac" r="293" ht="15.75" x14ac:dyDescent="0.25">
      <c r="A293" s="183"/>
      <c r="B293" s="184"/>
      <c r="C293" s="183"/>
      <c r="D293" s="183"/>
      <c r="E293" s="183"/>
      <c r="F293" s="183"/>
      <c r="G293" s="183"/>
      <c r="H293" s="183"/>
      <c r="I293" s="183"/>
      <c r="J293" s="183"/>
      <c r="K293" s="183"/>
      <c r="L293" s="183"/>
      <c r="M293" s="183"/>
      <c r="N293" s="183"/>
      <c r="O293" s="183"/>
      <c r="P293" s="183"/>
      <c r="Q293" s="183"/>
      <c r="R293" s="183"/>
      <c r="S293" s="183"/>
      <c r="T293" s="183"/>
      <c r="U293" s="183"/>
      <c r="V293" s="183"/>
      <c r="W293" s="183"/>
      <c r="X293" s="183"/>
      <c r="Y293" s="183"/>
      <c r="Z293" s="183"/>
      <c r="AA293" s="183"/>
    </row>
    <row xmlns:x14ac="http://schemas.microsoft.com/office/spreadsheetml/2009/9/ac" r="294" ht="15.75" x14ac:dyDescent="0.25">
      <c r="A294" s="183"/>
      <c r="B294" s="184"/>
      <c r="C294" s="183"/>
      <c r="D294" s="183"/>
      <c r="E294" s="183"/>
      <c r="F294" s="183"/>
      <c r="G294" s="183"/>
      <c r="H294" s="183"/>
      <c r="I294" s="183"/>
      <c r="J294" s="183"/>
      <c r="K294" s="183"/>
      <c r="L294" s="183"/>
      <c r="M294" s="183"/>
      <c r="N294" s="183"/>
      <c r="O294" s="183"/>
      <c r="P294" s="183"/>
      <c r="Q294" s="183"/>
      <c r="R294" s="183"/>
      <c r="S294" s="183"/>
      <c r="T294" s="183"/>
      <c r="U294" s="183"/>
      <c r="V294" s="183"/>
      <c r="W294" s="183"/>
      <c r="X294" s="183"/>
      <c r="Y294" s="183"/>
      <c r="Z294" s="183"/>
      <c r="AA294" s="183"/>
    </row>
    <row xmlns:x14ac="http://schemas.microsoft.com/office/spreadsheetml/2009/9/ac" r="295" ht="15.75" x14ac:dyDescent="0.25">
      <c r="A295" s="183"/>
      <c r="B295" s="184"/>
      <c r="C295" s="183"/>
      <c r="D295" s="183"/>
      <c r="E295" s="183"/>
      <c r="F295" s="183"/>
      <c r="G295" s="183"/>
      <c r="H295" s="183"/>
      <c r="I295" s="183"/>
      <c r="J295" s="183"/>
      <c r="K295" s="183"/>
      <c r="L295" s="183"/>
      <c r="M295" s="183"/>
      <c r="N295" s="183"/>
      <c r="O295" s="183"/>
      <c r="P295" s="183"/>
      <c r="Q295" s="183"/>
      <c r="R295" s="183"/>
      <c r="S295" s="183"/>
      <c r="T295" s="183"/>
      <c r="U295" s="183"/>
      <c r="V295" s="183"/>
      <c r="W295" s="183"/>
      <c r="X295" s="183"/>
      <c r="Y295" s="183"/>
      <c r="Z295" s="183"/>
      <c r="AA295" s="183"/>
    </row>
    <row xmlns:x14ac="http://schemas.microsoft.com/office/spreadsheetml/2009/9/ac" r="296" ht="15.75" x14ac:dyDescent="0.25">
      <c r="A296" s="183"/>
      <c r="B296" s="184"/>
      <c r="C296" s="183"/>
      <c r="D296" s="183"/>
      <c r="E296" s="183"/>
      <c r="F296" s="183"/>
      <c r="G296" s="183"/>
      <c r="H296" s="183"/>
      <c r="I296" s="183"/>
      <c r="J296" s="183"/>
      <c r="K296" s="183"/>
      <c r="L296" s="183"/>
      <c r="M296" s="183"/>
      <c r="N296" s="183"/>
      <c r="O296" s="183"/>
      <c r="P296" s="183"/>
      <c r="Q296" s="183"/>
      <c r="R296" s="183"/>
      <c r="S296" s="183"/>
      <c r="T296" s="183"/>
      <c r="U296" s="183"/>
      <c r="V296" s="183"/>
      <c r="W296" s="183"/>
      <c r="X296" s="183"/>
      <c r="Y296" s="183"/>
      <c r="Z296" s="183"/>
      <c r="AA296" s="183"/>
    </row>
    <row xmlns:x14ac="http://schemas.microsoft.com/office/spreadsheetml/2009/9/ac" r="297" ht="15.75" x14ac:dyDescent="0.25">
      <c r="A297" s="183"/>
      <c r="B297" s="184"/>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row>
    <row xmlns:x14ac="http://schemas.microsoft.com/office/spreadsheetml/2009/9/ac" r="298" ht="15.75" x14ac:dyDescent="0.25">
      <c r="A298" s="183"/>
      <c r="B298" s="184"/>
      <c r="C298" s="183"/>
      <c r="D298" s="183"/>
      <c r="E298" s="183"/>
      <c r="F298" s="183"/>
      <c r="G298" s="183"/>
      <c r="H298" s="183"/>
      <c r="I298" s="183"/>
      <c r="J298" s="183"/>
      <c r="K298" s="183"/>
      <c r="L298" s="183"/>
      <c r="M298" s="183"/>
      <c r="N298" s="183"/>
      <c r="O298" s="183"/>
      <c r="P298" s="183"/>
      <c r="Q298" s="183"/>
      <c r="R298" s="183"/>
      <c r="S298" s="183"/>
      <c r="T298" s="183"/>
      <c r="U298" s="183"/>
      <c r="V298" s="183"/>
      <c r="W298" s="183"/>
      <c r="X298" s="183"/>
      <c r="Y298" s="183"/>
      <c r="Z298" s="183"/>
      <c r="AA298" s="183"/>
    </row>
    <row xmlns:x14ac="http://schemas.microsoft.com/office/spreadsheetml/2009/9/ac" r="299" ht="15.75" x14ac:dyDescent="0.25">
      <c r="A299" s="183"/>
      <c r="B299" s="184"/>
      <c r="C299" s="183"/>
      <c r="D299" s="183"/>
      <c r="E299" s="183"/>
      <c r="F299" s="183"/>
      <c r="G299" s="183"/>
      <c r="H299" s="183"/>
      <c r="I299" s="183"/>
      <c r="J299" s="183"/>
      <c r="K299" s="183"/>
      <c r="L299" s="183"/>
      <c r="M299" s="183"/>
      <c r="N299" s="183"/>
      <c r="O299" s="183"/>
      <c r="P299" s="183"/>
      <c r="Q299" s="183"/>
      <c r="R299" s="183"/>
      <c r="S299" s="183"/>
      <c r="T299" s="183"/>
      <c r="U299" s="183"/>
      <c r="V299" s="183"/>
      <c r="W299" s="183"/>
      <c r="X299" s="183"/>
      <c r="Y299" s="183"/>
      <c r="Z299" s="183"/>
      <c r="AA299" s="183"/>
    </row>
    <row xmlns:x14ac="http://schemas.microsoft.com/office/spreadsheetml/2009/9/ac" r="300" ht="15.75" x14ac:dyDescent="0.25">
      <c r="A300" s="183"/>
      <c r="B300" s="184"/>
      <c r="C300" s="183"/>
      <c r="D300" s="183"/>
      <c r="E300" s="183"/>
      <c r="F300" s="183"/>
      <c r="G300" s="183"/>
      <c r="H300" s="183"/>
      <c r="I300" s="183"/>
      <c r="J300" s="183"/>
      <c r="K300" s="183"/>
      <c r="L300" s="183"/>
      <c r="M300" s="183"/>
      <c r="N300" s="183"/>
      <c r="O300" s="183"/>
      <c r="P300" s="183"/>
      <c r="Q300" s="183"/>
      <c r="R300" s="183"/>
      <c r="S300" s="183"/>
      <c r="T300" s="183"/>
      <c r="U300" s="183"/>
      <c r="V300" s="183"/>
      <c r="W300" s="183"/>
      <c r="X300" s="183"/>
      <c r="Y300" s="183"/>
      <c r="Z300" s="183"/>
      <c r="AA300" s="183"/>
    </row>
    <row xmlns:x14ac="http://schemas.microsoft.com/office/spreadsheetml/2009/9/ac" r="301" ht="15.75" x14ac:dyDescent="0.25">
      <c r="A301" s="183"/>
      <c r="B301" s="184"/>
      <c r="C301" s="183"/>
      <c r="D301" s="183"/>
      <c r="E301" s="183"/>
      <c r="F301" s="183"/>
      <c r="G301" s="183"/>
      <c r="H301" s="183"/>
      <c r="I301" s="183"/>
      <c r="J301" s="183"/>
      <c r="K301" s="183"/>
      <c r="L301" s="183"/>
      <c r="M301" s="183"/>
      <c r="N301" s="183"/>
      <c r="O301" s="183"/>
      <c r="P301" s="183"/>
      <c r="Q301" s="183"/>
      <c r="R301" s="183"/>
      <c r="S301" s="183"/>
      <c r="T301" s="183"/>
      <c r="U301" s="183"/>
      <c r="V301" s="183"/>
      <c r="W301" s="183"/>
      <c r="X301" s="183"/>
      <c r="Y301" s="183"/>
      <c r="Z301" s="183"/>
      <c r="AA301" s="183"/>
    </row>
    <row xmlns:x14ac="http://schemas.microsoft.com/office/spreadsheetml/2009/9/ac" r="302" ht="15.75" x14ac:dyDescent="0.25">
      <c r="A302" s="183"/>
      <c r="B302" s="184"/>
      <c r="C302" s="183"/>
      <c r="D302" s="183"/>
      <c r="E302" s="183"/>
      <c r="F302" s="183"/>
      <c r="G302" s="183"/>
      <c r="H302" s="183"/>
      <c r="I302" s="183"/>
      <c r="J302" s="183"/>
      <c r="K302" s="183"/>
      <c r="L302" s="183"/>
      <c r="M302" s="183"/>
      <c r="N302" s="183"/>
      <c r="O302" s="183"/>
      <c r="P302" s="183"/>
      <c r="Q302" s="183"/>
      <c r="R302" s="183"/>
      <c r="S302" s="183"/>
      <c r="T302" s="183"/>
      <c r="U302" s="183"/>
      <c r="V302" s="183"/>
      <c r="W302" s="183"/>
      <c r="X302" s="183"/>
      <c r="Y302" s="183"/>
      <c r="Z302" s="183"/>
      <c r="AA302" s="183"/>
    </row>
    <row xmlns:x14ac="http://schemas.microsoft.com/office/spreadsheetml/2009/9/ac" r="303" ht="15.75" x14ac:dyDescent="0.25">
      <c r="A303" s="183"/>
      <c r="B303" s="184"/>
      <c r="C303" s="183"/>
      <c r="D303" s="183"/>
      <c r="E303" s="183"/>
      <c r="F303" s="183"/>
      <c r="G303" s="183"/>
      <c r="H303" s="183"/>
      <c r="I303" s="183"/>
      <c r="J303" s="183"/>
      <c r="K303" s="183"/>
      <c r="L303" s="183"/>
      <c r="M303" s="183"/>
      <c r="N303" s="183"/>
      <c r="O303" s="183"/>
      <c r="P303" s="183"/>
      <c r="Q303" s="183"/>
      <c r="R303" s="183"/>
      <c r="S303" s="183"/>
      <c r="T303" s="183"/>
      <c r="U303" s="183"/>
      <c r="V303" s="183"/>
      <c r="W303" s="183"/>
      <c r="X303" s="183"/>
      <c r="Y303" s="183"/>
      <c r="Z303" s="183"/>
      <c r="AA303" s="183"/>
    </row>
    <row xmlns:x14ac="http://schemas.microsoft.com/office/spreadsheetml/2009/9/ac" r="304" ht="15.75" x14ac:dyDescent="0.25">
      <c r="A304" s="183"/>
      <c r="B304" s="184"/>
      <c r="C304" s="183"/>
      <c r="D304" s="183"/>
      <c r="E304" s="183"/>
      <c r="F304" s="183"/>
      <c r="G304" s="183"/>
      <c r="H304" s="183"/>
      <c r="I304" s="183"/>
      <c r="J304" s="183"/>
      <c r="K304" s="183"/>
      <c r="L304" s="183"/>
      <c r="M304" s="183"/>
      <c r="N304" s="183"/>
      <c r="O304" s="183"/>
      <c r="P304" s="183"/>
      <c r="Q304" s="183"/>
      <c r="R304" s="183"/>
      <c r="S304" s="183"/>
      <c r="T304" s="183"/>
      <c r="U304" s="183"/>
      <c r="V304" s="183"/>
      <c r="W304" s="183"/>
      <c r="X304" s="183"/>
      <c r="Y304" s="183"/>
      <c r="Z304" s="183"/>
      <c r="AA304" s="183"/>
    </row>
    <row xmlns:x14ac="http://schemas.microsoft.com/office/spreadsheetml/2009/9/ac" r="305" ht="15.75" x14ac:dyDescent="0.25">
      <c r="A305" s="183"/>
      <c r="B305" s="184"/>
      <c r="C305" s="183"/>
      <c r="D305" s="183"/>
      <c r="E305" s="183"/>
      <c r="F305" s="183"/>
      <c r="G305" s="183"/>
      <c r="H305" s="183"/>
      <c r="I305" s="183"/>
      <c r="J305" s="183"/>
      <c r="K305" s="183"/>
      <c r="L305" s="183"/>
      <c r="M305" s="183"/>
      <c r="N305" s="183"/>
      <c r="O305" s="183"/>
      <c r="P305" s="183"/>
      <c r="Q305" s="183"/>
      <c r="R305" s="183"/>
      <c r="S305" s="183"/>
      <c r="T305" s="183"/>
      <c r="U305" s="183"/>
      <c r="V305" s="183"/>
      <c r="W305" s="183"/>
      <c r="X305" s="183"/>
      <c r="Y305" s="183"/>
      <c r="Z305" s="183"/>
      <c r="AA305" s="183"/>
    </row>
    <row xmlns:x14ac="http://schemas.microsoft.com/office/spreadsheetml/2009/9/ac" r="306" ht="15.75" x14ac:dyDescent="0.25">
      <c r="A306" s="183"/>
      <c r="B306" s="184"/>
      <c r="C306" s="183"/>
      <c r="D306" s="183"/>
      <c r="E306" s="183"/>
      <c r="F306" s="183"/>
      <c r="G306" s="183"/>
      <c r="H306" s="183"/>
      <c r="I306" s="183"/>
      <c r="J306" s="183"/>
      <c r="K306" s="183"/>
      <c r="L306" s="183"/>
      <c r="M306" s="183"/>
      <c r="N306" s="183"/>
      <c r="O306" s="183"/>
      <c r="P306" s="183"/>
      <c r="Q306" s="183"/>
      <c r="R306" s="183"/>
      <c r="S306" s="183"/>
      <c r="T306" s="183"/>
      <c r="U306" s="183"/>
      <c r="V306" s="183"/>
      <c r="W306" s="183"/>
      <c r="X306" s="183"/>
      <c r="Y306" s="183"/>
      <c r="Z306" s="183"/>
      <c r="AA306" s="183"/>
    </row>
    <row xmlns:x14ac="http://schemas.microsoft.com/office/spreadsheetml/2009/9/ac" r="307" ht="15.75" x14ac:dyDescent="0.25">
      <c r="A307" s="183"/>
      <c r="B307" s="184"/>
      <c r="C307" s="183"/>
      <c r="D307" s="183"/>
      <c r="E307" s="183"/>
      <c r="F307" s="183"/>
      <c r="G307" s="183"/>
      <c r="H307" s="183"/>
      <c r="I307" s="183"/>
      <c r="J307" s="183"/>
      <c r="K307" s="183"/>
      <c r="L307" s="183"/>
      <c r="M307" s="183"/>
      <c r="N307" s="183"/>
      <c r="O307" s="183"/>
      <c r="P307" s="183"/>
      <c r="Q307" s="183"/>
      <c r="R307" s="183"/>
      <c r="S307" s="183"/>
      <c r="T307" s="183"/>
      <c r="U307" s="183"/>
      <c r="V307" s="183"/>
      <c r="W307" s="183"/>
      <c r="X307" s="183"/>
      <c r="Y307" s="183"/>
      <c r="Z307" s="183"/>
      <c r="AA307" s="183"/>
    </row>
    <row xmlns:x14ac="http://schemas.microsoft.com/office/spreadsheetml/2009/9/ac" r="308" ht="15.75" x14ac:dyDescent="0.25">
      <c r="A308" s="183"/>
      <c r="B308" s="184"/>
      <c r="C308" s="183"/>
      <c r="D308" s="183"/>
      <c r="E308" s="183"/>
      <c r="F308" s="183"/>
      <c r="G308" s="183"/>
      <c r="H308" s="183"/>
      <c r="I308" s="183"/>
      <c r="J308" s="183"/>
      <c r="K308" s="183"/>
      <c r="L308" s="183"/>
      <c r="M308" s="183"/>
      <c r="N308" s="183"/>
      <c r="O308" s="183"/>
      <c r="P308" s="183"/>
      <c r="Q308" s="183"/>
      <c r="R308" s="183"/>
      <c r="S308" s="183"/>
      <c r="T308" s="183"/>
      <c r="U308" s="183"/>
      <c r="V308" s="183"/>
      <c r="W308" s="183"/>
      <c r="X308" s="183"/>
      <c r="Y308" s="183"/>
      <c r="Z308" s="183"/>
      <c r="AA308" s="183"/>
    </row>
    <row xmlns:x14ac="http://schemas.microsoft.com/office/spreadsheetml/2009/9/ac" r="309" ht="15.75" x14ac:dyDescent="0.25">
      <c r="A309" s="183"/>
      <c r="B309" s="184"/>
      <c r="C309" s="183"/>
      <c r="D309" s="183"/>
      <c r="E309" s="183"/>
      <c r="F309" s="183"/>
      <c r="G309" s="183"/>
      <c r="H309" s="183"/>
      <c r="I309" s="183"/>
      <c r="J309" s="183"/>
      <c r="K309" s="183"/>
      <c r="L309" s="183"/>
      <c r="M309" s="183"/>
      <c r="N309" s="183"/>
      <c r="O309" s="183"/>
      <c r="P309" s="183"/>
      <c r="Q309" s="183"/>
      <c r="R309" s="183"/>
      <c r="S309" s="183"/>
      <c r="T309" s="183"/>
      <c r="U309" s="183"/>
      <c r="V309" s="183"/>
      <c r="W309" s="183"/>
      <c r="X309" s="183"/>
      <c r="Y309" s="183"/>
      <c r="Z309" s="183"/>
      <c r="AA309" s="183"/>
    </row>
    <row xmlns:x14ac="http://schemas.microsoft.com/office/spreadsheetml/2009/9/ac" r="310" ht="15.75" x14ac:dyDescent="0.25">
      <c r="A310" s="183"/>
      <c r="B310" s="184"/>
      <c r="C310" s="183"/>
      <c r="D310" s="183"/>
      <c r="E310" s="183"/>
      <c r="F310" s="183"/>
      <c r="G310" s="183"/>
      <c r="H310" s="183"/>
      <c r="I310" s="183"/>
      <c r="J310" s="183"/>
      <c r="K310" s="183"/>
      <c r="L310" s="183"/>
      <c r="M310" s="183"/>
      <c r="N310" s="183"/>
      <c r="O310" s="183"/>
      <c r="P310" s="183"/>
      <c r="Q310" s="183"/>
      <c r="R310" s="183"/>
      <c r="S310" s="183"/>
      <c r="T310" s="183"/>
      <c r="U310" s="183"/>
      <c r="V310" s="183"/>
      <c r="W310" s="183"/>
      <c r="X310" s="183"/>
      <c r="Y310" s="183"/>
      <c r="Z310" s="183"/>
      <c r="AA310" s="183"/>
    </row>
    <row xmlns:x14ac="http://schemas.microsoft.com/office/spreadsheetml/2009/9/ac" r="311" ht="15.75" x14ac:dyDescent="0.25">
      <c r="A311" s="183"/>
      <c r="B311" s="184"/>
      <c r="C311" s="183"/>
      <c r="D311" s="183"/>
      <c r="E311" s="183"/>
      <c r="F311" s="183"/>
      <c r="G311" s="183"/>
      <c r="H311" s="183"/>
      <c r="I311" s="183"/>
      <c r="J311" s="183"/>
      <c r="K311" s="183"/>
      <c r="L311" s="183"/>
      <c r="M311" s="183"/>
      <c r="N311" s="183"/>
      <c r="O311" s="183"/>
      <c r="P311" s="183"/>
      <c r="Q311" s="183"/>
      <c r="R311" s="183"/>
      <c r="S311" s="183"/>
      <c r="T311" s="183"/>
      <c r="U311" s="183"/>
      <c r="V311" s="183"/>
      <c r="W311" s="183"/>
      <c r="X311" s="183"/>
      <c r="Y311" s="183"/>
      <c r="Z311" s="183"/>
      <c r="AA311" s="183"/>
    </row>
    <row xmlns:x14ac="http://schemas.microsoft.com/office/spreadsheetml/2009/9/ac" r="312" ht="15.75" x14ac:dyDescent="0.25">
      <c r="A312" s="183"/>
      <c r="B312" s="184"/>
      <c r="C312" s="183"/>
      <c r="D312" s="183"/>
      <c r="E312" s="183"/>
      <c r="F312" s="183"/>
      <c r="G312" s="183"/>
      <c r="H312" s="183"/>
      <c r="I312" s="183"/>
      <c r="J312" s="183"/>
      <c r="K312" s="183"/>
      <c r="L312" s="183"/>
      <c r="M312" s="183"/>
      <c r="N312" s="183"/>
      <c r="O312" s="183"/>
      <c r="P312" s="183"/>
      <c r="Q312" s="183"/>
      <c r="R312" s="183"/>
      <c r="S312" s="183"/>
      <c r="T312" s="183"/>
      <c r="U312" s="183"/>
      <c r="V312" s="183"/>
      <c r="W312" s="183"/>
      <c r="X312" s="183"/>
      <c r="Y312" s="183"/>
      <c r="Z312" s="183"/>
      <c r="AA312" s="183"/>
    </row>
    <row xmlns:x14ac="http://schemas.microsoft.com/office/spreadsheetml/2009/9/ac" r="313" ht="15.75" x14ac:dyDescent="0.25">
      <c r="A313" s="183"/>
      <c r="B313" s="184"/>
      <c r="C313" s="183"/>
      <c r="D313" s="183"/>
      <c r="E313" s="183"/>
      <c r="F313" s="183"/>
      <c r="G313" s="183"/>
      <c r="H313" s="183"/>
      <c r="I313" s="183"/>
      <c r="J313" s="183"/>
      <c r="K313" s="183"/>
      <c r="L313" s="183"/>
      <c r="M313" s="183"/>
      <c r="N313" s="183"/>
      <c r="O313" s="183"/>
      <c r="P313" s="183"/>
      <c r="Q313" s="183"/>
      <c r="R313" s="183"/>
      <c r="S313" s="183"/>
      <c r="T313" s="183"/>
      <c r="U313" s="183"/>
      <c r="V313" s="183"/>
      <c r="W313" s="183"/>
      <c r="X313" s="183"/>
      <c r="Y313" s="183"/>
      <c r="Z313" s="183"/>
      <c r="AA313" s="183"/>
    </row>
    <row xmlns:x14ac="http://schemas.microsoft.com/office/spreadsheetml/2009/9/ac" r="314" ht="15.75" x14ac:dyDescent="0.25">
      <c r="A314" s="183"/>
      <c r="B314" s="184"/>
      <c r="C314" s="183"/>
      <c r="D314" s="183"/>
      <c r="E314" s="183"/>
      <c r="F314" s="183"/>
      <c r="G314" s="183"/>
      <c r="H314" s="183"/>
      <c r="I314" s="183"/>
      <c r="J314" s="183"/>
      <c r="K314" s="183"/>
      <c r="L314" s="183"/>
      <c r="M314" s="183"/>
      <c r="N314" s="183"/>
      <c r="O314" s="183"/>
      <c r="P314" s="183"/>
      <c r="Q314" s="183"/>
      <c r="R314" s="183"/>
      <c r="S314" s="183"/>
      <c r="T314" s="183"/>
      <c r="U314" s="183"/>
      <c r="V314" s="183"/>
      <c r="W314" s="183"/>
      <c r="X314" s="183"/>
      <c r="Y314" s="183"/>
      <c r="Z314" s="183"/>
      <c r="AA314" s="183"/>
    </row>
    <row xmlns:x14ac="http://schemas.microsoft.com/office/spreadsheetml/2009/9/ac" r="315" ht="15.75" x14ac:dyDescent="0.25">
      <c r="A315" s="183"/>
      <c r="B315" s="184"/>
      <c r="C315" s="183"/>
      <c r="D315" s="183"/>
      <c r="E315" s="183"/>
      <c r="F315" s="183"/>
      <c r="G315" s="183"/>
      <c r="H315" s="183"/>
      <c r="I315" s="183"/>
      <c r="J315" s="183"/>
      <c r="K315" s="183"/>
      <c r="L315" s="183"/>
      <c r="M315" s="183"/>
      <c r="N315" s="183"/>
      <c r="O315" s="183"/>
      <c r="P315" s="183"/>
      <c r="Q315" s="183"/>
      <c r="R315" s="183"/>
      <c r="S315" s="183"/>
      <c r="T315" s="183"/>
      <c r="U315" s="183"/>
      <c r="V315" s="183"/>
      <c r="W315" s="183"/>
      <c r="X315" s="183"/>
      <c r="Y315" s="183"/>
      <c r="Z315" s="183"/>
      <c r="AA315" s="183"/>
    </row>
    <row xmlns:x14ac="http://schemas.microsoft.com/office/spreadsheetml/2009/9/ac" r="316" ht="15.75" x14ac:dyDescent="0.25">
      <c r="A316" s="183"/>
      <c r="B316" s="184"/>
      <c r="C316" s="183"/>
      <c r="D316" s="183"/>
      <c r="E316" s="183"/>
      <c r="F316" s="183"/>
      <c r="G316" s="183"/>
      <c r="H316" s="183"/>
      <c r="I316" s="183"/>
      <c r="J316" s="183"/>
      <c r="K316" s="183"/>
      <c r="L316" s="183"/>
      <c r="M316" s="183"/>
      <c r="N316" s="183"/>
      <c r="O316" s="183"/>
      <c r="P316" s="183"/>
      <c r="Q316" s="183"/>
      <c r="R316" s="183"/>
      <c r="S316" s="183"/>
      <c r="T316" s="183"/>
      <c r="U316" s="183"/>
      <c r="V316" s="183"/>
      <c r="W316" s="183"/>
      <c r="X316" s="183"/>
      <c r="Y316" s="183"/>
      <c r="Z316" s="183"/>
      <c r="AA316" s="183"/>
    </row>
    <row xmlns:x14ac="http://schemas.microsoft.com/office/spreadsheetml/2009/9/ac" r="317" ht="15.75" x14ac:dyDescent="0.25">
      <c r="A317" s="183"/>
      <c r="B317" s="184"/>
      <c r="C317" s="183"/>
      <c r="D317" s="183"/>
      <c r="E317" s="183"/>
      <c r="F317" s="183"/>
      <c r="G317" s="183"/>
      <c r="H317" s="183"/>
      <c r="I317" s="183"/>
      <c r="J317" s="183"/>
      <c r="K317" s="183"/>
      <c r="L317" s="183"/>
      <c r="M317" s="183"/>
      <c r="N317" s="183"/>
      <c r="O317" s="183"/>
      <c r="P317" s="183"/>
      <c r="Q317" s="183"/>
      <c r="R317" s="183"/>
      <c r="S317" s="183"/>
      <c r="T317" s="183"/>
      <c r="U317" s="183"/>
      <c r="V317" s="183"/>
      <c r="W317" s="183"/>
      <c r="X317" s="183"/>
      <c r="Y317" s="183"/>
      <c r="Z317" s="183"/>
      <c r="AA317" s="183"/>
    </row>
    <row xmlns:x14ac="http://schemas.microsoft.com/office/spreadsheetml/2009/9/ac" r="318" ht="15.75" x14ac:dyDescent="0.25">
      <c r="A318" s="183"/>
      <c r="B318" s="184"/>
      <c r="C318" s="183"/>
      <c r="D318" s="183"/>
      <c r="E318" s="183"/>
      <c r="F318" s="183"/>
      <c r="G318" s="183"/>
      <c r="H318" s="183"/>
      <c r="I318" s="183"/>
      <c r="J318" s="183"/>
      <c r="K318" s="183"/>
      <c r="L318" s="183"/>
      <c r="M318" s="183"/>
      <c r="N318" s="183"/>
      <c r="O318" s="183"/>
      <c r="P318" s="183"/>
      <c r="Q318" s="183"/>
      <c r="R318" s="183"/>
      <c r="S318" s="183"/>
      <c r="T318" s="183"/>
      <c r="U318" s="183"/>
      <c r="V318" s="183"/>
      <c r="W318" s="183"/>
      <c r="X318" s="183"/>
      <c r="Y318" s="183"/>
      <c r="Z318" s="183"/>
      <c r="AA318" s="183"/>
    </row>
    <row xmlns:x14ac="http://schemas.microsoft.com/office/spreadsheetml/2009/9/ac" r="319" ht="15.75" x14ac:dyDescent="0.25">
      <c r="A319" s="183"/>
      <c r="B319" s="184"/>
      <c r="C319" s="183"/>
      <c r="D319" s="183"/>
      <c r="E319" s="183"/>
      <c r="F319" s="183"/>
      <c r="G319" s="183"/>
      <c r="H319" s="183"/>
      <c r="I319" s="183"/>
      <c r="J319" s="183"/>
      <c r="K319" s="183"/>
      <c r="L319" s="183"/>
      <c r="M319" s="183"/>
      <c r="N319" s="183"/>
      <c r="O319" s="183"/>
      <c r="P319" s="183"/>
      <c r="Q319" s="183"/>
      <c r="R319" s="183"/>
      <c r="S319" s="183"/>
      <c r="T319" s="183"/>
      <c r="U319" s="183"/>
      <c r="V319" s="183"/>
      <c r="W319" s="183"/>
      <c r="X319" s="183"/>
      <c r="Y319" s="183"/>
      <c r="Z319" s="183"/>
      <c r="AA319" s="183"/>
    </row>
    <row xmlns:x14ac="http://schemas.microsoft.com/office/spreadsheetml/2009/9/ac" r="320" ht="15.75" x14ac:dyDescent="0.25">
      <c r="A320" s="183"/>
      <c r="B320" s="184"/>
      <c r="C320" s="183"/>
      <c r="D320" s="183"/>
      <c r="E320" s="183"/>
      <c r="F320" s="183"/>
      <c r="G320" s="183"/>
      <c r="H320" s="183"/>
      <c r="I320" s="183"/>
      <c r="J320" s="183"/>
      <c r="K320" s="183"/>
      <c r="L320" s="183"/>
      <c r="M320" s="183"/>
      <c r="N320" s="183"/>
      <c r="O320" s="183"/>
      <c r="P320" s="183"/>
      <c r="Q320" s="183"/>
      <c r="R320" s="183"/>
      <c r="S320" s="183"/>
      <c r="T320" s="183"/>
      <c r="U320" s="183"/>
      <c r="V320" s="183"/>
      <c r="W320" s="183"/>
      <c r="X320" s="183"/>
      <c r="Y320" s="183"/>
      <c r="Z320" s="183"/>
      <c r="AA320" s="183"/>
    </row>
    <row xmlns:x14ac="http://schemas.microsoft.com/office/spreadsheetml/2009/9/ac" r="321" ht="15.75" x14ac:dyDescent="0.25">
      <c r="A321" s="183"/>
      <c r="B321" s="184"/>
      <c r="C321" s="183"/>
      <c r="D321" s="183"/>
      <c r="E321" s="183"/>
      <c r="F321" s="183"/>
      <c r="G321" s="183"/>
      <c r="H321" s="183"/>
      <c r="I321" s="183"/>
      <c r="J321" s="183"/>
      <c r="K321" s="183"/>
      <c r="L321" s="183"/>
      <c r="M321" s="183"/>
      <c r="N321" s="183"/>
      <c r="O321" s="183"/>
      <c r="P321" s="183"/>
      <c r="Q321" s="183"/>
      <c r="R321" s="183"/>
      <c r="S321" s="183"/>
      <c r="T321" s="183"/>
      <c r="U321" s="183"/>
      <c r="V321" s="183"/>
      <c r="W321" s="183"/>
      <c r="X321" s="183"/>
      <c r="Y321" s="183"/>
      <c r="Z321" s="183"/>
      <c r="AA321" s="183"/>
    </row>
    <row xmlns:x14ac="http://schemas.microsoft.com/office/spreadsheetml/2009/9/ac" r="322" ht="15.75" x14ac:dyDescent="0.25">
      <c r="A322" s="183"/>
      <c r="B322" s="184"/>
      <c r="C322" s="183"/>
      <c r="D322" s="183"/>
      <c r="E322" s="183"/>
      <c r="F322" s="183"/>
      <c r="G322" s="183"/>
      <c r="H322" s="183"/>
      <c r="I322" s="183"/>
      <c r="J322" s="183"/>
      <c r="K322" s="183"/>
      <c r="L322" s="183"/>
      <c r="M322" s="183"/>
      <c r="N322" s="183"/>
      <c r="O322" s="183"/>
      <c r="P322" s="183"/>
      <c r="Q322" s="183"/>
      <c r="R322" s="183"/>
      <c r="S322" s="183"/>
      <c r="T322" s="183"/>
      <c r="U322" s="183"/>
      <c r="V322" s="183"/>
      <c r="W322" s="183"/>
      <c r="X322" s="183"/>
      <c r="Y322" s="183"/>
      <c r="Z322" s="183"/>
      <c r="AA322" s="183"/>
    </row>
    <row xmlns:x14ac="http://schemas.microsoft.com/office/spreadsheetml/2009/9/ac" r="323" ht="15.75" x14ac:dyDescent="0.25">
      <c r="A323" s="183"/>
      <c r="B323" s="184"/>
      <c r="C323" s="183"/>
      <c r="D323" s="183"/>
      <c r="E323" s="183"/>
      <c r="F323" s="183"/>
      <c r="G323" s="183"/>
      <c r="H323" s="183"/>
      <c r="I323" s="183"/>
      <c r="J323" s="183"/>
      <c r="K323" s="183"/>
      <c r="L323" s="183"/>
      <c r="M323" s="183"/>
      <c r="N323" s="183"/>
      <c r="O323" s="183"/>
      <c r="P323" s="183"/>
      <c r="Q323" s="183"/>
      <c r="R323" s="183"/>
      <c r="S323" s="183"/>
      <c r="T323" s="183"/>
      <c r="U323" s="183"/>
      <c r="V323" s="183"/>
      <c r="W323" s="183"/>
      <c r="X323" s="183"/>
      <c r="Y323" s="183"/>
      <c r="Z323" s="183"/>
      <c r="AA323" s="183"/>
    </row>
    <row xmlns:x14ac="http://schemas.microsoft.com/office/spreadsheetml/2009/9/ac" r="324" ht="15.75" x14ac:dyDescent="0.25">
      <c r="A324" s="183"/>
      <c r="B324" s="184"/>
      <c r="C324" s="183"/>
      <c r="D324" s="183"/>
      <c r="E324" s="183"/>
      <c r="F324" s="183"/>
      <c r="G324" s="183"/>
      <c r="H324" s="183"/>
      <c r="I324" s="183"/>
      <c r="J324" s="183"/>
      <c r="K324" s="183"/>
      <c r="L324" s="183"/>
      <c r="M324" s="183"/>
      <c r="N324" s="183"/>
      <c r="O324" s="183"/>
      <c r="P324" s="183"/>
      <c r="Q324" s="183"/>
      <c r="R324" s="183"/>
      <c r="S324" s="183"/>
      <c r="T324" s="183"/>
      <c r="U324" s="183"/>
      <c r="V324" s="183"/>
      <c r="W324" s="183"/>
      <c r="X324" s="183"/>
      <c r="Y324" s="183"/>
      <c r="Z324" s="183"/>
      <c r="AA324" s="183"/>
    </row>
    <row xmlns:x14ac="http://schemas.microsoft.com/office/spreadsheetml/2009/9/ac" r="325" ht="15.75" x14ac:dyDescent="0.25">
      <c r="A325" s="183"/>
      <c r="B325" s="184"/>
      <c r="C325" s="183"/>
      <c r="D325" s="183"/>
      <c r="E325" s="183"/>
      <c r="F325" s="183"/>
      <c r="G325" s="183"/>
      <c r="H325" s="183"/>
      <c r="I325" s="183"/>
      <c r="J325" s="183"/>
      <c r="K325" s="183"/>
      <c r="L325" s="183"/>
      <c r="M325" s="183"/>
      <c r="N325" s="183"/>
      <c r="O325" s="183"/>
      <c r="P325" s="183"/>
      <c r="Q325" s="183"/>
      <c r="R325" s="183"/>
      <c r="S325" s="183"/>
      <c r="T325" s="183"/>
      <c r="U325" s="183"/>
      <c r="V325" s="183"/>
      <c r="W325" s="183"/>
      <c r="X325" s="183"/>
      <c r="Y325" s="183"/>
      <c r="Z325" s="183"/>
      <c r="AA325" s="183"/>
    </row>
    <row xmlns:x14ac="http://schemas.microsoft.com/office/spreadsheetml/2009/9/ac" r="326" ht="15.75" x14ac:dyDescent="0.25">
      <c r="A326" s="183"/>
      <c r="B326" s="184"/>
      <c r="C326" s="183"/>
      <c r="D326" s="183"/>
      <c r="E326" s="183"/>
      <c r="F326" s="183"/>
      <c r="G326" s="183"/>
      <c r="H326" s="183"/>
      <c r="I326" s="183"/>
      <c r="J326" s="183"/>
      <c r="K326" s="183"/>
      <c r="L326" s="183"/>
      <c r="M326" s="183"/>
      <c r="N326" s="183"/>
      <c r="O326" s="183"/>
      <c r="P326" s="183"/>
      <c r="Q326" s="183"/>
      <c r="R326" s="183"/>
      <c r="S326" s="183"/>
      <c r="T326" s="183"/>
      <c r="U326" s="183"/>
      <c r="V326" s="183"/>
      <c r="W326" s="183"/>
      <c r="X326" s="183"/>
      <c r="Y326" s="183"/>
      <c r="Z326" s="183"/>
      <c r="AA326" s="183"/>
    </row>
    <row xmlns:x14ac="http://schemas.microsoft.com/office/spreadsheetml/2009/9/ac" r="327" ht="15.75" x14ac:dyDescent="0.25">
      <c r="A327" s="183"/>
      <c r="B327" s="184"/>
      <c r="C327" s="183"/>
      <c r="D327" s="183"/>
      <c r="E327" s="183"/>
      <c r="F327" s="183"/>
      <c r="G327" s="183"/>
      <c r="H327" s="183"/>
      <c r="I327" s="183"/>
      <c r="J327" s="183"/>
      <c r="K327" s="183"/>
      <c r="L327" s="183"/>
      <c r="M327" s="183"/>
      <c r="N327" s="183"/>
      <c r="O327" s="183"/>
      <c r="P327" s="183"/>
      <c r="Q327" s="183"/>
      <c r="R327" s="183"/>
      <c r="S327" s="183"/>
      <c r="T327" s="183"/>
      <c r="U327" s="183"/>
      <c r="V327" s="183"/>
      <c r="W327" s="183"/>
      <c r="X327" s="183"/>
      <c r="Y327" s="183"/>
      <c r="Z327" s="183"/>
      <c r="AA327" s="183"/>
    </row>
    <row xmlns:x14ac="http://schemas.microsoft.com/office/spreadsheetml/2009/9/ac" r="328" ht="15.75" x14ac:dyDescent="0.25">
      <c r="A328" s="183"/>
      <c r="B328" s="184"/>
      <c r="C328" s="183"/>
      <c r="D328" s="183"/>
      <c r="E328" s="183"/>
      <c r="F328" s="183"/>
      <c r="G328" s="183"/>
      <c r="H328" s="183"/>
      <c r="I328" s="183"/>
      <c r="J328" s="183"/>
      <c r="K328" s="183"/>
      <c r="L328" s="183"/>
      <c r="M328" s="183"/>
      <c r="N328" s="183"/>
      <c r="O328" s="183"/>
      <c r="P328" s="183"/>
      <c r="Q328" s="183"/>
      <c r="R328" s="183"/>
      <c r="S328" s="183"/>
      <c r="T328" s="183"/>
      <c r="U328" s="183"/>
      <c r="V328" s="183"/>
      <c r="W328" s="183"/>
      <c r="X328" s="183"/>
      <c r="Y328" s="183"/>
      <c r="Z328" s="183"/>
      <c r="AA328" s="183"/>
    </row>
    <row xmlns:x14ac="http://schemas.microsoft.com/office/spreadsheetml/2009/9/ac" r="329" ht="15.75" x14ac:dyDescent="0.25">
      <c r="A329" s="183"/>
      <c r="B329" s="184"/>
      <c r="C329" s="183"/>
      <c r="D329" s="183"/>
      <c r="E329" s="183"/>
      <c r="F329" s="183"/>
      <c r="G329" s="183"/>
      <c r="H329" s="183"/>
      <c r="I329" s="183"/>
      <c r="J329" s="183"/>
      <c r="K329" s="183"/>
      <c r="L329" s="183"/>
      <c r="M329" s="183"/>
      <c r="N329" s="183"/>
      <c r="O329" s="183"/>
      <c r="P329" s="183"/>
      <c r="Q329" s="183"/>
      <c r="R329" s="183"/>
      <c r="S329" s="183"/>
      <c r="T329" s="183"/>
      <c r="U329" s="183"/>
      <c r="V329" s="183"/>
      <c r="W329" s="183"/>
      <c r="X329" s="183"/>
      <c r="Y329" s="183"/>
      <c r="Z329" s="183"/>
      <c r="AA329" s="183"/>
    </row>
    <row xmlns:x14ac="http://schemas.microsoft.com/office/spreadsheetml/2009/9/ac" r="330" ht="15.75" x14ac:dyDescent="0.25">
      <c r="A330" s="183"/>
      <c r="B330" s="184"/>
      <c r="C330" s="183"/>
      <c r="D330" s="183"/>
      <c r="E330" s="183"/>
      <c r="F330" s="183"/>
      <c r="G330" s="183"/>
      <c r="H330" s="183"/>
      <c r="I330" s="183"/>
      <c r="J330" s="183"/>
      <c r="K330" s="183"/>
      <c r="L330" s="183"/>
      <c r="M330" s="183"/>
      <c r="N330" s="183"/>
      <c r="O330" s="183"/>
      <c r="P330" s="183"/>
      <c r="Q330" s="183"/>
      <c r="R330" s="183"/>
      <c r="S330" s="183"/>
      <c r="T330" s="183"/>
      <c r="U330" s="183"/>
      <c r="V330" s="183"/>
      <c r="W330" s="183"/>
      <c r="X330" s="183"/>
      <c r="Y330" s="183"/>
      <c r="Z330" s="183"/>
      <c r="AA330" s="183"/>
    </row>
    <row xmlns:x14ac="http://schemas.microsoft.com/office/spreadsheetml/2009/9/ac" r="331" ht="15.75" x14ac:dyDescent="0.25">
      <c r="A331" s="183"/>
      <c r="B331" s="184"/>
      <c r="C331" s="183"/>
      <c r="D331" s="183"/>
      <c r="E331" s="183"/>
      <c r="F331" s="183"/>
      <c r="G331" s="183"/>
      <c r="H331" s="183"/>
      <c r="I331" s="183"/>
      <c r="J331" s="183"/>
      <c r="K331" s="183"/>
      <c r="L331" s="183"/>
      <c r="M331" s="183"/>
      <c r="N331" s="183"/>
      <c r="O331" s="183"/>
      <c r="P331" s="183"/>
      <c r="Q331" s="183"/>
      <c r="R331" s="183"/>
      <c r="S331" s="183"/>
      <c r="T331" s="183"/>
      <c r="U331" s="183"/>
      <c r="V331" s="183"/>
      <c r="W331" s="183"/>
      <c r="X331" s="183"/>
      <c r="Y331" s="183"/>
      <c r="Z331" s="183"/>
      <c r="AA331" s="183"/>
    </row>
    <row xmlns:x14ac="http://schemas.microsoft.com/office/spreadsheetml/2009/9/ac" r="332" ht="15.75" x14ac:dyDescent="0.25">
      <c r="A332" s="183"/>
      <c r="B332" s="184"/>
      <c r="C332" s="183"/>
      <c r="D332" s="183"/>
      <c r="E332" s="183"/>
      <c r="F332" s="183"/>
      <c r="G332" s="183"/>
      <c r="H332" s="183"/>
      <c r="I332" s="183"/>
      <c r="J332" s="183"/>
      <c r="K332" s="183"/>
      <c r="L332" s="183"/>
      <c r="M332" s="183"/>
      <c r="N332" s="183"/>
      <c r="O332" s="183"/>
      <c r="P332" s="183"/>
      <c r="Q332" s="183"/>
      <c r="R332" s="183"/>
      <c r="S332" s="183"/>
      <c r="T332" s="183"/>
      <c r="U332" s="183"/>
      <c r="V332" s="183"/>
      <c r="W332" s="183"/>
      <c r="X332" s="183"/>
      <c r="Y332" s="183"/>
      <c r="Z332" s="183"/>
      <c r="AA332" s="183"/>
    </row>
    <row xmlns:x14ac="http://schemas.microsoft.com/office/spreadsheetml/2009/9/ac" r="333" ht="15.75" x14ac:dyDescent="0.25">
      <c r="A333" s="183"/>
      <c r="B333" s="184"/>
      <c r="C333" s="183"/>
      <c r="D333" s="183"/>
      <c r="E333" s="183"/>
      <c r="F333" s="183"/>
      <c r="G333" s="183"/>
      <c r="H333" s="183"/>
      <c r="I333" s="183"/>
      <c r="J333" s="183"/>
      <c r="K333" s="183"/>
      <c r="L333" s="183"/>
      <c r="M333" s="183"/>
      <c r="N333" s="183"/>
      <c r="O333" s="183"/>
      <c r="P333" s="183"/>
      <c r="Q333" s="183"/>
      <c r="R333" s="183"/>
      <c r="S333" s="183"/>
      <c r="T333" s="183"/>
      <c r="U333" s="183"/>
      <c r="V333" s="183"/>
      <c r="W333" s="183"/>
      <c r="X333" s="183"/>
      <c r="Y333" s="183"/>
      <c r="Z333" s="183"/>
      <c r="AA333" s="183"/>
    </row>
    <row xmlns:x14ac="http://schemas.microsoft.com/office/spreadsheetml/2009/9/ac" r="334" ht="15.75" x14ac:dyDescent="0.25">
      <c r="A334" s="183"/>
      <c r="B334" s="184"/>
      <c r="C334" s="183"/>
      <c r="D334" s="183"/>
      <c r="E334" s="183"/>
      <c r="F334" s="183"/>
      <c r="G334" s="183"/>
      <c r="H334" s="183"/>
      <c r="I334" s="183"/>
      <c r="J334" s="183"/>
      <c r="K334" s="183"/>
      <c r="L334" s="183"/>
      <c r="M334" s="183"/>
      <c r="N334" s="183"/>
      <c r="O334" s="183"/>
      <c r="P334" s="183"/>
      <c r="Q334" s="183"/>
      <c r="R334" s="183"/>
      <c r="S334" s="183"/>
      <c r="T334" s="183"/>
      <c r="U334" s="183"/>
      <c r="V334" s="183"/>
      <c r="W334" s="183"/>
      <c r="X334" s="183"/>
      <c r="Y334" s="183"/>
      <c r="Z334" s="183"/>
      <c r="AA334" s="183"/>
    </row>
    <row xmlns:x14ac="http://schemas.microsoft.com/office/spreadsheetml/2009/9/ac" r="335" ht="15.75" x14ac:dyDescent="0.25">
      <c r="A335" s="183"/>
      <c r="B335" s="184"/>
      <c r="C335" s="183"/>
      <c r="D335" s="183"/>
      <c r="E335" s="183"/>
      <c r="F335" s="183"/>
      <c r="G335" s="183"/>
      <c r="H335" s="183"/>
      <c r="I335" s="183"/>
      <c r="J335" s="183"/>
      <c r="K335" s="183"/>
      <c r="L335" s="183"/>
      <c r="M335" s="183"/>
      <c r="N335" s="183"/>
      <c r="O335" s="183"/>
      <c r="P335" s="183"/>
      <c r="Q335" s="183"/>
      <c r="R335" s="183"/>
      <c r="S335" s="183"/>
      <c r="T335" s="183"/>
      <c r="U335" s="183"/>
      <c r="V335" s="183"/>
      <c r="W335" s="183"/>
      <c r="X335" s="183"/>
      <c r="Y335" s="183"/>
      <c r="Z335" s="183"/>
      <c r="AA335" s="183"/>
    </row>
    <row xmlns:x14ac="http://schemas.microsoft.com/office/spreadsheetml/2009/9/ac" r="336" ht="15.75" x14ac:dyDescent="0.25">
      <c r="A336" s="183"/>
      <c r="B336" s="184"/>
      <c r="C336" s="183"/>
      <c r="D336" s="183"/>
      <c r="E336" s="183"/>
      <c r="F336" s="183"/>
      <c r="G336" s="183"/>
      <c r="H336" s="183"/>
      <c r="I336" s="183"/>
      <c r="J336" s="183"/>
      <c r="K336" s="183"/>
      <c r="L336" s="183"/>
      <c r="M336" s="183"/>
      <c r="N336" s="183"/>
      <c r="O336" s="183"/>
      <c r="P336" s="183"/>
      <c r="Q336" s="183"/>
      <c r="R336" s="183"/>
      <c r="S336" s="183"/>
      <c r="T336" s="183"/>
      <c r="U336" s="183"/>
      <c r="V336" s="183"/>
      <c r="W336" s="183"/>
      <c r="X336" s="183"/>
      <c r="Y336" s="183"/>
      <c r="Z336" s="183"/>
      <c r="AA336" s="183"/>
    </row>
    <row xmlns:x14ac="http://schemas.microsoft.com/office/spreadsheetml/2009/9/ac" r="337" ht="15.75" x14ac:dyDescent="0.25">
      <c r="A337" s="183"/>
      <c r="B337" s="184"/>
      <c r="C337" s="183"/>
      <c r="D337" s="183"/>
      <c r="E337" s="183"/>
      <c r="F337" s="183"/>
      <c r="G337" s="183"/>
      <c r="H337" s="183"/>
      <c r="I337" s="183"/>
      <c r="J337" s="183"/>
      <c r="K337" s="183"/>
      <c r="L337" s="183"/>
      <c r="M337" s="183"/>
      <c r="N337" s="183"/>
      <c r="O337" s="183"/>
      <c r="P337" s="183"/>
      <c r="Q337" s="183"/>
      <c r="R337" s="183"/>
      <c r="S337" s="183"/>
      <c r="T337" s="183"/>
      <c r="U337" s="183"/>
      <c r="V337" s="183"/>
      <c r="W337" s="183"/>
      <c r="X337" s="183"/>
      <c r="Y337" s="183"/>
      <c r="Z337" s="183"/>
      <c r="AA337" s="183"/>
    </row>
    <row xmlns:x14ac="http://schemas.microsoft.com/office/spreadsheetml/2009/9/ac" r="338" ht="15.75" x14ac:dyDescent="0.25">
      <c r="A338" s="183"/>
      <c r="B338" s="184"/>
      <c r="C338" s="183"/>
      <c r="D338" s="183"/>
      <c r="E338" s="183"/>
      <c r="F338" s="183"/>
      <c r="G338" s="183"/>
      <c r="H338" s="183"/>
      <c r="I338" s="183"/>
      <c r="J338" s="183"/>
      <c r="K338" s="183"/>
      <c r="L338" s="183"/>
      <c r="M338" s="183"/>
      <c r="N338" s="183"/>
      <c r="O338" s="183"/>
      <c r="P338" s="183"/>
      <c r="Q338" s="183"/>
      <c r="R338" s="183"/>
      <c r="S338" s="183"/>
      <c r="T338" s="183"/>
      <c r="U338" s="183"/>
      <c r="V338" s="183"/>
      <c r="W338" s="183"/>
      <c r="X338" s="183"/>
      <c r="Y338" s="183"/>
      <c r="Z338" s="183"/>
      <c r="AA338" s="183"/>
    </row>
    <row xmlns:x14ac="http://schemas.microsoft.com/office/spreadsheetml/2009/9/ac" r="339" ht="15.75" x14ac:dyDescent="0.25">
      <c r="A339" s="183"/>
      <c r="B339" s="184"/>
      <c r="C339" s="183"/>
      <c r="D339" s="183"/>
      <c r="E339" s="183"/>
      <c r="F339" s="183"/>
      <c r="G339" s="183"/>
      <c r="H339" s="183"/>
      <c r="I339" s="183"/>
      <c r="J339" s="183"/>
      <c r="K339" s="183"/>
      <c r="L339" s="183"/>
      <c r="M339" s="183"/>
      <c r="N339" s="183"/>
      <c r="O339" s="183"/>
      <c r="P339" s="183"/>
      <c r="Q339" s="183"/>
      <c r="R339" s="183"/>
      <c r="S339" s="183"/>
      <c r="T339" s="183"/>
      <c r="U339" s="183"/>
      <c r="V339" s="183"/>
      <c r="W339" s="183"/>
      <c r="X339" s="183"/>
      <c r="Y339" s="183"/>
      <c r="Z339" s="183"/>
      <c r="AA339" s="183"/>
    </row>
    <row xmlns:x14ac="http://schemas.microsoft.com/office/spreadsheetml/2009/9/ac" r="340" ht="15.75" x14ac:dyDescent="0.25">
      <c r="A340" s="183"/>
      <c r="B340" s="184"/>
      <c r="C340" s="183"/>
      <c r="D340" s="183"/>
      <c r="E340" s="183"/>
      <c r="F340" s="183"/>
      <c r="G340" s="183"/>
      <c r="H340" s="183"/>
      <c r="I340" s="183"/>
      <c r="J340" s="183"/>
      <c r="K340" s="183"/>
      <c r="L340" s="183"/>
      <c r="M340" s="183"/>
      <c r="N340" s="183"/>
      <c r="O340" s="183"/>
      <c r="P340" s="183"/>
      <c r="Q340" s="183"/>
      <c r="R340" s="183"/>
      <c r="S340" s="183"/>
      <c r="T340" s="183"/>
      <c r="U340" s="183"/>
      <c r="V340" s="183"/>
      <c r="W340" s="183"/>
      <c r="X340" s="183"/>
      <c r="Y340" s="183"/>
      <c r="Z340" s="183"/>
      <c r="AA340" s="183"/>
    </row>
    <row xmlns:x14ac="http://schemas.microsoft.com/office/spreadsheetml/2009/9/ac" r="341" ht="15.75" x14ac:dyDescent="0.25">
      <c r="A341" s="183"/>
      <c r="B341" s="184"/>
      <c r="C341" s="183"/>
      <c r="D341" s="183"/>
      <c r="E341" s="183"/>
      <c r="F341" s="183"/>
      <c r="G341" s="183"/>
      <c r="H341" s="183"/>
      <c r="I341" s="183"/>
      <c r="J341" s="183"/>
      <c r="K341" s="183"/>
      <c r="L341" s="183"/>
      <c r="M341" s="183"/>
      <c r="N341" s="183"/>
      <c r="O341" s="183"/>
      <c r="P341" s="183"/>
      <c r="Q341" s="183"/>
      <c r="R341" s="183"/>
      <c r="S341" s="183"/>
      <c r="T341" s="183"/>
      <c r="U341" s="183"/>
      <c r="V341" s="183"/>
      <c r="W341" s="183"/>
      <c r="X341" s="183"/>
      <c r="Y341" s="183"/>
      <c r="Z341" s="183"/>
      <c r="AA341" s="183"/>
    </row>
    <row xmlns:x14ac="http://schemas.microsoft.com/office/spreadsheetml/2009/9/ac" r="342" ht="15.75" x14ac:dyDescent="0.25">
      <c r="A342" s="183"/>
      <c r="B342" s="184"/>
      <c r="C342" s="183"/>
      <c r="D342" s="183"/>
      <c r="E342" s="183"/>
      <c r="F342" s="183"/>
      <c r="G342" s="183"/>
      <c r="H342" s="183"/>
      <c r="I342" s="183"/>
      <c r="J342" s="183"/>
      <c r="K342" s="183"/>
      <c r="L342" s="183"/>
      <c r="M342" s="183"/>
      <c r="N342" s="183"/>
      <c r="O342" s="183"/>
      <c r="P342" s="183"/>
      <c r="Q342" s="183"/>
      <c r="R342" s="183"/>
      <c r="S342" s="183"/>
      <c r="T342" s="183"/>
      <c r="U342" s="183"/>
      <c r="V342" s="183"/>
      <c r="W342" s="183"/>
      <c r="X342" s="183"/>
      <c r="Y342" s="183"/>
      <c r="Z342" s="183"/>
      <c r="AA342" s="183"/>
    </row>
    <row xmlns:x14ac="http://schemas.microsoft.com/office/spreadsheetml/2009/9/ac" r="343" ht="15.75" x14ac:dyDescent="0.25">
      <c r="A343" s="183"/>
      <c r="B343" s="184"/>
      <c r="C343" s="183"/>
      <c r="D343" s="183"/>
      <c r="E343" s="183"/>
      <c r="F343" s="183"/>
      <c r="G343" s="183"/>
      <c r="H343" s="183"/>
      <c r="I343" s="183"/>
      <c r="J343" s="183"/>
      <c r="K343" s="183"/>
      <c r="L343" s="183"/>
      <c r="M343" s="183"/>
      <c r="N343" s="183"/>
      <c r="O343" s="183"/>
      <c r="P343" s="183"/>
      <c r="Q343" s="183"/>
      <c r="R343" s="183"/>
      <c r="S343" s="183"/>
      <c r="T343" s="183"/>
      <c r="U343" s="183"/>
      <c r="V343" s="183"/>
      <c r="W343" s="183"/>
      <c r="X343" s="183"/>
      <c r="Y343" s="183"/>
      <c r="Z343" s="183"/>
      <c r="AA343" s="183"/>
    </row>
    <row xmlns:x14ac="http://schemas.microsoft.com/office/spreadsheetml/2009/9/ac" r="344" ht="15.75" x14ac:dyDescent="0.25">
      <c r="A344" s="183"/>
      <c r="B344" s="184"/>
      <c r="C344" s="183"/>
      <c r="D344" s="183"/>
      <c r="E344" s="183"/>
      <c r="F344" s="183"/>
      <c r="G344" s="183"/>
      <c r="H344" s="183"/>
      <c r="I344" s="183"/>
      <c r="J344" s="183"/>
      <c r="K344" s="183"/>
      <c r="L344" s="183"/>
      <c r="M344" s="183"/>
      <c r="N344" s="183"/>
      <c r="O344" s="183"/>
      <c r="P344" s="183"/>
      <c r="Q344" s="183"/>
      <c r="R344" s="183"/>
      <c r="S344" s="183"/>
      <c r="T344" s="183"/>
      <c r="U344" s="183"/>
      <c r="V344" s="183"/>
      <c r="W344" s="183"/>
      <c r="X344" s="183"/>
      <c r="Y344" s="183"/>
      <c r="Z344" s="183"/>
      <c r="AA344" s="183"/>
    </row>
    <row xmlns:x14ac="http://schemas.microsoft.com/office/spreadsheetml/2009/9/ac" r="345" ht="15.75" x14ac:dyDescent="0.25">
      <c r="A345" s="183"/>
      <c r="B345" s="184"/>
      <c r="C345" s="183"/>
      <c r="D345" s="183"/>
      <c r="E345" s="183"/>
      <c r="F345" s="183"/>
      <c r="G345" s="183"/>
      <c r="H345" s="183"/>
      <c r="I345" s="183"/>
      <c r="J345" s="183"/>
      <c r="K345" s="183"/>
      <c r="L345" s="183"/>
      <c r="M345" s="183"/>
      <c r="N345" s="183"/>
      <c r="O345" s="183"/>
      <c r="P345" s="183"/>
      <c r="Q345" s="183"/>
      <c r="R345" s="183"/>
      <c r="S345" s="183"/>
      <c r="T345" s="183"/>
      <c r="U345" s="183"/>
      <c r="V345" s="183"/>
      <c r="W345" s="183"/>
      <c r="X345" s="183"/>
      <c r="Y345" s="183"/>
      <c r="Z345" s="183"/>
      <c r="AA345" s="183"/>
    </row>
    <row xmlns:x14ac="http://schemas.microsoft.com/office/spreadsheetml/2009/9/ac" r="346" ht="15.75" x14ac:dyDescent="0.25">
      <c r="A346" s="183"/>
      <c r="B346" s="184"/>
      <c r="C346" s="183"/>
      <c r="D346" s="183"/>
      <c r="E346" s="183"/>
      <c r="F346" s="183"/>
      <c r="G346" s="183"/>
      <c r="H346" s="183"/>
      <c r="I346" s="183"/>
      <c r="J346" s="183"/>
      <c r="K346" s="183"/>
      <c r="L346" s="183"/>
      <c r="M346" s="183"/>
      <c r="N346" s="183"/>
      <c r="O346" s="183"/>
      <c r="P346" s="183"/>
      <c r="Q346" s="183"/>
      <c r="R346" s="183"/>
      <c r="S346" s="183"/>
      <c r="T346" s="183"/>
      <c r="U346" s="183"/>
      <c r="V346" s="183"/>
      <c r="W346" s="183"/>
      <c r="X346" s="183"/>
      <c r="Y346" s="183"/>
      <c r="Z346" s="183"/>
      <c r="AA346" s="183"/>
    </row>
    <row xmlns:x14ac="http://schemas.microsoft.com/office/spreadsheetml/2009/9/ac" r="347" ht="15.75" x14ac:dyDescent="0.25">
      <c r="A347" s="183"/>
      <c r="B347" s="184"/>
      <c r="C347" s="183"/>
      <c r="D347" s="183"/>
      <c r="E347" s="183"/>
      <c r="F347" s="183"/>
      <c r="G347" s="183"/>
      <c r="H347" s="183"/>
      <c r="I347" s="183"/>
      <c r="J347" s="183"/>
      <c r="K347" s="183"/>
      <c r="L347" s="183"/>
      <c r="M347" s="183"/>
      <c r="N347" s="183"/>
      <c r="O347" s="183"/>
      <c r="P347" s="183"/>
      <c r="Q347" s="183"/>
      <c r="R347" s="183"/>
      <c r="S347" s="183"/>
      <c r="T347" s="183"/>
      <c r="U347" s="183"/>
      <c r="V347" s="183"/>
      <c r="W347" s="183"/>
      <c r="X347" s="183"/>
      <c r="Y347" s="183"/>
      <c r="Z347" s="183"/>
      <c r="AA347" s="183"/>
    </row>
    <row xmlns:x14ac="http://schemas.microsoft.com/office/spreadsheetml/2009/9/ac" r="348" ht="15.75" x14ac:dyDescent="0.25">
      <c r="A348" s="183"/>
      <c r="B348" s="184"/>
      <c r="C348" s="183"/>
      <c r="D348" s="183"/>
      <c r="E348" s="183"/>
      <c r="F348" s="183"/>
      <c r="G348" s="183"/>
      <c r="H348" s="183"/>
      <c r="I348" s="183"/>
      <c r="J348" s="183"/>
      <c r="K348" s="183"/>
      <c r="L348" s="183"/>
      <c r="M348" s="183"/>
      <c r="N348" s="183"/>
      <c r="O348" s="183"/>
      <c r="P348" s="183"/>
      <c r="Q348" s="183"/>
      <c r="R348" s="183"/>
      <c r="S348" s="183"/>
      <c r="T348" s="183"/>
      <c r="U348" s="183"/>
      <c r="V348" s="183"/>
      <c r="W348" s="183"/>
      <c r="X348" s="183"/>
      <c r="Y348" s="183"/>
      <c r="Z348" s="183"/>
      <c r="AA348" s="183"/>
    </row>
    <row xmlns:x14ac="http://schemas.microsoft.com/office/spreadsheetml/2009/9/ac" r="349" ht="15.75" x14ac:dyDescent="0.25">
      <c r="A349" s="183"/>
      <c r="B349" s="184"/>
      <c r="C349" s="183"/>
      <c r="D349" s="183"/>
      <c r="E349" s="183"/>
      <c r="F349" s="183"/>
      <c r="G349" s="183"/>
      <c r="H349" s="183"/>
      <c r="I349" s="183"/>
      <c r="J349" s="183"/>
      <c r="K349" s="183"/>
      <c r="L349" s="183"/>
      <c r="M349" s="183"/>
      <c r="N349" s="183"/>
      <c r="O349" s="183"/>
      <c r="P349" s="183"/>
      <c r="Q349" s="183"/>
      <c r="R349" s="183"/>
      <c r="S349" s="183"/>
      <c r="T349" s="183"/>
      <c r="U349" s="183"/>
      <c r="V349" s="183"/>
      <c r="W349" s="183"/>
      <c r="X349" s="183"/>
      <c r="Y349" s="183"/>
      <c r="Z349" s="183"/>
      <c r="AA349" s="183"/>
    </row>
    <row xmlns:x14ac="http://schemas.microsoft.com/office/spreadsheetml/2009/9/ac" r="350" ht="15.75" x14ac:dyDescent="0.25">
      <c r="A350" s="183"/>
      <c r="B350" s="184"/>
      <c r="C350" s="183"/>
      <c r="D350" s="183"/>
      <c r="E350" s="183"/>
      <c r="F350" s="183"/>
      <c r="G350" s="183"/>
      <c r="H350" s="183"/>
      <c r="I350" s="183"/>
      <c r="J350" s="183"/>
      <c r="K350" s="183"/>
      <c r="L350" s="183"/>
      <c r="M350" s="183"/>
      <c r="N350" s="183"/>
      <c r="O350" s="183"/>
      <c r="P350" s="183"/>
      <c r="Q350" s="183"/>
      <c r="R350" s="183"/>
      <c r="S350" s="183"/>
      <c r="T350" s="183"/>
      <c r="U350" s="183"/>
      <c r="V350" s="183"/>
      <c r="W350" s="183"/>
      <c r="X350" s="183"/>
      <c r="Y350" s="183"/>
      <c r="Z350" s="183"/>
      <c r="AA350" s="183"/>
    </row>
    <row xmlns:x14ac="http://schemas.microsoft.com/office/spreadsheetml/2009/9/ac" r="351" ht="15.75" x14ac:dyDescent="0.25">
      <c r="A351" s="183"/>
      <c r="B351" s="184"/>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row>
    <row xmlns:x14ac="http://schemas.microsoft.com/office/spreadsheetml/2009/9/ac" r="352" ht="15.75" x14ac:dyDescent="0.25">
      <c r="A352" s="183"/>
      <c r="B352" s="184"/>
      <c r="C352" s="183"/>
      <c r="D352" s="183"/>
      <c r="E352" s="183"/>
      <c r="F352" s="183"/>
      <c r="G352" s="183"/>
      <c r="H352" s="183"/>
      <c r="I352" s="183"/>
      <c r="J352" s="183"/>
      <c r="K352" s="183"/>
      <c r="L352" s="183"/>
      <c r="M352" s="183"/>
      <c r="N352" s="183"/>
      <c r="O352" s="183"/>
      <c r="P352" s="183"/>
      <c r="Q352" s="183"/>
      <c r="R352" s="183"/>
      <c r="S352" s="183"/>
      <c r="T352" s="183"/>
      <c r="U352" s="183"/>
      <c r="V352" s="183"/>
      <c r="W352" s="183"/>
      <c r="X352" s="183"/>
      <c r="Y352" s="183"/>
      <c r="Z352" s="183"/>
      <c r="AA352" s="183"/>
    </row>
    <row xmlns:x14ac="http://schemas.microsoft.com/office/spreadsheetml/2009/9/ac" r="353" ht="15.75" x14ac:dyDescent="0.25">
      <c r="A353" s="183"/>
      <c r="B353" s="184"/>
      <c r="C353" s="183"/>
      <c r="D353" s="183"/>
      <c r="E353" s="183"/>
      <c r="F353" s="183"/>
      <c r="G353" s="183"/>
      <c r="H353" s="183"/>
      <c r="I353" s="183"/>
      <c r="J353" s="183"/>
      <c r="K353" s="183"/>
      <c r="L353" s="183"/>
      <c r="M353" s="183"/>
      <c r="N353" s="183"/>
      <c r="O353" s="183"/>
      <c r="P353" s="183"/>
      <c r="Q353" s="183"/>
      <c r="R353" s="183"/>
      <c r="S353" s="183"/>
      <c r="T353" s="183"/>
      <c r="U353" s="183"/>
      <c r="V353" s="183"/>
      <c r="W353" s="183"/>
      <c r="X353" s="183"/>
      <c r="Y353" s="183"/>
      <c r="Z353" s="183"/>
      <c r="AA353" s="183"/>
    </row>
    <row xmlns:x14ac="http://schemas.microsoft.com/office/spreadsheetml/2009/9/ac" r="354" ht="15.75" x14ac:dyDescent="0.25">
      <c r="A354" s="183"/>
      <c r="B354" s="184"/>
      <c r="C354" s="183"/>
      <c r="D354" s="183"/>
      <c r="E354" s="183"/>
      <c r="F354" s="183"/>
      <c r="G354" s="183"/>
      <c r="H354" s="183"/>
      <c r="I354" s="183"/>
      <c r="J354" s="183"/>
      <c r="K354" s="183"/>
      <c r="L354" s="183"/>
      <c r="M354" s="183"/>
      <c r="N354" s="183"/>
      <c r="O354" s="183"/>
      <c r="P354" s="183"/>
      <c r="Q354" s="183"/>
      <c r="R354" s="183"/>
      <c r="S354" s="183"/>
      <c r="T354" s="183"/>
      <c r="U354" s="183"/>
      <c r="V354" s="183"/>
      <c r="W354" s="183"/>
      <c r="X354" s="183"/>
      <c r="Y354" s="183"/>
      <c r="Z354" s="183"/>
      <c r="AA354" s="183"/>
    </row>
    <row xmlns:x14ac="http://schemas.microsoft.com/office/spreadsheetml/2009/9/ac" r="355" ht="15.75" x14ac:dyDescent="0.25">
      <c r="A355" s="183"/>
      <c r="B355" s="184"/>
      <c r="C355" s="183"/>
      <c r="D355" s="183"/>
      <c r="E355" s="183"/>
      <c r="F355" s="183"/>
      <c r="G355" s="183"/>
      <c r="H355" s="183"/>
      <c r="I355" s="183"/>
      <c r="J355" s="183"/>
      <c r="K355" s="183"/>
      <c r="L355" s="183"/>
      <c r="M355" s="183"/>
      <c r="N355" s="183"/>
      <c r="O355" s="183"/>
      <c r="P355" s="183"/>
      <c r="Q355" s="183"/>
      <c r="R355" s="183"/>
      <c r="S355" s="183"/>
      <c r="T355" s="183"/>
      <c r="U355" s="183"/>
      <c r="V355" s="183"/>
      <c r="W355" s="183"/>
      <c r="X355" s="183"/>
      <c r="Y355" s="183"/>
      <c r="Z355" s="183"/>
      <c r="AA355" s="183"/>
    </row>
    <row xmlns:x14ac="http://schemas.microsoft.com/office/spreadsheetml/2009/9/ac" r="356" ht="15.75" x14ac:dyDescent="0.25">
      <c r="A356" s="183"/>
      <c r="B356" s="184"/>
      <c r="C356" s="183"/>
      <c r="D356" s="183"/>
      <c r="E356" s="183"/>
      <c r="F356" s="183"/>
      <c r="G356" s="183"/>
      <c r="H356" s="183"/>
      <c r="I356" s="183"/>
      <c r="J356" s="183"/>
      <c r="K356" s="183"/>
      <c r="L356" s="183"/>
      <c r="M356" s="183"/>
      <c r="N356" s="183"/>
      <c r="O356" s="183"/>
      <c r="P356" s="183"/>
      <c r="Q356" s="183"/>
      <c r="R356" s="183"/>
      <c r="S356" s="183"/>
      <c r="T356" s="183"/>
      <c r="U356" s="183"/>
      <c r="V356" s="183"/>
      <c r="W356" s="183"/>
      <c r="X356" s="183"/>
      <c r="Y356" s="183"/>
      <c r="Z356" s="183"/>
      <c r="AA356" s="183"/>
    </row>
    <row xmlns:x14ac="http://schemas.microsoft.com/office/spreadsheetml/2009/9/ac" r="357" ht="15.75" x14ac:dyDescent="0.25">
      <c r="A357" s="183"/>
      <c r="B357" s="184"/>
      <c r="C357" s="183"/>
      <c r="D357" s="183"/>
      <c r="E357" s="183"/>
      <c r="F357" s="183"/>
      <c r="G357" s="183"/>
      <c r="H357" s="183"/>
      <c r="I357" s="183"/>
      <c r="J357" s="183"/>
      <c r="K357" s="183"/>
      <c r="L357" s="183"/>
      <c r="M357" s="183"/>
      <c r="N357" s="183"/>
      <c r="O357" s="183"/>
      <c r="P357" s="183"/>
      <c r="Q357" s="183"/>
      <c r="R357" s="183"/>
      <c r="S357" s="183"/>
      <c r="T357" s="183"/>
      <c r="U357" s="183"/>
      <c r="V357" s="183"/>
      <c r="W357" s="183"/>
      <c r="X357" s="183"/>
      <c r="Y357" s="183"/>
      <c r="Z357" s="183"/>
      <c r="AA357" s="183"/>
    </row>
    <row xmlns:x14ac="http://schemas.microsoft.com/office/spreadsheetml/2009/9/ac" r="358" ht="15.75" x14ac:dyDescent="0.25">
      <c r="A358" s="183"/>
      <c r="B358" s="184"/>
      <c r="C358" s="183"/>
      <c r="D358" s="183"/>
      <c r="E358" s="183"/>
      <c r="F358" s="183"/>
      <c r="G358" s="183"/>
      <c r="H358" s="183"/>
      <c r="I358" s="183"/>
      <c r="J358" s="183"/>
      <c r="K358" s="183"/>
      <c r="L358" s="183"/>
      <c r="M358" s="183"/>
      <c r="N358" s="183"/>
      <c r="O358" s="183"/>
      <c r="P358" s="183"/>
      <c r="Q358" s="183"/>
      <c r="R358" s="183"/>
      <c r="S358" s="183"/>
      <c r="T358" s="183"/>
      <c r="U358" s="183"/>
      <c r="V358" s="183"/>
      <c r="W358" s="183"/>
      <c r="X358" s="183"/>
      <c r="Y358" s="183"/>
      <c r="Z358" s="183"/>
      <c r="AA358" s="183"/>
    </row>
    <row xmlns:x14ac="http://schemas.microsoft.com/office/spreadsheetml/2009/9/ac" r="359" ht="15.75" x14ac:dyDescent="0.25">
      <c r="A359" s="183"/>
      <c r="B359" s="184"/>
      <c r="C359" s="183"/>
      <c r="D359" s="183"/>
      <c r="E359" s="183"/>
      <c r="F359" s="183"/>
      <c r="G359" s="183"/>
      <c r="H359" s="183"/>
      <c r="I359" s="183"/>
      <c r="J359" s="183"/>
      <c r="K359" s="183"/>
      <c r="L359" s="183"/>
      <c r="M359" s="183"/>
      <c r="N359" s="183"/>
      <c r="O359" s="183"/>
      <c r="P359" s="183"/>
      <c r="Q359" s="183"/>
      <c r="R359" s="183"/>
      <c r="S359" s="183"/>
      <c r="T359" s="183"/>
      <c r="U359" s="183"/>
      <c r="V359" s="183"/>
      <c r="W359" s="183"/>
      <c r="X359" s="183"/>
      <c r="Y359" s="183"/>
      <c r="Z359" s="183"/>
      <c r="AA359" s="183"/>
    </row>
    <row xmlns:x14ac="http://schemas.microsoft.com/office/spreadsheetml/2009/9/ac" r="360" ht="15.75" x14ac:dyDescent="0.25">
      <c r="A360" s="183"/>
      <c r="B360" s="184"/>
      <c r="C360" s="183"/>
      <c r="D360" s="183"/>
      <c r="E360" s="183"/>
      <c r="F360" s="183"/>
      <c r="G360" s="183"/>
      <c r="H360" s="183"/>
      <c r="I360" s="183"/>
      <c r="J360" s="183"/>
      <c r="K360" s="183"/>
      <c r="L360" s="183"/>
      <c r="M360" s="183"/>
      <c r="N360" s="183"/>
      <c r="O360" s="183"/>
      <c r="P360" s="183"/>
      <c r="Q360" s="183"/>
      <c r="R360" s="183"/>
      <c r="S360" s="183"/>
      <c r="T360" s="183"/>
      <c r="U360" s="183"/>
      <c r="V360" s="183"/>
      <c r="W360" s="183"/>
      <c r="X360" s="183"/>
      <c r="Y360" s="183"/>
      <c r="Z360" s="183"/>
      <c r="AA360" s="183"/>
    </row>
    <row xmlns:x14ac="http://schemas.microsoft.com/office/spreadsheetml/2009/9/ac" r="361" ht="15.75" x14ac:dyDescent="0.25">
      <c r="A361" s="183"/>
      <c r="B361" s="184"/>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row>
    <row xmlns:x14ac="http://schemas.microsoft.com/office/spreadsheetml/2009/9/ac" r="362" ht="15.75" x14ac:dyDescent="0.25">
      <c r="A362" s="183"/>
      <c r="B362" s="184"/>
      <c r="C362" s="183"/>
      <c r="D362" s="183"/>
      <c r="E362" s="183"/>
      <c r="F362" s="183"/>
      <c r="G362" s="183"/>
      <c r="H362" s="183"/>
      <c r="I362" s="183"/>
      <c r="J362" s="183"/>
      <c r="K362" s="183"/>
      <c r="L362" s="183"/>
      <c r="M362" s="183"/>
      <c r="N362" s="183"/>
      <c r="O362" s="183"/>
      <c r="P362" s="183"/>
      <c r="Q362" s="183"/>
      <c r="R362" s="183"/>
      <c r="S362" s="183"/>
      <c r="T362" s="183"/>
      <c r="U362" s="183"/>
      <c r="V362" s="183"/>
      <c r="W362" s="183"/>
      <c r="X362" s="183"/>
      <c r="Y362" s="183"/>
      <c r="Z362" s="183"/>
      <c r="AA362" s="183"/>
    </row>
    <row xmlns:x14ac="http://schemas.microsoft.com/office/spreadsheetml/2009/9/ac" r="363" ht="15.75" x14ac:dyDescent="0.25">
      <c r="A363" s="183"/>
      <c r="B363" s="184"/>
      <c r="C363" s="183"/>
      <c r="D363" s="183"/>
      <c r="E363" s="183"/>
      <c r="F363" s="183"/>
      <c r="G363" s="183"/>
      <c r="H363" s="183"/>
      <c r="I363" s="183"/>
      <c r="J363" s="183"/>
      <c r="K363" s="183"/>
      <c r="L363" s="183"/>
      <c r="M363" s="183"/>
      <c r="N363" s="183"/>
      <c r="O363" s="183"/>
      <c r="P363" s="183"/>
      <c r="Q363" s="183"/>
      <c r="R363" s="183"/>
      <c r="S363" s="183"/>
      <c r="T363" s="183"/>
      <c r="U363" s="183"/>
      <c r="V363" s="183"/>
      <c r="W363" s="183"/>
      <c r="X363" s="183"/>
      <c r="Y363" s="183"/>
      <c r="Z363" s="183"/>
      <c r="AA363" s="183"/>
    </row>
    <row xmlns:x14ac="http://schemas.microsoft.com/office/spreadsheetml/2009/9/ac" r="364" ht="15.75" x14ac:dyDescent="0.25">
      <c r="A364" s="183"/>
      <c r="B364" s="184"/>
      <c r="C364" s="183"/>
      <c r="D364" s="183"/>
      <c r="E364" s="183"/>
      <c r="F364" s="183"/>
      <c r="G364" s="183"/>
      <c r="H364" s="183"/>
      <c r="I364" s="183"/>
      <c r="J364" s="183"/>
      <c r="K364" s="183"/>
      <c r="L364" s="183"/>
      <c r="M364" s="183"/>
      <c r="N364" s="183"/>
      <c r="O364" s="183"/>
      <c r="P364" s="183"/>
      <c r="Q364" s="183"/>
      <c r="R364" s="183"/>
      <c r="S364" s="183"/>
      <c r="T364" s="183"/>
      <c r="U364" s="183"/>
      <c r="V364" s="183"/>
      <c r="W364" s="183"/>
      <c r="X364" s="183"/>
      <c r="Y364" s="183"/>
      <c r="Z364" s="183"/>
      <c r="AA364" s="183"/>
    </row>
    <row xmlns:x14ac="http://schemas.microsoft.com/office/spreadsheetml/2009/9/ac" r="365" ht="15.75" x14ac:dyDescent="0.25">
      <c r="A365" s="183"/>
      <c r="B365" s="184"/>
      <c r="C365" s="183"/>
      <c r="D365" s="183"/>
      <c r="E365" s="183"/>
      <c r="F365" s="183"/>
      <c r="G365" s="183"/>
      <c r="H365" s="183"/>
      <c r="I365" s="183"/>
      <c r="J365" s="183"/>
      <c r="K365" s="183"/>
      <c r="L365" s="183"/>
      <c r="M365" s="183"/>
      <c r="N365" s="183"/>
      <c r="O365" s="183"/>
      <c r="P365" s="183"/>
      <c r="Q365" s="183"/>
      <c r="R365" s="183"/>
      <c r="S365" s="183"/>
      <c r="T365" s="183"/>
      <c r="U365" s="183"/>
      <c r="V365" s="183"/>
      <c r="W365" s="183"/>
      <c r="X365" s="183"/>
      <c r="Y365" s="183"/>
      <c r="Z365" s="183"/>
      <c r="AA365" s="183"/>
    </row>
    <row xmlns:x14ac="http://schemas.microsoft.com/office/spreadsheetml/2009/9/ac" r="366" ht="15.75" x14ac:dyDescent="0.25">
      <c r="A366" s="183"/>
      <c r="B366" s="184"/>
      <c r="C366" s="183"/>
      <c r="D366" s="183"/>
      <c r="E366" s="183"/>
      <c r="F366" s="183"/>
      <c r="G366" s="183"/>
      <c r="H366" s="183"/>
      <c r="I366" s="183"/>
      <c r="J366" s="183"/>
      <c r="K366" s="183"/>
      <c r="L366" s="183"/>
      <c r="M366" s="183"/>
      <c r="N366" s="183"/>
      <c r="O366" s="183"/>
      <c r="P366" s="183"/>
      <c r="Q366" s="183"/>
      <c r="R366" s="183"/>
      <c r="S366" s="183"/>
      <c r="T366" s="183"/>
      <c r="U366" s="183"/>
      <c r="V366" s="183"/>
      <c r="W366" s="183"/>
      <c r="X366" s="183"/>
      <c r="Y366" s="183"/>
      <c r="Z366" s="183"/>
      <c r="AA366" s="183"/>
    </row>
    <row xmlns:x14ac="http://schemas.microsoft.com/office/spreadsheetml/2009/9/ac" r="367" ht="15.75" x14ac:dyDescent="0.25">
      <c r="A367" s="183"/>
      <c r="B367" s="184"/>
      <c r="C367" s="183"/>
      <c r="D367" s="183"/>
      <c r="E367" s="183"/>
      <c r="F367" s="183"/>
      <c r="G367" s="183"/>
      <c r="H367" s="183"/>
      <c r="I367" s="183"/>
      <c r="J367" s="183"/>
      <c r="K367" s="183"/>
      <c r="L367" s="183"/>
      <c r="M367" s="183"/>
      <c r="N367" s="183"/>
      <c r="O367" s="183"/>
      <c r="P367" s="183"/>
      <c r="Q367" s="183"/>
      <c r="R367" s="183"/>
      <c r="S367" s="183"/>
      <c r="T367" s="183"/>
      <c r="U367" s="183"/>
      <c r="V367" s="183"/>
      <c r="W367" s="183"/>
      <c r="X367" s="183"/>
      <c r="Y367" s="183"/>
      <c r="Z367" s="183"/>
      <c r="AA367" s="183"/>
    </row>
    <row xmlns:x14ac="http://schemas.microsoft.com/office/spreadsheetml/2009/9/ac" r="368" ht="15.75" x14ac:dyDescent="0.25">
      <c r="A368" s="183"/>
      <c r="B368" s="184"/>
      <c r="C368" s="183"/>
      <c r="D368" s="183"/>
      <c r="E368" s="183"/>
      <c r="F368" s="183"/>
      <c r="G368" s="183"/>
      <c r="H368" s="183"/>
      <c r="I368" s="183"/>
      <c r="J368" s="183"/>
      <c r="K368" s="183"/>
      <c r="L368" s="183"/>
      <c r="M368" s="183"/>
      <c r="N368" s="183"/>
      <c r="O368" s="183"/>
      <c r="P368" s="183"/>
      <c r="Q368" s="183"/>
      <c r="R368" s="183"/>
      <c r="S368" s="183"/>
      <c r="T368" s="183"/>
      <c r="U368" s="183"/>
      <c r="V368" s="183"/>
      <c r="W368" s="183"/>
      <c r="X368" s="183"/>
      <c r="Y368" s="183"/>
      <c r="Z368" s="183"/>
      <c r="AA368" s="183"/>
    </row>
    <row xmlns:x14ac="http://schemas.microsoft.com/office/spreadsheetml/2009/9/ac" r="369" ht="15.75" x14ac:dyDescent="0.25">
      <c r="A369" s="183"/>
      <c r="B369" s="184"/>
      <c r="C369" s="183"/>
      <c r="D369" s="183"/>
      <c r="E369" s="183"/>
      <c r="F369" s="183"/>
      <c r="G369" s="183"/>
      <c r="H369" s="183"/>
      <c r="I369" s="183"/>
      <c r="J369" s="183"/>
      <c r="K369" s="183"/>
      <c r="L369" s="183"/>
      <c r="M369" s="183"/>
      <c r="N369" s="183"/>
      <c r="O369" s="183"/>
      <c r="P369" s="183"/>
      <c r="Q369" s="183"/>
      <c r="R369" s="183"/>
      <c r="S369" s="183"/>
      <c r="T369" s="183"/>
      <c r="U369" s="183"/>
      <c r="V369" s="183"/>
      <c r="W369" s="183"/>
      <c r="X369" s="183"/>
      <c r="Y369" s="183"/>
      <c r="Z369" s="183"/>
      <c r="AA369" s="183"/>
    </row>
    <row xmlns:x14ac="http://schemas.microsoft.com/office/spreadsheetml/2009/9/ac" r="370" ht="15.75" x14ac:dyDescent="0.25">
      <c r="A370" s="183"/>
      <c r="B370" s="184"/>
      <c r="C370" s="183"/>
      <c r="D370" s="183"/>
      <c r="E370" s="183"/>
      <c r="F370" s="183"/>
      <c r="G370" s="183"/>
      <c r="H370" s="183"/>
      <c r="I370" s="183"/>
      <c r="J370" s="183"/>
      <c r="K370" s="183"/>
      <c r="L370" s="183"/>
      <c r="M370" s="183"/>
      <c r="N370" s="183"/>
      <c r="O370" s="183"/>
      <c r="P370" s="183"/>
      <c r="Q370" s="183"/>
      <c r="R370" s="183"/>
      <c r="S370" s="183"/>
      <c r="T370" s="183"/>
      <c r="U370" s="183"/>
      <c r="V370" s="183"/>
      <c r="W370" s="183"/>
      <c r="X370" s="183"/>
      <c r="Y370" s="183"/>
      <c r="Z370" s="183"/>
      <c r="AA370" s="183"/>
    </row>
    <row xmlns:x14ac="http://schemas.microsoft.com/office/spreadsheetml/2009/9/ac" r="371" ht="15.75" x14ac:dyDescent="0.25">
      <c r="A371" s="183"/>
      <c r="B371" s="184"/>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row>
    <row xmlns:x14ac="http://schemas.microsoft.com/office/spreadsheetml/2009/9/ac" r="372" ht="15.75" x14ac:dyDescent="0.25">
      <c r="A372" s="183"/>
      <c r="B372" s="184"/>
      <c r="C372" s="183"/>
      <c r="D372" s="183"/>
      <c r="E372" s="183"/>
      <c r="F372" s="183"/>
      <c r="G372" s="183"/>
      <c r="H372" s="183"/>
      <c r="I372" s="183"/>
      <c r="J372" s="183"/>
      <c r="K372" s="183"/>
      <c r="L372" s="183"/>
      <c r="M372" s="183"/>
      <c r="N372" s="183"/>
      <c r="O372" s="183"/>
      <c r="P372" s="183"/>
      <c r="Q372" s="183"/>
      <c r="R372" s="183"/>
      <c r="S372" s="183"/>
      <c r="T372" s="183"/>
      <c r="U372" s="183"/>
      <c r="V372" s="183"/>
      <c r="W372" s="183"/>
      <c r="X372" s="183"/>
      <c r="Y372" s="183"/>
      <c r="Z372" s="183"/>
      <c r="AA372" s="183"/>
    </row>
    <row xmlns:x14ac="http://schemas.microsoft.com/office/spreadsheetml/2009/9/ac" r="373" ht="15.75" x14ac:dyDescent="0.25">
      <c r="A373" s="183"/>
      <c r="B373" s="184"/>
      <c r="C373" s="183"/>
      <c r="D373" s="183"/>
      <c r="E373" s="183"/>
      <c r="F373" s="183"/>
      <c r="G373" s="183"/>
      <c r="H373" s="183"/>
      <c r="I373" s="183"/>
      <c r="J373" s="183"/>
      <c r="K373" s="183"/>
      <c r="L373" s="183"/>
      <c r="M373" s="183"/>
      <c r="N373" s="183"/>
      <c r="O373" s="183"/>
      <c r="P373" s="183"/>
      <c r="Q373" s="183"/>
      <c r="R373" s="183"/>
      <c r="S373" s="183"/>
      <c r="T373" s="183"/>
      <c r="U373" s="183"/>
      <c r="V373" s="183"/>
      <c r="W373" s="183"/>
      <c r="X373" s="183"/>
      <c r="Y373" s="183"/>
      <c r="Z373" s="183"/>
      <c r="AA373" s="183"/>
    </row>
    <row xmlns:x14ac="http://schemas.microsoft.com/office/spreadsheetml/2009/9/ac" r="374" ht="15.75" x14ac:dyDescent="0.25">
      <c r="A374" s="183"/>
      <c r="B374" s="184"/>
      <c r="C374" s="183"/>
      <c r="D374" s="183"/>
      <c r="E374" s="183"/>
      <c r="F374" s="183"/>
      <c r="G374" s="183"/>
      <c r="H374" s="183"/>
      <c r="I374" s="183"/>
      <c r="J374" s="183"/>
      <c r="K374" s="183"/>
      <c r="L374" s="183"/>
      <c r="M374" s="183"/>
      <c r="N374" s="183"/>
      <c r="O374" s="183"/>
      <c r="P374" s="183"/>
      <c r="Q374" s="183"/>
      <c r="R374" s="183"/>
      <c r="S374" s="183"/>
      <c r="T374" s="183"/>
      <c r="U374" s="183"/>
      <c r="V374" s="183"/>
      <c r="W374" s="183"/>
      <c r="X374" s="183"/>
      <c r="Y374" s="183"/>
      <c r="Z374" s="183"/>
      <c r="AA374" s="183"/>
    </row>
    <row xmlns:x14ac="http://schemas.microsoft.com/office/spreadsheetml/2009/9/ac" r="375" ht="15.75" x14ac:dyDescent="0.25">
      <c r="A375" s="183"/>
      <c r="B375" s="184"/>
      <c r="C375" s="183"/>
      <c r="D375" s="183"/>
      <c r="E375" s="183"/>
      <c r="F375" s="183"/>
      <c r="G375" s="183"/>
      <c r="H375" s="183"/>
      <c r="I375" s="183"/>
      <c r="J375" s="183"/>
      <c r="K375" s="183"/>
      <c r="L375" s="183"/>
      <c r="M375" s="183"/>
      <c r="N375" s="183"/>
      <c r="O375" s="183"/>
      <c r="P375" s="183"/>
      <c r="Q375" s="183"/>
      <c r="R375" s="183"/>
      <c r="S375" s="183"/>
      <c r="T375" s="183"/>
      <c r="U375" s="183"/>
      <c r="V375" s="183"/>
      <c r="W375" s="183"/>
      <c r="X375" s="183"/>
      <c r="Y375" s="183"/>
      <c r="Z375" s="183"/>
      <c r="AA375" s="183"/>
    </row>
    <row xmlns:x14ac="http://schemas.microsoft.com/office/spreadsheetml/2009/9/ac" r="376" ht="15.75" x14ac:dyDescent="0.25">
      <c r="A376" s="183"/>
      <c r="B376" s="184"/>
      <c r="C376" s="183"/>
      <c r="D376" s="183"/>
      <c r="E376" s="183"/>
      <c r="F376" s="183"/>
      <c r="G376" s="183"/>
      <c r="H376" s="183"/>
      <c r="I376" s="183"/>
      <c r="J376" s="183"/>
      <c r="K376" s="183"/>
      <c r="L376" s="183"/>
      <c r="M376" s="183"/>
      <c r="N376" s="183"/>
      <c r="O376" s="183"/>
      <c r="P376" s="183"/>
      <c r="Q376" s="183"/>
      <c r="R376" s="183"/>
      <c r="S376" s="183"/>
      <c r="T376" s="183"/>
      <c r="U376" s="183"/>
      <c r="V376" s="183"/>
      <c r="W376" s="183"/>
      <c r="X376" s="183"/>
      <c r="Y376" s="183"/>
      <c r="Z376" s="183"/>
      <c r="AA376" s="183"/>
    </row>
    <row xmlns:x14ac="http://schemas.microsoft.com/office/spreadsheetml/2009/9/ac" r="377" ht="15.75" x14ac:dyDescent="0.25">
      <c r="A377" s="183"/>
      <c r="B377" s="184"/>
      <c r="C377" s="183"/>
      <c r="D377" s="183"/>
      <c r="E377" s="183"/>
      <c r="F377" s="183"/>
      <c r="G377" s="183"/>
      <c r="H377" s="183"/>
      <c r="I377" s="183"/>
      <c r="J377" s="183"/>
      <c r="K377" s="183"/>
      <c r="L377" s="183"/>
      <c r="M377" s="183"/>
      <c r="N377" s="183"/>
      <c r="O377" s="183"/>
      <c r="P377" s="183"/>
      <c r="Q377" s="183"/>
      <c r="R377" s="183"/>
      <c r="S377" s="183"/>
      <c r="T377" s="183"/>
      <c r="U377" s="183"/>
      <c r="V377" s="183"/>
      <c r="W377" s="183"/>
      <c r="X377" s="183"/>
      <c r="Y377" s="183"/>
      <c r="Z377" s="183"/>
      <c r="AA377" s="183"/>
    </row>
    <row xmlns:x14ac="http://schemas.microsoft.com/office/spreadsheetml/2009/9/ac" r="378" ht="15.75" x14ac:dyDescent="0.25">
      <c r="A378" s="183"/>
      <c r="B378" s="184"/>
      <c r="C378" s="183"/>
      <c r="D378" s="183"/>
      <c r="E378" s="183"/>
      <c r="F378" s="183"/>
      <c r="G378" s="183"/>
      <c r="H378" s="183"/>
      <c r="I378" s="183"/>
      <c r="J378" s="183"/>
      <c r="K378" s="183"/>
      <c r="L378" s="183"/>
      <c r="M378" s="183"/>
      <c r="N378" s="183"/>
      <c r="O378" s="183"/>
      <c r="P378" s="183"/>
      <c r="Q378" s="183"/>
      <c r="R378" s="183"/>
      <c r="S378" s="183"/>
      <c r="T378" s="183"/>
      <c r="U378" s="183"/>
      <c r="V378" s="183"/>
      <c r="W378" s="183"/>
      <c r="X378" s="183"/>
      <c r="Y378" s="183"/>
      <c r="Z378" s="183"/>
      <c r="AA378" s="183"/>
    </row>
    <row xmlns:x14ac="http://schemas.microsoft.com/office/spreadsheetml/2009/9/ac" r="379" ht="15.75" x14ac:dyDescent="0.25">
      <c r="A379" s="183"/>
      <c r="B379" s="184"/>
      <c r="C379" s="183"/>
      <c r="D379" s="183"/>
      <c r="E379" s="183"/>
      <c r="F379" s="183"/>
      <c r="G379" s="183"/>
      <c r="H379" s="183"/>
      <c r="I379" s="183"/>
      <c r="J379" s="183"/>
      <c r="K379" s="183"/>
      <c r="L379" s="183"/>
      <c r="M379" s="183"/>
      <c r="N379" s="183"/>
      <c r="O379" s="183"/>
      <c r="P379" s="183"/>
      <c r="Q379" s="183"/>
      <c r="R379" s="183"/>
      <c r="S379" s="183"/>
      <c r="T379" s="183"/>
      <c r="U379" s="183"/>
      <c r="V379" s="183"/>
      <c r="W379" s="183"/>
      <c r="X379" s="183"/>
      <c r="Y379" s="183"/>
      <c r="Z379" s="183"/>
      <c r="AA379" s="183"/>
    </row>
    <row xmlns:x14ac="http://schemas.microsoft.com/office/spreadsheetml/2009/9/ac" r="380" ht="15.75" x14ac:dyDescent="0.25">
      <c r="A380" s="183"/>
      <c r="B380" s="184"/>
      <c r="C380" s="183"/>
      <c r="D380" s="183"/>
      <c r="E380" s="183"/>
      <c r="F380" s="183"/>
      <c r="G380" s="183"/>
      <c r="H380" s="183"/>
      <c r="I380" s="183"/>
      <c r="J380" s="183"/>
      <c r="K380" s="183"/>
      <c r="L380" s="183"/>
      <c r="M380" s="183"/>
      <c r="N380" s="183"/>
      <c r="O380" s="183"/>
      <c r="P380" s="183"/>
      <c r="Q380" s="183"/>
      <c r="R380" s="183"/>
      <c r="S380" s="183"/>
      <c r="T380" s="183"/>
      <c r="U380" s="183"/>
      <c r="V380" s="183"/>
      <c r="W380" s="183"/>
      <c r="X380" s="183"/>
      <c r="Y380" s="183"/>
      <c r="Z380" s="183"/>
      <c r="AA380" s="183"/>
    </row>
    <row xmlns:x14ac="http://schemas.microsoft.com/office/spreadsheetml/2009/9/ac" r="381" ht="15.75" x14ac:dyDescent="0.25">
      <c r="A381" s="183"/>
      <c r="B381" s="184"/>
      <c r="C381" s="183"/>
      <c r="D381" s="183"/>
      <c r="E381" s="183"/>
      <c r="F381" s="183"/>
      <c r="G381" s="183"/>
      <c r="H381" s="183"/>
      <c r="I381" s="183"/>
      <c r="J381" s="183"/>
      <c r="K381" s="183"/>
      <c r="L381" s="183"/>
      <c r="M381" s="183"/>
      <c r="N381" s="183"/>
      <c r="O381" s="183"/>
      <c r="P381" s="183"/>
      <c r="Q381" s="183"/>
      <c r="R381" s="183"/>
      <c r="S381" s="183"/>
      <c r="T381" s="183"/>
      <c r="U381" s="183"/>
      <c r="V381" s="183"/>
      <c r="W381" s="183"/>
      <c r="X381" s="183"/>
      <c r="Y381" s="183"/>
      <c r="Z381" s="183"/>
      <c r="AA381" s="183"/>
    </row>
    <row xmlns:x14ac="http://schemas.microsoft.com/office/spreadsheetml/2009/9/ac" r="382" ht="15.75" x14ac:dyDescent="0.25">
      <c r="A382" s="183"/>
      <c r="B382" s="184"/>
      <c r="C382" s="183"/>
      <c r="D382" s="183"/>
      <c r="E382" s="183"/>
      <c r="F382" s="183"/>
      <c r="G382" s="183"/>
      <c r="H382" s="183"/>
      <c r="I382" s="183"/>
      <c r="J382" s="183"/>
      <c r="K382" s="183"/>
      <c r="L382" s="183"/>
      <c r="M382" s="183"/>
      <c r="N382" s="183"/>
      <c r="O382" s="183"/>
      <c r="P382" s="183"/>
      <c r="Q382" s="183"/>
      <c r="R382" s="183"/>
      <c r="S382" s="183"/>
      <c r="T382" s="183"/>
      <c r="U382" s="183"/>
      <c r="V382" s="183"/>
      <c r="W382" s="183"/>
      <c r="X382" s="183"/>
      <c r="Y382" s="183"/>
      <c r="Z382" s="183"/>
      <c r="AA382" s="183"/>
    </row>
    <row xmlns:x14ac="http://schemas.microsoft.com/office/spreadsheetml/2009/9/ac" r="383" ht="15.75" x14ac:dyDescent="0.25">
      <c r="A383" s="183"/>
      <c r="B383" s="184"/>
      <c r="C383" s="183"/>
      <c r="D383" s="183"/>
      <c r="E383" s="183"/>
      <c r="F383" s="183"/>
      <c r="G383" s="183"/>
      <c r="H383" s="183"/>
      <c r="I383" s="183"/>
      <c r="J383" s="183"/>
      <c r="K383" s="183"/>
      <c r="L383" s="183"/>
      <c r="M383" s="183"/>
      <c r="N383" s="183"/>
      <c r="O383" s="183"/>
      <c r="P383" s="183"/>
      <c r="Q383" s="183"/>
      <c r="R383" s="183"/>
      <c r="S383" s="183"/>
      <c r="T383" s="183"/>
      <c r="U383" s="183"/>
      <c r="V383" s="183"/>
      <c r="W383" s="183"/>
      <c r="X383" s="183"/>
      <c r="Y383" s="183"/>
      <c r="Z383" s="183"/>
      <c r="AA383" s="183"/>
    </row>
    <row xmlns:x14ac="http://schemas.microsoft.com/office/spreadsheetml/2009/9/ac" r="384" ht="15.75" x14ac:dyDescent="0.25">
      <c r="A384" s="183"/>
      <c r="B384" s="184"/>
      <c r="C384" s="183"/>
      <c r="D384" s="183"/>
      <c r="E384" s="183"/>
      <c r="F384" s="183"/>
      <c r="G384" s="183"/>
      <c r="H384" s="183"/>
      <c r="I384" s="183"/>
      <c r="J384" s="183"/>
      <c r="K384" s="183"/>
      <c r="L384" s="183"/>
      <c r="M384" s="183"/>
      <c r="N384" s="183"/>
      <c r="O384" s="183"/>
      <c r="P384" s="183"/>
      <c r="Q384" s="183"/>
      <c r="R384" s="183"/>
      <c r="S384" s="183"/>
      <c r="T384" s="183"/>
      <c r="U384" s="183"/>
      <c r="V384" s="183"/>
      <c r="W384" s="183"/>
      <c r="X384" s="183"/>
      <c r="Y384" s="183"/>
      <c r="Z384" s="183"/>
      <c r="AA384" s="183"/>
    </row>
    <row xmlns:x14ac="http://schemas.microsoft.com/office/spreadsheetml/2009/9/ac" r="385" ht="15.75" x14ac:dyDescent="0.25">
      <c r="A385" s="183"/>
      <c r="B385" s="184"/>
      <c r="C385" s="183"/>
      <c r="D385" s="183"/>
      <c r="E385" s="183"/>
      <c r="F385" s="183"/>
      <c r="G385" s="183"/>
      <c r="H385" s="183"/>
      <c r="I385" s="183"/>
      <c r="J385" s="183"/>
      <c r="K385" s="183"/>
      <c r="L385" s="183"/>
      <c r="M385" s="183"/>
      <c r="N385" s="183"/>
      <c r="O385" s="183"/>
      <c r="P385" s="183"/>
      <c r="Q385" s="183"/>
      <c r="R385" s="183"/>
      <c r="S385" s="183"/>
      <c r="T385" s="183"/>
      <c r="U385" s="183"/>
      <c r="V385" s="183"/>
      <c r="W385" s="183"/>
      <c r="X385" s="183"/>
      <c r="Y385" s="183"/>
      <c r="Z385" s="183"/>
      <c r="AA385" s="183"/>
    </row>
    <row xmlns:x14ac="http://schemas.microsoft.com/office/spreadsheetml/2009/9/ac" r="386" ht="15.75" x14ac:dyDescent="0.25">
      <c r="A386" s="183"/>
      <c r="B386" s="184"/>
      <c r="C386" s="183"/>
      <c r="D386" s="183"/>
      <c r="E386" s="183"/>
      <c r="F386" s="183"/>
      <c r="G386" s="183"/>
      <c r="H386" s="183"/>
      <c r="I386" s="183"/>
      <c r="J386" s="183"/>
      <c r="K386" s="183"/>
      <c r="L386" s="183"/>
      <c r="M386" s="183"/>
      <c r="N386" s="183"/>
      <c r="O386" s="183"/>
      <c r="P386" s="183"/>
      <c r="Q386" s="183"/>
      <c r="R386" s="183"/>
      <c r="S386" s="183"/>
      <c r="T386" s="183"/>
      <c r="U386" s="183"/>
      <c r="V386" s="183"/>
      <c r="W386" s="183"/>
      <c r="X386" s="183"/>
      <c r="Y386" s="183"/>
      <c r="Z386" s="183"/>
      <c r="AA386" s="183"/>
    </row>
    <row xmlns:x14ac="http://schemas.microsoft.com/office/spreadsheetml/2009/9/ac" r="387" ht="15.75" x14ac:dyDescent="0.25">
      <c r="A387" s="183"/>
      <c r="B387" s="184"/>
      <c r="C387" s="183"/>
      <c r="D387" s="183"/>
      <c r="E387" s="183"/>
      <c r="F387" s="183"/>
      <c r="G387" s="183"/>
      <c r="H387" s="183"/>
      <c r="I387" s="183"/>
      <c r="J387" s="183"/>
      <c r="K387" s="183"/>
      <c r="L387" s="183"/>
      <c r="M387" s="183"/>
      <c r="N387" s="183"/>
      <c r="O387" s="183"/>
      <c r="P387" s="183"/>
      <c r="Q387" s="183"/>
      <c r="R387" s="183"/>
      <c r="S387" s="183"/>
      <c r="T387" s="183"/>
      <c r="U387" s="183"/>
      <c r="V387" s="183"/>
      <c r="W387" s="183"/>
      <c r="X387" s="183"/>
      <c r="Y387" s="183"/>
      <c r="Z387" s="183"/>
      <c r="AA387" s="183"/>
    </row>
    <row xmlns:x14ac="http://schemas.microsoft.com/office/spreadsheetml/2009/9/ac" r="388" ht="15.75" x14ac:dyDescent="0.25">
      <c r="A388" s="183"/>
      <c r="B388" s="184"/>
      <c r="C388" s="183"/>
      <c r="D388" s="183"/>
      <c r="E388" s="183"/>
      <c r="F388" s="183"/>
      <c r="G388" s="183"/>
      <c r="H388" s="183"/>
      <c r="I388" s="183"/>
      <c r="J388" s="183"/>
      <c r="K388" s="183"/>
      <c r="L388" s="183"/>
      <c r="M388" s="183"/>
      <c r="N388" s="183"/>
      <c r="O388" s="183"/>
      <c r="P388" s="183"/>
      <c r="Q388" s="183"/>
      <c r="R388" s="183"/>
      <c r="S388" s="183"/>
      <c r="T388" s="183"/>
      <c r="U388" s="183"/>
      <c r="V388" s="183"/>
      <c r="W388" s="183"/>
      <c r="X388" s="183"/>
      <c r="Y388" s="183"/>
      <c r="Z388" s="183"/>
      <c r="AA388" s="183"/>
    </row>
    <row xmlns:x14ac="http://schemas.microsoft.com/office/spreadsheetml/2009/9/ac" r="389" ht="15.75" x14ac:dyDescent="0.25">
      <c r="A389" s="183"/>
      <c r="B389" s="184"/>
      <c r="C389" s="183"/>
      <c r="D389" s="183"/>
      <c r="E389" s="183"/>
      <c r="F389" s="183"/>
      <c r="G389" s="183"/>
      <c r="H389" s="183"/>
      <c r="I389" s="183"/>
      <c r="J389" s="183"/>
      <c r="K389" s="183"/>
      <c r="L389" s="183"/>
      <c r="M389" s="183"/>
      <c r="N389" s="183"/>
      <c r="O389" s="183"/>
      <c r="P389" s="183"/>
      <c r="Q389" s="183"/>
      <c r="R389" s="183"/>
      <c r="S389" s="183"/>
      <c r="T389" s="183"/>
      <c r="U389" s="183"/>
      <c r="V389" s="183"/>
      <c r="W389" s="183"/>
      <c r="X389" s="183"/>
      <c r="Y389" s="183"/>
      <c r="Z389" s="183"/>
      <c r="AA389" s="183"/>
    </row>
    <row xmlns:x14ac="http://schemas.microsoft.com/office/spreadsheetml/2009/9/ac" r="390" ht="15.75" x14ac:dyDescent="0.25">
      <c r="A390" s="183"/>
      <c r="B390" s="184"/>
      <c r="C390" s="183"/>
      <c r="D390" s="183"/>
      <c r="E390" s="183"/>
      <c r="F390" s="183"/>
      <c r="G390" s="183"/>
      <c r="H390" s="183"/>
      <c r="I390" s="183"/>
      <c r="J390" s="183"/>
      <c r="K390" s="183"/>
      <c r="L390" s="183"/>
      <c r="M390" s="183"/>
      <c r="N390" s="183"/>
      <c r="O390" s="183"/>
      <c r="P390" s="183"/>
      <c r="Q390" s="183"/>
      <c r="R390" s="183"/>
      <c r="S390" s="183"/>
      <c r="T390" s="183"/>
      <c r="U390" s="183"/>
      <c r="V390" s="183"/>
      <c r="W390" s="183"/>
      <c r="X390" s="183"/>
      <c r="Y390" s="183"/>
      <c r="Z390" s="183"/>
      <c r="AA390" s="183"/>
    </row>
    <row xmlns:x14ac="http://schemas.microsoft.com/office/spreadsheetml/2009/9/ac" r="391" ht="15.75" x14ac:dyDescent="0.25">
      <c r="A391" s="183"/>
      <c r="B391" s="184"/>
      <c r="C391" s="183"/>
      <c r="D391" s="183"/>
      <c r="E391" s="183"/>
      <c r="F391" s="183"/>
      <c r="G391" s="183"/>
      <c r="H391" s="183"/>
      <c r="I391" s="183"/>
      <c r="J391" s="183"/>
      <c r="K391" s="183"/>
      <c r="L391" s="183"/>
      <c r="M391" s="183"/>
      <c r="N391" s="183"/>
      <c r="O391" s="183"/>
      <c r="P391" s="183"/>
      <c r="Q391" s="183"/>
      <c r="R391" s="183"/>
      <c r="S391" s="183"/>
      <c r="T391" s="183"/>
      <c r="U391" s="183"/>
      <c r="V391" s="183"/>
      <c r="W391" s="183"/>
      <c r="X391" s="183"/>
      <c r="Y391" s="183"/>
      <c r="Z391" s="183"/>
      <c r="AA391" s="183"/>
    </row>
    <row xmlns:x14ac="http://schemas.microsoft.com/office/spreadsheetml/2009/9/ac" r="392" ht="15.75" x14ac:dyDescent="0.25">
      <c r="A392" s="183"/>
      <c r="B392" s="184"/>
      <c r="C392" s="183"/>
      <c r="D392" s="183"/>
      <c r="E392" s="183"/>
      <c r="F392" s="183"/>
      <c r="G392" s="183"/>
      <c r="H392" s="183"/>
      <c r="I392" s="183"/>
      <c r="J392" s="183"/>
      <c r="K392" s="183"/>
      <c r="L392" s="183"/>
      <c r="M392" s="183"/>
      <c r="N392" s="183"/>
      <c r="O392" s="183"/>
      <c r="P392" s="183"/>
      <c r="Q392" s="183"/>
      <c r="R392" s="183"/>
      <c r="S392" s="183"/>
      <c r="T392" s="183"/>
      <c r="U392" s="183"/>
      <c r="V392" s="183"/>
      <c r="W392" s="183"/>
      <c r="X392" s="183"/>
      <c r="Y392" s="183"/>
      <c r="Z392" s="183"/>
      <c r="AA392" s="183"/>
    </row>
    <row xmlns:x14ac="http://schemas.microsoft.com/office/spreadsheetml/2009/9/ac" r="393" ht="15.75" x14ac:dyDescent="0.25">
      <c r="A393" s="183"/>
      <c r="B393" s="184"/>
      <c r="C393" s="183"/>
      <c r="D393" s="183"/>
      <c r="E393" s="183"/>
      <c r="F393" s="183"/>
      <c r="G393" s="183"/>
      <c r="H393" s="183"/>
      <c r="I393" s="183"/>
      <c r="J393" s="183"/>
      <c r="K393" s="183"/>
      <c r="L393" s="183"/>
      <c r="M393" s="183"/>
      <c r="N393" s="183"/>
      <c r="O393" s="183"/>
      <c r="P393" s="183"/>
      <c r="Q393" s="183"/>
      <c r="R393" s="183"/>
      <c r="S393" s="183"/>
      <c r="T393" s="183"/>
      <c r="U393" s="183"/>
      <c r="V393" s="183"/>
      <c r="W393" s="183"/>
      <c r="X393" s="183"/>
      <c r="Y393" s="183"/>
      <c r="Z393" s="183"/>
      <c r="AA393" s="183"/>
    </row>
    <row xmlns:x14ac="http://schemas.microsoft.com/office/spreadsheetml/2009/9/ac" r="394" ht="15.75" x14ac:dyDescent="0.25">
      <c r="A394" s="183"/>
      <c r="B394" s="184"/>
      <c r="C394" s="183"/>
      <c r="D394" s="183"/>
      <c r="E394" s="183"/>
      <c r="F394" s="183"/>
      <c r="G394" s="183"/>
      <c r="H394" s="183"/>
      <c r="I394" s="183"/>
      <c r="J394" s="183"/>
      <c r="K394" s="183"/>
      <c r="L394" s="183"/>
      <c r="M394" s="183"/>
      <c r="N394" s="183"/>
      <c r="O394" s="183"/>
      <c r="P394" s="183"/>
      <c r="Q394" s="183"/>
      <c r="R394" s="183"/>
      <c r="S394" s="183"/>
      <c r="T394" s="183"/>
      <c r="U394" s="183"/>
      <c r="V394" s="183"/>
      <c r="W394" s="183"/>
      <c r="X394" s="183"/>
      <c r="Y394" s="183"/>
      <c r="Z394" s="183"/>
      <c r="AA394" s="183"/>
    </row>
    <row xmlns:x14ac="http://schemas.microsoft.com/office/spreadsheetml/2009/9/ac" r="395" ht="15.75" x14ac:dyDescent="0.25">
      <c r="A395" s="183"/>
      <c r="B395" s="184"/>
      <c r="C395" s="183"/>
      <c r="D395" s="183"/>
      <c r="E395" s="183"/>
      <c r="F395" s="183"/>
      <c r="G395" s="183"/>
      <c r="H395" s="183"/>
      <c r="I395" s="183"/>
      <c r="J395" s="183"/>
      <c r="K395" s="183"/>
      <c r="L395" s="183"/>
      <c r="M395" s="183"/>
      <c r="N395" s="183"/>
      <c r="O395" s="183"/>
      <c r="P395" s="183"/>
      <c r="Q395" s="183"/>
      <c r="R395" s="183"/>
      <c r="S395" s="183"/>
      <c r="T395" s="183"/>
      <c r="U395" s="183"/>
      <c r="V395" s="183"/>
      <c r="W395" s="183"/>
      <c r="X395" s="183"/>
      <c r="Y395" s="183"/>
      <c r="Z395" s="183"/>
      <c r="AA395" s="183"/>
    </row>
    <row xmlns:x14ac="http://schemas.microsoft.com/office/spreadsheetml/2009/9/ac" r="396" ht="15.75" x14ac:dyDescent="0.25">
      <c r="A396" s="183"/>
      <c r="B396" s="184"/>
      <c r="C396" s="183"/>
      <c r="D396" s="183"/>
      <c r="E396" s="183"/>
      <c r="F396" s="183"/>
      <c r="G396" s="183"/>
      <c r="H396" s="183"/>
      <c r="I396" s="183"/>
      <c r="J396" s="183"/>
      <c r="K396" s="183"/>
      <c r="L396" s="183"/>
      <c r="M396" s="183"/>
      <c r="N396" s="183"/>
      <c r="O396" s="183"/>
      <c r="P396" s="183"/>
      <c r="Q396" s="183"/>
      <c r="R396" s="183"/>
      <c r="S396" s="183"/>
      <c r="T396" s="183"/>
      <c r="U396" s="183"/>
      <c r="V396" s="183"/>
      <c r="W396" s="183"/>
      <c r="X396" s="183"/>
      <c r="Y396" s="183"/>
      <c r="Z396" s="183"/>
      <c r="AA396" s="183"/>
    </row>
    <row xmlns:x14ac="http://schemas.microsoft.com/office/spreadsheetml/2009/9/ac" r="397" ht="15.75" x14ac:dyDescent="0.25">
      <c r="A397" s="183"/>
      <c r="B397" s="184"/>
      <c r="C397" s="183"/>
      <c r="D397" s="183"/>
      <c r="E397" s="183"/>
      <c r="F397" s="183"/>
      <c r="G397" s="183"/>
      <c r="H397" s="183"/>
      <c r="I397" s="183"/>
      <c r="J397" s="183"/>
      <c r="K397" s="183"/>
      <c r="L397" s="183"/>
      <c r="M397" s="183"/>
      <c r="N397" s="183"/>
      <c r="O397" s="183"/>
      <c r="P397" s="183"/>
      <c r="Q397" s="183"/>
      <c r="R397" s="183"/>
      <c r="S397" s="183"/>
      <c r="T397" s="183"/>
      <c r="U397" s="183"/>
      <c r="V397" s="183"/>
      <c r="W397" s="183"/>
      <c r="X397" s="183"/>
      <c r="Y397" s="183"/>
      <c r="Z397" s="183"/>
      <c r="AA397" s="183"/>
    </row>
    <row xmlns:x14ac="http://schemas.microsoft.com/office/spreadsheetml/2009/9/ac" r="398" ht="15.75" x14ac:dyDescent="0.25">
      <c r="A398" s="183"/>
      <c r="B398" s="184"/>
      <c r="C398" s="183"/>
      <c r="D398" s="183"/>
      <c r="E398" s="183"/>
      <c r="F398" s="183"/>
      <c r="G398" s="183"/>
      <c r="H398" s="183"/>
      <c r="I398" s="183"/>
      <c r="J398" s="183"/>
      <c r="K398" s="183"/>
      <c r="L398" s="183"/>
      <c r="M398" s="183"/>
      <c r="N398" s="183"/>
      <c r="O398" s="183"/>
      <c r="P398" s="183"/>
      <c r="Q398" s="183"/>
      <c r="R398" s="183"/>
      <c r="S398" s="183"/>
      <c r="T398" s="183"/>
      <c r="U398" s="183"/>
      <c r="V398" s="183"/>
      <c r="W398" s="183"/>
      <c r="X398" s="183"/>
      <c r="Y398" s="183"/>
      <c r="Z398" s="183"/>
      <c r="AA398" s="183"/>
    </row>
    <row xmlns:x14ac="http://schemas.microsoft.com/office/spreadsheetml/2009/9/ac" r="399" ht="15.75" x14ac:dyDescent="0.25">
      <c r="A399" s="183"/>
      <c r="B399" s="184"/>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row>
    <row xmlns:x14ac="http://schemas.microsoft.com/office/spreadsheetml/2009/9/ac" r="400" ht="15.75" x14ac:dyDescent="0.25">
      <c r="A400" s="183"/>
      <c r="B400" s="184"/>
      <c r="C400" s="183"/>
      <c r="D400" s="183"/>
      <c r="E400" s="183"/>
      <c r="F400" s="183"/>
      <c r="G400" s="183"/>
      <c r="H400" s="183"/>
      <c r="I400" s="183"/>
      <c r="J400" s="183"/>
      <c r="K400" s="183"/>
      <c r="L400" s="183"/>
      <c r="M400" s="183"/>
      <c r="N400" s="183"/>
      <c r="O400" s="183"/>
      <c r="P400" s="183"/>
      <c r="Q400" s="183"/>
      <c r="R400" s="183"/>
      <c r="S400" s="183"/>
      <c r="T400" s="183"/>
      <c r="U400" s="183"/>
      <c r="V400" s="183"/>
      <c r="W400" s="183"/>
      <c r="X400" s="183"/>
      <c r="Y400" s="183"/>
      <c r="Z400" s="183"/>
      <c r="AA400" s="183"/>
    </row>
    <row xmlns:x14ac="http://schemas.microsoft.com/office/spreadsheetml/2009/9/ac" r="401" ht="15.75" x14ac:dyDescent="0.25">
      <c r="A401" s="183"/>
      <c r="B401" s="184"/>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row>
    <row xmlns:x14ac="http://schemas.microsoft.com/office/spreadsheetml/2009/9/ac" r="402" ht="15.75" x14ac:dyDescent="0.25">
      <c r="A402" s="183"/>
      <c r="B402" s="184"/>
      <c r="C402" s="183"/>
      <c r="D402" s="183"/>
      <c r="E402" s="183"/>
      <c r="F402" s="183"/>
      <c r="G402" s="183"/>
      <c r="H402" s="183"/>
      <c r="I402" s="183"/>
      <c r="J402" s="183"/>
      <c r="K402" s="183"/>
      <c r="L402" s="183"/>
      <c r="M402" s="183"/>
      <c r="N402" s="183"/>
      <c r="O402" s="183"/>
      <c r="P402" s="183"/>
      <c r="Q402" s="183"/>
      <c r="R402" s="183"/>
      <c r="S402" s="183"/>
      <c r="T402" s="183"/>
      <c r="U402" s="183"/>
      <c r="V402" s="183"/>
      <c r="W402" s="183"/>
      <c r="X402" s="183"/>
      <c r="Y402" s="183"/>
      <c r="Z402" s="183"/>
      <c r="AA402" s="183"/>
    </row>
    <row xmlns:x14ac="http://schemas.microsoft.com/office/spreadsheetml/2009/9/ac" r="403" ht="15.75" x14ac:dyDescent="0.25">
      <c r="A403" s="183"/>
      <c r="B403" s="184"/>
      <c r="C403" s="183"/>
      <c r="D403" s="183"/>
      <c r="E403" s="183"/>
      <c r="F403" s="183"/>
      <c r="G403" s="183"/>
      <c r="H403" s="183"/>
      <c r="I403" s="183"/>
      <c r="J403" s="183"/>
      <c r="K403" s="183"/>
      <c r="L403" s="183"/>
      <c r="M403" s="183"/>
      <c r="N403" s="183"/>
      <c r="O403" s="183"/>
      <c r="P403" s="183"/>
      <c r="Q403" s="183"/>
      <c r="R403" s="183"/>
      <c r="S403" s="183"/>
      <c r="T403" s="183"/>
      <c r="U403" s="183"/>
      <c r="V403" s="183"/>
      <c r="W403" s="183"/>
      <c r="X403" s="183"/>
      <c r="Y403" s="183"/>
      <c r="Z403" s="183"/>
      <c r="AA403" s="183"/>
    </row>
    <row xmlns:x14ac="http://schemas.microsoft.com/office/spreadsheetml/2009/9/ac" r="404" ht="15.75" x14ac:dyDescent="0.25">
      <c r="A404" s="183"/>
      <c r="B404" s="184"/>
      <c r="C404" s="183"/>
      <c r="D404" s="183"/>
      <c r="E404" s="183"/>
      <c r="F404" s="183"/>
      <c r="G404" s="183"/>
      <c r="H404" s="183"/>
      <c r="I404" s="183"/>
      <c r="J404" s="183"/>
      <c r="K404" s="183"/>
      <c r="L404" s="183"/>
      <c r="M404" s="183"/>
      <c r="N404" s="183"/>
      <c r="O404" s="183"/>
      <c r="P404" s="183"/>
      <c r="Q404" s="183"/>
      <c r="R404" s="183"/>
      <c r="S404" s="183"/>
      <c r="T404" s="183"/>
      <c r="U404" s="183"/>
      <c r="V404" s="183"/>
      <c r="W404" s="183"/>
      <c r="X404" s="183"/>
      <c r="Y404" s="183"/>
      <c r="Z404" s="183"/>
      <c r="AA404" s="183"/>
    </row>
    <row xmlns:x14ac="http://schemas.microsoft.com/office/spreadsheetml/2009/9/ac" r="405" ht="15.75" x14ac:dyDescent="0.25">
      <c r="A405" s="183"/>
      <c r="B405" s="184"/>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row>
    <row xmlns:x14ac="http://schemas.microsoft.com/office/spreadsheetml/2009/9/ac" r="406" ht="15.75" x14ac:dyDescent="0.25">
      <c r="A406" s="183"/>
      <c r="B406" s="184"/>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row>
    <row xmlns:x14ac="http://schemas.microsoft.com/office/spreadsheetml/2009/9/ac" r="407" ht="15.75" x14ac:dyDescent="0.25">
      <c r="A407" s="183"/>
      <c r="B407" s="184"/>
      <c r="C407" s="183"/>
      <c r="D407" s="183"/>
      <c r="E407" s="183"/>
      <c r="F407" s="183"/>
      <c r="G407" s="183"/>
      <c r="H407" s="183"/>
      <c r="I407" s="183"/>
      <c r="J407" s="183"/>
      <c r="K407" s="183"/>
      <c r="L407" s="183"/>
      <c r="M407" s="183"/>
      <c r="N407" s="183"/>
      <c r="O407" s="183"/>
      <c r="P407" s="183"/>
      <c r="Q407" s="183"/>
      <c r="R407" s="183"/>
      <c r="S407" s="183"/>
      <c r="T407" s="183"/>
      <c r="U407" s="183"/>
      <c r="V407" s="183"/>
      <c r="W407" s="183"/>
      <c r="X407" s="183"/>
      <c r="Y407" s="183"/>
      <c r="Z407" s="183"/>
      <c r="AA407" s="183"/>
    </row>
    <row xmlns:x14ac="http://schemas.microsoft.com/office/spreadsheetml/2009/9/ac" r="408" ht="15.75" x14ac:dyDescent="0.25">
      <c r="A408" s="183"/>
      <c r="B408" s="184"/>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row>
    <row xmlns:x14ac="http://schemas.microsoft.com/office/spreadsheetml/2009/9/ac" r="409" ht="15.75" x14ac:dyDescent="0.25">
      <c r="A409" s="183"/>
      <c r="B409" s="184"/>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row>
    <row xmlns:x14ac="http://schemas.microsoft.com/office/spreadsheetml/2009/9/ac" r="410" ht="15.75" x14ac:dyDescent="0.25">
      <c r="A410" s="183"/>
      <c r="B410" s="184"/>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row>
    <row xmlns:x14ac="http://schemas.microsoft.com/office/spreadsheetml/2009/9/ac" r="411" ht="15.75" x14ac:dyDescent="0.25">
      <c r="A411" s="183"/>
      <c r="B411" s="184"/>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row>
    <row xmlns:x14ac="http://schemas.microsoft.com/office/spreadsheetml/2009/9/ac" r="412" ht="15.75" x14ac:dyDescent="0.25">
      <c r="A412" s="183"/>
      <c r="B412" s="184"/>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row>
    <row xmlns:x14ac="http://schemas.microsoft.com/office/spreadsheetml/2009/9/ac" r="413" ht="15.75" x14ac:dyDescent="0.25">
      <c r="A413" s="183"/>
      <c r="B413" s="184"/>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row>
    <row xmlns:x14ac="http://schemas.microsoft.com/office/spreadsheetml/2009/9/ac" r="414" ht="15.75" x14ac:dyDescent="0.25">
      <c r="A414" s="183"/>
      <c r="B414" s="184"/>
      <c r="C414" s="183"/>
      <c r="D414" s="183"/>
      <c r="E414" s="183"/>
      <c r="F414" s="183"/>
      <c r="G414" s="183"/>
      <c r="H414" s="183"/>
      <c r="I414" s="183"/>
      <c r="J414" s="183"/>
      <c r="K414" s="183"/>
      <c r="L414" s="183"/>
      <c r="M414" s="183"/>
      <c r="N414" s="183"/>
      <c r="O414" s="183"/>
      <c r="P414" s="183"/>
      <c r="Q414" s="183"/>
      <c r="R414" s="183"/>
      <c r="S414" s="183"/>
      <c r="T414" s="183"/>
      <c r="U414" s="183"/>
      <c r="V414" s="183"/>
      <c r="W414" s="183"/>
      <c r="X414" s="183"/>
      <c r="Y414" s="183"/>
      <c r="Z414" s="183"/>
      <c r="AA414" s="183"/>
    </row>
    <row xmlns:x14ac="http://schemas.microsoft.com/office/spreadsheetml/2009/9/ac" r="415" ht="15.75" x14ac:dyDescent="0.25">
      <c r="A415" s="183"/>
      <c r="B415" s="184"/>
      <c r="C415" s="183"/>
      <c r="D415" s="183"/>
      <c r="E415" s="183"/>
      <c r="F415" s="183"/>
      <c r="G415" s="183"/>
      <c r="H415" s="183"/>
      <c r="I415" s="183"/>
      <c r="J415" s="183"/>
      <c r="K415" s="183"/>
      <c r="L415" s="183"/>
      <c r="M415" s="183"/>
      <c r="N415" s="183"/>
      <c r="O415" s="183"/>
      <c r="P415" s="183"/>
      <c r="Q415" s="183"/>
      <c r="R415" s="183"/>
      <c r="S415" s="183"/>
      <c r="T415" s="183"/>
      <c r="U415" s="183"/>
      <c r="V415" s="183"/>
      <c r="W415" s="183"/>
      <c r="X415" s="183"/>
      <c r="Y415" s="183"/>
      <c r="Z415" s="183"/>
      <c r="AA415" s="183"/>
    </row>
    <row xmlns:x14ac="http://schemas.microsoft.com/office/spreadsheetml/2009/9/ac" r="416" ht="15.75" x14ac:dyDescent="0.25">
      <c r="A416" s="183"/>
      <c r="B416" s="184"/>
      <c r="C416" s="183"/>
      <c r="D416" s="183"/>
      <c r="E416" s="183"/>
      <c r="F416" s="183"/>
      <c r="G416" s="183"/>
      <c r="H416" s="183"/>
      <c r="I416" s="183"/>
      <c r="J416" s="183"/>
      <c r="K416" s="183"/>
      <c r="L416" s="183"/>
      <c r="M416" s="183"/>
      <c r="N416" s="183"/>
      <c r="O416" s="183"/>
      <c r="P416" s="183"/>
      <c r="Q416" s="183"/>
      <c r="R416" s="183"/>
      <c r="S416" s="183"/>
      <c r="T416" s="183"/>
      <c r="U416" s="183"/>
      <c r="V416" s="183"/>
      <c r="W416" s="183"/>
      <c r="X416" s="183"/>
      <c r="Y416" s="183"/>
      <c r="Z416" s="183"/>
      <c r="AA416" s="183"/>
    </row>
    <row xmlns:x14ac="http://schemas.microsoft.com/office/spreadsheetml/2009/9/ac" r="417" ht="15.75" x14ac:dyDescent="0.25">
      <c r="A417" s="183"/>
      <c r="B417" s="184"/>
      <c r="C417" s="183"/>
      <c r="D417" s="183"/>
      <c r="E417" s="183"/>
      <c r="F417" s="183"/>
      <c r="G417" s="183"/>
      <c r="H417" s="183"/>
      <c r="I417" s="183"/>
      <c r="J417" s="183"/>
      <c r="K417" s="183"/>
      <c r="L417" s="183"/>
      <c r="M417" s="183"/>
      <c r="N417" s="183"/>
      <c r="O417" s="183"/>
      <c r="P417" s="183"/>
      <c r="Q417" s="183"/>
      <c r="R417" s="183"/>
      <c r="S417" s="183"/>
      <c r="T417" s="183"/>
      <c r="U417" s="183"/>
      <c r="V417" s="183"/>
      <c r="W417" s="183"/>
      <c r="X417" s="183"/>
      <c r="Y417" s="183"/>
      <c r="Z417" s="183"/>
      <c r="AA417" s="183"/>
    </row>
    <row xmlns:x14ac="http://schemas.microsoft.com/office/spreadsheetml/2009/9/ac" r="418" ht="15.75" x14ac:dyDescent="0.25">
      <c r="A418" s="183"/>
      <c r="B418" s="184"/>
      <c r="C418" s="183"/>
      <c r="D418" s="183"/>
      <c r="E418" s="183"/>
      <c r="F418" s="183"/>
      <c r="G418" s="183"/>
      <c r="H418" s="183"/>
      <c r="I418" s="183"/>
      <c r="J418" s="183"/>
      <c r="K418" s="183"/>
      <c r="L418" s="183"/>
      <c r="M418" s="183"/>
      <c r="N418" s="183"/>
      <c r="O418" s="183"/>
      <c r="P418" s="183"/>
      <c r="Q418" s="183"/>
      <c r="R418" s="183"/>
      <c r="S418" s="183"/>
      <c r="T418" s="183"/>
      <c r="U418" s="183"/>
      <c r="V418" s="183"/>
      <c r="W418" s="183"/>
      <c r="X418" s="183"/>
      <c r="Y418" s="183"/>
      <c r="Z418" s="183"/>
      <c r="AA418" s="183"/>
    </row>
    <row xmlns:x14ac="http://schemas.microsoft.com/office/spreadsheetml/2009/9/ac" r="419" ht="15.75" x14ac:dyDescent="0.25">
      <c r="A419" s="183"/>
      <c r="B419" s="184"/>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row>
    <row xmlns:x14ac="http://schemas.microsoft.com/office/spreadsheetml/2009/9/ac" r="420" ht="15.75" x14ac:dyDescent="0.25">
      <c r="A420" s="183"/>
      <c r="B420" s="184"/>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row>
    <row xmlns:x14ac="http://schemas.microsoft.com/office/spreadsheetml/2009/9/ac" r="421" ht="15.75" x14ac:dyDescent="0.25">
      <c r="A421" s="183"/>
      <c r="B421" s="184"/>
      <c r="C421" s="183"/>
      <c r="D421" s="183"/>
      <c r="E421" s="183"/>
      <c r="F421" s="183"/>
      <c r="G421" s="183"/>
      <c r="H421" s="183"/>
      <c r="I421" s="183"/>
      <c r="J421" s="183"/>
      <c r="K421" s="183"/>
      <c r="L421" s="183"/>
      <c r="M421" s="183"/>
      <c r="N421" s="183"/>
      <c r="O421" s="183"/>
      <c r="P421" s="183"/>
      <c r="Q421" s="183"/>
      <c r="R421" s="183"/>
      <c r="S421" s="183"/>
      <c r="T421" s="183"/>
      <c r="U421" s="183"/>
      <c r="V421" s="183"/>
      <c r="W421" s="183"/>
      <c r="X421" s="183"/>
      <c r="Y421" s="183"/>
      <c r="Z421" s="183"/>
      <c r="AA421" s="183"/>
    </row>
    <row xmlns:x14ac="http://schemas.microsoft.com/office/spreadsheetml/2009/9/ac" r="422" ht="15.75" x14ac:dyDescent="0.25">
      <c r="A422" s="183"/>
      <c r="B422" s="184"/>
      <c r="C422" s="183"/>
      <c r="D422" s="183"/>
      <c r="E422" s="183"/>
      <c r="F422" s="183"/>
      <c r="G422" s="183"/>
      <c r="H422" s="183"/>
      <c r="I422" s="183"/>
      <c r="J422" s="183"/>
      <c r="K422" s="183"/>
      <c r="L422" s="183"/>
      <c r="M422" s="183"/>
      <c r="N422" s="183"/>
      <c r="O422" s="183"/>
      <c r="P422" s="183"/>
      <c r="Q422" s="183"/>
      <c r="R422" s="183"/>
      <c r="S422" s="183"/>
      <c r="T422" s="183"/>
      <c r="U422" s="183"/>
      <c r="V422" s="183"/>
      <c r="W422" s="183"/>
      <c r="X422" s="183"/>
      <c r="Y422" s="183"/>
      <c r="Z422" s="183"/>
      <c r="AA422" s="183"/>
    </row>
    <row xmlns:x14ac="http://schemas.microsoft.com/office/spreadsheetml/2009/9/ac" r="423" ht="15.75" x14ac:dyDescent="0.25">
      <c r="A423" s="183"/>
      <c r="B423" s="184"/>
      <c r="C423" s="183"/>
      <c r="D423" s="183"/>
      <c r="E423" s="183"/>
      <c r="F423" s="183"/>
      <c r="G423" s="183"/>
      <c r="H423" s="183"/>
      <c r="I423" s="183"/>
      <c r="J423" s="183"/>
      <c r="K423" s="183"/>
      <c r="L423" s="183"/>
      <c r="M423" s="183"/>
      <c r="N423" s="183"/>
      <c r="O423" s="183"/>
      <c r="P423" s="183"/>
      <c r="Q423" s="183"/>
      <c r="R423" s="183"/>
      <c r="S423" s="183"/>
      <c r="T423" s="183"/>
      <c r="U423" s="183"/>
      <c r="V423" s="183"/>
      <c r="W423" s="183"/>
      <c r="X423" s="183"/>
      <c r="Y423" s="183"/>
      <c r="Z423" s="183"/>
      <c r="AA423" s="183"/>
    </row>
    <row xmlns:x14ac="http://schemas.microsoft.com/office/spreadsheetml/2009/9/ac" r="424" ht="15.75" x14ac:dyDescent="0.25">
      <c r="A424" s="183"/>
      <c r="B424" s="184"/>
      <c r="C424" s="183"/>
      <c r="D424" s="183"/>
      <c r="E424" s="183"/>
      <c r="F424" s="183"/>
      <c r="G424" s="183"/>
      <c r="H424" s="183"/>
      <c r="I424" s="183"/>
      <c r="J424" s="183"/>
      <c r="K424" s="183"/>
      <c r="L424" s="183"/>
      <c r="M424" s="183"/>
      <c r="N424" s="183"/>
      <c r="O424" s="183"/>
      <c r="P424" s="183"/>
      <c r="Q424" s="183"/>
      <c r="R424" s="183"/>
      <c r="S424" s="183"/>
      <c r="T424" s="183"/>
      <c r="U424" s="183"/>
      <c r="V424" s="183"/>
      <c r="W424" s="183"/>
      <c r="X424" s="183"/>
      <c r="Y424" s="183"/>
      <c r="Z424" s="183"/>
      <c r="AA424" s="183"/>
    </row>
    <row xmlns:x14ac="http://schemas.microsoft.com/office/spreadsheetml/2009/9/ac" r="425" ht="15.75" x14ac:dyDescent="0.25">
      <c r="A425" s="183"/>
      <c r="B425" s="184"/>
      <c r="C425" s="183"/>
      <c r="D425" s="183"/>
      <c r="E425" s="183"/>
      <c r="F425" s="183"/>
      <c r="G425" s="183"/>
      <c r="H425" s="183"/>
      <c r="I425" s="183"/>
      <c r="J425" s="183"/>
      <c r="K425" s="183"/>
      <c r="L425" s="183"/>
      <c r="M425" s="183"/>
      <c r="N425" s="183"/>
      <c r="O425" s="183"/>
      <c r="P425" s="183"/>
      <c r="Q425" s="183"/>
      <c r="R425" s="183"/>
      <c r="S425" s="183"/>
      <c r="T425" s="183"/>
      <c r="U425" s="183"/>
      <c r="V425" s="183"/>
      <c r="W425" s="183"/>
      <c r="X425" s="183"/>
      <c r="Y425" s="183"/>
      <c r="Z425" s="183"/>
      <c r="AA425" s="183"/>
    </row>
    <row xmlns:x14ac="http://schemas.microsoft.com/office/spreadsheetml/2009/9/ac" r="426" ht="15.75" x14ac:dyDescent="0.25">
      <c r="A426" s="183"/>
      <c r="B426" s="184"/>
      <c r="C426" s="183"/>
      <c r="D426" s="183"/>
      <c r="E426" s="183"/>
      <c r="F426" s="183"/>
      <c r="G426" s="183"/>
      <c r="H426" s="183"/>
      <c r="I426" s="183"/>
      <c r="J426" s="183"/>
      <c r="K426" s="183"/>
      <c r="L426" s="183"/>
      <c r="M426" s="183"/>
      <c r="N426" s="183"/>
      <c r="O426" s="183"/>
      <c r="P426" s="183"/>
      <c r="Q426" s="183"/>
      <c r="R426" s="183"/>
      <c r="S426" s="183"/>
      <c r="T426" s="183"/>
      <c r="U426" s="183"/>
      <c r="V426" s="183"/>
      <c r="W426" s="183"/>
      <c r="X426" s="183"/>
      <c r="Y426" s="183"/>
      <c r="Z426" s="183"/>
      <c r="AA426" s="183"/>
    </row>
    <row xmlns:x14ac="http://schemas.microsoft.com/office/spreadsheetml/2009/9/ac" r="427" ht="15.75" x14ac:dyDescent="0.25">
      <c r="A427" s="183"/>
      <c r="B427" s="184"/>
      <c r="C427" s="183"/>
      <c r="D427" s="183"/>
      <c r="E427" s="183"/>
      <c r="F427" s="183"/>
      <c r="G427" s="183"/>
      <c r="H427" s="183"/>
      <c r="I427" s="183"/>
      <c r="J427" s="183"/>
      <c r="K427" s="183"/>
      <c r="L427" s="183"/>
      <c r="M427" s="183"/>
      <c r="N427" s="183"/>
      <c r="O427" s="183"/>
      <c r="P427" s="183"/>
      <c r="Q427" s="183"/>
      <c r="R427" s="183"/>
      <c r="S427" s="183"/>
      <c r="T427" s="183"/>
      <c r="U427" s="183"/>
      <c r="V427" s="183"/>
      <c r="W427" s="183"/>
      <c r="X427" s="183"/>
      <c r="Y427" s="183"/>
      <c r="Z427" s="183"/>
      <c r="AA427" s="183"/>
    </row>
    <row xmlns:x14ac="http://schemas.microsoft.com/office/spreadsheetml/2009/9/ac" r="428" ht="15.75" x14ac:dyDescent="0.25">
      <c r="A428" s="183"/>
      <c r="B428" s="184"/>
      <c r="C428" s="183"/>
      <c r="D428" s="183"/>
      <c r="E428" s="183"/>
      <c r="F428" s="183"/>
      <c r="G428" s="183"/>
      <c r="H428" s="183"/>
      <c r="I428" s="183"/>
      <c r="J428" s="183"/>
      <c r="K428" s="183"/>
      <c r="L428" s="183"/>
      <c r="M428" s="183"/>
      <c r="N428" s="183"/>
      <c r="O428" s="183"/>
      <c r="P428" s="183"/>
      <c r="Q428" s="183"/>
      <c r="R428" s="183"/>
      <c r="S428" s="183"/>
      <c r="T428" s="183"/>
      <c r="U428" s="183"/>
      <c r="V428" s="183"/>
      <c r="W428" s="183"/>
      <c r="X428" s="183"/>
      <c r="Y428" s="183"/>
      <c r="Z428" s="183"/>
      <c r="AA428" s="183"/>
    </row>
    <row xmlns:x14ac="http://schemas.microsoft.com/office/spreadsheetml/2009/9/ac" r="429" ht="15.75" x14ac:dyDescent="0.25">
      <c r="A429" s="183"/>
      <c r="B429" s="184"/>
      <c r="C429" s="183"/>
      <c r="D429" s="183"/>
      <c r="E429" s="183"/>
      <c r="F429" s="183"/>
      <c r="G429" s="183"/>
      <c r="H429" s="183"/>
      <c r="I429" s="183"/>
      <c r="J429" s="183"/>
      <c r="K429" s="183"/>
      <c r="L429" s="183"/>
      <c r="M429" s="183"/>
      <c r="N429" s="183"/>
      <c r="O429" s="183"/>
      <c r="P429" s="183"/>
      <c r="Q429" s="183"/>
      <c r="R429" s="183"/>
      <c r="S429" s="183"/>
      <c r="T429" s="183"/>
      <c r="U429" s="183"/>
      <c r="V429" s="183"/>
      <c r="W429" s="183"/>
      <c r="X429" s="183"/>
      <c r="Y429" s="183"/>
      <c r="Z429" s="183"/>
      <c r="AA429" s="183"/>
    </row>
    <row xmlns:x14ac="http://schemas.microsoft.com/office/spreadsheetml/2009/9/ac" r="430" ht="15.75" x14ac:dyDescent="0.25">
      <c r="A430" s="183"/>
      <c r="B430" s="184"/>
      <c r="C430" s="183"/>
      <c r="D430" s="183"/>
      <c r="E430" s="183"/>
      <c r="F430" s="183"/>
      <c r="G430" s="183"/>
      <c r="H430" s="183"/>
      <c r="I430" s="183"/>
      <c r="J430" s="183"/>
      <c r="K430" s="183"/>
      <c r="L430" s="183"/>
      <c r="M430" s="183"/>
      <c r="N430" s="183"/>
      <c r="O430" s="183"/>
      <c r="P430" s="183"/>
      <c r="Q430" s="183"/>
      <c r="R430" s="183"/>
      <c r="S430" s="183"/>
      <c r="T430" s="183"/>
      <c r="U430" s="183"/>
      <c r="V430" s="183"/>
      <c r="W430" s="183"/>
      <c r="X430" s="183"/>
      <c r="Y430" s="183"/>
      <c r="Z430" s="183"/>
      <c r="AA430" s="183"/>
    </row>
    <row xmlns:x14ac="http://schemas.microsoft.com/office/spreadsheetml/2009/9/ac" r="431" ht="15.75" x14ac:dyDescent="0.25">
      <c r="A431" s="183"/>
      <c r="B431" s="184"/>
      <c r="C431" s="183"/>
      <c r="D431" s="183"/>
      <c r="E431" s="183"/>
      <c r="F431" s="183"/>
      <c r="G431" s="183"/>
      <c r="H431" s="183"/>
      <c r="I431" s="183"/>
      <c r="J431" s="183"/>
      <c r="K431" s="183"/>
      <c r="L431" s="183"/>
      <c r="M431" s="183"/>
      <c r="N431" s="183"/>
      <c r="O431" s="183"/>
      <c r="P431" s="183"/>
      <c r="Q431" s="183"/>
      <c r="R431" s="183"/>
      <c r="S431" s="183"/>
      <c r="T431" s="183"/>
      <c r="U431" s="183"/>
      <c r="V431" s="183"/>
      <c r="W431" s="183"/>
      <c r="X431" s="183"/>
      <c r="Y431" s="183"/>
      <c r="Z431" s="183"/>
      <c r="AA431" s="183"/>
    </row>
    <row xmlns:x14ac="http://schemas.microsoft.com/office/spreadsheetml/2009/9/ac" r="432" ht="15.75" x14ac:dyDescent="0.25">
      <c r="A432" s="183"/>
      <c r="B432" s="184"/>
      <c r="C432" s="183"/>
      <c r="D432" s="183"/>
      <c r="E432" s="183"/>
      <c r="F432" s="183"/>
      <c r="G432" s="183"/>
      <c r="H432" s="183"/>
      <c r="I432" s="183"/>
      <c r="J432" s="183"/>
      <c r="K432" s="183"/>
      <c r="L432" s="183"/>
      <c r="M432" s="183"/>
      <c r="N432" s="183"/>
      <c r="O432" s="183"/>
      <c r="P432" s="183"/>
      <c r="Q432" s="183"/>
      <c r="R432" s="183"/>
      <c r="S432" s="183"/>
      <c r="T432" s="183"/>
      <c r="U432" s="183"/>
      <c r="V432" s="183"/>
      <c r="W432" s="183"/>
      <c r="X432" s="183"/>
      <c r="Y432" s="183"/>
      <c r="Z432" s="183"/>
      <c r="AA432" s="183"/>
    </row>
    <row xmlns:x14ac="http://schemas.microsoft.com/office/spreadsheetml/2009/9/ac" r="433" ht="15.75" x14ac:dyDescent="0.25">
      <c r="A433" s="183"/>
      <c r="B433" s="184"/>
      <c r="C433" s="183"/>
      <c r="D433" s="183"/>
      <c r="E433" s="183"/>
      <c r="F433" s="183"/>
      <c r="G433" s="183"/>
      <c r="H433" s="183"/>
      <c r="I433" s="183"/>
      <c r="J433" s="183"/>
      <c r="K433" s="183"/>
      <c r="L433" s="183"/>
      <c r="M433" s="183"/>
      <c r="N433" s="183"/>
      <c r="O433" s="183"/>
      <c r="P433" s="183"/>
      <c r="Q433" s="183"/>
      <c r="R433" s="183"/>
      <c r="S433" s="183"/>
      <c r="T433" s="183"/>
      <c r="U433" s="183"/>
      <c r="V433" s="183"/>
      <c r="W433" s="183"/>
      <c r="X433" s="183"/>
      <c r="Y433" s="183"/>
      <c r="Z433" s="183"/>
      <c r="AA433" s="183"/>
    </row>
    <row xmlns:x14ac="http://schemas.microsoft.com/office/spreadsheetml/2009/9/ac" r="434" ht="15.75" x14ac:dyDescent="0.25">
      <c r="A434" s="183"/>
      <c r="B434" s="184"/>
      <c r="C434" s="183"/>
      <c r="D434" s="183"/>
      <c r="E434" s="183"/>
      <c r="F434" s="183"/>
      <c r="G434" s="183"/>
      <c r="H434" s="183"/>
      <c r="I434" s="183"/>
      <c r="J434" s="183"/>
      <c r="K434" s="183"/>
      <c r="L434" s="183"/>
      <c r="M434" s="183"/>
      <c r="N434" s="183"/>
      <c r="O434" s="183"/>
      <c r="P434" s="183"/>
      <c r="Q434" s="183"/>
      <c r="R434" s="183"/>
      <c r="S434" s="183"/>
      <c r="T434" s="183"/>
      <c r="U434" s="183"/>
      <c r="V434" s="183"/>
      <c r="W434" s="183"/>
      <c r="X434" s="183"/>
      <c r="Y434" s="183"/>
      <c r="Z434" s="183"/>
      <c r="AA434" s="183"/>
    </row>
    <row xmlns:x14ac="http://schemas.microsoft.com/office/spreadsheetml/2009/9/ac" r="435" ht="15.75" x14ac:dyDescent="0.25">
      <c r="A435" s="183"/>
      <c r="B435" s="184"/>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row>
    <row xmlns:x14ac="http://schemas.microsoft.com/office/spreadsheetml/2009/9/ac" r="436" ht="15.75" x14ac:dyDescent="0.25">
      <c r="A436" s="183"/>
      <c r="B436" s="184"/>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row>
    <row xmlns:x14ac="http://schemas.microsoft.com/office/spreadsheetml/2009/9/ac" r="437" ht="15.75" x14ac:dyDescent="0.25">
      <c r="A437" s="183"/>
      <c r="B437" s="184"/>
      <c r="C437" s="183"/>
      <c r="D437" s="183"/>
      <c r="E437" s="183"/>
      <c r="F437" s="183"/>
      <c r="G437" s="183"/>
      <c r="H437" s="183"/>
      <c r="I437" s="183"/>
      <c r="J437" s="183"/>
      <c r="K437" s="183"/>
      <c r="L437" s="183"/>
      <c r="M437" s="183"/>
      <c r="N437" s="183"/>
      <c r="O437" s="183"/>
      <c r="P437" s="183"/>
      <c r="Q437" s="183"/>
      <c r="R437" s="183"/>
      <c r="S437" s="183"/>
      <c r="T437" s="183"/>
      <c r="U437" s="183"/>
      <c r="V437" s="183"/>
      <c r="W437" s="183"/>
      <c r="X437" s="183"/>
      <c r="Y437" s="183"/>
      <c r="Z437" s="183"/>
      <c r="AA437" s="183"/>
    </row>
    <row xmlns:x14ac="http://schemas.microsoft.com/office/spreadsheetml/2009/9/ac" r="438" ht="15.75" x14ac:dyDescent="0.25">
      <c r="A438" s="183"/>
      <c r="B438" s="184"/>
      <c r="C438" s="183"/>
      <c r="D438" s="183"/>
      <c r="E438" s="183"/>
      <c r="F438" s="183"/>
      <c r="G438" s="183"/>
      <c r="H438" s="183"/>
      <c r="I438" s="183"/>
      <c r="J438" s="183"/>
      <c r="K438" s="183"/>
      <c r="L438" s="183"/>
      <c r="M438" s="183"/>
      <c r="N438" s="183"/>
      <c r="O438" s="183"/>
      <c r="P438" s="183"/>
      <c r="Q438" s="183"/>
      <c r="R438" s="183"/>
      <c r="S438" s="183"/>
      <c r="T438" s="183"/>
      <c r="U438" s="183"/>
      <c r="V438" s="183"/>
      <c r="W438" s="183"/>
      <c r="X438" s="183"/>
      <c r="Y438" s="183"/>
      <c r="Z438" s="183"/>
      <c r="AA438" s="183"/>
    </row>
    <row xmlns:x14ac="http://schemas.microsoft.com/office/spreadsheetml/2009/9/ac" r="439" ht="15.75" x14ac:dyDescent="0.25">
      <c r="A439" s="183"/>
      <c r="B439" s="184"/>
      <c r="C439" s="183"/>
      <c r="D439" s="183"/>
      <c r="E439" s="183"/>
      <c r="F439" s="183"/>
      <c r="G439" s="183"/>
      <c r="H439" s="183"/>
      <c r="I439" s="183"/>
      <c r="J439" s="183"/>
      <c r="K439" s="183"/>
      <c r="L439" s="183"/>
      <c r="M439" s="183"/>
      <c r="N439" s="183"/>
      <c r="O439" s="183"/>
      <c r="P439" s="183"/>
      <c r="Q439" s="183"/>
      <c r="R439" s="183"/>
      <c r="S439" s="183"/>
      <c r="T439" s="183"/>
      <c r="U439" s="183"/>
      <c r="V439" s="183"/>
      <c r="W439" s="183"/>
      <c r="X439" s="183"/>
      <c r="Y439" s="183"/>
      <c r="Z439" s="183"/>
      <c r="AA439" s="183"/>
    </row>
    <row xmlns:x14ac="http://schemas.microsoft.com/office/spreadsheetml/2009/9/ac" r="440" ht="15.75" x14ac:dyDescent="0.25">
      <c r="A440" s="183"/>
      <c r="B440" s="184"/>
      <c r="C440" s="183"/>
      <c r="D440" s="183"/>
      <c r="E440" s="183"/>
      <c r="F440" s="183"/>
      <c r="G440" s="183"/>
      <c r="H440" s="183"/>
      <c r="I440" s="183"/>
      <c r="J440" s="183"/>
      <c r="K440" s="183"/>
      <c r="L440" s="183"/>
      <c r="M440" s="183"/>
      <c r="N440" s="183"/>
      <c r="O440" s="183"/>
      <c r="P440" s="183"/>
      <c r="Q440" s="183"/>
      <c r="R440" s="183"/>
      <c r="S440" s="183"/>
      <c r="T440" s="183"/>
      <c r="U440" s="183"/>
      <c r="V440" s="183"/>
      <c r="W440" s="183"/>
      <c r="X440" s="183"/>
      <c r="Y440" s="183"/>
      <c r="Z440" s="183"/>
      <c r="AA440" s="183"/>
    </row>
    <row xmlns:x14ac="http://schemas.microsoft.com/office/spreadsheetml/2009/9/ac" r="441" ht="15.75" x14ac:dyDescent="0.25">
      <c r="A441" s="183"/>
      <c r="B441" s="184"/>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row>
    <row xmlns:x14ac="http://schemas.microsoft.com/office/spreadsheetml/2009/9/ac" r="442" ht="15.75" x14ac:dyDescent="0.25">
      <c r="A442" s="183"/>
      <c r="B442" s="184"/>
      <c r="C442" s="183"/>
      <c r="D442" s="183"/>
      <c r="E442" s="183"/>
      <c r="F442" s="183"/>
      <c r="G442" s="183"/>
      <c r="H442" s="183"/>
      <c r="I442" s="183"/>
      <c r="J442" s="183"/>
      <c r="K442" s="183"/>
      <c r="L442" s="183"/>
      <c r="M442" s="183"/>
      <c r="N442" s="183"/>
      <c r="O442" s="183"/>
      <c r="P442" s="183"/>
      <c r="Q442" s="183"/>
      <c r="R442" s="183"/>
      <c r="S442" s="183"/>
      <c r="T442" s="183"/>
      <c r="U442" s="183"/>
      <c r="V442" s="183"/>
      <c r="W442" s="183"/>
      <c r="X442" s="183"/>
      <c r="Y442" s="183"/>
      <c r="Z442" s="183"/>
      <c r="AA442" s="183"/>
    </row>
    <row xmlns:x14ac="http://schemas.microsoft.com/office/spreadsheetml/2009/9/ac" r="443" ht="15.75" x14ac:dyDescent="0.25">
      <c r="A443" s="183"/>
      <c r="B443" s="184"/>
      <c r="C443" s="183"/>
      <c r="D443" s="183"/>
      <c r="E443" s="183"/>
      <c r="F443" s="183"/>
      <c r="G443" s="183"/>
      <c r="H443" s="183"/>
      <c r="I443" s="183"/>
      <c r="J443" s="183"/>
      <c r="K443" s="183"/>
      <c r="L443" s="183"/>
      <c r="M443" s="183"/>
      <c r="N443" s="183"/>
      <c r="O443" s="183"/>
      <c r="P443" s="183"/>
      <c r="Q443" s="183"/>
      <c r="R443" s="183"/>
      <c r="S443" s="183"/>
      <c r="T443" s="183"/>
      <c r="U443" s="183"/>
      <c r="V443" s="183"/>
      <c r="W443" s="183"/>
      <c r="X443" s="183"/>
      <c r="Y443" s="183"/>
      <c r="Z443" s="183"/>
      <c r="AA443" s="183"/>
    </row>
    <row xmlns:x14ac="http://schemas.microsoft.com/office/spreadsheetml/2009/9/ac" r="444" ht="15.75" x14ac:dyDescent="0.25">
      <c r="A444" s="183"/>
      <c r="B444" s="184"/>
      <c r="C444" s="183"/>
      <c r="D444" s="183"/>
      <c r="E444" s="183"/>
      <c r="F444" s="183"/>
      <c r="G444" s="183"/>
      <c r="H444" s="183"/>
      <c r="I444" s="183"/>
      <c r="J444" s="183"/>
      <c r="K444" s="183"/>
      <c r="L444" s="183"/>
      <c r="M444" s="183"/>
      <c r="N444" s="183"/>
      <c r="O444" s="183"/>
      <c r="P444" s="183"/>
      <c r="Q444" s="183"/>
      <c r="R444" s="183"/>
      <c r="S444" s="183"/>
      <c r="T444" s="183"/>
      <c r="U444" s="183"/>
      <c r="V444" s="183"/>
      <c r="W444" s="183"/>
      <c r="X444" s="183"/>
      <c r="Y444" s="183"/>
      <c r="Z444" s="183"/>
      <c r="AA444" s="183"/>
    </row>
    <row xmlns:x14ac="http://schemas.microsoft.com/office/spreadsheetml/2009/9/ac" r="445" ht="15.75" x14ac:dyDescent="0.25">
      <c r="A445" s="183"/>
      <c r="B445" s="184"/>
      <c r="C445" s="183"/>
      <c r="D445" s="183"/>
      <c r="E445" s="183"/>
      <c r="F445" s="183"/>
      <c r="G445" s="183"/>
      <c r="H445" s="183"/>
      <c r="I445" s="183"/>
      <c r="J445" s="183"/>
      <c r="K445" s="183"/>
      <c r="L445" s="183"/>
      <c r="M445" s="183"/>
      <c r="N445" s="183"/>
      <c r="O445" s="183"/>
      <c r="P445" s="183"/>
      <c r="Q445" s="183"/>
      <c r="R445" s="183"/>
      <c r="S445" s="183"/>
      <c r="T445" s="183"/>
      <c r="U445" s="183"/>
      <c r="V445" s="183"/>
      <c r="W445" s="183"/>
      <c r="X445" s="183"/>
      <c r="Y445" s="183"/>
      <c r="Z445" s="183"/>
      <c r="AA445" s="183"/>
    </row>
    <row xmlns:x14ac="http://schemas.microsoft.com/office/spreadsheetml/2009/9/ac" r="446" ht="15.75" x14ac:dyDescent="0.25">
      <c r="A446" s="183"/>
      <c r="B446" s="184"/>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row>
    <row xmlns:x14ac="http://schemas.microsoft.com/office/spreadsheetml/2009/9/ac" r="447" ht="15.75" x14ac:dyDescent="0.25">
      <c r="A447" s="183"/>
      <c r="B447" s="184"/>
      <c r="C447" s="183"/>
      <c r="D447" s="183"/>
      <c r="E447" s="183"/>
      <c r="F447" s="183"/>
      <c r="G447" s="183"/>
      <c r="H447" s="183"/>
      <c r="I447" s="183"/>
      <c r="J447" s="183"/>
      <c r="K447" s="183"/>
      <c r="L447" s="183"/>
      <c r="M447" s="183"/>
      <c r="N447" s="183"/>
      <c r="O447" s="183"/>
      <c r="P447" s="183"/>
      <c r="Q447" s="183"/>
      <c r="R447" s="183"/>
      <c r="S447" s="183"/>
      <c r="T447" s="183"/>
      <c r="U447" s="183"/>
      <c r="V447" s="183"/>
      <c r="W447" s="183"/>
      <c r="X447" s="183"/>
      <c r="Y447" s="183"/>
      <c r="Z447" s="183"/>
      <c r="AA447" s="183"/>
    </row>
    <row xmlns:x14ac="http://schemas.microsoft.com/office/spreadsheetml/2009/9/ac" r="448" ht="15.75" x14ac:dyDescent="0.25">
      <c r="A448" s="183"/>
      <c r="B448" s="184"/>
      <c r="C448" s="183"/>
      <c r="D448" s="183"/>
      <c r="E448" s="183"/>
      <c r="F448" s="183"/>
      <c r="G448" s="183"/>
      <c r="H448" s="183"/>
      <c r="I448" s="183"/>
      <c r="J448" s="183"/>
      <c r="K448" s="183"/>
      <c r="L448" s="183"/>
      <c r="M448" s="183"/>
      <c r="N448" s="183"/>
      <c r="O448" s="183"/>
      <c r="P448" s="183"/>
      <c r="Q448" s="183"/>
      <c r="R448" s="183"/>
      <c r="S448" s="183"/>
      <c r="T448" s="183"/>
      <c r="U448" s="183"/>
      <c r="V448" s="183"/>
      <c r="W448" s="183"/>
      <c r="X448" s="183"/>
      <c r="Y448" s="183"/>
      <c r="Z448" s="183"/>
      <c r="AA448" s="183"/>
    </row>
    <row xmlns:x14ac="http://schemas.microsoft.com/office/spreadsheetml/2009/9/ac" r="449" ht="15.75" x14ac:dyDescent="0.25">
      <c r="A449" s="183"/>
      <c r="B449" s="184"/>
      <c r="C449" s="183"/>
      <c r="D449" s="183"/>
      <c r="E449" s="183"/>
      <c r="F449" s="183"/>
      <c r="G449" s="183"/>
      <c r="H449" s="183"/>
      <c r="I449" s="183"/>
      <c r="J449" s="183"/>
      <c r="K449" s="183"/>
      <c r="L449" s="183"/>
      <c r="M449" s="183"/>
      <c r="N449" s="183"/>
      <c r="O449" s="183"/>
      <c r="P449" s="183"/>
      <c r="Q449" s="183"/>
      <c r="R449" s="183"/>
      <c r="S449" s="183"/>
      <c r="T449" s="183"/>
      <c r="U449" s="183"/>
      <c r="V449" s="183"/>
      <c r="W449" s="183"/>
      <c r="X449" s="183"/>
      <c r="Y449" s="183"/>
      <c r="Z449" s="183"/>
      <c r="AA449" s="183"/>
    </row>
    <row xmlns:x14ac="http://schemas.microsoft.com/office/spreadsheetml/2009/9/ac" r="450" ht="15.75" x14ac:dyDescent="0.25">
      <c r="A450" s="183"/>
      <c r="B450" s="184"/>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row>
    <row xmlns:x14ac="http://schemas.microsoft.com/office/spreadsheetml/2009/9/ac" r="451" ht="15.75" x14ac:dyDescent="0.25">
      <c r="A451" s="183"/>
      <c r="B451" s="184"/>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row>
    <row xmlns:x14ac="http://schemas.microsoft.com/office/spreadsheetml/2009/9/ac" r="452" ht="15.75" x14ac:dyDescent="0.25">
      <c r="A452" s="183"/>
      <c r="B452" s="184"/>
      <c r="C452" s="183"/>
      <c r="D452" s="183"/>
      <c r="E452" s="183"/>
      <c r="F452" s="183"/>
      <c r="G452" s="183"/>
      <c r="H452" s="183"/>
      <c r="I452" s="183"/>
      <c r="J452" s="183"/>
      <c r="K452" s="183"/>
      <c r="L452" s="183"/>
      <c r="M452" s="183"/>
      <c r="N452" s="183"/>
      <c r="O452" s="183"/>
      <c r="P452" s="183"/>
      <c r="Q452" s="183"/>
      <c r="R452" s="183"/>
      <c r="S452" s="183"/>
      <c r="T452" s="183"/>
      <c r="U452" s="183"/>
      <c r="V452" s="183"/>
      <c r="W452" s="183"/>
      <c r="X452" s="183"/>
      <c r="Y452" s="183"/>
      <c r="Z452" s="183"/>
      <c r="AA452" s="183"/>
    </row>
    <row xmlns:x14ac="http://schemas.microsoft.com/office/spreadsheetml/2009/9/ac" r="453" ht="15.75" x14ac:dyDescent="0.25">
      <c r="A453" s="183"/>
      <c r="B453" s="184"/>
      <c r="C453" s="183"/>
      <c r="D453" s="183"/>
      <c r="E453" s="183"/>
      <c r="F453" s="183"/>
      <c r="G453" s="183"/>
      <c r="H453" s="183"/>
      <c r="I453" s="183"/>
      <c r="J453" s="183"/>
      <c r="K453" s="183"/>
      <c r="L453" s="183"/>
      <c r="M453" s="183"/>
      <c r="N453" s="183"/>
      <c r="O453" s="183"/>
      <c r="P453" s="183"/>
      <c r="Q453" s="183"/>
      <c r="R453" s="183"/>
      <c r="S453" s="183"/>
      <c r="T453" s="183"/>
      <c r="U453" s="183"/>
      <c r="V453" s="183"/>
      <c r="W453" s="183"/>
      <c r="X453" s="183"/>
      <c r="Y453" s="183"/>
      <c r="Z453" s="183"/>
      <c r="AA453" s="183"/>
    </row>
    <row xmlns:x14ac="http://schemas.microsoft.com/office/spreadsheetml/2009/9/ac" r="454" ht="15.75" x14ac:dyDescent="0.25">
      <c r="A454" s="183"/>
      <c r="B454" s="184"/>
      <c r="C454" s="183"/>
      <c r="D454" s="183"/>
      <c r="E454" s="183"/>
      <c r="F454" s="183"/>
      <c r="G454" s="183"/>
      <c r="H454" s="183"/>
      <c r="I454" s="183"/>
      <c r="J454" s="183"/>
      <c r="K454" s="183"/>
      <c r="L454" s="183"/>
      <c r="M454" s="183"/>
      <c r="N454" s="183"/>
      <c r="O454" s="183"/>
      <c r="P454" s="183"/>
      <c r="Q454" s="183"/>
      <c r="R454" s="183"/>
      <c r="S454" s="183"/>
      <c r="T454" s="183"/>
      <c r="U454" s="183"/>
      <c r="V454" s="183"/>
      <c r="W454" s="183"/>
      <c r="X454" s="183"/>
      <c r="Y454" s="183"/>
      <c r="Z454" s="183"/>
      <c r="AA454" s="183"/>
    </row>
    <row xmlns:x14ac="http://schemas.microsoft.com/office/spreadsheetml/2009/9/ac" r="455" ht="15.75" x14ac:dyDescent="0.25">
      <c r="A455" s="183"/>
      <c r="B455" s="184"/>
      <c r="C455" s="183"/>
      <c r="D455" s="183"/>
      <c r="E455" s="183"/>
      <c r="F455" s="183"/>
      <c r="G455" s="183"/>
      <c r="H455" s="183"/>
      <c r="I455" s="183"/>
      <c r="J455" s="183"/>
      <c r="K455" s="183"/>
      <c r="L455" s="183"/>
      <c r="M455" s="183"/>
      <c r="N455" s="183"/>
      <c r="O455" s="183"/>
      <c r="P455" s="183"/>
      <c r="Q455" s="183"/>
      <c r="R455" s="183"/>
      <c r="S455" s="183"/>
      <c r="T455" s="183"/>
      <c r="U455" s="183"/>
      <c r="V455" s="183"/>
      <c r="W455" s="183"/>
      <c r="X455" s="183"/>
      <c r="Y455" s="183"/>
      <c r="Z455" s="183"/>
      <c r="AA455" s="183"/>
    </row>
    <row xmlns:x14ac="http://schemas.microsoft.com/office/spreadsheetml/2009/9/ac" r="456" ht="15.75" x14ac:dyDescent="0.25">
      <c r="A456" s="183"/>
      <c r="B456" s="184"/>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row>
    <row xmlns:x14ac="http://schemas.microsoft.com/office/spreadsheetml/2009/9/ac" r="457" ht="15.75" x14ac:dyDescent="0.25">
      <c r="A457" s="183"/>
      <c r="B457" s="184"/>
      <c r="C457" s="183"/>
      <c r="D457" s="183"/>
      <c r="E457" s="183"/>
      <c r="F457" s="183"/>
      <c r="G457" s="183"/>
      <c r="H457" s="183"/>
      <c r="I457" s="183"/>
      <c r="J457" s="183"/>
      <c r="K457" s="183"/>
      <c r="L457" s="183"/>
      <c r="M457" s="183"/>
      <c r="N457" s="183"/>
      <c r="O457" s="183"/>
      <c r="P457" s="183"/>
      <c r="Q457" s="183"/>
      <c r="R457" s="183"/>
      <c r="S457" s="183"/>
      <c r="T457" s="183"/>
      <c r="U457" s="183"/>
      <c r="V457" s="183"/>
      <c r="W457" s="183"/>
      <c r="X457" s="183"/>
      <c r="Y457" s="183"/>
      <c r="Z457" s="183"/>
      <c r="AA457" s="183"/>
    </row>
    <row xmlns:x14ac="http://schemas.microsoft.com/office/spreadsheetml/2009/9/ac" r="458" ht="15.75" x14ac:dyDescent="0.25">
      <c r="A458" s="183"/>
      <c r="B458" s="184"/>
      <c r="C458" s="183"/>
      <c r="D458" s="183"/>
      <c r="E458" s="183"/>
      <c r="F458" s="183"/>
      <c r="G458" s="183"/>
      <c r="H458" s="183"/>
      <c r="I458" s="183"/>
      <c r="J458" s="183"/>
      <c r="K458" s="183"/>
      <c r="L458" s="183"/>
      <c r="M458" s="183"/>
      <c r="N458" s="183"/>
      <c r="O458" s="183"/>
      <c r="P458" s="183"/>
      <c r="Q458" s="183"/>
      <c r="R458" s="183"/>
      <c r="S458" s="183"/>
      <c r="T458" s="183"/>
      <c r="U458" s="183"/>
      <c r="V458" s="183"/>
      <c r="W458" s="183"/>
      <c r="X458" s="183"/>
      <c r="Y458" s="183"/>
      <c r="Z458" s="183"/>
      <c r="AA458" s="183"/>
    </row>
    <row xmlns:x14ac="http://schemas.microsoft.com/office/spreadsheetml/2009/9/ac" r="459" ht="15.75" x14ac:dyDescent="0.25">
      <c r="A459" s="183"/>
      <c r="B459" s="184"/>
      <c r="C459" s="183"/>
      <c r="D459" s="183"/>
      <c r="E459" s="183"/>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row>
    <row xmlns:x14ac="http://schemas.microsoft.com/office/spreadsheetml/2009/9/ac" r="460" ht="15.75" x14ac:dyDescent="0.25">
      <c r="A460" s="183"/>
      <c r="B460" s="184"/>
      <c r="C460" s="183"/>
      <c r="D460" s="183"/>
      <c r="E460" s="183"/>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row>
    <row xmlns:x14ac="http://schemas.microsoft.com/office/spreadsheetml/2009/9/ac" r="461" ht="15.75" x14ac:dyDescent="0.25">
      <c r="A461" s="183"/>
      <c r="B461" s="184"/>
      <c r="C461" s="183"/>
      <c r="D461" s="183"/>
      <c r="E461" s="183"/>
      <c r="F461" s="183"/>
      <c r="G461" s="183"/>
      <c r="H461" s="183"/>
      <c r="I461" s="183"/>
      <c r="J461" s="183"/>
      <c r="K461" s="183"/>
      <c r="L461" s="183"/>
      <c r="M461" s="183"/>
      <c r="N461" s="183"/>
      <c r="O461" s="183"/>
      <c r="P461" s="183"/>
      <c r="Q461" s="183"/>
      <c r="R461" s="183"/>
      <c r="S461" s="183"/>
      <c r="T461" s="183"/>
      <c r="U461" s="183"/>
      <c r="V461" s="183"/>
      <c r="W461" s="183"/>
      <c r="X461" s="183"/>
      <c r="Y461" s="183"/>
      <c r="Z461" s="183"/>
      <c r="AA461" s="183"/>
    </row>
    <row xmlns:x14ac="http://schemas.microsoft.com/office/spreadsheetml/2009/9/ac" r="462" ht="15.75" x14ac:dyDescent="0.25">
      <c r="A462" s="183"/>
      <c r="B462" s="184"/>
      <c r="C462" s="183"/>
      <c r="D462" s="183"/>
      <c r="E462" s="183"/>
      <c r="F462" s="183"/>
      <c r="G462" s="183"/>
      <c r="H462" s="183"/>
      <c r="I462" s="183"/>
      <c r="J462" s="183"/>
      <c r="K462" s="183"/>
      <c r="L462" s="183"/>
      <c r="M462" s="183"/>
      <c r="N462" s="183"/>
      <c r="O462" s="183"/>
      <c r="P462" s="183"/>
      <c r="Q462" s="183"/>
      <c r="R462" s="183"/>
      <c r="S462" s="183"/>
      <c r="T462" s="183"/>
      <c r="U462" s="183"/>
      <c r="V462" s="183"/>
      <c r="W462" s="183"/>
      <c r="X462" s="183"/>
      <c r="Y462" s="183"/>
      <c r="Z462" s="183"/>
      <c r="AA462" s="183"/>
    </row>
    <row xmlns:x14ac="http://schemas.microsoft.com/office/spreadsheetml/2009/9/ac" r="463" ht="15.75" x14ac:dyDescent="0.25">
      <c r="A463" s="183"/>
      <c r="B463" s="184"/>
      <c r="C463" s="183"/>
      <c r="D463" s="183"/>
      <c r="E463" s="183"/>
      <c r="F463" s="183"/>
      <c r="G463" s="183"/>
      <c r="H463" s="183"/>
      <c r="I463" s="183"/>
      <c r="J463" s="183"/>
      <c r="K463" s="183"/>
      <c r="L463" s="183"/>
      <c r="M463" s="183"/>
      <c r="N463" s="183"/>
      <c r="O463" s="183"/>
      <c r="P463" s="183"/>
      <c r="Q463" s="183"/>
      <c r="R463" s="183"/>
      <c r="S463" s="183"/>
      <c r="T463" s="183"/>
      <c r="U463" s="183"/>
      <c r="V463" s="183"/>
      <c r="W463" s="183"/>
      <c r="X463" s="183"/>
      <c r="Y463" s="183"/>
      <c r="Z463" s="183"/>
      <c r="AA463" s="183"/>
    </row>
    <row xmlns:x14ac="http://schemas.microsoft.com/office/spreadsheetml/2009/9/ac" r="464" ht="15.75" x14ac:dyDescent="0.25">
      <c r="A464" s="183"/>
      <c r="B464" s="184"/>
      <c r="C464" s="183"/>
      <c r="D464" s="183"/>
      <c r="E464" s="183"/>
      <c r="F464" s="183"/>
      <c r="G464" s="183"/>
      <c r="H464" s="183"/>
      <c r="I464" s="183"/>
      <c r="J464" s="183"/>
      <c r="K464" s="183"/>
      <c r="L464" s="183"/>
      <c r="M464" s="183"/>
      <c r="N464" s="183"/>
      <c r="O464" s="183"/>
      <c r="P464" s="183"/>
      <c r="Q464" s="183"/>
      <c r="R464" s="183"/>
      <c r="S464" s="183"/>
      <c r="T464" s="183"/>
      <c r="U464" s="183"/>
      <c r="V464" s="183"/>
      <c r="W464" s="183"/>
      <c r="X464" s="183"/>
      <c r="Y464" s="183"/>
      <c r="Z464" s="183"/>
      <c r="AA464" s="183"/>
    </row>
    <row xmlns:x14ac="http://schemas.microsoft.com/office/spreadsheetml/2009/9/ac" r="465" ht="15.75" x14ac:dyDescent="0.25">
      <c r="A465" s="183"/>
      <c r="B465" s="184"/>
      <c r="C465" s="183"/>
      <c r="D465" s="183"/>
      <c r="E465" s="183"/>
      <c r="F465" s="183"/>
      <c r="G465" s="183"/>
      <c r="H465" s="183"/>
      <c r="I465" s="183"/>
      <c r="J465" s="183"/>
      <c r="K465" s="183"/>
      <c r="L465" s="183"/>
      <c r="M465" s="183"/>
      <c r="N465" s="183"/>
      <c r="O465" s="183"/>
      <c r="P465" s="183"/>
      <c r="Q465" s="183"/>
      <c r="R465" s="183"/>
      <c r="S465" s="183"/>
      <c r="T465" s="183"/>
      <c r="U465" s="183"/>
      <c r="V465" s="183"/>
      <c r="W465" s="183"/>
      <c r="X465" s="183"/>
      <c r="Y465" s="183"/>
      <c r="Z465" s="183"/>
      <c r="AA465" s="183"/>
    </row>
    <row xmlns:x14ac="http://schemas.microsoft.com/office/spreadsheetml/2009/9/ac" r="466" ht="15.75" x14ac:dyDescent="0.25">
      <c r="A466" s="183"/>
      <c r="B466" s="184"/>
      <c r="C466" s="183"/>
      <c r="D466" s="183"/>
      <c r="E466" s="183"/>
      <c r="F466" s="183"/>
      <c r="G466" s="183"/>
      <c r="H466" s="183"/>
      <c r="I466" s="183"/>
      <c r="J466" s="183"/>
      <c r="K466" s="183"/>
      <c r="L466" s="183"/>
      <c r="M466" s="183"/>
      <c r="N466" s="183"/>
      <c r="O466" s="183"/>
      <c r="P466" s="183"/>
      <c r="Q466" s="183"/>
      <c r="R466" s="183"/>
      <c r="S466" s="183"/>
      <c r="T466" s="183"/>
      <c r="U466" s="183"/>
      <c r="V466" s="183"/>
      <c r="W466" s="183"/>
      <c r="X466" s="183"/>
      <c r="Y466" s="183"/>
      <c r="Z466" s="183"/>
      <c r="AA466" s="183"/>
    </row>
    <row xmlns:x14ac="http://schemas.microsoft.com/office/spreadsheetml/2009/9/ac" r="467" ht="15.75" x14ac:dyDescent="0.25">
      <c r="A467" s="183"/>
      <c r="B467" s="184"/>
      <c r="C467" s="183"/>
      <c r="D467" s="183"/>
      <c r="E467" s="183"/>
      <c r="F467" s="183"/>
      <c r="G467" s="183"/>
      <c r="H467" s="183"/>
      <c r="I467" s="183"/>
      <c r="J467" s="183"/>
      <c r="K467" s="183"/>
      <c r="L467" s="183"/>
      <c r="M467" s="183"/>
      <c r="N467" s="183"/>
      <c r="O467" s="183"/>
      <c r="P467" s="183"/>
      <c r="Q467" s="183"/>
      <c r="R467" s="183"/>
      <c r="S467" s="183"/>
      <c r="T467" s="183"/>
      <c r="U467" s="183"/>
      <c r="V467" s="183"/>
      <c r="W467" s="183"/>
      <c r="X467" s="183"/>
      <c r="Y467" s="183"/>
      <c r="Z467" s="183"/>
      <c r="AA467" s="183"/>
    </row>
    <row xmlns:x14ac="http://schemas.microsoft.com/office/spreadsheetml/2009/9/ac" r="468" ht="15.75" x14ac:dyDescent="0.25">
      <c r="A468" s="183"/>
      <c r="B468" s="184"/>
      <c r="C468" s="183"/>
      <c r="D468" s="183"/>
      <c r="E468" s="183"/>
      <c r="F468" s="183"/>
      <c r="G468" s="183"/>
      <c r="H468" s="183"/>
      <c r="I468" s="183"/>
      <c r="J468" s="183"/>
      <c r="K468" s="183"/>
      <c r="L468" s="183"/>
      <c r="M468" s="183"/>
      <c r="N468" s="183"/>
      <c r="O468" s="183"/>
      <c r="P468" s="183"/>
      <c r="Q468" s="183"/>
      <c r="R468" s="183"/>
      <c r="S468" s="183"/>
      <c r="T468" s="183"/>
      <c r="U468" s="183"/>
      <c r="V468" s="183"/>
      <c r="W468" s="183"/>
      <c r="X468" s="183"/>
      <c r="Y468" s="183"/>
      <c r="Z468" s="183"/>
      <c r="AA468" s="183"/>
    </row>
    <row xmlns:x14ac="http://schemas.microsoft.com/office/spreadsheetml/2009/9/ac" r="469" ht="15.75" x14ac:dyDescent="0.25">
      <c r="A469" s="183"/>
      <c r="B469" s="184"/>
      <c r="C469" s="183"/>
      <c r="D469" s="183"/>
      <c r="E469" s="183"/>
      <c r="F469" s="183"/>
      <c r="G469" s="183"/>
      <c r="H469" s="183"/>
      <c r="I469" s="183"/>
      <c r="J469" s="183"/>
      <c r="K469" s="183"/>
      <c r="L469" s="183"/>
      <c r="M469" s="183"/>
      <c r="N469" s="183"/>
      <c r="O469" s="183"/>
      <c r="P469" s="183"/>
      <c r="Q469" s="183"/>
      <c r="R469" s="183"/>
      <c r="S469" s="183"/>
      <c r="T469" s="183"/>
      <c r="U469" s="183"/>
      <c r="V469" s="183"/>
      <c r="W469" s="183"/>
      <c r="X469" s="183"/>
      <c r="Y469" s="183"/>
      <c r="Z469" s="183"/>
      <c r="AA469" s="183"/>
    </row>
    <row xmlns:x14ac="http://schemas.microsoft.com/office/spreadsheetml/2009/9/ac" r="470" ht="15.75" x14ac:dyDescent="0.25">
      <c r="A470" s="183"/>
      <c r="B470" s="184"/>
      <c r="C470" s="183"/>
      <c r="D470" s="183"/>
      <c r="E470" s="183"/>
      <c r="F470" s="183"/>
      <c r="G470" s="183"/>
      <c r="H470" s="183"/>
      <c r="I470" s="183"/>
      <c r="J470" s="183"/>
      <c r="K470" s="183"/>
      <c r="L470" s="183"/>
      <c r="M470" s="183"/>
      <c r="N470" s="183"/>
      <c r="O470" s="183"/>
      <c r="P470" s="183"/>
      <c r="Q470" s="183"/>
      <c r="R470" s="183"/>
      <c r="S470" s="183"/>
      <c r="T470" s="183"/>
      <c r="U470" s="183"/>
      <c r="V470" s="183"/>
      <c r="W470" s="183"/>
      <c r="X470" s="183"/>
      <c r="Y470" s="183"/>
      <c r="Z470" s="183"/>
      <c r="AA470" s="183"/>
    </row>
    <row xmlns:x14ac="http://schemas.microsoft.com/office/spreadsheetml/2009/9/ac" r="471" ht="15.75" x14ac:dyDescent="0.25">
      <c r="A471" s="183"/>
      <c r="B471" s="184"/>
      <c r="C471" s="183"/>
      <c r="D471" s="183"/>
      <c r="E471" s="183"/>
      <c r="F471" s="183"/>
      <c r="G471" s="183"/>
      <c r="H471" s="183"/>
      <c r="I471" s="183"/>
      <c r="J471" s="183"/>
      <c r="K471" s="183"/>
      <c r="L471" s="183"/>
      <c r="M471" s="183"/>
      <c r="N471" s="183"/>
      <c r="O471" s="183"/>
      <c r="P471" s="183"/>
      <c r="Q471" s="183"/>
      <c r="R471" s="183"/>
      <c r="S471" s="183"/>
      <c r="T471" s="183"/>
      <c r="U471" s="183"/>
      <c r="V471" s="183"/>
      <c r="W471" s="183"/>
      <c r="X471" s="183"/>
      <c r="Y471" s="183"/>
      <c r="Z471" s="183"/>
      <c r="AA471" s="183"/>
    </row>
    <row xmlns:x14ac="http://schemas.microsoft.com/office/spreadsheetml/2009/9/ac" r="472" ht="15.75" x14ac:dyDescent="0.25">
      <c r="A472" s="183"/>
      <c r="B472" s="184"/>
      <c r="C472" s="183"/>
      <c r="D472" s="183"/>
      <c r="E472" s="183"/>
      <c r="F472" s="183"/>
      <c r="G472" s="183"/>
      <c r="H472" s="183"/>
      <c r="I472" s="183"/>
      <c r="J472" s="183"/>
      <c r="K472" s="183"/>
      <c r="L472" s="183"/>
      <c r="M472" s="183"/>
      <c r="N472" s="183"/>
      <c r="O472" s="183"/>
      <c r="P472" s="183"/>
      <c r="Q472" s="183"/>
      <c r="R472" s="183"/>
      <c r="S472" s="183"/>
      <c r="T472" s="183"/>
      <c r="U472" s="183"/>
      <c r="V472" s="183"/>
      <c r="W472" s="183"/>
      <c r="X472" s="183"/>
      <c r="Y472" s="183"/>
      <c r="Z472" s="183"/>
      <c r="AA472" s="183"/>
    </row>
    <row xmlns:x14ac="http://schemas.microsoft.com/office/spreadsheetml/2009/9/ac" r="473" ht="15.75" x14ac:dyDescent="0.25">
      <c r="A473" s="183"/>
      <c r="B473" s="184"/>
      <c r="C473" s="183"/>
      <c r="D473" s="183"/>
      <c r="E473" s="183"/>
      <c r="F473" s="183"/>
      <c r="G473" s="183"/>
      <c r="H473" s="183"/>
      <c r="I473" s="183"/>
      <c r="J473" s="183"/>
      <c r="K473" s="183"/>
      <c r="L473" s="183"/>
      <c r="M473" s="183"/>
      <c r="N473" s="183"/>
      <c r="O473" s="183"/>
      <c r="P473" s="183"/>
      <c r="Q473" s="183"/>
      <c r="R473" s="183"/>
      <c r="S473" s="183"/>
      <c r="T473" s="183"/>
      <c r="U473" s="183"/>
      <c r="V473" s="183"/>
      <c r="W473" s="183"/>
      <c r="X473" s="183"/>
      <c r="Y473" s="183"/>
      <c r="Z473" s="183"/>
      <c r="AA473" s="183"/>
    </row>
    <row xmlns:x14ac="http://schemas.microsoft.com/office/spreadsheetml/2009/9/ac" r="474" ht="15.75" x14ac:dyDescent="0.25">
      <c r="A474" s="183"/>
      <c r="B474" s="184"/>
      <c r="C474" s="183"/>
      <c r="D474" s="183"/>
      <c r="E474" s="183"/>
      <c r="F474" s="183"/>
      <c r="G474" s="183"/>
      <c r="H474" s="183"/>
      <c r="I474" s="183"/>
      <c r="J474" s="183"/>
      <c r="K474" s="183"/>
      <c r="L474" s="183"/>
      <c r="M474" s="183"/>
      <c r="N474" s="183"/>
      <c r="O474" s="183"/>
      <c r="P474" s="183"/>
      <c r="Q474" s="183"/>
      <c r="R474" s="183"/>
      <c r="S474" s="183"/>
      <c r="T474" s="183"/>
      <c r="U474" s="183"/>
      <c r="V474" s="183"/>
      <c r="W474" s="183"/>
      <c r="X474" s="183"/>
      <c r="Y474" s="183"/>
      <c r="Z474" s="183"/>
      <c r="AA474" s="183"/>
    </row>
    <row xmlns:x14ac="http://schemas.microsoft.com/office/spreadsheetml/2009/9/ac" r="475" ht="15.75" x14ac:dyDescent="0.25">
      <c r="A475" s="183"/>
      <c r="B475" s="184"/>
      <c r="C475" s="183"/>
      <c r="D475" s="183"/>
      <c r="E475" s="183"/>
      <c r="F475" s="183"/>
      <c r="G475" s="183"/>
      <c r="H475" s="183"/>
      <c r="I475" s="183"/>
      <c r="J475" s="183"/>
      <c r="K475" s="183"/>
      <c r="L475" s="183"/>
      <c r="M475" s="183"/>
      <c r="N475" s="183"/>
      <c r="O475" s="183"/>
      <c r="P475" s="183"/>
      <c r="Q475" s="183"/>
      <c r="R475" s="183"/>
      <c r="S475" s="183"/>
      <c r="T475" s="183"/>
      <c r="U475" s="183"/>
      <c r="V475" s="183"/>
      <c r="W475" s="183"/>
      <c r="X475" s="183"/>
      <c r="Y475" s="183"/>
      <c r="Z475" s="183"/>
      <c r="AA475" s="183"/>
    </row>
    <row xmlns:x14ac="http://schemas.microsoft.com/office/spreadsheetml/2009/9/ac" r="476" ht="15.75" x14ac:dyDescent="0.25">
      <c r="A476" s="183"/>
      <c r="B476" s="184"/>
      <c r="C476" s="183"/>
      <c r="D476" s="183"/>
      <c r="E476" s="183"/>
      <c r="F476" s="183"/>
      <c r="G476" s="183"/>
      <c r="H476" s="183"/>
      <c r="I476" s="183"/>
      <c r="J476" s="183"/>
      <c r="K476" s="183"/>
      <c r="L476" s="183"/>
      <c r="M476" s="183"/>
      <c r="N476" s="183"/>
      <c r="O476" s="183"/>
      <c r="P476" s="183"/>
      <c r="Q476" s="183"/>
      <c r="R476" s="183"/>
      <c r="S476" s="183"/>
      <c r="T476" s="183"/>
      <c r="U476" s="183"/>
      <c r="V476" s="183"/>
      <c r="W476" s="183"/>
      <c r="X476" s="183"/>
      <c r="Y476" s="183"/>
      <c r="Z476" s="183"/>
      <c r="AA476" s="183"/>
    </row>
    <row xmlns:x14ac="http://schemas.microsoft.com/office/spreadsheetml/2009/9/ac" r="477" ht="15.75" x14ac:dyDescent="0.25">
      <c r="A477" s="183"/>
      <c r="B477" s="184"/>
      <c r="C477" s="183"/>
      <c r="D477" s="183"/>
      <c r="E477" s="183"/>
      <c r="F477" s="183"/>
      <c r="G477" s="183"/>
      <c r="H477" s="183"/>
      <c r="I477" s="183"/>
      <c r="J477" s="183"/>
      <c r="K477" s="183"/>
      <c r="L477" s="183"/>
      <c r="M477" s="183"/>
      <c r="N477" s="183"/>
      <c r="O477" s="183"/>
      <c r="P477" s="183"/>
      <c r="Q477" s="183"/>
      <c r="R477" s="183"/>
      <c r="S477" s="183"/>
      <c r="T477" s="183"/>
      <c r="U477" s="183"/>
      <c r="V477" s="183"/>
      <c r="W477" s="183"/>
      <c r="X477" s="183"/>
      <c r="Y477" s="183"/>
      <c r="Z477" s="183"/>
      <c r="AA477" s="183"/>
    </row>
    <row xmlns:x14ac="http://schemas.microsoft.com/office/spreadsheetml/2009/9/ac" r="478" ht="15.75" x14ac:dyDescent="0.25">
      <c r="A478" s="183"/>
      <c r="B478" s="184"/>
      <c r="C478" s="183"/>
      <c r="D478" s="183"/>
      <c r="E478" s="183"/>
      <c r="F478" s="183"/>
      <c r="G478" s="183"/>
      <c r="H478" s="183"/>
      <c r="I478" s="183"/>
      <c r="J478" s="183"/>
      <c r="K478" s="183"/>
      <c r="L478" s="183"/>
      <c r="M478" s="183"/>
      <c r="N478" s="183"/>
      <c r="O478" s="183"/>
      <c r="P478" s="183"/>
      <c r="Q478" s="183"/>
      <c r="R478" s="183"/>
      <c r="S478" s="183"/>
      <c r="T478" s="183"/>
      <c r="U478" s="183"/>
      <c r="V478" s="183"/>
      <c r="W478" s="183"/>
      <c r="X478" s="183"/>
      <c r="Y478" s="183"/>
      <c r="Z478" s="183"/>
      <c r="AA478" s="183"/>
    </row>
    <row xmlns:x14ac="http://schemas.microsoft.com/office/spreadsheetml/2009/9/ac" r="479" ht="15.75" x14ac:dyDescent="0.25">
      <c r="A479" s="183"/>
      <c r="B479" s="184"/>
      <c r="C479" s="183"/>
      <c r="D479" s="183"/>
      <c r="E479" s="183"/>
      <c r="F479" s="183"/>
      <c r="G479" s="183"/>
      <c r="H479" s="183"/>
      <c r="I479" s="183"/>
      <c r="J479" s="183"/>
      <c r="K479" s="183"/>
      <c r="L479" s="183"/>
      <c r="M479" s="183"/>
      <c r="N479" s="183"/>
      <c r="O479" s="183"/>
      <c r="P479" s="183"/>
      <c r="Q479" s="183"/>
      <c r="R479" s="183"/>
      <c r="S479" s="183"/>
      <c r="T479" s="183"/>
      <c r="U479" s="183"/>
      <c r="V479" s="183"/>
      <c r="W479" s="183"/>
      <c r="X479" s="183"/>
      <c r="Y479" s="183"/>
      <c r="Z479" s="183"/>
      <c r="AA479" s="183"/>
    </row>
    <row xmlns:x14ac="http://schemas.microsoft.com/office/spreadsheetml/2009/9/ac" r="480" ht="15.75" x14ac:dyDescent="0.25">
      <c r="A480" s="183"/>
      <c r="B480" s="184"/>
      <c r="C480" s="183"/>
      <c r="D480" s="183"/>
      <c r="E480" s="183"/>
      <c r="F480" s="183"/>
      <c r="G480" s="183"/>
      <c r="H480" s="183"/>
      <c r="I480" s="183"/>
      <c r="J480" s="183"/>
      <c r="K480" s="183"/>
      <c r="L480" s="183"/>
      <c r="M480" s="183"/>
      <c r="N480" s="183"/>
      <c r="O480" s="183"/>
      <c r="P480" s="183"/>
      <c r="Q480" s="183"/>
      <c r="R480" s="183"/>
      <c r="S480" s="183"/>
      <c r="T480" s="183"/>
      <c r="U480" s="183"/>
      <c r="V480" s="183"/>
      <c r="W480" s="183"/>
      <c r="X480" s="183"/>
      <c r="Y480" s="183"/>
      <c r="Z480" s="183"/>
      <c r="AA480" s="183"/>
    </row>
    <row xmlns:x14ac="http://schemas.microsoft.com/office/spreadsheetml/2009/9/ac" r="481" ht="15.75" x14ac:dyDescent="0.25">
      <c r="A481" s="183"/>
      <c r="B481" s="184"/>
      <c r="C481" s="183"/>
      <c r="D481" s="183"/>
      <c r="E481" s="183"/>
      <c r="F481" s="183"/>
      <c r="G481" s="183"/>
      <c r="H481" s="183"/>
      <c r="I481" s="183"/>
      <c r="J481" s="183"/>
      <c r="K481" s="183"/>
      <c r="L481" s="183"/>
      <c r="M481" s="183"/>
      <c r="N481" s="183"/>
      <c r="O481" s="183"/>
      <c r="P481" s="183"/>
      <c r="Q481" s="183"/>
      <c r="R481" s="183"/>
      <c r="S481" s="183"/>
      <c r="T481" s="183"/>
      <c r="U481" s="183"/>
      <c r="V481" s="183"/>
      <c r="W481" s="183"/>
      <c r="X481" s="183"/>
      <c r="Y481" s="183"/>
      <c r="Z481" s="183"/>
      <c r="AA481" s="183"/>
    </row>
    <row xmlns:x14ac="http://schemas.microsoft.com/office/spreadsheetml/2009/9/ac" r="482" ht="15.75" x14ac:dyDescent="0.25">
      <c r="A482" s="183"/>
      <c r="B482" s="184"/>
      <c r="C482" s="183"/>
      <c r="D482" s="183"/>
      <c r="E482" s="183"/>
      <c r="F482" s="183"/>
      <c r="G482" s="183"/>
      <c r="H482" s="183"/>
      <c r="I482" s="183"/>
      <c r="J482" s="183"/>
      <c r="K482" s="183"/>
      <c r="L482" s="183"/>
      <c r="M482" s="183"/>
      <c r="N482" s="183"/>
      <c r="O482" s="183"/>
      <c r="P482" s="183"/>
      <c r="Q482" s="183"/>
      <c r="R482" s="183"/>
      <c r="S482" s="183"/>
      <c r="T482" s="183"/>
      <c r="U482" s="183"/>
      <c r="V482" s="183"/>
      <c r="W482" s="183"/>
      <c r="X482" s="183"/>
      <c r="Y482" s="183"/>
      <c r="Z482" s="183"/>
      <c r="AA482" s="183"/>
    </row>
    <row xmlns:x14ac="http://schemas.microsoft.com/office/spreadsheetml/2009/9/ac" r="483" ht="15.75" x14ac:dyDescent="0.25">
      <c r="A483" s="183"/>
      <c r="B483" s="184"/>
      <c r="C483" s="183"/>
      <c r="D483" s="183"/>
      <c r="E483" s="183"/>
      <c r="F483" s="183"/>
      <c r="G483" s="183"/>
      <c r="H483" s="183"/>
      <c r="I483" s="183"/>
      <c r="J483" s="183"/>
      <c r="K483" s="183"/>
      <c r="L483" s="183"/>
      <c r="M483" s="183"/>
      <c r="N483" s="183"/>
      <c r="O483" s="183"/>
      <c r="P483" s="183"/>
      <c r="Q483" s="183"/>
      <c r="R483" s="183"/>
      <c r="S483" s="183"/>
      <c r="T483" s="183"/>
      <c r="U483" s="183"/>
      <c r="V483" s="183"/>
      <c r="W483" s="183"/>
      <c r="X483" s="183"/>
      <c r="Y483" s="183"/>
      <c r="Z483" s="183"/>
      <c r="AA483" s="183"/>
    </row>
    <row xmlns:x14ac="http://schemas.microsoft.com/office/spreadsheetml/2009/9/ac" r="484" ht="15.75" x14ac:dyDescent="0.25">
      <c r="A484" s="183"/>
      <c r="B484" s="184"/>
      <c r="C484" s="183"/>
      <c r="D484" s="183"/>
      <c r="E484" s="183"/>
      <c r="F484" s="183"/>
      <c r="G484" s="183"/>
      <c r="H484" s="183"/>
      <c r="I484" s="183"/>
      <c r="J484" s="183"/>
      <c r="K484" s="183"/>
      <c r="L484" s="183"/>
      <c r="M484" s="183"/>
      <c r="N484" s="183"/>
      <c r="O484" s="183"/>
      <c r="P484" s="183"/>
      <c r="Q484" s="183"/>
      <c r="R484" s="183"/>
      <c r="S484" s="183"/>
      <c r="T484" s="183"/>
      <c r="U484" s="183"/>
      <c r="V484" s="183"/>
      <c r="W484" s="183"/>
      <c r="X484" s="183"/>
      <c r="Y484" s="183"/>
      <c r="Z484" s="183"/>
      <c r="AA484" s="183"/>
    </row>
    <row xmlns:x14ac="http://schemas.microsoft.com/office/spreadsheetml/2009/9/ac" r="485" ht="15.75" x14ac:dyDescent="0.25">
      <c r="A485" s="183"/>
      <c r="B485" s="184"/>
      <c r="C485" s="183"/>
      <c r="D485" s="183"/>
      <c r="E485" s="183"/>
      <c r="F485" s="183"/>
      <c r="G485" s="183"/>
      <c r="H485" s="183"/>
      <c r="I485" s="183"/>
      <c r="J485" s="183"/>
      <c r="K485" s="183"/>
      <c r="L485" s="183"/>
      <c r="M485" s="183"/>
      <c r="N485" s="183"/>
      <c r="O485" s="183"/>
      <c r="P485" s="183"/>
      <c r="Q485" s="183"/>
      <c r="R485" s="183"/>
      <c r="S485" s="183"/>
      <c r="T485" s="183"/>
      <c r="U485" s="183"/>
      <c r="V485" s="183"/>
      <c r="W485" s="183"/>
      <c r="X485" s="183"/>
      <c r="Y485" s="183"/>
      <c r="Z485" s="183"/>
      <c r="AA485" s="183"/>
    </row>
    <row xmlns:x14ac="http://schemas.microsoft.com/office/spreadsheetml/2009/9/ac" r="486" ht="15.75" x14ac:dyDescent="0.25">
      <c r="A486" s="183"/>
      <c r="B486" s="184"/>
      <c r="C486" s="183"/>
      <c r="D486" s="183"/>
      <c r="E486" s="183"/>
      <c r="F486" s="183"/>
      <c r="G486" s="183"/>
      <c r="H486" s="183"/>
      <c r="I486" s="183"/>
      <c r="J486" s="183"/>
      <c r="K486" s="183"/>
      <c r="L486" s="183"/>
      <c r="M486" s="183"/>
      <c r="N486" s="183"/>
      <c r="O486" s="183"/>
      <c r="P486" s="183"/>
      <c r="Q486" s="183"/>
      <c r="R486" s="183"/>
      <c r="S486" s="183"/>
      <c r="T486" s="183"/>
      <c r="U486" s="183"/>
      <c r="V486" s="183"/>
      <c r="W486" s="183"/>
      <c r="X486" s="183"/>
      <c r="Y486" s="183"/>
      <c r="Z486" s="183"/>
      <c r="AA486" s="183"/>
    </row>
    <row xmlns:x14ac="http://schemas.microsoft.com/office/spreadsheetml/2009/9/ac" r="487" ht="15.75" x14ac:dyDescent="0.25">
      <c r="A487" s="183"/>
      <c r="B487" s="184"/>
      <c r="C487" s="183"/>
      <c r="D487" s="183"/>
      <c r="E487" s="183"/>
      <c r="F487" s="183"/>
      <c r="G487" s="183"/>
      <c r="H487" s="183"/>
      <c r="I487" s="183"/>
      <c r="J487" s="183"/>
      <c r="K487" s="183"/>
      <c r="L487" s="183"/>
      <c r="M487" s="183"/>
      <c r="N487" s="183"/>
      <c r="O487" s="183"/>
      <c r="P487" s="183"/>
      <c r="Q487" s="183"/>
      <c r="R487" s="183"/>
      <c r="S487" s="183"/>
      <c r="T487" s="183"/>
      <c r="U487" s="183"/>
      <c r="V487" s="183"/>
      <c r="W487" s="183"/>
      <c r="X487" s="183"/>
      <c r="Y487" s="183"/>
      <c r="Z487" s="183"/>
      <c r="AA487" s="183"/>
    </row>
    <row xmlns:x14ac="http://schemas.microsoft.com/office/spreadsheetml/2009/9/ac" r="488" ht="15.75" x14ac:dyDescent="0.25">
      <c r="A488" s="183"/>
      <c r="B488" s="184"/>
      <c r="C488" s="183"/>
      <c r="D488" s="183"/>
      <c r="E488" s="183"/>
      <c r="F488" s="183"/>
      <c r="G488" s="183"/>
      <c r="H488" s="183"/>
      <c r="I488" s="183"/>
      <c r="J488" s="183"/>
      <c r="K488" s="183"/>
      <c r="L488" s="183"/>
      <c r="M488" s="183"/>
      <c r="N488" s="183"/>
      <c r="O488" s="183"/>
      <c r="P488" s="183"/>
      <c r="Q488" s="183"/>
      <c r="R488" s="183"/>
      <c r="S488" s="183"/>
      <c r="T488" s="183"/>
      <c r="U488" s="183"/>
      <c r="V488" s="183"/>
      <c r="W488" s="183"/>
      <c r="X488" s="183"/>
      <c r="Y488" s="183"/>
      <c r="Z488" s="183"/>
      <c r="AA488" s="18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057B-12C4-40BC-A93B-4C9040B0639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3" customWidth="true"/>
    <col min="2" max="2" width="6.5" style="214" customWidth="true"/>
    <col min="3" max="3" width="14.125" style="215" customWidth="true"/>
    <col min="4" max="4" width="9.75" style="193" customWidth="true"/>
    <col min="5" max="5" width="8" style="216" customWidth="true"/>
    <col min="6" max="6" width="8" style="217" customWidth="true"/>
    <col min="7" max="7" width="8" style="218" customWidth="true"/>
    <col min="8" max="8" width="8" style="219" customWidth="true"/>
    <col min="9" max="9" width="8" style="212" customWidth="true"/>
    <col min="10" max="10" width="8" style="220" customWidth="true"/>
    <col min="11" max="11" width="8" style="221" customWidth="true"/>
    <col min="12" max="12" width="8" style="217" customWidth="true"/>
    <col min="13" max="13" width="8" style="222" customWidth="true"/>
    <col min="14" max="14" width="8" style="223" customWidth="true"/>
    <col min="15" max="19" width="8" style="193" customWidth="true"/>
    <col min="20" max="16384" width="9" style="193"/>
  </cols>
  <sheetData>
    <row xmlns:x14ac="http://schemas.microsoft.com/office/spreadsheetml/2009/9/ac" r="1" ht="20.25" customHeight="true" x14ac:dyDescent="0.2">
      <c r="A1" s="563" t="s">
        <v>237</v>
      </c>
      <c r="B1" s="564"/>
      <c r="C1" s="564"/>
      <c r="D1" s="564"/>
      <c r="E1" s="565" t="s">
        <v>52</v>
      </c>
      <c r="F1" s="566"/>
      <c r="G1" s="566"/>
      <c r="H1" s="566"/>
      <c r="I1" s="567"/>
      <c r="J1" s="568" t="s">
        <v>10</v>
      </c>
      <c r="K1" s="568"/>
      <c r="L1" s="568"/>
      <c r="M1" s="568"/>
      <c r="N1" s="568"/>
      <c r="O1" s="569" t="s">
        <v>11</v>
      </c>
      <c r="P1" s="570"/>
      <c r="Q1" s="570"/>
      <c r="R1" s="570"/>
      <c r="S1" s="571"/>
    </row>
    <row xmlns:x14ac="http://schemas.microsoft.com/office/spreadsheetml/2009/9/ac" r="2" x14ac:dyDescent="0.2">
      <c r="A2" s="564"/>
      <c r="B2" s="564"/>
      <c r="C2" s="564"/>
      <c r="D2" s="564"/>
      <c r="E2" s="194"/>
      <c r="F2" s="195"/>
      <c r="G2" s="224"/>
      <c r="H2" s="196"/>
      <c r="I2" s="225"/>
      <c r="J2" s="197"/>
      <c r="K2" s="195"/>
      <c r="L2" s="226"/>
      <c r="M2" s="196"/>
      <c r="N2" s="227"/>
      <c r="O2" s="194"/>
      <c r="P2" s="195"/>
      <c r="Q2" s="198"/>
      <c r="R2" s="196"/>
      <c r="S2" s="225"/>
    </row>
    <row xmlns:x14ac="http://schemas.microsoft.com/office/spreadsheetml/2009/9/ac" r="3" ht="134.25" customHeight="true" x14ac:dyDescent="0.2">
      <c r="A3" s="199" t="s">
        <v>9</v>
      </c>
      <c r="B3" s="200" t="s">
        <v>4</v>
      </c>
      <c r="C3" s="201" t="s">
        <v>8</v>
      </c>
      <c r="D3" s="202" t="s">
        <v>182</v>
      </c>
      <c r="E3" s="203" t="s">
        <v>25</v>
      </c>
      <c r="F3" s="204" t="s">
        <v>19</v>
      </c>
      <c r="G3" s="228" t="s">
        <v>162</v>
      </c>
      <c r="H3" s="205" t="s">
        <v>171</v>
      </c>
      <c r="I3" s="229" t="s">
        <v>36</v>
      </c>
      <c r="J3" s="206" t="s">
        <v>25</v>
      </c>
      <c r="K3" s="207" t="s">
        <v>19</v>
      </c>
      <c r="L3" s="230" t="s">
        <v>163</v>
      </c>
      <c r="M3" s="205" t="s">
        <v>171</v>
      </c>
      <c r="N3" s="231" t="s">
        <v>36</v>
      </c>
      <c r="O3" s="203" t="s">
        <v>25</v>
      </c>
      <c r="P3" s="204" t="s">
        <v>141</v>
      </c>
      <c r="Q3" s="208" t="s">
        <v>164</v>
      </c>
      <c r="R3" s="205" t="s">
        <v>171</v>
      </c>
      <c r="S3" s="229" t="s">
        <v>36</v>
      </c>
    </row>
    <row xmlns:x14ac="http://schemas.microsoft.com/office/spreadsheetml/2009/9/ac" r="4" x14ac:dyDescent="0.2">
      <c r="A4" s="332" t="str">
        <f>IF(ISBLANK(Regressions!A14), " ", Regressions!A14)</f>
        <v>Nauru</v>
      </c>
      <c r="B4" s="333">
        <f>IF(ISBLANK(Regressions!B14), " ", Regressions!B14)</f>
        <v>2000</v>
      </c>
      <c r="C4" s="209" t="str">
        <f>IF(ISBLANK(Regressions!C14), " ", Regressions!C14)</f>
        <v>National</v>
      </c>
      <c r="D4" s="334">
        <f>IF(ISBLANK(Regressions!D14), " ", Regressions!D14)</f>
        <v>3911</v>
      </c>
      <c r="E4" s="210">
        <f>IF(ISNUMBER(Regressions!E14),ROUND(Regressions!E14, 1), NA())</f>
        <v>100</v>
      </c>
      <c r="F4" s="335">
        <f>IF(ISNUMBER(Regressions!F14),ROUND(Regressions!F14, 1), NA())</f>
        <v>100</v>
      </c>
      <c r="G4" s="232">
        <f>IF(ISNUMBER(Regressions!G14),ROUND(Regressions!G14, 1), NA())</f>
        <v>100</v>
      </c>
      <c r="H4" s="336">
        <f>IF(ISNUMBER(Regressions!H14),ROUND(Regressions!H14, 1), NA())</f>
        <v>0</v>
      </c>
      <c r="I4" s="233">
        <f>IF(ISNUMBER(Regressions!I14),ROUND(Regressions!I14, 1), NA())</f>
        <v>0</v>
      </c>
      <c r="J4" s="337">
        <f>IF(ISNUMBER(Regressions!K14),ROUND(Regressions!K14, 1), NA())</f>
        <v>100</v>
      </c>
      <c r="K4" s="335">
        <f>IF(ISNUMBER(Regressions!L14),ROUND(Regressions!L14, 1), NA())</f>
        <v>100</v>
      </c>
      <c r="L4" s="234" t="e">
        <f>IF(ISNUMBER(Regressions!M14),ROUND(Regressions!M14, 1), NA())</f>
        <v>#N/A</v>
      </c>
      <c r="M4" s="336" t="e">
        <f>IF(ISNUMBER(Regressions!N14),ROUND(Regressions!N14, 1), NA())</f>
        <v>#N/A</v>
      </c>
      <c r="N4" s="233">
        <f>IF(ISNUMBER(Regressions!O14),ROUND(Regressions!O14, 1), NA())</f>
        <v>0</v>
      </c>
      <c r="O4" s="337">
        <f>IF(ISNUMBER(Regressions!Q14),ROUND(Regressions!Q14, 1), NA())</f>
        <v>100</v>
      </c>
      <c r="P4" s="335">
        <f>IF(ISNUMBER(Regressions!R14),ROUND(Regressions!R14, 1), NA())</f>
        <v>100</v>
      </c>
      <c r="Q4" s="211" t="e">
        <f>IF(ISNUMBER(Regressions!S14),ROUND(Regressions!S14, 1), NA())</f>
        <v>#N/A</v>
      </c>
      <c r="R4" s="336" t="e">
        <f>IF(ISNUMBER(Regressions!T14),ROUND(Regressions!T14, 1), NA())</f>
        <v>#N/A</v>
      </c>
      <c r="S4" s="233">
        <f>IF(ISNUMBER(Regressions!U14),ROUND(Regressions!U14, 1), NA())</f>
        <v>0</v>
      </c>
    </row>
    <row xmlns:x14ac="http://schemas.microsoft.com/office/spreadsheetml/2009/9/ac" r="5" x14ac:dyDescent="0.2">
      <c r="A5" s="332" t="str">
        <f>IF(ISBLANK(Regressions!A15), " ", Regressions!A15)</f>
        <v>Nauru</v>
      </c>
      <c r="B5" s="333">
        <f>IF(ISBLANK(Regressions!B15), " ", Regressions!B15)</f>
        <v>2001</v>
      </c>
      <c r="C5" s="338" t="str">
        <f>IF(ISBLANK(Regressions!C15), " ", Regressions!C15)</f>
        <v>National</v>
      </c>
      <c r="D5" s="334">
        <f>IF(ISBLANK(Regressions!D15), " ", Regressions!D15)</f>
        <v>3874</v>
      </c>
      <c r="E5" s="210">
        <f>IF(ISNUMBER(Regressions!E15),ROUND(Regressions!E15, 1), NA())</f>
        <v>100</v>
      </c>
      <c r="F5" s="335">
        <f>IF(ISNUMBER(Regressions!F15),ROUND(Regressions!F15, 1), NA())</f>
        <v>100</v>
      </c>
      <c r="G5" s="232">
        <f>IF(ISNUMBER(Regressions!G15),ROUND(Regressions!G15, 1), NA())</f>
        <v>100</v>
      </c>
      <c r="H5" s="336">
        <f>IF(ISNUMBER(Regressions!H15),ROUND(Regressions!H15, 1), NA())</f>
        <v>0</v>
      </c>
      <c r="I5" s="233">
        <f>IF(ISNUMBER(Regressions!I15),ROUND(Regressions!I15, 1), NA())</f>
        <v>0</v>
      </c>
      <c r="J5" s="337">
        <f>IF(ISNUMBER(Regressions!K15),ROUND(Regressions!K15, 1), NA())</f>
        <v>100</v>
      </c>
      <c r="K5" s="335">
        <f>IF(ISNUMBER(Regressions!L15),ROUND(Regressions!L15, 1), NA())</f>
        <v>100</v>
      </c>
      <c r="L5" s="234" t="e">
        <f>IF(ISNUMBER(Regressions!M15),ROUND(Regressions!M15, 1), NA())</f>
        <v>#N/A</v>
      </c>
      <c r="M5" s="336" t="e">
        <f>IF(ISNUMBER(Regressions!N15),ROUND(Regressions!N15, 1), NA())</f>
        <v>#N/A</v>
      </c>
      <c r="N5" s="233">
        <f>IF(ISNUMBER(Regressions!O15),ROUND(Regressions!O15, 1), NA())</f>
        <v>0</v>
      </c>
      <c r="O5" s="337">
        <f>IF(ISNUMBER(Regressions!Q15),ROUND(Regressions!Q15, 1), NA())</f>
        <v>100</v>
      </c>
      <c r="P5" s="335">
        <f>IF(ISNUMBER(Regressions!R15),ROUND(Regressions!R15, 1), NA())</f>
        <v>100</v>
      </c>
      <c r="Q5" s="211" t="e">
        <f>IF(ISNUMBER(Regressions!S15),ROUND(Regressions!S15, 1), NA())</f>
        <v>#N/A</v>
      </c>
      <c r="R5" s="336" t="e">
        <f>IF(ISNUMBER(Regressions!T15),ROUND(Regressions!T15, 1), NA())</f>
        <v>#N/A</v>
      </c>
      <c r="S5" s="233">
        <f>IF(ISNUMBER(Regressions!U15),ROUND(Regressions!U15, 1), NA())</f>
        <v>0</v>
      </c>
      <c r="T5" s="212"/>
      <c r="U5" s="212"/>
      <c r="V5" s="212"/>
      <c r="W5" s="212"/>
      <c r="X5" s="212"/>
      <c r="Y5" s="212"/>
      <c r="Z5" s="212"/>
      <c r="AA5" s="212"/>
    </row>
    <row xmlns:x14ac="http://schemas.microsoft.com/office/spreadsheetml/2009/9/ac" r="6" x14ac:dyDescent="0.2">
      <c r="A6" s="332" t="str">
        <f>IF(ISBLANK(Regressions!A16), " ", Regressions!A16)</f>
        <v>Nauru</v>
      </c>
      <c r="B6" s="333">
        <f>IF(ISBLANK(Regressions!B16), " ", Regressions!B16)</f>
        <v>2002</v>
      </c>
      <c r="C6" s="338" t="str">
        <f>IF(ISBLANK(Regressions!C16), " ", Regressions!C16)</f>
        <v>National</v>
      </c>
      <c r="D6" s="334">
        <f>IF(ISBLANK(Regressions!D16), " ", Regressions!D16)</f>
        <v>3852</v>
      </c>
      <c r="E6" s="210">
        <f>IF(ISNUMBER(Regressions!E16),ROUND(Regressions!E16, 1), NA())</f>
        <v>100</v>
      </c>
      <c r="F6" s="335">
        <f>IF(ISNUMBER(Regressions!F16),ROUND(Regressions!F16, 1), NA())</f>
        <v>100</v>
      </c>
      <c r="G6" s="232">
        <f>IF(ISNUMBER(Regressions!G16),ROUND(Regressions!G16, 1), NA())</f>
        <v>100</v>
      </c>
      <c r="H6" s="336">
        <f>IF(ISNUMBER(Regressions!H16),ROUND(Regressions!H16, 1), NA())</f>
        <v>0</v>
      </c>
      <c r="I6" s="233">
        <f>IF(ISNUMBER(Regressions!I16),ROUND(Regressions!I16, 1), NA())</f>
        <v>0</v>
      </c>
      <c r="J6" s="337">
        <f>IF(ISNUMBER(Regressions!K16),ROUND(Regressions!K16, 1), NA())</f>
        <v>100</v>
      </c>
      <c r="K6" s="335">
        <f>IF(ISNUMBER(Regressions!L16),ROUND(Regressions!L16, 1), NA())</f>
        <v>100</v>
      </c>
      <c r="L6" s="234" t="e">
        <f>IF(ISNUMBER(Regressions!M16),ROUND(Regressions!M16, 1), NA())</f>
        <v>#N/A</v>
      </c>
      <c r="M6" s="336" t="e">
        <f>IF(ISNUMBER(Regressions!N16),ROUND(Regressions!N16, 1), NA())</f>
        <v>#N/A</v>
      </c>
      <c r="N6" s="233">
        <f>IF(ISNUMBER(Regressions!O16),ROUND(Regressions!O16, 1), NA())</f>
        <v>0</v>
      </c>
      <c r="O6" s="337">
        <f>IF(ISNUMBER(Regressions!Q16),ROUND(Regressions!Q16, 1), NA())</f>
        <v>100</v>
      </c>
      <c r="P6" s="335">
        <f>IF(ISNUMBER(Regressions!R16),ROUND(Regressions!R16, 1), NA())</f>
        <v>100</v>
      </c>
      <c r="Q6" s="211" t="e">
        <f>IF(ISNUMBER(Regressions!S16),ROUND(Regressions!S16, 1), NA())</f>
        <v>#N/A</v>
      </c>
      <c r="R6" s="336" t="e">
        <f>IF(ISNUMBER(Regressions!T16),ROUND(Regressions!T16, 1), NA())</f>
        <v>#N/A</v>
      </c>
      <c r="S6" s="233">
        <f>IF(ISNUMBER(Regressions!U16),ROUND(Regressions!U16, 1), NA())</f>
        <v>0</v>
      </c>
      <c r="T6" s="212"/>
      <c r="U6" s="212"/>
      <c r="V6" s="212"/>
      <c r="W6" s="212"/>
      <c r="X6" s="212"/>
      <c r="Y6" s="212"/>
      <c r="Z6" s="212"/>
      <c r="AA6" s="212"/>
    </row>
    <row xmlns:x14ac="http://schemas.microsoft.com/office/spreadsheetml/2009/9/ac" r="7" x14ac:dyDescent="0.2">
      <c r="A7" s="332" t="str">
        <f>IF(ISBLANK(Regressions!A17), " ", Regressions!A17)</f>
        <v>Nauru</v>
      </c>
      <c r="B7" s="333">
        <f>IF(ISBLANK(Regressions!B17), " ", Regressions!B17)</f>
        <v>2003</v>
      </c>
      <c r="C7" s="338" t="str">
        <f>IF(ISBLANK(Regressions!C17), " ", Regressions!C17)</f>
        <v>National</v>
      </c>
      <c r="D7" s="334">
        <f>IF(ISBLANK(Regressions!D17), " ", Regressions!D17)</f>
        <v>3835</v>
      </c>
      <c r="E7" s="210">
        <f>IF(ISNUMBER(Regressions!E17),ROUND(Regressions!E17, 1), NA())</f>
        <v>100</v>
      </c>
      <c r="F7" s="335">
        <f>IF(ISNUMBER(Regressions!F17),ROUND(Regressions!F17, 1), NA())</f>
        <v>100</v>
      </c>
      <c r="G7" s="232">
        <f>IF(ISNUMBER(Regressions!G17),ROUND(Regressions!G17, 1), NA())</f>
        <v>100</v>
      </c>
      <c r="H7" s="336">
        <f>IF(ISNUMBER(Regressions!H17),ROUND(Regressions!H17, 1), NA())</f>
        <v>0</v>
      </c>
      <c r="I7" s="233">
        <f>IF(ISNUMBER(Regressions!I17),ROUND(Regressions!I17, 1), NA())</f>
        <v>0</v>
      </c>
      <c r="J7" s="337">
        <f>IF(ISNUMBER(Regressions!K17),ROUND(Regressions!K17, 1), NA())</f>
        <v>100</v>
      </c>
      <c r="K7" s="335">
        <f>IF(ISNUMBER(Regressions!L17),ROUND(Regressions!L17, 1), NA())</f>
        <v>100</v>
      </c>
      <c r="L7" s="234" t="e">
        <f>IF(ISNUMBER(Regressions!M17),ROUND(Regressions!M17, 1), NA())</f>
        <v>#N/A</v>
      </c>
      <c r="M7" s="336" t="e">
        <f>IF(ISNUMBER(Regressions!N17),ROUND(Regressions!N17, 1), NA())</f>
        <v>#N/A</v>
      </c>
      <c r="N7" s="233">
        <f>IF(ISNUMBER(Regressions!O17),ROUND(Regressions!O17, 1), NA())</f>
        <v>0</v>
      </c>
      <c r="O7" s="337">
        <f>IF(ISNUMBER(Regressions!Q17),ROUND(Regressions!Q17, 1), NA())</f>
        <v>100</v>
      </c>
      <c r="P7" s="335">
        <f>IF(ISNUMBER(Regressions!R17),ROUND(Regressions!R17, 1), NA())</f>
        <v>100</v>
      </c>
      <c r="Q7" s="211" t="e">
        <f>IF(ISNUMBER(Regressions!S17),ROUND(Regressions!S17, 1), NA())</f>
        <v>#N/A</v>
      </c>
      <c r="R7" s="336" t="e">
        <f>IF(ISNUMBER(Regressions!T17),ROUND(Regressions!T17, 1), NA())</f>
        <v>#N/A</v>
      </c>
      <c r="S7" s="233">
        <f>IF(ISNUMBER(Regressions!U17),ROUND(Regressions!U17, 1), NA())</f>
        <v>0</v>
      </c>
      <c r="T7" s="212"/>
      <c r="U7" s="212"/>
      <c r="V7" s="212"/>
      <c r="W7" s="212"/>
      <c r="X7" s="212"/>
      <c r="Y7" s="212"/>
      <c r="Z7" s="212"/>
      <c r="AA7" s="212"/>
    </row>
    <row xmlns:x14ac="http://schemas.microsoft.com/office/spreadsheetml/2009/9/ac" r="8" x14ac:dyDescent="0.2">
      <c r="A8" s="332" t="str">
        <f>IF(ISBLANK(Regressions!A18), " ", Regressions!A18)</f>
        <v>Nauru</v>
      </c>
      <c r="B8" s="333">
        <f>IF(ISBLANK(Regressions!B18), " ", Regressions!B18)</f>
        <v>2004</v>
      </c>
      <c r="C8" s="338" t="str">
        <f>IF(ISBLANK(Regressions!C18), " ", Regressions!C18)</f>
        <v>National</v>
      </c>
      <c r="D8" s="334">
        <f>IF(ISBLANK(Regressions!D18), " ", Regressions!D18)</f>
        <v>3812</v>
      </c>
      <c r="E8" s="210">
        <f>IF(ISNUMBER(Regressions!E18),ROUND(Regressions!E18, 1), NA())</f>
        <v>100</v>
      </c>
      <c r="F8" s="335">
        <f>IF(ISNUMBER(Regressions!F18),ROUND(Regressions!F18, 1), NA())</f>
        <v>100</v>
      </c>
      <c r="G8" s="232">
        <f>IF(ISNUMBER(Regressions!G18),ROUND(Regressions!G18, 1), NA())</f>
        <v>100</v>
      </c>
      <c r="H8" s="336">
        <f>IF(ISNUMBER(Regressions!H18),ROUND(Regressions!H18, 1), NA())</f>
        <v>0</v>
      </c>
      <c r="I8" s="233">
        <f>IF(ISNUMBER(Regressions!I18),ROUND(Regressions!I18, 1), NA())</f>
        <v>0</v>
      </c>
      <c r="J8" s="337">
        <f>IF(ISNUMBER(Regressions!K18),ROUND(Regressions!K18, 1), NA())</f>
        <v>100</v>
      </c>
      <c r="K8" s="335">
        <f>IF(ISNUMBER(Regressions!L18),ROUND(Regressions!L18, 1), NA())</f>
        <v>100</v>
      </c>
      <c r="L8" s="234" t="e">
        <f>IF(ISNUMBER(Regressions!M18),ROUND(Regressions!M18, 1), NA())</f>
        <v>#N/A</v>
      </c>
      <c r="M8" s="336" t="e">
        <f>IF(ISNUMBER(Regressions!N18),ROUND(Regressions!N18, 1), NA())</f>
        <v>#N/A</v>
      </c>
      <c r="N8" s="233">
        <f>IF(ISNUMBER(Regressions!O18),ROUND(Regressions!O18, 1), NA())</f>
        <v>0</v>
      </c>
      <c r="O8" s="337">
        <f>IF(ISNUMBER(Regressions!Q18),ROUND(Regressions!Q18, 1), NA())</f>
        <v>100</v>
      </c>
      <c r="P8" s="335">
        <f>IF(ISNUMBER(Regressions!R18),ROUND(Regressions!R18, 1), NA())</f>
        <v>100</v>
      </c>
      <c r="Q8" s="211" t="e">
        <f>IF(ISNUMBER(Regressions!S18),ROUND(Regressions!S18, 1), NA())</f>
        <v>#N/A</v>
      </c>
      <c r="R8" s="336" t="e">
        <f>IF(ISNUMBER(Regressions!T18),ROUND(Regressions!T18, 1), NA())</f>
        <v>#N/A</v>
      </c>
      <c r="S8" s="233">
        <f>IF(ISNUMBER(Regressions!U18),ROUND(Regressions!U18, 1), NA())</f>
        <v>0</v>
      </c>
      <c r="T8" s="212"/>
      <c r="U8" s="212"/>
      <c r="V8" s="212"/>
      <c r="W8" s="212"/>
      <c r="X8" s="212"/>
      <c r="Y8" s="212"/>
      <c r="Z8" s="212"/>
      <c r="AA8" s="212"/>
    </row>
    <row xmlns:x14ac="http://schemas.microsoft.com/office/spreadsheetml/2009/9/ac" r="9" x14ac:dyDescent="0.2">
      <c r="A9" s="332" t="str">
        <f>IF(ISBLANK(Regressions!A19), " ", Regressions!A19)</f>
        <v>Nauru</v>
      </c>
      <c r="B9" s="333">
        <f>IF(ISBLANK(Regressions!B19), " ", Regressions!B19)</f>
        <v>2005</v>
      </c>
      <c r="C9" s="338" t="str">
        <f>IF(ISBLANK(Regressions!C19), " ", Regressions!C19)</f>
        <v>National</v>
      </c>
      <c r="D9" s="334">
        <f>IF(ISBLANK(Regressions!D19), " ", Regressions!D19)</f>
        <v>3763</v>
      </c>
      <c r="E9" s="210">
        <f>IF(ISNUMBER(Regressions!E19),ROUND(Regressions!E19, 1), NA())</f>
        <v>100</v>
      </c>
      <c r="F9" s="335">
        <f>IF(ISNUMBER(Regressions!F19),ROUND(Regressions!F19, 1), NA())</f>
        <v>100</v>
      </c>
      <c r="G9" s="232">
        <f>IF(ISNUMBER(Regressions!G19),ROUND(Regressions!G19, 1), NA())</f>
        <v>100</v>
      </c>
      <c r="H9" s="336">
        <f>IF(ISNUMBER(Regressions!H19),ROUND(Regressions!H19, 1), NA())</f>
        <v>0</v>
      </c>
      <c r="I9" s="233">
        <f>IF(ISNUMBER(Regressions!I19),ROUND(Regressions!I19, 1), NA())</f>
        <v>0</v>
      </c>
      <c r="J9" s="337">
        <f>IF(ISNUMBER(Regressions!K19),ROUND(Regressions!K19, 1), NA())</f>
        <v>100</v>
      </c>
      <c r="K9" s="335">
        <f>IF(ISNUMBER(Regressions!L19),ROUND(Regressions!L19, 1), NA())</f>
        <v>100</v>
      </c>
      <c r="L9" s="234" t="e">
        <f>IF(ISNUMBER(Regressions!M19),ROUND(Regressions!M19, 1), NA())</f>
        <v>#N/A</v>
      </c>
      <c r="M9" s="336" t="e">
        <f>IF(ISNUMBER(Regressions!N19),ROUND(Regressions!N19, 1), NA())</f>
        <v>#N/A</v>
      </c>
      <c r="N9" s="233">
        <f>IF(ISNUMBER(Regressions!O19),ROUND(Regressions!O19, 1), NA())</f>
        <v>0</v>
      </c>
      <c r="O9" s="337">
        <f>IF(ISNUMBER(Regressions!Q19),ROUND(Regressions!Q19, 1), NA())</f>
        <v>100</v>
      </c>
      <c r="P9" s="335">
        <f>IF(ISNUMBER(Regressions!R19),ROUND(Regressions!R19, 1), NA())</f>
        <v>100</v>
      </c>
      <c r="Q9" s="211" t="e">
        <f>IF(ISNUMBER(Regressions!S19),ROUND(Regressions!S19, 1), NA())</f>
        <v>#N/A</v>
      </c>
      <c r="R9" s="336" t="e">
        <f>IF(ISNUMBER(Regressions!T19),ROUND(Regressions!T19, 1), NA())</f>
        <v>#N/A</v>
      </c>
      <c r="S9" s="233">
        <f>IF(ISNUMBER(Regressions!U19),ROUND(Regressions!U19, 1), NA())</f>
        <v>0</v>
      </c>
    </row>
    <row xmlns:x14ac="http://schemas.microsoft.com/office/spreadsheetml/2009/9/ac" r="10" x14ac:dyDescent="0.2">
      <c r="A10" s="332" t="str">
        <f>IF(ISBLANK(Regressions!A20), " ", Regressions!A20)</f>
        <v>Nauru</v>
      </c>
      <c r="B10" s="333">
        <f>IF(ISBLANK(Regressions!B20), " ", Regressions!B20)</f>
        <v>2006</v>
      </c>
      <c r="C10" s="338" t="str">
        <f>IF(ISBLANK(Regressions!C20), " ", Regressions!C20)</f>
        <v>National</v>
      </c>
      <c r="D10" s="334">
        <f>IF(ISBLANK(Regressions!D20), " ", Regressions!D20)</f>
        <v>3701</v>
      </c>
      <c r="E10" s="210">
        <f>IF(ISNUMBER(Regressions!E20),ROUND(Regressions!E20, 1), NA())</f>
        <v>100</v>
      </c>
      <c r="F10" s="335">
        <f>IF(ISNUMBER(Regressions!F20),ROUND(Regressions!F20, 1), NA())</f>
        <v>100</v>
      </c>
      <c r="G10" s="232">
        <f>IF(ISNUMBER(Regressions!G20),ROUND(Regressions!G20, 1), NA())</f>
        <v>100</v>
      </c>
      <c r="H10" s="336">
        <f>IF(ISNUMBER(Regressions!H20),ROUND(Regressions!H20, 1), NA())</f>
        <v>0</v>
      </c>
      <c r="I10" s="233">
        <f>IF(ISNUMBER(Regressions!I20),ROUND(Regressions!I20, 1), NA())</f>
        <v>0</v>
      </c>
      <c r="J10" s="337">
        <f>IF(ISNUMBER(Regressions!K20),ROUND(Regressions!K20, 1), NA())</f>
        <v>100</v>
      </c>
      <c r="K10" s="335">
        <f>IF(ISNUMBER(Regressions!L20),ROUND(Regressions!L20, 1), NA())</f>
        <v>100</v>
      </c>
      <c r="L10" s="234" t="e">
        <f>IF(ISNUMBER(Regressions!M20),ROUND(Regressions!M20, 1), NA())</f>
        <v>#N/A</v>
      </c>
      <c r="M10" s="336" t="e">
        <f>IF(ISNUMBER(Regressions!N20),ROUND(Regressions!N20, 1), NA())</f>
        <v>#N/A</v>
      </c>
      <c r="N10" s="233">
        <f>IF(ISNUMBER(Regressions!O20),ROUND(Regressions!O20, 1), NA())</f>
        <v>0</v>
      </c>
      <c r="O10" s="337">
        <f>IF(ISNUMBER(Regressions!Q20),ROUND(Regressions!Q20, 1), NA())</f>
        <v>100</v>
      </c>
      <c r="P10" s="335">
        <f>IF(ISNUMBER(Regressions!R20),ROUND(Regressions!R20, 1), NA())</f>
        <v>100</v>
      </c>
      <c r="Q10" s="211" t="e">
        <f>IF(ISNUMBER(Regressions!S20),ROUND(Regressions!S20, 1), NA())</f>
        <v>#N/A</v>
      </c>
      <c r="R10" s="336" t="e">
        <f>IF(ISNUMBER(Regressions!T20),ROUND(Regressions!T20, 1), NA())</f>
        <v>#N/A</v>
      </c>
      <c r="S10" s="233">
        <f>IF(ISNUMBER(Regressions!U20),ROUND(Regressions!U20, 1), NA())</f>
        <v>0</v>
      </c>
    </row>
    <row xmlns:x14ac="http://schemas.microsoft.com/office/spreadsheetml/2009/9/ac" r="11" x14ac:dyDescent="0.2">
      <c r="A11" s="332" t="str">
        <f>IF(ISBLANK(Regressions!A21), " ", Regressions!A21)</f>
        <v>Nauru</v>
      </c>
      <c r="B11" s="333">
        <f>IF(ISBLANK(Regressions!B21), " ", Regressions!B21)</f>
        <v>2007</v>
      </c>
      <c r="C11" s="338" t="str">
        <f>IF(ISBLANK(Regressions!C21), " ", Regressions!C21)</f>
        <v>National</v>
      </c>
      <c r="D11" s="334">
        <f>IF(ISBLANK(Regressions!D21), " ", Regressions!D21)</f>
        <v>3620</v>
      </c>
      <c r="E11" s="210">
        <f>IF(ISNUMBER(Regressions!E21),ROUND(Regressions!E21, 1), NA())</f>
        <v>100</v>
      </c>
      <c r="F11" s="335">
        <f>IF(ISNUMBER(Regressions!F21),ROUND(Regressions!F21, 1), NA())</f>
        <v>100</v>
      </c>
      <c r="G11" s="232">
        <f>IF(ISNUMBER(Regressions!G21),ROUND(Regressions!G21, 1), NA())</f>
        <v>100</v>
      </c>
      <c r="H11" s="336">
        <f>IF(ISNUMBER(Regressions!H21),ROUND(Regressions!H21, 1), NA())</f>
        <v>0</v>
      </c>
      <c r="I11" s="233">
        <f>IF(ISNUMBER(Regressions!I21),ROUND(Regressions!I21, 1), NA())</f>
        <v>0</v>
      </c>
      <c r="J11" s="337">
        <f>IF(ISNUMBER(Regressions!K21),ROUND(Regressions!K21, 1), NA())</f>
        <v>100</v>
      </c>
      <c r="K11" s="335">
        <f>IF(ISNUMBER(Regressions!L21),ROUND(Regressions!L21, 1), NA())</f>
        <v>100</v>
      </c>
      <c r="L11" s="234" t="e">
        <f>IF(ISNUMBER(Regressions!M21),ROUND(Regressions!M21, 1), NA())</f>
        <v>#N/A</v>
      </c>
      <c r="M11" s="336" t="e">
        <f>IF(ISNUMBER(Regressions!N21),ROUND(Regressions!N21, 1), NA())</f>
        <v>#N/A</v>
      </c>
      <c r="N11" s="233">
        <f>IF(ISNUMBER(Regressions!O21),ROUND(Regressions!O21, 1), NA())</f>
        <v>0</v>
      </c>
      <c r="O11" s="337">
        <f>IF(ISNUMBER(Regressions!Q21),ROUND(Regressions!Q21, 1), NA())</f>
        <v>100</v>
      </c>
      <c r="P11" s="335">
        <f>IF(ISNUMBER(Regressions!R21),ROUND(Regressions!R21, 1), NA())</f>
        <v>100</v>
      </c>
      <c r="Q11" s="211" t="e">
        <f>IF(ISNUMBER(Regressions!S21),ROUND(Regressions!S21, 1), NA())</f>
        <v>#N/A</v>
      </c>
      <c r="R11" s="336" t="e">
        <f>IF(ISNUMBER(Regressions!T21),ROUND(Regressions!T21, 1), NA())</f>
        <v>#N/A</v>
      </c>
      <c r="S11" s="233">
        <f>IF(ISNUMBER(Regressions!U21),ROUND(Regressions!U21, 1), NA())</f>
        <v>0</v>
      </c>
    </row>
    <row xmlns:x14ac="http://schemas.microsoft.com/office/spreadsheetml/2009/9/ac" r="12" x14ac:dyDescent="0.2">
      <c r="A12" s="332" t="str">
        <f>IF(ISBLANK(Regressions!A22), " ", Regressions!A22)</f>
        <v>Nauru</v>
      </c>
      <c r="B12" s="333">
        <f>IF(ISBLANK(Regressions!B22), " ", Regressions!B22)</f>
        <v>2008</v>
      </c>
      <c r="C12" s="338" t="str">
        <f>IF(ISBLANK(Regressions!C22), " ", Regressions!C22)</f>
        <v>National</v>
      </c>
      <c r="D12" s="334">
        <f>IF(ISBLANK(Regressions!D22), " ", Regressions!D22)</f>
        <v>3543</v>
      </c>
      <c r="E12" s="210">
        <f>IF(ISNUMBER(Regressions!E22),ROUND(Regressions!E22, 1), NA())</f>
        <v>100</v>
      </c>
      <c r="F12" s="335">
        <f>IF(ISNUMBER(Regressions!F22),ROUND(Regressions!F22, 1), NA())</f>
        <v>100</v>
      </c>
      <c r="G12" s="232">
        <f>IF(ISNUMBER(Regressions!G22),ROUND(Regressions!G22, 1), NA())</f>
        <v>100</v>
      </c>
      <c r="H12" s="336">
        <f>IF(ISNUMBER(Regressions!H22),ROUND(Regressions!H22, 1), NA())</f>
        <v>0</v>
      </c>
      <c r="I12" s="233">
        <f>IF(ISNUMBER(Regressions!I22),ROUND(Regressions!I22, 1), NA())</f>
        <v>0</v>
      </c>
      <c r="J12" s="337">
        <f>IF(ISNUMBER(Regressions!K22),ROUND(Regressions!K22, 1), NA())</f>
        <v>100</v>
      </c>
      <c r="K12" s="335">
        <f>IF(ISNUMBER(Regressions!L22),ROUND(Regressions!L22, 1), NA())</f>
        <v>100</v>
      </c>
      <c r="L12" s="234" t="e">
        <f>IF(ISNUMBER(Regressions!M22),ROUND(Regressions!M22, 1), NA())</f>
        <v>#N/A</v>
      </c>
      <c r="M12" s="336" t="e">
        <f>IF(ISNUMBER(Regressions!N22),ROUND(Regressions!N22, 1), NA())</f>
        <v>#N/A</v>
      </c>
      <c r="N12" s="233">
        <f>IF(ISNUMBER(Regressions!O22),ROUND(Regressions!O22, 1), NA())</f>
        <v>0</v>
      </c>
      <c r="O12" s="337">
        <f>IF(ISNUMBER(Regressions!Q22),ROUND(Regressions!Q22, 1), NA())</f>
        <v>100</v>
      </c>
      <c r="P12" s="335">
        <f>IF(ISNUMBER(Regressions!R22),ROUND(Regressions!R22, 1), NA())</f>
        <v>100</v>
      </c>
      <c r="Q12" s="211" t="e">
        <f>IF(ISNUMBER(Regressions!S22),ROUND(Regressions!S22, 1), NA())</f>
        <v>#N/A</v>
      </c>
      <c r="R12" s="336" t="e">
        <f>IF(ISNUMBER(Regressions!T22),ROUND(Regressions!T22, 1), NA())</f>
        <v>#N/A</v>
      </c>
      <c r="S12" s="233">
        <f>IF(ISNUMBER(Regressions!U22),ROUND(Regressions!U22, 1), NA())</f>
        <v>0</v>
      </c>
    </row>
    <row xmlns:x14ac="http://schemas.microsoft.com/office/spreadsheetml/2009/9/ac" r="13" x14ac:dyDescent="0.2">
      <c r="A13" s="332" t="str">
        <f>IF(ISBLANK(Regressions!A23), " ", Regressions!A23)</f>
        <v>Nauru</v>
      </c>
      <c r="B13" s="333">
        <f>IF(ISBLANK(Regressions!B23), " ", Regressions!B23)</f>
        <v>2009</v>
      </c>
      <c r="C13" s="338" t="str">
        <f>IF(ISBLANK(Regressions!C23), " ", Regressions!C23)</f>
        <v>National</v>
      </c>
      <c r="D13" s="334">
        <f>IF(ISBLANK(Regressions!D23), " ", Regressions!D23)</f>
        <v>3464</v>
      </c>
      <c r="E13" s="210">
        <f>IF(ISNUMBER(Regressions!E23),ROUND(Regressions!E23, 1), NA())</f>
        <v>100</v>
      </c>
      <c r="F13" s="335">
        <f>IF(ISNUMBER(Regressions!F23),ROUND(Regressions!F23, 1), NA())</f>
        <v>100</v>
      </c>
      <c r="G13" s="232">
        <f>IF(ISNUMBER(Regressions!G23),ROUND(Regressions!G23, 1), NA())</f>
        <v>100</v>
      </c>
      <c r="H13" s="336">
        <f>IF(ISNUMBER(Regressions!H23),ROUND(Regressions!H23, 1), NA())</f>
        <v>0</v>
      </c>
      <c r="I13" s="233">
        <f>IF(ISNUMBER(Regressions!I23),ROUND(Regressions!I23, 1), NA())</f>
        <v>0</v>
      </c>
      <c r="J13" s="337">
        <f>IF(ISNUMBER(Regressions!K23),ROUND(Regressions!K23, 1), NA())</f>
        <v>100</v>
      </c>
      <c r="K13" s="335">
        <f>IF(ISNUMBER(Regressions!L23),ROUND(Regressions!L23, 1), NA())</f>
        <v>100</v>
      </c>
      <c r="L13" s="234" t="e">
        <f>IF(ISNUMBER(Regressions!M23),ROUND(Regressions!M23, 1), NA())</f>
        <v>#N/A</v>
      </c>
      <c r="M13" s="336" t="e">
        <f>IF(ISNUMBER(Regressions!N23),ROUND(Regressions!N23, 1), NA())</f>
        <v>#N/A</v>
      </c>
      <c r="N13" s="233">
        <f>IF(ISNUMBER(Regressions!O23),ROUND(Regressions!O23, 1), NA())</f>
        <v>0</v>
      </c>
      <c r="O13" s="337">
        <f>IF(ISNUMBER(Regressions!Q23),ROUND(Regressions!Q23, 1), NA())</f>
        <v>100</v>
      </c>
      <c r="P13" s="335">
        <f>IF(ISNUMBER(Regressions!R23),ROUND(Regressions!R23, 1), NA())</f>
        <v>100</v>
      </c>
      <c r="Q13" s="211" t="e">
        <f>IF(ISNUMBER(Regressions!S23),ROUND(Regressions!S23, 1), NA())</f>
        <v>#N/A</v>
      </c>
      <c r="R13" s="336" t="e">
        <f>IF(ISNUMBER(Regressions!T23),ROUND(Regressions!T23, 1), NA())</f>
        <v>#N/A</v>
      </c>
      <c r="S13" s="233">
        <f>IF(ISNUMBER(Regressions!U23),ROUND(Regressions!U23, 1), NA())</f>
        <v>0</v>
      </c>
    </row>
    <row xmlns:x14ac="http://schemas.microsoft.com/office/spreadsheetml/2009/9/ac" r="14" x14ac:dyDescent="0.2">
      <c r="A14" s="332" t="str">
        <f>IF(ISBLANK(Regressions!A24), " ", Regressions!A24)</f>
        <v>Nauru</v>
      </c>
      <c r="B14" s="333">
        <f>IF(ISBLANK(Regressions!B24), " ", Regressions!B24)</f>
        <v>2010</v>
      </c>
      <c r="C14" s="338" t="str">
        <f>IF(ISBLANK(Regressions!C24), " ", Regressions!C24)</f>
        <v>National</v>
      </c>
      <c r="D14" s="334">
        <f>IF(ISBLANK(Regressions!D24), " ", Regressions!D24)</f>
        <v>3396</v>
      </c>
      <c r="E14" s="210">
        <f>IF(ISNUMBER(Regressions!E24),ROUND(Regressions!E24, 1), NA())</f>
        <v>100</v>
      </c>
      <c r="F14" s="335">
        <f>IF(ISNUMBER(Regressions!F24),ROUND(Regressions!F24, 1), NA())</f>
        <v>100</v>
      </c>
      <c r="G14" s="232">
        <f>IF(ISNUMBER(Regressions!G24),ROUND(Regressions!G24, 1), NA())</f>
        <v>100</v>
      </c>
      <c r="H14" s="336">
        <f>IF(ISNUMBER(Regressions!H24),ROUND(Regressions!H24, 1), NA())</f>
        <v>0</v>
      </c>
      <c r="I14" s="233">
        <f>IF(ISNUMBER(Regressions!I24),ROUND(Regressions!I24, 1), NA())</f>
        <v>0</v>
      </c>
      <c r="J14" s="337">
        <f>IF(ISNUMBER(Regressions!K24),ROUND(Regressions!K24, 1), NA())</f>
        <v>100</v>
      </c>
      <c r="K14" s="335">
        <f>IF(ISNUMBER(Regressions!L24),ROUND(Regressions!L24, 1), NA())</f>
        <v>100</v>
      </c>
      <c r="L14" s="234">
        <f>IF(ISNUMBER(Regressions!M24),ROUND(Regressions!M24, 1), NA())</f>
        <v>84.2</v>
      </c>
      <c r="M14" s="336">
        <f>IF(ISNUMBER(Regressions!N24),ROUND(Regressions!N24, 1), NA())</f>
        <v>15.8</v>
      </c>
      <c r="N14" s="233">
        <f>IF(ISNUMBER(Regressions!O24),ROUND(Regressions!O24, 1), NA())</f>
        <v>0</v>
      </c>
      <c r="O14" s="337">
        <f>IF(ISNUMBER(Regressions!Q24),ROUND(Regressions!Q24, 1), NA())</f>
        <v>100</v>
      </c>
      <c r="P14" s="335">
        <f>IF(ISNUMBER(Regressions!R24),ROUND(Regressions!R24, 1), NA())</f>
        <v>100</v>
      </c>
      <c r="Q14" s="211" t="e">
        <f>IF(ISNUMBER(Regressions!S24),ROUND(Regressions!S24, 1), NA())</f>
        <v>#N/A</v>
      </c>
      <c r="R14" s="336" t="e">
        <f>IF(ISNUMBER(Regressions!T24),ROUND(Regressions!T24, 1), NA())</f>
        <v>#N/A</v>
      </c>
      <c r="S14" s="233">
        <f>IF(ISNUMBER(Regressions!U24),ROUND(Regressions!U24, 1), NA())</f>
        <v>0</v>
      </c>
    </row>
    <row xmlns:x14ac="http://schemas.microsoft.com/office/spreadsheetml/2009/9/ac" r="15" x14ac:dyDescent="0.2">
      <c r="A15" s="332" t="str">
        <f>IF(ISBLANK(Regressions!A25), " ", Regressions!A25)</f>
        <v>Nauru</v>
      </c>
      <c r="B15" s="333">
        <f>IF(ISBLANK(Regressions!B25), " ", Regressions!B25)</f>
        <v>2011</v>
      </c>
      <c r="C15" s="338" t="str">
        <f>IF(ISBLANK(Regressions!C25), " ", Regressions!C25)</f>
        <v>National</v>
      </c>
      <c r="D15" s="334">
        <f>IF(ISBLANK(Regressions!D25), " ", Regressions!D25)</f>
        <v>3359</v>
      </c>
      <c r="E15" s="210">
        <f>IF(ISNUMBER(Regressions!E25),ROUND(Regressions!E25, 1), NA())</f>
        <v>100</v>
      </c>
      <c r="F15" s="335">
        <f>IF(ISNUMBER(Regressions!F25),ROUND(Regressions!F25, 1), NA())</f>
        <v>100</v>
      </c>
      <c r="G15" s="232">
        <f>IF(ISNUMBER(Regressions!G25),ROUND(Regressions!G25, 1), NA())</f>
        <v>100</v>
      </c>
      <c r="H15" s="336">
        <f>IF(ISNUMBER(Regressions!H25),ROUND(Regressions!H25, 1), NA())</f>
        <v>0</v>
      </c>
      <c r="I15" s="233">
        <f>IF(ISNUMBER(Regressions!I25),ROUND(Regressions!I25, 1), NA())</f>
        <v>0</v>
      </c>
      <c r="J15" s="337">
        <f>IF(ISNUMBER(Regressions!K25),ROUND(Regressions!K25, 1), NA())</f>
        <v>100</v>
      </c>
      <c r="K15" s="335">
        <f>IF(ISNUMBER(Regressions!L25),ROUND(Regressions!L25, 1), NA())</f>
        <v>100</v>
      </c>
      <c r="L15" s="234">
        <f>IF(ISNUMBER(Regressions!M25),ROUND(Regressions!M25, 1), NA())</f>
        <v>84.2</v>
      </c>
      <c r="M15" s="336">
        <f>IF(ISNUMBER(Regressions!N25),ROUND(Regressions!N25, 1), NA())</f>
        <v>15.8</v>
      </c>
      <c r="N15" s="233">
        <f>IF(ISNUMBER(Regressions!O25),ROUND(Regressions!O25, 1), NA())</f>
        <v>0</v>
      </c>
      <c r="O15" s="337">
        <f>IF(ISNUMBER(Regressions!Q25),ROUND(Regressions!Q25, 1), NA())</f>
        <v>100</v>
      </c>
      <c r="P15" s="335">
        <f>IF(ISNUMBER(Regressions!R25),ROUND(Regressions!R25, 1), NA())</f>
        <v>100</v>
      </c>
      <c r="Q15" s="211" t="e">
        <f>IF(ISNUMBER(Regressions!S25),ROUND(Regressions!S25, 1), NA())</f>
        <v>#N/A</v>
      </c>
      <c r="R15" s="336" t="e">
        <f>IF(ISNUMBER(Regressions!T25),ROUND(Regressions!T25, 1), NA())</f>
        <v>#N/A</v>
      </c>
      <c r="S15" s="233">
        <f>IF(ISNUMBER(Regressions!U25),ROUND(Regressions!U25, 1), NA())</f>
        <v>0</v>
      </c>
    </row>
    <row xmlns:x14ac="http://schemas.microsoft.com/office/spreadsheetml/2009/9/ac" r="16" x14ac:dyDescent="0.2">
      <c r="A16" s="332" t="str">
        <f>IF(ISBLANK(Regressions!A26), " ", Regressions!A26)</f>
        <v>Nauru</v>
      </c>
      <c r="B16" s="333">
        <f>IF(ISBLANK(Regressions!B26), " ", Regressions!B26)</f>
        <v>2012</v>
      </c>
      <c r="C16" s="338" t="str">
        <f>IF(ISBLANK(Regressions!C26), " ", Regressions!C26)</f>
        <v>National</v>
      </c>
      <c r="D16" s="334">
        <f>IF(ISBLANK(Regressions!D26), " ", Regressions!D26)</f>
        <v>3377</v>
      </c>
      <c r="E16" s="210">
        <f>IF(ISNUMBER(Regressions!E26),ROUND(Regressions!E26, 1), NA())</f>
        <v>100</v>
      </c>
      <c r="F16" s="335">
        <f>IF(ISNUMBER(Regressions!F26),ROUND(Regressions!F26, 1), NA())</f>
        <v>100</v>
      </c>
      <c r="G16" s="232">
        <f>IF(ISNUMBER(Regressions!G26),ROUND(Regressions!G26, 1), NA())</f>
        <v>100</v>
      </c>
      <c r="H16" s="336">
        <f>IF(ISNUMBER(Regressions!H26),ROUND(Regressions!H26, 1), NA())</f>
        <v>0</v>
      </c>
      <c r="I16" s="233">
        <f>IF(ISNUMBER(Regressions!I26),ROUND(Regressions!I26, 1), NA())</f>
        <v>0</v>
      </c>
      <c r="J16" s="337">
        <f>IF(ISNUMBER(Regressions!K26),ROUND(Regressions!K26, 1), NA())</f>
        <v>100</v>
      </c>
      <c r="K16" s="335">
        <f>IF(ISNUMBER(Regressions!L26),ROUND(Regressions!L26, 1), NA())</f>
        <v>100</v>
      </c>
      <c r="L16" s="234">
        <f>IF(ISNUMBER(Regressions!M26),ROUND(Regressions!M26, 1), NA())</f>
        <v>84.2</v>
      </c>
      <c r="M16" s="336">
        <f>IF(ISNUMBER(Regressions!N26),ROUND(Regressions!N26, 1), NA())</f>
        <v>15.8</v>
      </c>
      <c r="N16" s="233">
        <f>IF(ISNUMBER(Regressions!O26),ROUND(Regressions!O26, 1), NA())</f>
        <v>0</v>
      </c>
      <c r="O16" s="337">
        <f>IF(ISNUMBER(Regressions!Q26),ROUND(Regressions!Q26, 1), NA())</f>
        <v>100</v>
      </c>
      <c r="P16" s="335">
        <f>IF(ISNUMBER(Regressions!R26),ROUND(Regressions!R26, 1), NA())</f>
        <v>100</v>
      </c>
      <c r="Q16" s="211" t="e">
        <f>IF(ISNUMBER(Regressions!S26),ROUND(Regressions!S26, 1), NA())</f>
        <v>#N/A</v>
      </c>
      <c r="R16" s="336" t="e">
        <f>IF(ISNUMBER(Regressions!T26),ROUND(Regressions!T26, 1), NA())</f>
        <v>#N/A</v>
      </c>
      <c r="S16" s="233">
        <f>IF(ISNUMBER(Regressions!U26),ROUND(Regressions!U26, 1), NA())</f>
        <v>0</v>
      </c>
    </row>
    <row xmlns:x14ac="http://schemas.microsoft.com/office/spreadsheetml/2009/9/ac" r="17" x14ac:dyDescent="0.2">
      <c r="A17" s="332" t="str">
        <f>IF(ISBLANK(Regressions!A27), " ", Regressions!A27)</f>
        <v>Nauru</v>
      </c>
      <c r="B17" s="333">
        <f>IF(ISBLANK(Regressions!B27), " ", Regressions!B27)</f>
        <v>2013</v>
      </c>
      <c r="C17" s="338" t="str">
        <f>IF(ISBLANK(Regressions!C27), " ", Regressions!C27)</f>
        <v>National</v>
      </c>
      <c r="D17" s="334">
        <f>IF(ISBLANK(Regressions!D27), " ", Regressions!D27)</f>
        <v>3521</v>
      </c>
      <c r="E17" s="210">
        <f>IF(ISNUMBER(Regressions!E27),ROUND(Regressions!E27, 1), NA())</f>
        <v>100</v>
      </c>
      <c r="F17" s="335">
        <f>IF(ISNUMBER(Regressions!F27),ROUND(Regressions!F27, 1), NA())</f>
        <v>100</v>
      </c>
      <c r="G17" s="232">
        <f>IF(ISNUMBER(Regressions!G27),ROUND(Regressions!G27, 1), NA())</f>
        <v>100</v>
      </c>
      <c r="H17" s="336">
        <f>IF(ISNUMBER(Regressions!H27),ROUND(Regressions!H27, 1), NA())</f>
        <v>0</v>
      </c>
      <c r="I17" s="233">
        <f>IF(ISNUMBER(Regressions!I27),ROUND(Regressions!I27, 1), NA())</f>
        <v>0</v>
      </c>
      <c r="J17" s="337">
        <f>IF(ISNUMBER(Regressions!K27),ROUND(Regressions!K27, 1), NA())</f>
        <v>100</v>
      </c>
      <c r="K17" s="335">
        <f>IF(ISNUMBER(Regressions!L27),ROUND(Regressions!L27, 1), NA())</f>
        <v>100</v>
      </c>
      <c r="L17" s="234">
        <f>IF(ISNUMBER(Regressions!M27),ROUND(Regressions!M27, 1), NA())</f>
        <v>84.2</v>
      </c>
      <c r="M17" s="336">
        <f>IF(ISNUMBER(Regressions!N27),ROUND(Regressions!N27, 1), NA())</f>
        <v>15.8</v>
      </c>
      <c r="N17" s="233">
        <f>IF(ISNUMBER(Regressions!O27),ROUND(Regressions!O27, 1), NA())</f>
        <v>0</v>
      </c>
      <c r="O17" s="337">
        <f>IF(ISNUMBER(Regressions!Q27),ROUND(Regressions!Q27, 1), NA())</f>
        <v>100</v>
      </c>
      <c r="P17" s="335">
        <f>IF(ISNUMBER(Regressions!R27),ROUND(Regressions!R27, 1), NA())</f>
        <v>100</v>
      </c>
      <c r="Q17" s="211">
        <f>IF(ISNUMBER(Regressions!S27),ROUND(Regressions!S27, 1), NA())</f>
        <v>90</v>
      </c>
      <c r="R17" s="336">
        <f>IF(ISNUMBER(Regressions!T27),ROUND(Regressions!T27, 1), NA())</f>
        <v>10</v>
      </c>
      <c r="S17" s="233">
        <f>IF(ISNUMBER(Regressions!U27),ROUND(Regressions!U27, 1), NA())</f>
        <v>0</v>
      </c>
    </row>
    <row xmlns:x14ac="http://schemas.microsoft.com/office/spreadsheetml/2009/9/ac" r="18" x14ac:dyDescent="0.2">
      <c r="A18" s="332" t="str">
        <f>IF(ISBLANK(Regressions!A28), " ", Regressions!A28)</f>
        <v>Nauru</v>
      </c>
      <c r="B18" s="333">
        <f>IF(ISBLANK(Regressions!B28), " ", Regressions!B28)</f>
        <v>2014</v>
      </c>
      <c r="C18" s="338" t="str">
        <f>IF(ISBLANK(Regressions!C28), " ", Regressions!C28)</f>
        <v>National</v>
      </c>
      <c r="D18" s="334">
        <f>IF(ISBLANK(Regressions!D28), " ", Regressions!D28)</f>
        <v>3675</v>
      </c>
      <c r="E18" s="210">
        <f>IF(ISNUMBER(Regressions!E28),ROUND(Regressions!E28, 1), NA())</f>
        <v>100</v>
      </c>
      <c r="F18" s="335">
        <f>IF(ISNUMBER(Regressions!F28),ROUND(Regressions!F28, 1), NA())</f>
        <v>100</v>
      </c>
      <c r="G18" s="232">
        <f>IF(ISNUMBER(Regressions!G28),ROUND(Regressions!G28, 1), NA())</f>
        <v>100</v>
      </c>
      <c r="H18" s="336">
        <f>IF(ISNUMBER(Regressions!H28),ROUND(Regressions!H28, 1), NA())</f>
        <v>0</v>
      </c>
      <c r="I18" s="233">
        <f>IF(ISNUMBER(Regressions!I28),ROUND(Regressions!I28, 1), NA())</f>
        <v>0</v>
      </c>
      <c r="J18" s="337">
        <f>IF(ISNUMBER(Regressions!K28),ROUND(Regressions!K28, 1), NA())</f>
        <v>100</v>
      </c>
      <c r="K18" s="335">
        <f>IF(ISNUMBER(Regressions!L28),ROUND(Regressions!L28, 1), NA())</f>
        <v>100</v>
      </c>
      <c r="L18" s="234">
        <f>IF(ISNUMBER(Regressions!M28),ROUND(Regressions!M28, 1), NA())</f>
        <v>84.2</v>
      </c>
      <c r="M18" s="336">
        <f>IF(ISNUMBER(Regressions!N28),ROUND(Regressions!N28, 1), NA())</f>
        <v>15.8</v>
      </c>
      <c r="N18" s="233">
        <f>IF(ISNUMBER(Regressions!O28),ROUND(Regressions!O28, 1), NA())</f>
        <v>0</v>
      </c>
      <c r="O18" s="337">
        <f>IF(ISNUMBER(Regressions!Q28),ROUND(Regressions!Q28, 1), NA())</f>
        <v>100</v>
      </c>
      <c r="P18" s="335">
        <f>IF(ISNUMBER(Regressions!R28),ROUND(Regressions!R28, 1), NA())</f>
        <v>100</v>
      </c>
      <c r="Q18" s="211">
        <f>IF(ISNUMBER(Regressions!S28),ROUND(Regressions!S28, 1), NA())</f>
        <v>90</v>
      </c>
      <c r="R18" s="336">
        <f>IF(ISNUMBER(Regressions!T28),ROUND(Regressions!T28, 1), NA())</f>
        <v>10</v>
      </c>
      <c r="S18" s="233">
        <f>IF(ISNUMBER(Regressions!U28),ROUND(Regressions!U28, 1), NA())</f>
        <v>0</v>
      </c>
    </row>
    <row xmlns:x14ac="http://schemas.microsoft.com/office/spreadsheetml/2009/9/ac" r="19" x14ac:dyDescent="0.2">
      <c r="A19" s="332" t="str">
        <f>IF(ISBLANK(Regressions!A29), " ", Regressions!A29)</f>
        <v>Nauru</v>
      </c>
      <c r="B19" s="333">
        <f>IF(ISBLANK(Regressions!B29), " ", Regressions!B29)</f>
        <v>2015</v>
      </c>
      <c r="C19" s="338" t="str">
        <f>IF(ISBLANK(Regressions!C29), " ", Regressions!C29)</f>
        <v>National</v>
      </c>
      <c r="D19" s="334">
        <f>IF(ISBLANK(Regressions!D29), " ", Regressions!D29)</f>
        <v>3815</v>
      </c>
      <c r="E19" s="210">
        <f>IF(ISNUMBER(Regressions!E29),ROUND(Regressions!E29, 1), NA())</f>
        <v>100</v>
      </c>
      <c r="F19" s="335">
        <f>IF(ISNUMBER(Regressions!F29),ROUND(Regressions!F29, 1), NA())</f>
        <v>100</v>
      </c>
      <c r="G19" s="232">
        <f>IF(ISNUMBER(Regressions!G29),ROUND(Regressions!G29, 1), NA())</f>
        <v>100</v>
      </c>
      <c r="H19" s="336">
        <f>IF(ISNUMBER(Regressions!H29),ROUND(Regressions!H29, 1), NA())</f>
        <v>0</v>
      </c>
      <c r="I19" s="233">
        <f>IF(ISNUMBER(Regressions!I29),ROUND(Regressions!I29, 1), NA())</f>
        <v>0</v>
      </c>
      <c r="J19" s="337">
        <f>IF(ISNUMBER(Regressions!K29),ROUND(Regressions!K29, 1), NA())</f>
        <v>100</v>
      </c>
      <c r="K19" s="335">
        <f>IF(ISNUMBER(Regressions!L29),ROUND(Regressions!L29, 1), NA())</f>
        <v>100</v>
      </c>
      <c r="L19" s="234">
        <f>IF(ISNUMBER(Regressions!M29),ROUND(Regressions!M29, 1), NA())</f>
        <v>86.5</v>
      </c>
      <c r="M19" s="336">
        <f>IF(ISNUMBER(Regressions!N29),ROUND(Regressions!N29, 1), NA())</f>
        <v>13.5</v>
      </c>
      <c r="N19" s="233">
        <f>IF(ISNUMBER(Regressions!O29),ROUND(Regressions!O29, 1), NA())</f>
        <v>0</v>
      </c>
      <c r="O19" s="337">
        <f>IF(ISNUMBER(Regressions!Q29),ROUND(Regressions!Q29, 1), NA())</f>
        <v>100</v>
      </c>
      <c r="P19" s="335">
        <f>IF(ISNUMBER(Regressions!R29),ROUND(Regressions!R29, 1), NA())</f>
        <v>100</v>
      </c>
      <c r="Q19" s="211">
        <f>IF(ISNUMBER(Regressions!S29),ROUND(Regressions!S29, 1), NA())</f>
        <v>90</v>
      </c>
      <c r="R19" s="336">
        <f>IF(ISNUMBER(Regressions!T29),ROUND(Regressions!T29, 1), NA())</f>
        <v>10</v>
      </c>
      <c r="S19" s="233">
        <f>IF(ISNUMBER(Regressions!U29),ROUND(Regressions!U29, 1), NA())</f>
        <v>0</v>
      </c>
    </row>
    <row xmlns:x14ac="http://schemas.microsoft.com/office/spreadsheetml/2009/9/ac" r="20" x14ac:dyDescent="0.2">
      <c r="A20" s="332" t="str">
        <f>IF(ISBLANK(Regressions!A30), " ", Regressions!A30)</f>
        <v>Nauru</v>
      </c>
      <c r="B20" s="333">
        <f>IF(ISBLANK(Regressions!B30), " ", Regressions!B30)</f>
        <v>2016</v>
      </c>
      <c r="C20" s="338" t="str">
        <f>IF(ISBLANK(Regressions!C30), " ", Regressions!C30)</f>
        <v>National</v>
      </c>
      <c r="D20" s="334">
        <f>IF(ISBLANK(Regressions!D30), " ", Regressions!D30)</f>
        <v>3934</v>
      </c>
      <c r="E20" s="210">
        <f>IF(ISNUMBER(Regressions!E30),ROUND(Regressions!E30, 1), NA())</f>
        <v>100</v>
      </c>
      <c r="F20" s="335">
        <f>IF(ISNUMBER(Regressions!F30),ROUND(Regressions!F30, 1), NA())</f>
        <v>100</v>
      </c>
      <c r="G20" s="232">
        <f>IF(ISNUMBER(Regressions!G30),ROUND(Regressions!G30, 1), NA())</f>
        <v>100</v>
      </c>
      <c r="H20" s="336">
        <f>IF(ISNUMBER(Regressions!H30),ROUND(Regressions!H30, 1), NA())</f>
        <v>0</v>
      </c>
      <c r="I20" s="233">
        <f>IF(ISNUMBER(Regressions!I30),ROUND(Regressions!I30, 1), NA())</f>
        <v>0</v>
      </c>
      <c r="J20" s="337">
        <f>IF(ISNUMBER(Regressions!K30),ROUND(Regressions!K30, 1), NA())</f>
        <v>100</v>
      </c>
      <c r="K20" s="335">
        <f>IF(ISNUMBER(Regressions!L30),ROUND(Regressions!L30, 1), NA())</f>
        <v>100</v>
      </c>
      <c r="L20" s="234">
        <f>IF(ISNUMBER(Regressions!M30),ROUND(Regressions!M30, 1), NA())</f>
        <v>88.7</v>
      </c>
      <c r="M20" s="336">
        <f>IF(ISNUMBER(Regressions!N30),ROUND(Regressions!N30, 1), NA())</f>
        <v>11.3</v>
      </c>
      <c r="N20" s="233">
        <f>IF(ISNUMBER(Regressions!O30),ROUND(Regressions!O30, 1), NA())</f>
        <v>0</v>
      </c>
      <c r="O20" s="337">
        <f>IF(ISNUMBER(Regressions!Q30),ROUND(Regressions!Q30, 1), NA())</f>
        <v>100</v>
      </c>
      <c r="P20" s="335">
        <f>IF(ISNUMBER(Regressions!R30),ROUND(Regressions!R30, 1), NA())</f>
        <v>100</v>
      </c>
      <c r="Q20" s="211">
        <f>IF(ISNUMBER(Regressions!S30),ROUND(Regressions!S30, 1), NA())</f>
        <v>90</v>
      </c>
      <c r="R20" s="336">
        <f>IF(ISNUMBER(Regressions!T30),ROUND(Regressions!T30, 1), NA())</f>
        <v>10</v>
      </c>
      <c r="S20" s="233">
        <f>IF(ISNUMBER(Regressions!U30),ROUND(Regressions!U30, 1), NA())</f>
        <v>0</v>
      </c>
    </row>
    <row xmlns:x14ac="http://schemas.microsoft.com/office/spreadsheetml/2009/9/ac" r="21" x14ac:dyDescent="0.2">
      <c r="A21" s="332" t="str">
        <f>IF(ISBLANK(Regressions!A31), " ", Regressions!A31)</f>
        <v>Nauru</v>
      </c>
      <c r="B21" s="333">
        <f>IF(ISBLANK(Regressions!B31), " ", Regressions!B31)</f>
        <v>2017</v>
      </c>
      <c r="C21" s="338" t="str">
        <f>IF(ISBLANK(Regressions!C31), " ", Regressions!C31)</f>
        <v>National</v>
      </c>
      <c r="D21" s="334">
        <f>IF(ISBLANK(Regressions!D31), " ", Regressions!D31)</f>
        <v>4059</v>
      </c>
      <c r="E21" s="210">
        <f>IF(ISNUMBER(Regressions!E31),ROUND(Regressions!E31, 1), NA())</f>
        <v>100</v>
      </c>
      <c r="F21" s="335">
        <f>IF(ISNUMBER(Regressions!F31),ROUND(Regressions!F31, 1), NA())</f>
        <v>100</v>
      </c>
      <c r="G21" s="232">
        <f>IF(ISNUMBER(Regressions!G31),ROUND(Regressions!G31, 1), NA())</f>
        <v>100</v>
      </c>
      <c r="H21" s="336">
        <f>IF(ISNUMBER(Regressions!H31),ROUND(Regressions!H31, 1), NA())</f>
        <v>0</v>
      </c>
      <c r="I21" s="233">
        <f>IF(ISNUMBER(Regressions!I31),ROUND(Regressions!I31, 1), NA())</f>
        <v>0</v>
      </c>
      <c r="J21" s="337">
        <f>IF(ISNUMBER(Regressions!K31),ROUND(Regressions!K31, 1), NA())</f>
        <v>100</v>
      </c>
      <c r="K21" s="335">
        <f>IF(ISNUMBER(Regressions!L31),ROUND(Regressions!L31, 1), NA())</f>
        <v>100</v>
      </c>
      <c r="L21" s="234">
        <f>IF(ISNUMBER(Regressions!M31),ROUND(Regressions!M31, 1), NA())</f>
        <v>91</v>
      </c>
      <c r="M21" s="336">
        <f>IF(ISNUMBER(Regressions!N31),ROUND(Regressions!N31, 1), NA())</f>
        <v>9</v>
      </c>
      <c r="N21" s="233">
        <f>IF(ISNUMBER(Regressions!O31),ROUND(Regressions!O31, 1), NA())</f>
        <v>0</v>
      </c>
      <c r="O21" s="337">
        <f>IF(ISNUMBER(Regressions!Q31),ROUND(Regressions!Q31, 1), NA())</f>
        <v>100</v>
      </c>
      <c r="P21" s="335">
        <f>IF(ISNUMBER(Regressions!R31),ROUND(Regressions!R31, 1), NA())</f>
        <v>100</v>
      </c>
      <c r="Q21" s="211">
        <f>IF(ISNUMBER(Regressions!S31),ROUND(Regressions!S31, 1), NA())</f>
        <v>90</v>
      </c>
      <c r="R21" s="336">
        <f>IF(ISNUMBER(Regressions!T31),ROUND(Regressions!T31, 1), NA())</f>
        <v>10</v>
      </c>
      <c r="S21" s="233">
        <f>IF(ISNUMBER(Regressions!U31),ROUND(Regressions!U31, 1), NA())</f>
        <v>0</v>
      </c>
    </row>
    <row xmlns:x14ac="http://schemas.microsoft.com/office/spreadsheetml/2009/9/ac" r="22" x14ac:dyDescent="0.2">
      <c r="A22" s="332" t="str">
        <f>IF(ISBLANK(Regressions!A32), " ", Regressions!A32)</f>
        <v>Nauru</v>
      </c>
      <c r="B22" s="333">
        <f>IF(ISBLANK(Regressions!B32), " ", Regressions!B32)</f>
        <v>2018</v>
      </c>
      <c r="C22" s="338" t="str">
        <f>IF(ISBLANK(Regressions!C32), " ", Regressions!C32)</f>
        <v>National</v>
      </c>
      <c r="D22" s="334">
        <f>IF(ISBLANK(Regressions!D32), " ", Regressions!D32)</f>
        <v>4181</v>
      </c>
      <c r="E22" s="210">
        <f>IF(ISNUMBER(Regressions!E32),ROUND(Regressions!E32, 1), NA())</f>
        <v>100</v>
      </c>
      <c r="F22" s="335">
        <f>IF(ISNUMBER(Regressions!F32),ROUND(Regressions!F32, 1), NA())</f>
        <v>100</v>
      </c>
      <c r="G22" s="232">
        <f>IF(ISNUMBER(Regressions!G32),ROUND(Regressions!G32, 1), NA())</f>
        <v>100</v>
      </c>
      <c r="H22" s="336">
        <f>IF(ISNUMBER(Regressions!H32),ROUND(Regressions!H32, 1), NA())</f>
        <v>0</v>
      </c>
      <c r="I22" s="233">
        <f>IF(ISNUMBER(Regressions!I32),ROUND(Regressions!I32, 1), NA())</f>
        <v>0</v>
      </c>
      <c r="J22" s="337">
        <f>IF(ISNUMBER(Regressions!K32),ROUND(Regressions!K32, 1), NA())</f>
        <v>100</v>
      </c>
      <c r="K22" s="335">
        <f>IF(ISNUMBER(Regressions!L32),ROUND(Regressions!L32, 1), NA())</f>
        <v>100</v>
      </c>
      <c r="L22" s="234">
        <f>IF(ISNUMBER(Regressions!M32),ROUND(Regressions!M32, 1), NA())</f>
        <v>93.2</v>
      </c>
      <c r="M22" s="336">
        <f>IF(ISNUMBER(Regressions!N32),ROUND(Regressions!N32, 1), NA())</f>
        <v>6.8</v>
      </c>
      <c r="N22" s="233">
        <f>IF(ISNUMBER(Regressions!O32),ROUND(Regressions!O32, 1), NA())</f>
        <v>0</v>
      </c>
      <c r="O22" s="337">
        <f>IF(ISNUMBER(Regressions!Q32),ROUND(Regressions!Q32, 1), NA())</f>
        <v>100</v>
      </c>
      <c r="P22" s="335">
        <f>IF(ISNUMBER(Regressions!R32),ROUND(Regressions!R32, 1), NA())</f>
        <v>100</v>
      </c>
      <c r="Q22" s="211">
        <f>IF(ISNUMBER(Regressions!S32),ROUND(Regressions!S32, 1), NA())</f>
        <v>90</v>
      </c>
      <c r="R22" s="336">
        <f>IF(ISNUMBER(Regressions!T32),ROUND(Regressions!T32, 1), NA())</f>
        <v>10</v>
      </c>
      <c r="S22" s="233">
        <f>IF(ISNUMBER(Regressions!U32),ROUND(Regressions!U32, 1), NA())</f>
        <v>0</v>
      </c>
    </row>
    <row xmlns:x14ac="http://schemas.microsoft.com/office/spreadsheetml/2009/9/ac" r="23" x14ac:dyDescent="0.2">
      <c r="A23" s="332" t="str">
        <f>IF(ISBLANK(Regressions!A33), " ", Regressions!A33)</f>
        <v>Nauru</v>
      </c>
      <c r="B23" s="333">
        <f>IF(ISBLANK(Regressions!B33), " ", Regressions!B33)</f>
        <v>2019</v>
      </c>
      <c r="C23" s="338" t="str">
        <f>IF(ISBLANK(Regressions!C33), " ", Regressions!C33)</f>
        <v>National</v>
      </c>
      <c r="D23" s="334">
        <f>IF(ISBLANK(Regressions!D33), " ", Regressions!D33)</f>
        <v>4306</v>
      </c>
      <c r="E23" s="210">
        <f>IF(ISNUMBER(Regressions!E33),ROUND(Regressions!E33, 1), NA())</f>
        <v>100</v>
      </c>
      <c r="F23" s="335">
        <f>IF(ISNUMBER(Regressions!F33),ROUND(Regressions!F33, 1), NA())</f>
        <v>100</v>
      </c>
      <c r="G23" s="232">
        <f>IF(ISNUMBER(Regressions!G33),ROUND(Regressions!G33, 1), NA())</f>
        <v>100</v>
      </c>
      <c r="H23" s="336">
        <f>IF(ISNUMBER(Regressions!H33),ROUND(Regressions!H33, 1), NA())</f>
        <v>0</v>
      </c>
      <c r="I23" s="233">
        <f>IF(ISNUMBER(Regressions!I33),ROUND(Regressions!I33, 1), NA())</f>
        <v>0</v>
      </c>
      <c r="J23" s="337">
        <f>IF(ISNUMBER(Regressions!K33),ROUND(Regressions!K33, 1), NA())</f>
        <v>100</v>
      </c>
      <c r="K23" s="335">
        <f>IF(ISNUMBER(Regressions!L33),ROUND(Regressions!L33, 1), NA())</f>
        <v>100</v>
      </c>
      <c r="L23" s="234">
        <f>IF(ISNUMBER(Regressions!M33),ROUND(Regressions!M33, 1), NA())</f>
        <v>95.5</v>
      </c>
      <c r="M23" s="336">
        <f>IF(ISNUMBER(Regressions!N33),ROUND(Regressions!N33, 1), NA())</f>
        <v>4.5</v>
      </c>
      <c r="N23" s="233">
        <f>IF(ISNUMBER(Regressions!O33),ROUND(Regressions!O33, 1), NA())</f>
        <v>0</v>
      </c>
      <c r="O23" s="337">
        <f>IF(ISNUMBER(Regressions!Q33),ROUND(Regressions!Q33, 1), NA())</f>
        <v>100</v>
      </c>
      <c r="P23" s="335">
        <f>IF(ISNUMBER(Regressions!R33),ROUND(Regressions!R33, 1), NA())</f>
        <v>100</v>
      </c>
      <c r="Q23" s="211">
        <f>IF(ISNUMBER(Regressions!S33),ROUND(Regressions!S33, 1), NA())</f>
        <v>90</v>
      </c>
      <c r="R23" s="336">
        <f>IF(ISNUMBER(Regressions!T33),ROUND(Regressions!T33, 1), NA())</f>
        <v>10</v>
      </c>
      <c r="S23" s="233">
        <f>IF(ISNUMBER(Regressions!U33),ROUND(Regressions!U33, 1), NA())</f>
        <v>0</v>
      </c>
    </row>
    <row xmlns:x14ac="http://schemas.microsoft.com/office/spreadsheetml/2009/9/ac" r="24" x14ac:dyDescent="0.2">
      <c r="A24" s="332" t="str">
        <f>IF(ISBLANK(Regressions!A34), " ", Regressions!A34)</f>
        <v>Nauru</v>
      </c>
      <c r="B24" s="333">
        <f>IF(ISBLANK(Regressions!B34), " ", Regressions!B34)</f>
        <v>2020</v>
      </c>
      <c r="C24" s="338" t="str">
        <f>IF(ISBLANK(Regressions!C34), " ", Regressions!C34)</f>
        <v>National</v>
      </c>
      <c r="D24" s="334">
        <f>IF(ISBLANK(Regressions!D34), " ", Regressions!D34)</f>
        <v>4053</v>
      </c>
      <c r="E24" s="210">
        <f>IF(ISNUMBER(Regressions!E34),ROUND(Regressions!E34, 1), NA())</f>
        <v>100</v>
      </c>
      <c r="F24" s="335">
        <f>IF(ISNUMBER(Regressions!F34),ROUND(Regressions!F34, 1), NA())</f>
        <v>100</v>
      </c>
      <c r="G24" s="232">
        <f>IF(ISNUMBER(Regressions!G34),ROUND(Regressions!G34, 1), NA())</f>
        <v>100</v>
      </c>
      <c r="H24" s="336">
        <f>IF(ISNUMBER(Regressions!H34),ROUND(Regressions!H34, 1), NA())</f>
        <v>0</v>
      </c>
      <c r="I24" s="233">
        <f>IF(ISNUMBER(Regressions!I34),ROUND(Regressions!I34, 1), NA())</f>
        <v>0</v>
      </c>
      <c r="J24" s="337">
        <f>IF(ISNUMBER(Regressions!K34),ROUND(Regressions!K34, 1), NA())</f>
        <v>100</v>
      </c>
      <c r="K24" s="335">
        <f>IF(ISNUMBER(Regressions!L34),ROUND(Regressions!L34, 1), NA())</f>
        <v>100</v>
      </c>
      <c r="L24" s="234">
        <f>IF(ISNUMBER(Regressions!M34),ROUND(Regressions!M34, 1), NA())</f>
        <v>97.7</v>
      </c>
      <c r="M24" s="336">
        <f>IF(ISNUMBER(Regressions!N34),ROUND(Regressions!N34, 1), NA())</f>
        <v>2.2999999999999998</v>
      </c>
      <c r="N24" s="233">
        <f>IF(ISNUMBER(Regressions!O34),ROUND(Regressions!O34, 1), NA())</f>
        <v>0</v>
      </c>
      <c r="O24" s="337">
        <f>IF(ISNUMBER(Regressions!Q34),ROUND(Regressions!Q34, 1), NA())</f>
        <v>100</v>
      </c>
      <c r="P24" s="335">
        <f>IF(ISNUMBER(Regressions!R34),ROUND(Regressions!R34, 1), NA())</f>
        <v>100</v>
      </c>
      <c r="Q24" s="211">
        <f>IF(ISNUMBER(Regressions!S34),ROUND(Regressions!S34, 1), NA())</f>
        <v>90</v>
      </c>
      <c r="R24" s="336">
        <f>IF(ISNUMBER(Regressions!T34),ROUND(Regressions!T34, 1), NA())</f>
        <v>10</v>
      </c>
      <c r="S24" s="233">
        <f>IF(ISNUMBER(Regressions!U34),ROUND(Regressions!U34, 1), NA())</f>
        <v>0</v>
      </c>
    </row>
    <row xmlns:x14ac="http://schemas.microsoft.com/office/spreadsheetml/2009/9/ac" r="25" x14ac:dyDescent="0.2">
      <c r="A25" s="383" t="str">
        <f>IF(ISBLANK(Regressions!A35), " ", Regressions!A35)</f>
        <v>Nauru</v>
      </c>
      <c r="B25" s="384">
        <f>IF(ISBLANK(Regressions!B35), " ", Regressions!B35)</f>
        <v>2021</v>
      </c>
      <c r="C25" s="385" t="str">
        <f>IF(ISBLANK(Regressions!C35), " ", Regressions!C35)</f>
        <v>National</v>
      </c>
      <c r="D25" s="386">
        <f>IF(ISBLANK(Regressions!D35), " ", Regressions!D35)</f>
        <v>4158</v>
      </c>
      <c r="E25" s="389">
        <f>IF(ISNUMBER(Regressions!E35),ROUND(Regressions!E35, 1), NA())</f>
        <v>100</v>
      </c>
      <c r="F25" s="387">
        <f>IF(ISNUMBER(Regressions!F35),ROUND(Regressions!F35, 1), NA())</f>
        <v>100</v>
      </c>
      <c r="G25" s="390">
        <f>IF(ISNUMBER(Regressions!G35),ROUND(Regressions!G35, 1), NA())</f>
        <v>100</v>
      </c>
      <c r="H25" s="388">
        <f>IF(ISNUMBER(Regressions!H35),ROUND(Regressions!H35, 1), NA())</f>
        <v>0</v>
      </c>
      <c r="I25" s="391">
        <f>IF(ISNUMBER(Regressions!I35),ROUND(Regressions!I35, 1), NA())</f>
        <v>0</v>
      </c>
      <c r="J25" s="389">
        <f>IF(ISNUMBER(Regressions!K35),ROUND(Regressions!K35, 1), NA())</f>
        <v>100</v>
      </c>
      <c r="K25" s="387">
        <f>IF(ISNUMBER(Regressions!L35),ROUND(Regressions!L35, 1), NA())</f>
        <v>100</v>
      </c>
      <c r="L25" s="392">
        <f>IF(ISNUMBER(Regressions!M35),ROUND(Regressions!M35, 1), NA())</f>
        <v>100</v>
      </c>
      <c r="M25" s="388">
        <f>IF(ISNUMBER(Regressions!N35),ROUND(Regressions!N35, 1), NA())</f>
        <v>0</v>
      </c>
      <c r="N25" s="391">
        <f>IF(ISNUMBER(Regressions!O35),ROUND(Regressions!O35, 1), NA())</f>
        <v>0</v>
      </c>
      <c r="O25" s="389">
        <f>IF(ISNUMBER(Regressions!Q35),ROUND(Regressions!Q35, 1), NA())</f>
        <v>100</v>
      </c>
      <c r="P25" s="387">
        <f>IF(ISNUMBER(Regressions!R35),ROUND(Regressions!R35, 1), NA())</f>
        <v>100</v>
      </c>
      <c r="Q25" s="393">
        <f>IF(ISNUMBER(Regressions!S35),ROUND(Regressions!S35, 1), NA())</f>
        <v>90</v>
      </c>
      <c r="R25" s="388">
        <f>IF(ISNUMBER(Regressions!T35),ROUND(Regressions!T35, 1), NA())</f>
        <v>10</v>
      </c>
      <c r="S25" s="391">
        <f>IF(ISNUMBER(Regressions!U35),ROUND(Regressions!U35, 1), NA())</f>
        <v>0</v>
      </c>
      <c r="T25" s="382"/>
      <c r="U25" s="382"/>
      <c r="V25" s="382"/>
      <c r="W25" s="382"/>
      <c r="X25" s="382"/>
      <c r="Y25" s="382"/>
      <c r="Z25" s="382"/>
      <c r="AA25" s="382"/>
      <c r="AB25" s="382"/>
      <c r="AC25" s="382"/>
    </row>
    <row xmlns:x14ac="http://schemas.microsoft.com/office/spreadsheetml/2009/9/ac" r="26" x14ac:dyDescent="0.2">
      <c r="A26" s="332" t="str">
        <f>IF(ISBLANK(Regressions!A36), " ", Regressions!A36)</f>
        <v>Nauru</v>
      </c>
      <c r="B26" s="333">
        <f>IF(ISBLANK(Regressions!B36), " ", Regressions!B36)</f>
        <v>2022</v>
      </c>
      <c r="C26" s="338" t="str">
        <f>IF(ISBLANK(Regressions!C36), " ", Regressions!C36)</f>
        <v>National</v>
      </c>
      <c r="D26" s="334">
        <f>IF(ISBLANK(Regressions!D36), " ", Regressions!D36)</f>
        <v>4241</v>
      </c>
      <c r="E26" s="210">
        <f>IF(ISNUMBER(Regressions!E36),ROUND(Regressions!E36, 1), NA())</f>
        <v>100</v>
      </c>
      <c r="F26" s="335">
        <f>IF(ISNUMBER(Regressions!F36),ROUND(Regressions!F36, 1), NA())</f>
        <v>100</v>
      </c>
      <c r="G26" s="232">
        <f>IF(ISNUMBER(Regressions!G36),ROUND(Regressions!G36, 1), NA())</f>
        <v>100</v>
      </c>
      <c r="H26" s="336">
        <f>IF(ISNUMBER(Regressions!H36),ROUND(Regressions!H36, 1), NA())</f>
        <v>0</v>
      </c>
      <c r="I26" s="233">
        <f>IF(ISNUMBER(Regressions!I36),ROUND(Regressions!I36, 1), NA())</f>
        <v>0</v>
      </c>
      <c r="J26" s="337">
        <f>IF(ISNUMBER(Regressions!K36),ROUND(Regressions!K36, 1), NA())</f>
        <v>100</v>
      </c>
      <c r="K26" s="335">
        <f>IF(ISNUMBER(Regressions!L36),ROUND(Regressions!L36, 1), NA())</f>
        <v>100</v>
      </c>
      <c r="L26" s="234">
        <f>IF(ISNUMBER(Regressions!M36),ROUND(Regressions!M36, 1), NA())</f>
        <v>100</v>
      </c>
      <c r="M26" s="336">
        <f>IF(ISNUMBER(Regressions!N36),ROUND(Regressions!N36, 1), NA())</f>
        <v>0</v>
      </c>
      <c r="N26" s="233">
        <f>IF(ISNUMBER(Regressions!O36),ROUND(Regressions!O36, 1), NA())</f>
        <v>0</v>
      </c>
      <c r="O26" s="337">
        <f>IF(ISNUMBER(Regressions!Q36),ROUND(Regressions!Q36, 1), NA())</f>
        <v>100</v>
      </c>
      <c r="P26" s="335">
        <f>IF(ISNUMBER(Regressions!R36),ROUND(Regressions!R36, 1), NA())</f>
        <v>100</v>
      </c>
      <c r="Q26" s="211">
        <f>IF(ISNUMBER(Regressions!S36),ROUND(Regressions!S36, 1), NA())</f>
        <v>90</v>
      </c>
      <c r="R26" s="336">
        <f>IF(ISNUMBER(Regressions!T36),ROUND(Regressions!T36, 1), NA())</f>
        <v>10</v>
      </c>
      <c r="S26" s="233">
        <f>IF(ISNUMBER(Regressions!U36),ROUND(Regressions!U36, 1), NA())</f>
        <v>0</v>
      </c>
    </row>
    <row xmlns:x14ac="http://schemas.microsoft.com/office/spreadsheetml/2009/9/ac" r="27" x14ac:dyDescent="0.2">
      <c r="A27" s="339" t="str">
        <f>IF(ISBLANK(Regressions!A37), " ", Regressions!A37)</f>
        <v>Nauru</v>
      </c>
      <c r="B27" s="340">
        <f>IF(ISBLANK(Regressions!B37), " ", Regressions!B37)</f>
        <v>2023</v>
      </c>
      <c r="C27" s="341" t="str">
        <f>IF(ISBLANK(Regressions!C37), " ", Regressions!C37)</f>
        <v>National</v>
      </c>
      <c r="D27" s="342">
        <f>IF(ISBLANK(Regressions!D37), " ", Regressions!D37)</f>
        <v>4026</v>
      </c>
      <c r="E27" s="343">
        <f>IF(ISNUMBER(Regressions!E37),ROUND(Regressions!E37, 1), NA())</f>
        <v>100</v>
      </c>
      <c r="F27" s="344">
        <f>IF(ISNUMBER(Regressions!F37),ROUND(Regressions!F37, 1), NA())</f>
        <v>100</v>
      </c>
      <c r="G27" s="345">
        <f>IF(ISNUMBER(Regressions!G37),ROUND(Regressions!G37, 1), NA())</f>
        <v>100</v>
      </c>
      <c r="H27" s="346">
        <f>IF(ISNUMBER(Regressions!H37),ROUND(Regressions!H37, 1), NA())</f>
        <v>0</v>
      </c>
      <c r="I27" s="347">
        <f>IF(ISNUMBER(Regressions!I37),ROUND(Regressions!I37, 1), NA())</f>
        <v>0</v>
      </c>
      <c r="J27" s="348">
        <f>IF(ISNUMBER(Regressions!K37),ROUND(Regressions!K37, 1), NA())</f>
        <v>100</v>
      </c>
      <c r="K27" s="344">
        <f>IF(ISNUMBER(Regressions!L37),ROUND(Regressions!L37, 1), NA())</f>
        <v>100</v>
      </c>
      <c r="L27" s="349">
        <f>IF(ISNUMBER(Regressions!M37),ROUND(Regressions!M37, 1), NA())</f>
        <v>100</v>
      </c>
      <c r="M27" s="346">
        <f>IF(ISNUMBER(Regressions!N37),ROUND(Regressions!N37, 1), NA())</f>
        <v>0</v>
      </c>
      <c r="N27" s="347">
        <f>IF(ISNUMBER(Regressions!O37),ROUND(Regressions!O37, 1), NA())</f>
        <v>0</v>
      </c>
      <c r="O27" s="348">
        <f>IF(ISNUMBER(Regressions!Q37),ROUND(Regressions!Q37, 1), NA())</f>
        <v>100</v>
      </c>
      <c r="P27" s="344">
        <f>IF(ISNUMBER(Regressions!R37),ROUND(Regressions!R37, 1), NA())</f>
        <v>100</v>
      </c>
      <c r="Q27" s="350">
        <f>IF(ISNUMBER(Regressions!S37),ROUND(Regressions!S37, 1), NA())</f>
        <v>90</v>
      </c>
      <c r="R27" s="346">
        <f>IF(ISNUMBER(Regressions!T37),ROUND(Regressions!T37, 1), NA())</f>
        <v>10</v>
      </c>
      <c r="S27" s="347">
        <f>IF(ISNUMBER(Regressions!U37),ROUND(Regressions!U37, 1), NA())</f>
        <v>0</v>
      </c>
    </row>
    <row xmlns:x14ac="http://schemas.microsoft.com/office/spreadsheetml/2009/9/ac" r="28" hidden="true" x14ac:dyDescent="0.2">
      <c r="A28" s="332" t="str">
        <f>IF(ISBLANK(Regressions!A38), " ", Regressions!A38)</f>
        <v>Nauru</v>
      </c>
      <c r="B28" s="333">
        <f>IF(ISBLANK(Regressions!B38), " ", Regressions!B38)</f>
        <v>2024</v>
      </c>
      <c r="C28" s="338" t="str">
        <f>IF(ISBLANK(Regressions!C38), " ", Regressions!C38)</f>
        <v>National</v>
      </c>
      <c r="D28" s="334" t="str">
        <f>IF(ISBLANK(Regressions!D38), " ", Regressions!D38)</f>
        <v> </v>
      </c>
      <c r="E28" s="210" t="e">
        <f>IF(ISNUMBER(Regressions!E38),ROUND(Regressions!E38, 1), NA())</f>
        <v>#N/A</v>
      </c>
      <c r="F28" s="335" t="e">
        <f>IF(ISNUMBER(Regressions!F38),ROUND(Regressions!F38, 1), NA())</f>
        <v>#N/A</v>
      </c>
      <c r="G28" s="232" t="e">
        <f>IF(ISNUMBER(Regressions!G38),ROUND(Regressions!G38, 1), NA())</f>
        <v>#N/A</v>
      </c>
      <c r="H28" s="336" t="e">
        <f>IF(ISNUMBER(Regressions!H38),ROUND(Regressions!H38, 1), NA())</f>
        <v>#N/A</v>
      </c>
      <c r="I28" s="233" t="e">
        <f>IF(ISNUMBER(Regressions!I38),ROUND(Regressions!I38, 1), NA())</f>
        <v>#N/A</v>
      </c>
      <c r="J28" s="337" t="e">
        <f>IF(ISNUMBER(Regressions!K38),ROUND(Regressions!K38, 1), NA())</f>
        <v>#N/A</v>
      </c>
      <c r="K28" s="335" t="e">
        <f>IF(ISNUMBER(Regressions!L38),ROUND(Regressions!L38, 1), NA())</f>
        <v>#N/A</v>
      </c>
      <c r="L28" s="234" t="e">
        <f>IF(ISNUMBER(Regressions!M38),ROUND(Regressions!M38, 1), NA())</f>
        <v>#N/A</v>
      </c>
      <c r="M28" s="336" t="e">
        <f>IF(ISNUMBER(Regressions!N38),ROUND(Regressions!N38, 1), NA())</f>
        <v>#N/A</v>
      </c>
      <c r="N28" s="233" t="e">
        <f>IF(ISNUMBER(Regressions!O38),ROUND(Regressions!O38, 1), NA())</f>
        <v>#N/A</v>
      </c>
      <c r="O28" s="337" t="e">
        <f>IF(ISNUMBER(Regressions!Q38),ROUND(Regressions!Q38, 1), NA())</f>
        <v>#N/A</v>
      </c>
      <c r="P28" s="335" t="e">
        <f>IF(ISNUMBER(Regressions!R38),ROUND(Regressions!R38, 1), NA())</f>
        <v>#N/A</v>
      </c>
      <c r="Q28" s="211" t="e">
        <f>IF(ISNUMBER(Regressions!S38),ROUND(Regressions!S38, 1), NA())</f>
        <v>#N/A</v>
      </c>
      <c r="R28" s="336" t="e">
        <f>IF(ISNUMBER(Regressions!T38),ROUND(Regressions!T38, 1), NA())</f>
        <v>#N/A</v>
      </c>
      <c r="S28" s="233" t="e">
        <f>IF(ISNUMBER(Regressions!U38),ROUND(Regressions!U38, 1), NA())</f>
        <v>#N/A</v>
      </c>
    </row>
    <row xmlns:x14ac="http://schemas.microsoft.com/office/spreadsheetml/2009/9/ac" r="29" hidden="true" x14ac:dyDescent="0.2">
      <c r="A29" s="332" t="str">
        <f>IF(ISBLANK(Regressions!A39), " ", Regressions!A39)</f>
        <v>Nauru</v>
      </c>
      <c r="B29" s="333">
        <f>IF(ISBLANK(Regressions!B39), " ", Regressions!B39)</f>
        <v>2025</v>
      </c>
      <c r="C29" s="338" t="str">
        <f>IF(ISBLANK(Regressions!C39), " ", Regressions!C39)</f>
        <v>National</v>
      </c>
      <c r="D29" s="334" t="str">
        <f>IF(ISBLANK(Regressions!D39), " ", Regressions!D39)</f>
        <v> </v>
      </c>
      <c r="E29" s="210" t="e">
        <f>IF(ISNUMBER(Regressions!E39),ROUND(Regressions!E39, 1), NA())</f>
        <v>#N/A</v>
      </c>
      <c r="F29" s="335" t="e">
        <f>IF(ISNUMBER(Regressions!F39),ROUND(Regressions!F39, 1), NA())</f>
        <v>#N/A</v>
      </c>
      <c r="G29" s="232" t="e">
        <f>IF(ISNUMBER(Regressions!G39),ROUND(Regressions!G39, 1), NA())</f>
        <v>#N/A</v>
      </c>
      <c r="H29" s="336" t="e">
        <f>IF(ISNUMBER(Regressions!H39),ROUND(Regressions!H39, 1), NA())</f>
        <v>#N/A</v>
      </c>
      <c r="I29" s="233" t="e">
        <f>IF(ISNUMBER(Regressions!I39),ROUND(Regressions!I39, 1), NA())</f>
        <v>#N/A</v>
      </c>
      <c r="J29" s="337" t="e">
        <f>IF(ISNUMBER(Regressions!K39),ROUND(Regressions!K39, 1), NA())</f>
        <v>#N/A</v>
      </c>
      <c r="K29" s="335" t="e">
        <f>IF(ISNUMBER(Regressions!L39),ROUND(Regressions!L39, 1), NA())</f>
        <v>#N/A</v>
      </c>
      <c r="L29" s="234" t="e">
        <f>IF(ISNUMBER(Regressions!M39),ROUND(Regressions!M39, 1), NA())</f>
        <v>#N/A</v>
      </c>
      <c r="M29" s="336" t="e">
        <f>IF(ISNUMBER(Regressions!N39),ROUND(Regressions!N39, 1), NA())</f>
        <v>#N/A</v>
      </c>
      <c r="N29" s="233" t="e">
        <f>IF(ISNUMBER(Regressions!O39),ROUND(Regressions!O39, 1), NA())</f>
        <v>#N/A</v>
      </c>
      <c r="O29" s="337" t="e">
        <f>IF(ISNUMBER(Regressions!Q39),ROUND(Regressions!Q39, 1), NA())</f>
        <v>#N/A</v>
      </c>
      <c r="P29" s="335" t="e">
        <f>IF(ISNUMBER(Regressions!R39),ROUND(Regressions!R39, 1), NA())</f>
        <v>#N/A</v>
      </c>
      <c r="Q29" s="211" t="e">
        <f>IF(ISNUMBER(Regressions!S39),ROUND(Regressions!S39, 1), NA())</f>
        <v>#N/A</v>
      </c>
      <c r="R29" s="336" t="e">
        <f>IF(ISNUMBER(Regressions!T39),ROUND(Regressions!T39, 1), NA())</f>
        <v>#N/A</v>
      </c>
      <c r="S29" s="233" t="e">
        <f>IF(ISNUMBER(Regressions!U39),ROUND(Regressions!U39, 1), NA())</f>
        <v>#N/A</v>
      </c>
    </row>
    <row xmlns:x14ac="http://schemas.microsoft.com/office/spreadsheetml/2009/9/ac" r="30" hidden="true" x14ac:dyDescent="0.2">
      <c r="A30" s="332" t="str">
        <f>IF(ISBLANK(Regressions!A40), " ", Regressions!A40)</f>
        <v>Nauru</v>
      </c>
      <c r="B30" s="333">
        <f>IF(ISBLANK(Regressions!B40), " ", Regressions!B40)</f>
        <v>2026</v>
      </c>
      <c r="C30" s="338" t="str">
        <f>IF(ISBLANK(Regressions!C40), " ", Regressions!C40)</f>
        <v>National</v>
      </c>
      <c r="D30" s="334" t="str">
        <f>IF(ISBLANK(Regressions!D40), " ", Regressions!D40)</f>
        <v> </v>
      </c>
      <c r="E30" s="210" t="e">
        <f>IF(ISNUMBER(Regressions!E40),ROUND(Regressions!E40, 1), NA())</f>
        <v>#N/A</v>
      </c>
      <c r="F30" s="335" t="e">
        <f>IF(ISNUMBER(Regressions!F40),ROUND(Regressions!F40, 1), NA())</f>
        <v>#N/A</v>
      </c>
      <c r="G30" s="232" t="e">
        <f>IF(ISNUMBER(Regressions!G40),ROUND(Regressions!G40, 1), NA())</f>
        <v>#N/A</v>
      </c>
      <c r="H30" s="336" t="e">
        <f>IF(ISNUMBER(Regressions!H40),ROUND(Regressions!H40, 1), NA())</f>
        <v>#N/A</v>
      </c>
      <c r="I30" s="233" t="e">
        <f>IF(ISNUMBER(Regressions!I40),ROUND(Regressions!I40, 1), NA())</f>
        <v>#N/A</v>
      </c>
      <c r="J30" s="337" t="e">
        <f>IF(ISNUMBER(Regressions!K40),ROUND(Regressions!K40, 1), NA())</f>
        <v>#N/A</v>
      </c>
      <c r="K30" s="335" t="e">
        <f>IF(ISNUMBER(Regressions!L40),ROUND(Regressions!L40, 1), NA())</f>
        <v>#N/A</v>
      </c>
      <c r="L30" s="234" t="e">
        <f>IF(ISNUMBER(Regressions!M40),ROUND(Regressions!M40, 1), NA())</f>
        <v>#N/A</v>
      </c>
      <c r="M30" s="336" t="e">
        <f>IF(ISNUMBER(Regressions!N40),ROUND(Regressions!N40, 1), NA())</f>
        <v>#N/A</v>
      </c>
      <c r="N30" s="233" t="e">
        <f>IF(ISNUMBER(Regressions!O40),ROUND(Regressions!O40, 1), NA())</f>
        <v>#N/A</v>
      </c>
      <c r="O30" s="337" t="e">
        <f>IF(ISNUMBER(Regressions!Q40),ROUND(Regressions!Q40, 1), NA())</f>
        <v>#N/A</v>
      </c>
      <c r="P30" s="335" t="e">
        <f>IF(ISNUMBER(Regressions!R40),ROUND(Regressions!R40, 1), NA())</f>
        <v>#N/A</v>
      </c>
      <c r="Q30" s="211" t="e">
        <f>IF(ISNUMBER(Regressions!S40),ROUND(Regressions!S40, 1), NA())</f>
        <v>#N/A</v>
      </c>
      <c r="R30" s="336" t="e">
        <f>IF(ISNUMBER(Regressions!T40),ROUND(Regressions!T40, 1), NA())</f>
        <v>#N/A</v>
      </c>
      <c r="S30" s="233" t="e">
        <f>IF(ISNUMBER(Regressions!U40),ROUND(Regressions!U40, 1), NA())</f>
        <v>#N/A</v>
      </c>
    </row>
    <row xmlns:x14ac="http://schemas.microsoft.com/office/spreadsheetml/2009/9/ac" r="31" hidden="true" x14ac:dyDescent="0.2">
      <c r="A31" s="332" t="str">
        <f>IF(ISBLANK(Regressions!A41), " ", Regressions!A41)</f>
        <v>Nauru</v>
      </c>
      <c r="B31" s="333">
        <f>IF(ISBLANK(Regressions!B41), " ", Regressions!B41)</f>
        <v>2027</v>
      </c>
      <c r="C31" s="338" t="str">
        <f>IF(ISBLANK(Regressions!C41), " ", Regressions!C41)</f>
        <v>National</v>
      </c>
      <c r="D31" s="334" t="str">
        <f>IF(ISBLANK(Regressions!D41), " ", Regressions!D41)</f>
        <v> </v>
      </c>
      <c r="E31" s="210" t="e">
        <f>IF(ISNUMBER(Regressions!E41),ROUND(Regressions!E41, 1), NA())</f>
        <v>#N/A</v>
      </c>
      <c r="F31" s="335" t="e">
        <f>IF(ISNUMBER(Regressions!F41),ROUND(Regressions!F41, 1), NA())</f>
        <v>#N/A</v>
      </c>
      <c r="G31" s="232" t="e">
        <f>IF(ISNUMBER(Regressions!G41),ROUND(Regressions!G41, 1), NA())</f>
        <v>#N/A</v>
      </c>
      <c r="H31" s="336" t="e">
        <f>IF(ISNUMBER(Regressions!H41),ROUND(Regressions!H41, 1), NA())</f>
        <v>#N/A</v>
      </c>
      <c r="I31" s="233" t="e">
        <f>IF(ISNUMBER(Regressions!I41),ROUND(Regressions!I41, 1), NA())</f>
        <v>#N/A</v>
      </c>
      <c r="J31" s="337" t="e">
        <f>IF(ISNUMBER(Regressions!K41),ROUND(Regressions!K41, 1), NA())</f>
        <v>#N/A</v>
      </c>
      <c r="K31" s="335" t="e">
        <f>IF(ISNUMBER(Regressions!L41),ROUND(Regressions!L41, 1), NA())</f>
        <v>#N/A</v>
      </c>
      <c r="L31" s="234" t="e">
        <f>IF(ISNUMBER(Regressions!M41),ROUND(Regressions!M41, 1), NA())</f>
        <v>#N/A</v>
      </c>
      <c r="M31" s="336" t="e">
        <f>IF(ISNUMBER(Regressions!N41),ROUND(Regressions!N41, 1), NA())</f>
        <v>#N/A</v>
      </c>
      <c r="N31" s="233" t="e">
        <f>IF(ISNUMBER(Regressions!O41),ROUND(Regressions!O41, 1), NA())</f>
        <v>#N/A</v>
      </c>
      <c r="O31" s="337" t="e">
        <f>IF(ISNUMBER(Regressions!Q41),ROUND(Regressions!Q41, 1), NA())</f>
        <v>#N/A</v>
      </c>
      <c r="P31" s="335" t="e">
        <f>IF(ISNUMBER(Regressions!R41),ROUND(Regressions!R41, 1), NA())</f>
        <v>#N/A</v>
      </c>
      <c r="Q31" s="211" t="e">
        <f>IF(ISNUMBER(Regressions!S41),ROUND(Regressions!S41, 1), NA())</f>
        <v>#N/A</v>
      </c>
      <c r="R31" s="336" t="e">
        <f>IF(ISNUMBER(Regressions!T41),ROUND(Regressions!T41, 1), NA())</f>
        <v>#N/A</v>
      </c>
      <c r="S31" s="233" t="e">
        <f>IF(ISNUMBER(Regressions!U41),ROUND(Regressions!U41, 1), NA())</f>
        <v>#N/A</v>
      </c>
    </row>
    <row xmlns:x14ac="http://schemas.microsoft.com/office/spreadsheetml/2009/9/ac" r="32" hidden="true" x14ac:dyDescent="0.2">
      <c r="A32" s="332" t="str">
        <f>IF(ISBLANK(Regressions!A42), " ", Regressions!A42)</f>
        <v>Nauru</v>
      </c>
      <c r="B32" s="333">
        <f>IF(ISBLANK(Regressions!B42), " ", Regressions!B42)</f>
        <v>2028</v>
      </c>
      <c r="C32" s="338" t="str">
        <f>IF(ISBLANK(Regressions!C42), " ", Regressions!C42)</f>
        <v>National</v>
      </c>
      <c r="D32" s="334" t="str">
        <f>IF(ISBLANK(Regressions!D42), " ", Regressions!D42)</f>
        <v> </v>
      </c>
      <c r="E32" s="210" t="e">
        <f>IF(ISNUMBER(Regressions!E42),ROUND(Regressions!E42, 1), NA())</f>
        <v>#N/A</v>
      </c>
      <c r="F32" s="335" t="e">
        <f>IF(ISNUMBER(Regressions!F42),ROUND(Regressions!F42, 1), NA())</f>
        <v>#N/A</v>
      </c>
      <c r="G32" s="232" t="e">
        <f>IF(ISNUMBER(Regressions!G42),ROUND(Regressions!G42, 1), NA())</f>
        <v>#N/A</v>
      </c>
      <c r="H32" s="336" t="e">
        <f>IF(ISNUMBER(Regressions!H42),ROUND(Regressions!H42, 1), NA())</f>
        <v>#N/A</v>
      </c>
      <c r="I32" s="233" t="e">
        <f>IF(ISNUMBER(Regressions!I42),ROUND(Regressions!I42, 1), NA())</f>
        <v>#N/A</v>
      </c>
      <c r="J32" s="337" t="e">
        <f>IF(ISNUMBER(Regressions!K42),ROUND(Regressions!K42, 1), NA())</f>
        <v>#N/A</v>
      </c>
      <c r="K32" s="335" t="e">
        <f>IF(ISNUMBER(Regressions!L42),ROUND(Regressions!L42, 1), NA())</f>
        <v>#N/A</v>
      </c>
      <c r="L32" s="234" t="e">
        <f>IF(ISNUMBER(Regressions!M42),ROUND(Regressions!M42, 1), NA())</f>
        <v>#N/A</v>
      </c>
      <c r="M32" s="336" t="e">
        <f>IF(ISNUMBER(Regressions!N42),ROUND(Regressions!N42, 1), NA())</f>
        <v>#N/A</v>
      </c>
      <c r="N32" s="233" t="e">
        <f>IF(ISNUMBER(Regressions!O42),ROUND(Regressions!O42, 1), NA())</f>
        <v>#N/A</v>
      </c>
      <c r="O32" s="337" t="e">
        <f>IF(ISNUMBER(Regressions!Q42),ROUND(Regressions!Q42, 1), NA())</f>
        <v>#N/A</v>
      </c>
      <c r="P32" s="335" t="e">
        <f>IF(ISNUMBER(Regressions!R42),ROUND(Regressions!R42, 1), NA())</f>
        <v>#N/A</v>
      </c>
      <c r="Q32" s="211" t="e">
        <f>IF(ISNUMBER(Regressions!S42),ROUND(Regressions!S42, 1), NA())</f>
        <v>#N/A</v>
      </c>
      <c r="R32" s="336" t="e">
        <f>IF(ISNUMBER(Regressions!T42),ROUND(Regressions!T42, 1), NA())</f>
        <v>#N/A</v>
      </c>
      <c r="S32" s="233" t="e">
        <f>IF(ISNUMBER(Regressions!U42),ROUND(Regressions!U42, 1), NA())</f>
        <v>#N/A</v>
      </c>
    </row>
    <row xmlns:x14ac="http://schemas.microsoft.com/office/spreadsheetml/2009/9/ac" r="33" hidden="true" x14ac:dyDescent="0.2">
      <c r="A33" s="332" t="str">
        <f>IF(ISBLANK(Regressions!A43), " ", Regressions!A43)</f>
        <v>Nauru</v>
      </c>
      <c r="B33" s="333">
        <f>IF(ISBLANK(Regressions!B43), " ", Regressions!B43)</f>
        <v>2029</v>
      </c>
      <c r="C33" s="338" t="str">
        <f>IF(ISBLANK(Regressions!C43), " ", Regressions!C43)</f>
        <v>National</v>
      </c>
      <c r="D33" s="334" t="str">
        <f>IF(ISBLANK(Regressions!D43), " ", Regressions!D43)</f>
        <v> </v>
      </c>
      <c r="E33" s="210" t="e">
        <f>IF(ISNUMBER(Regressions!E43),ROUND(Regressions!E43, 1), NA())</f>
        <v>#N/A</v>
      </c>
      <c r="F33" s="335" t="e">
        <f>IF(ISNUMBER(Regressions!F43),ROUND(Regressions!F43, 1), NA())</f>
        <v>#N/A</v>
      </c>
      <c r="G33" s="232" t="e">
        <f>IF(ISNUMBER(Regressions!G43),ROUND(Regressions!G43, 1), NA())</f>
        <v>#N/A</v>
      </c>
      <c r="H33" s="336" t="e">
        <f>IF(ISNUMBER(Regressions!H43),ROUND(Regressions!H43, 1), NA())</f>
        <v>#N/A</v>
      </c>
      <c r="I33" s="233" t="e">
        <f>IF(ISNUMBER(Regressions!I43),ROUND(Regressions!I43, 1), NA())</f>
        <v>#N/A</v>
      </c>
      <c r="J33" s="337" t="e">
        <f>IF(ISNUMBER(Regressions!K43),ROUND(Regressions!K43, 1), NA())</f>
        <v>#N/A</v>
      </c>
      <c r="K33" s="335" t="e">
        <f>IF(ISNUMBER(Regressions!L43),ROUND(Regressions!L43, 1), NA())</f>
        <v>#N/A</v>
      </c>
      <c r="L33" s="234" t="e">
        <f>IF(ISNUMBER(Regressions!M43),ROUND(Regressions!M43, 1), NA())</f>
        <v>#N/A</v>
      </c>
      <c r="M33" s="336" t="e">
        <f>IF(ISNUMBER(Regressions!N43),ROUND(Regressions!N43, 1), NA())</f>
        <v>#N/A</v>
      </c>
      <c r="N33" s="233" t="e">
        <f>IF(ISNUMBER(Regressions!O43),ROUND(Regressions!O43, 1), NA())</f>
        <v>#N/A</v>
      </c>
      <c r="O33" s="337" t="e">
        <f>IF(ISNUMBER(Regressions!Q43),ROUND(Regressions!Q43, 1), NA())</f>
        <v>#N/A</v>
      </c>
      <c r="P33" s="335" t="e">
        <f>IF(ISNUMBER(Regressions!R43),ROUND(Regressions!R43, 1), NA())</f>
        <v>#N/A</v>
      </c>
      <c r="Q33" s="211" t="e">
        <f>IF(ISNUMBER(Regressions!S43),ROUND(Regressions!S43, 1), NA())</f>
        <v>#N/A</v>
      </c>
      <c r="R33" s="336" t="e">
        <f>IF(ISNUMBER(Regressions!T43),ROUND(Regressions!T43, 1), NA())</f>
        <v>#N/A</v>
      </c>
      <c r="S33" s="233" t="e">
        <f>IF(ISNUMBER(Regressions!U43),ROUND(Regressions!U43, 1), NA())</f>
        <v>#N/A</v>
      </c>
    </row>
    <row xmlns:x14ac="http://schemas.microsoft.com/office/spreadsheetml/2009/9/ac" r="34" hidden="true" x14ac:dyDescent="0.2">
      <c r="A34" s="332" t="str">
        <f>IF(ISBLANK(Regressions!A44), " ", Regressions!A44)</f>
        <v>Nauru</v>
      </c>
      <c r="B34" s="333">
        <f>IF(ISBLANK(Regressions!B44), " ", Regressions!B44)</f>
        <v>2030</v>
      </c>
      <c r="C34" s="338" t="str">
        <f>IF(ISBLANK(Regressions!C44), " ", Regressions!C44)</f>
        <v>National</v>
      </c>
      <c r="D34" s="334" t="str">
        <f>IF(ISBLANK(Regressions!D44), " ", Regressions!D44)</f>
        <v> </v>
      </c>
      <c r="E34" s="210" t="e">
        <f>IF(ISNUMBER(Regressions!E44),ROUND(Regressions!E44, 1), NA())</f>
        <v>#N/A</v>
      </c>
      <c r="F34" s="335" t="e">
        <f>IF(ISNUMBER(Regressions!F44),ROUND(Regressions!F44, 1), NA())</f>
        <v>#N/A</v>
      </c>
      <c r="G34" s="232" t="e">
        <f>IF(ISNUMBER(Regressions!G44),ROUND(Regressions!G44, 1), NA())</f>
        <v>#N/A</v>
      </c>
      <c r="H34" s="336" t="e">
        <f>IF(ISNUMBER(Regressions!H44),ROUND(Regressions!H44, 1), NA())</f>
        <v>#N/A</v>
      </c>
      <c r="I34" s="233" t="e">
        <f>IF(ISNUMBER(Regressions!I44),ROUND(Regressions!I44, 1), NA())</f>
        <v>#N/A</v>
      </c>
      <c r="J34" s="337" t="e">
        <f>IF(ISNUMBER(Regressions!K44),ROUND(Regressions!K44, 1), NA())</f>
        <v>#N/A</v>
      </c>
      <c r="K34" s="335" t="e">
        <f>IF(ISNUMBER(Regressions!L44),ROUND(Regressions!L44, 1), NA())</f>
        <v>#N/A</v>
      </c>
      <c r="L34" s="234" t="e">
        <f>IF(ISNUMBER(Regressions!M44),ROUND(Regressions!M44, 1), NA())</f>
        <v>#N/A</v>
      </c>
      <c r="M34" s="336" t="e">
        <f>IF(ISNUMBER(Regressions!N44),ROUND(Regressions!N44, 1), NA())</f>
        <v>#N/A</v>
      </c>
      <c r="N34" s="233" t="e">
        <f>IF(ISNUMBER(Regressions!O44),ROUND(Regressions!O44, 1), NA())</f>
        <v>#N/A</v>
      </c>
      <c r="O34" s="337" t="e">
        <f>IF(ISNUMBER(Regressions!Q44),ROUND(Regressions!Q44, 1), NA())</f>
        <v>#N/A</v>
      </c>
      <c r="P34" s="335" t="e">
        <f>IF(ISNUMBER(Regressions!R44),ROUND(Regressions!R44, 1), NA())</f>
        <v>#N/A</v>
      </c>
      <c r="Q34" s="211" t="e">
        <f>IF(ISNUMBER(Regressions!S44),ROUND(Regressions!S44, 1), NA())</f>
        <v>#N/A</v>
      </c>
      <c r="R34" s="336" t="e">
        <f>IF(ISNUMBER(Regressions!T44),ROUND(Regressions!T44, 1), NA())</f>
        <v>#N/A</v>
      </c>
      <c r="S34" s="233" t="e">
        <f>IF(ISNUMBER(Regressions!U44),ROUND(Regressions!U44, 1), NA())</f>
        <v>#N/A</v>
      </c>
    </row>
    <row xmlns:x14ac="http://schemas.microsoft.com/office/spreadsheetml/2009/9/ac" r="35" x14ac:dyDescent="0.2">
      <c r="A35" s="332" t="str">
        <f>IF(ISBLANK(Regressions!A45), " ", Regressions!A45)</f>
        <v>Nauru</v>
      </c>
      <c r="B35" s="333">
        <f>IF(ISBLANK(Regressions!B45), " ", Regressions!B45)</f>
        <v>2000</v>
      </c>
      <c r="C35" s="338" t="str">
        <f>IF(ISBLANK(Regressions!C45), " ", Regressions!C45)</f>
        <v>Urban</v>
      </c>
      <c r="D35" s="334">
        <f>IF(ISBLANK(Regressions!D45), " ", Regressions!D45)</f>
        <v>3911</v>
      </c>
      <c r="E35" s="210">
        <f>IF(ISNUMBER(Regressions!E45),ROUND(Regressions!E45, 1), NA())</f>
        <v>100</v>
      </c>
      <c r="F35" s="335">
        <f>IF(ISNUMBER(Regressions!F45),ROUND(Regressions!F45, 1), NA())</f>
        <v>100</v>
      </c>
      <c r="G35" s="232">
        <f>IF(ISNUMBER(Regressions!G45),ROUND(Regressions!G45, 1), NA())</f>
        <v>100</v>
      </c>
      <c r="H35" s="336">
        <f>IF(ISNUMBER(Regressions!H45),ROUND(Regressions!H45, 1), NA())</f>
        <v>0</v>
      </c>
      <c r="I35" s="233">
        <f>IF(ISNUMBER(Regressions!I45),ROUND(Regressions!I45, 1), NA())</f>
        <v>0</v>
      </c>
      <c r="J35" s="337">
        <f>IF(ISNUMBER(Regressions!K45),ROUND(Regressions!K45, 1), NA())</f>
        <v>100</v>
      </c>
      <c r="K35" s="335">
        <f>IF(ISNUMBER(Regressions!L45),ROUND(Regressions!L45, 1), NA())</f>
        <v>100</v>
      </c>
      <c r="L35" s="234" t="e">
        <f>IF(ISNUMBER(Regressions!M45),ROUND(Regressions!M45, 1), NA())</f>
        <v>#N/A</v>
      </c>
      <c r="M35" s="336" t="e">
        <f>IF(ISNUMBER(Regressions!N45),ROUND(Regressions!N45, 1), NA())</f>
        <v>#N/A</v>
      </c>
      <c r="N35" s="233">
        <f>IF(ISNUMBER(Regressions!O45),ROUND(Regressions!O45, 1), NA())</f>
        <v>0</v>
      </c>
      <c r="O35" s="337">
        <f>IF(ISNUMBER(Regressions!Q45),ROUND(Regressions!Q45, 1), NA())</f>
        <v>100</v>
      </c>
      <c r="P35" s="335">
        <f>IF(ISNUMBER(Regressions!R45),ROUND(Regressions!R45, 1), NA())</f>
        <v>100</v>
      </c>
      <c r="Q35" s="211" t="e">
        <f>IF(ISNUMBER(Regressions!S45),ROUND(Regressions!S45, 1), NA())</f>
        <v>#N/A</v>
      </c>
      <c r="R35" s="336" t="e">
        <f>IF(ISNUMBER(Regressions!T45),ROUND(Regressions!T45, 1), NA())</f>
        <v>#N/A</v>
      </c>
      <c r="S35" s="233">
        <f>IF(ISNUMBER(Regressions!U45),ROUND(Regressions!U45, 1), NA())</f>
        <v>0</v>
      </c>
    </row>
    <row xmlns:x14ac="http://schemas.microsoft.com/office/spreadsheetml/2009/9/ac" r="36" x14ac:dyDescent="0.2">
      <c r="A36" s="332" t="str">
        <f>IF(ISBLANK(Regressions!A46), " ", Regressions!A46)</f>
        <v>Nauru</v>
      </c>
      <c r="B36" s="333">
        <f>IF(ISBLANK(Regressions!B46), " ", Regressions!B46)</f>
        <v>2001</v>
      </c>
      <c r="C36" s="338" t="str">
        <f>IF(ISBLANK(Regressions!C46), " ", Regressions!C46)</f>
        <v>Urban</v>
      </c>
      <c r="D36" s="334">
        <f>IF(ISBLANK(Regressions!D46), " ", Regressions!D46)</f>
        <v>3874</v>
      </c>
      <c r="E36" s="210">
        <f>IF(ISNUMBER(Regressions!E46),ROUND(Regressions!E46, 1), NA())</f>
        <v>100</v>
      </c>
      <c r="F36" s="335">
        <f>IF(ISNUMBER(Regressions!F46),ROUND(Regressions!F46, 1), NA())</f>
        <v>100</v>
      </c>
      <c r="G36" s="232">
        <f>IF(ISNUMBER(Regressions!G46),ROUND(Regressions!G46, 1), NA())</f>
        <v>100</v>
      </c>
      <c r="H36" s="336">
        <f>IF(ISNUMBER(Regressions!H46),ROUND(Regressions!H46, 1), NA())</f>
        <v>0</v>
      </c>
      <c r="I36" s="233">
        <f>IF(ISNUMBER(Regressions!I46),ROUND(Regressions!I46, 1), NA())</f>
        <v>0</v>
      </c>
      <c r="J36" s="337">
        <f>IF(ISNUMBER(Regressions!K46),ROUND(Regressions!K46, 1), NA())</f>
        <v>100</v>
      </c>
      <c r="K36" s="335">
        <f>IF(ISNUMBER(Regressions!L46),ROUND(Regressions!L46, 1), NA())</f>
        <v>100</v>
      </c>
      <c r="L36" s="234" t="e">
        <f>IF(ISNUMBER(Regressions!M46),ROUND(Regressions!M46, 1), NA())</f>
        <v>#N/A</v>
      </c>
      <c r="M36" s="336" t="e">
        <f>IF(ISNUMBER(Regressions!N46),ROUND(Regressions!N46, 1), NA())</f>
        <v>#N/A</v>
      </c>
      <c r="N36" s="233">
        <f>IF(ISNUMBER(Regressions!O46),ROUND(Regressions!O46, 1), NA())</f>
        <v>0</v>
      </c>
      <c r="O36" s="337">
        <f>IF(ISNUMBER(Regressions!Q46),ROUND(Regressions!Q46, 1), NA())</f>
        <v>100</v>
      </c>
      <c r="P36" s="335">
        <f>IF(ISNUMBER(Regressions!R46),ROUND(Regressions!R46, 1), NA())</f>
        <v>100</v>
      </c>
      <c r="Q36" s="211" t="e">
        <f>IF(ISNUMBER(Regressions!S46),ROUND(Regressions!S46, 1), NA())</f>
        <v>#N/A</v>
      </c>
      <c r="R36" s="336" t="e">
        <f>IF(ISNUMBER(Regressions!T46),ROUND(Regressions!T46, 1), NA())</f>
        <v>#N/A</v>
      </c>
      <c r="S36" s="233">
        <f>IF(ISNUMBER(Regressions!U46),ROUND(Regressions!U46, 1), NA())</f>
        <v>0</v>
      </c>
    </row>
    <row xmlns:x14ac="http://schemas.microsoft.com/office/spreadsheetml/2009/9/ac" r="37" x14ac:dyDescent="0.2">
      <c r="A37" s="332" t="str">
        <f>IF(ISBLANK(Regressions!A47), " ", Regressions!A47)</f>
        <v>Nauru</v>
      </c>
      <c r="B37" s="333">
        <f>IF(ISBLANK(Regressions!B47), " ", Regressions!B47)</f>
        <v>2002</v>
      </c>
      <c r="C37" s="338" t="str">
        <f>IF(ISBLANK(Regressions!C47), " ", Regressions!C47)</f>
        <v>Urban</v>
      </c>
      <c r="D37" s="334">
        <f>IF(ISBLANK(Regressions!D47), " ", Regressions!D47)</f>
        <v>3852</v>
      </c>
      <c r="E37" s="210">
        <f>IF(ISNUMBER(Regressions!E47),ROUND(Regressions!E47, 1), NA())</f>
        <v>100</v>
      </c>
      <c r="F37" s="335">
        <f>IF(ISNUMBER(Regressions!F47),ROUND(Regressions!F47, 1), NA())</f>
        <v>100</v>
      </c>
      <c r="G37" s="232">
        <f>IF(ISNUMBER(Regressions!G47),ROUND(Regressions!G47, 1), NA())</f>
        <v>100</v>
      </c>
      <c r="H37" s="336">
        <f>IF(ISNUMBER(Regressions!H47),ROUND(Regressions!H47, 1), NA())</f>
        <v>0</v>
      </c>
      <c r="I37" s="233">
        <f>IF(ISNUMBER(Regressions!I47),ROUND(Regressions!I47, 1), NA())</f>
        <v>0</v>
      </c>
      <c r="J37" s="337">
        <f>IF(ISNUMBER(Regressions!K47),ROUND(Regressions!K47, 1), NA())</f>
        <v>100</v>
      </c>
      <c r="K37" s="335">
        <f>IF(ISNUMBER(Regressions!L47),ROUND(Regressions!L47, 1), NA())</f>
        <v>100</v>
      </c>
      <c r="L37" s="234" t="e">
        <f>IF(ISNUMBER(Regressions!M47),ROUND(Regressions!M47, 1), NA())</f>
        <v>#N/A</v>
      </c>
      <c r="M37" s="336" t="e">
        <f>IF(ISNUMBER(Regressions!N47),ROUND(Regressions!N47, 1), NA())</f>
        <v>#N/A</v>
      </c>
      <c r="N37" s="233">
        <f>IF(ISNUMBER(Regressions!O47),ROUND(Regressions!O47, 1), NA())</f>
        <v>0</v>
      </c>
      <c r="O37" s="337">
        <f>IF(ISNUMBER(Regressions!Q47),ROUND(Regressions!Q47, 1), NA())</f>
        <v>100</v>
      </c>
      <c r="P37" s="335">
        <f>IF(ISNUMBER(Regressions!R47),ROUND(Regressions!R47, 1), NA())</f>
        <v>100</v>
      </c>
      <c r="Q37" s="211" t="e">
        <f>IF(ISNUMBER(Regressions!S47),ROUND(Regressions!S47, 1), NA())</f>
        <v>#N/A</v>
      </c>
      <c r="R37" s="336" t="e">
        <f>IF(ISNUMBER(Regressions!T47),ROUND(Regressions!T47, 1), NA())</f>
        <v>#N/A</v>
      </c>
      <c r="S37" s="233">
        <f>IF(ISNUMBER(Regressions!U47),ROUND(Regressions!U47, 1), NA())</f>
        <v>0</v>
      </c>
    </row>
    <row xmlns:x14ac="http://schemas.microsoft.com/office/spreadsheetml/2009/9/ac" r="38" x14ac:dyDescent="0.2">
      <c r="A38" s="332" t="str">
        <f>IF(ISBLANK(Regressions!A48), " ", Regressions!A48)</f>
        <v>Nauru</v>
      </c>
      <c r="B38" s="333">
        <f>IF(ISBLANK(Regressions!B48), " ", Regressions!B48)</f>
        <v>2003</v>
      </c>
      <c r="C38" s="338" t="str">
        <f>IF(ISBLANK(Regressions!C48), " ", Regressions!C48)</f>
        <v>Urban</v>
      </c>
      <c r="D38" s="334">
        <f>IF(ISBLANK(Regressions!D48), " ", Regressions!D48)</f>
        <v>3835</v>
      </c>
      <c r="E38" s="210">
        <f>IF(ISNUMBER(Regressions!E48),ROUND(Regressions!E48, 1), NA())</f>
        <v>100</v>
      </c>
      <c r="F38" s="335">
        <f>IF(ISNUMBER(Regressions!F48),ROUND(Regressions!F48, 1), NA())</f>
        <v>100</v>
      </c>
      <c r="G38" s="232">
        <f>IF(ISNUMBER(Regressions!G48),ROUND(Regressions!G48, 1), NA())</f>
        <v>100</v>
      </c>
      <c r="H38" s="336">
        <f>IF(ISNUMBER(Regressions!H48),ROUND(Regressions!H48, 1), NA())</f>
        <v>0</v>
      </c>
      <c r="I38" s="233">
        <f>IF(ISNUMBER(Regressions!I48),ROUND(Regressions!I48, 1), NA())</f>
        <v>0</v>
      </c>
      <c r="J38" s="337">
        <f>IF(ISNUMBER(Regressions!K48),ROUND(Regressions!K48, 1), NA())</f>
        <v>100</v>
      </c>
      <c r="K38" s="335">
        <f>IF(ISNUMBER(Regressions!L48),ROUND(Regressions!L48, 1), NA())</f>
        <v>100</v>
      </c>
      <c r="L38" s="234" t="e">
        <f>IF(ISNUMBER(Regressions!M48),ROUND(Regressions!M48, 1), NA())</f>
        <v>#N/A</v>
      </c>
      <c r="M38" s="336" t="e">
        <f>IF(ISNUMBER(Regressions!N48),ROUND(Regressions!N48, 1), NA())</f>
        <v>#N/A</v>
      </c>
      <c r="N38" s="233">
        <f>IF(ISNUMBER(Regressions!O48),ROUND(Regressions!O48, 1), NA())</f>
        <v>0</v>
      </c>
      <c r="O38" s="337">
        <f>IF(ISNUMBER(Regressions!Q48),ROUND(Regressions!Q48, 1), NA())</f>
        <v>100</v>
      </c>
      <c r="P38" s="335">
        <f>IF(ISNUMBER(Regressions!R48),ROUND(Regressions!R48, 1), NA())</f>
        <v>100</v>
      </c>
      <c r="Q38" s="211" t="e">
        <f>IF(ISNUMBER(Regressions!S48),ROUND(Regressions!S48, 1), NA())</f>
        <v>#N/A</v>
      </c>
      <c r="R38" s="336" t="e">
        <f>IF(ISNUMBER(Regressions!T48),ROUND(Regressions!T48, 1), NA())</f>
        <v>#N/A</v>
      </c>
      <c r="S38" s="233">
        <f>IF(ISNUMBER(Regressions!U48),ROUND(Regressions!U48, 1), NA())</f>
        <v>0</v>
      </c>
    </row>
    <row xmlns:x14ac="http://schemas.microsoft.com/office/spreadsheetml/2009/9/ac" r="39" x14ac:dyDescent="0.2">
      <c r="A39" s="332" t="str">
        <f>IF(ISBLANK(Regressions!A49), " ", Regressions!A49)</f>
        <v>Nauru</v>
      </c>
      <c r="B39" s="333">
        <f>IF(ISBLANK(Regressions!B49), " ", Regressions!B49)</f>
        <v>2004</v>
      </c>
      <c r="C39" s="338" t="str">
        <f>IF(ISBLANK(Regressions!C49), " ", Regressions!C49)</f>
        <v>Urban</v>
      </c>
      <c r="D39" s="334">
        <f>IF(ISBLANK(Regressions!D49), " ", Regressions!D49)</f>
        <v>3812</v>
      </c>
      <c r="E39" s="210">
        <f>IF(ISNUMBER(Regressions!E49),ROUND(Regressions!E49, 1), NA())</f>
        <v>100</v>
      </c>
      <c r="F39" s="335">
        <f>IF(ISNUMBER(Regressions!F49),ROUND(Regressions!F49, 1), NA())</f>
        <v>100</v>
      </c>
      <c r="G39" s="232">
        <f>IF(ISNUMBER(Regressions!G49),ROUND(Regressions!G49, 1), NA())</f>
        <v>100</v>
      </c>
      <c r="H39" s="336">
        <f>IF(ISNUMBER(Regressions!H49),ROUND(Regressions!H49, 1), NA())</f>
        <v>0</v>
      </c>
      <c r="I39" s="233">
        <f>IF(ISNUMBER(Regressions!I49),ROUND(Regressions!I49, 1), NA())</f>
        <v>0</v>
      </c>
      <c r="J39" s="337">
        <f>IF(ISNUMBER(Regressions!K49),ROUND(Regressions!K49, 1), NA())</f>
        <v>100</v>
      </c>
      <c r="K39" s="335">
        <f>IF(ISNUMBER(Regressions!L49),ROUND(Regressions!L49, 1), NA())</f>
        <v>100</v>
      </c>
      <c r="L39" s="234" t="e">
        <f>IF(ISNUMBER(Regressions!M49),ROUND(Regressions!M49, 1), NA())</f>
        <v>#N/A</v>
      </c>
      <c r="M39" s="336" t="e">
        <f>IF(ISNUMBER(Regressions!N49),ROUND(Regressions!N49, 1), NA())</f>
        <v>#N/A</v>
      </c>
      <c r="N39" s="233">
        <f>IF(ISNUMBER(Regressions!O49),ROUND(Regressions!O49, 1), NA())</f>
        <v>0</v>
      </c>
      <c r="O39" s="337">
        <f>IF(ISNUMBER(Regressions!Q49),ROUND(Regressions!Q49, 1), NA())</f>
        <v>100</v>
      </c>
      <c r="P39" s="335">
        <f>IF(ISNUMBER(Regressions!R49),ROUND(Regressions!R49, 1), NA())</f>
        <v>100</v>
      </c>
      <c r="Q39" s="211" t="e">
        <f>IF(ISNUMBER(Regressions!S49),ROUND(Regressions!S49, 1), NA())</f>
        <v>#N/A</v>
      </c>
      <c r="R39" s="336" t="e">
        <f>IF(ISNUMBER(Regressions!T49),ROUND(Regressions!T49, 1), NA())</f>
        <v>#N/A</v>
      </c>
      <c r="S39" s="233">
        <f>IF(ISNUMBER(Regressions!U49),ROUND(Regressions!U49, 1), NA())</f>
        <v>0</v>
      </c>
    </row>
    <row xmlns:x14ac="http://schemas.microsoft.com/office/spreadsheetml/2009/9/ac" r="40" x14ac:dyDescent="0.2">
      <c r="A40" s="332" t="str">
        <f>IF(ISBLANK(Regressions!A50), " ", Regressions!A50)</f>
        <v>Nauru</v>
      </c>
      <c r="B40" s="333">
        <f>IF(ISBLANK(Regressions!B50), " ", Regressions!B50)</f>
        <v>2005</v>
      </c>
      <c r="C40" s="338" t="str">
        <f>IF(ISBLANK(Regressions!C50), " ", Regressions!C50)</f>
        <v>Urban</v>
      </c>
      <c r="D40" s="334">
        <f>IF(ISBLANK(Regressions!D50), " ", Regressions!D50)</f>
        <v>3763</v>
      </c>
      <c r="E40" s="210">
        <f>IF(ISNUMBER(Regressions!E50),ROUND(Regressions!E50, 1), NA())</f>
        <v>100</v>
      </c>
      <c r="F40" s="335">
        <f>IF(ISNUMBER(Regressions!F50),ROUND(Regressions!F50, 1), NA())</f>
        <v>100</v>
      </c>
      <c r="G40" s="232">
        <f>IF(ISNUMBER(Regressions!G50),ROUND(Regressions!G50, 1), NA())</f>
        <v>100</v>
      </c>
      <c r="H40" s="336">
        <f>IF(ISNUMBER(Regressions!H50),ROUND(Regressions!H50, 1), NA())</f>
        <v>0</v>
      </c>
      <c r="I40" s="233">
        <f>IF(ISNUMBER(Regressions!I50),ROUND(Regressions!I50, 1), NA())</f>
        <v>0</v>
      </c>
      <c r="J40" s="337">
        <f>IF(ISNUMBER(Regressions!K50),ROUND(Regressions!K50, 1), NA())</f>
        <v>100</v>
      </c>
      <c r="K40" s="335">
        <f>IF(ISNUMBER(Regressions!L50),ROUND(Regressions!L50, 1), NA())</f>
        <v>100</v>
      </c>
      <c r="L40" s="234" t="e">
        <f>IF(ISNUMBER(Regressions!M50),ROUND(Regressions!M50, 1), NA())</f>
        <v>#N/A</v>
      </c>
      <c r="M40" s="336" t="e">
        <f>IF(ISNUMBER(Regressions!N50),ROUND(Regressions!N50, 1), NA())</f>
        <v>#N/A</v>
      </c>
      <c r="N40" s="233">
        <f>IF(ISNUMBER(Regressions!O50),ROUND(Regressions!O50, 1), NA())</f>
        <v>0</v>
      </c>
      <c r="O40" s="337">
        <f>IF(ISNUMBER(Regressions!Q50),ROUND(Regressions!Q50, 1), NA())</f>
        <v>100</v>
      </c>
      <c r="P40" s="335">
        <f>IF(ISNUMBER(Regressions!R50),ROUND(Regressions!R50, 1), NA())</f>
        <v>100</v>
      </c>
      <c r="Q40" s="211" t="e">
        <f>IF(ISNUMBER(Regressions!S50),ROUND(Regressions!S50, 1), NA())</f>
        <v>#N/A</v>
      </c>
      <c r="R40" s="336" t="e">
        <f>IF(ISNUMBER(Regressions!T50),ROUND(Regressions!T50, 1), NA())</f>
        <v>#N/A</v>
      </c>
      <c r="S40" s="233">
        <f>IF(ISNUMBER(Regressions!U50),ROUND(Regressions!U50, 1), NA())</f>
        <v>0</v>
      </c>
    </row>
    <row xmlns:x14ac="http://schemas.microsoft.com/office/spreadsheetml/2009/9/ac" r="41" x14ac:dyDescent="0.2">
      <c r="A41" s="332" t="str">
        <f>IF(ISBLANK(Regressions!A51), " ", Regressions!A51)</f>
        <v>Nauru</v>
      </c>
      <c r="B41" s="333">
        <f>IF(ISBLANK(Regressions!B51), " ", Regressions!B51)</f>
        <v>2006</v>
      </c>
      <c r="C41" s="338" t="str">
        <f>IF(ISBLANK(Regressions!C51), " ", Regressions!C51)</f>
        <v>Urban</v>
      </c>
      <c r="D41" s="334">
        <f>IF(ISBLANK(Regressions!D51), " ", Regressions!D51)</f>
        <v>3701</v>
      </c>
      <c r="E41" s="210">
        <f>IF(ISNUMBER(Regressions!E51),ROUND(Regressions!E51, 1), NA())</f>
        <v>100</v>
      </c>
      <c r="F41" s="335">
        <f>IF(ISNUMBER(Regressions!F51),ROUND(Regressions!F51, 1), NA())</f>
        <v>100</v>
      </c>
      <c r="G41" s="232">
        <f>IF(ISNUMBER(Regressions!G51),ROUND(Regressions!G51, 1), NA())</f>
        <v>100</v>
      </c>
      <c r="H41" s="336">
        <f>IF(ISNUMBER(Regressions!H51),ROUND(Regressions!H51, 1), NA())</f>
        <v>0</v>
      </c>
      <c r="I41" s="233">
        <f>IF(ISNUMBER(Regressions!I51),ROUND(Regressions!I51, 1), NA())</f>
        <v>0</v>
      </c>
      <c r="J41" s="337">
        <f>IF(ISNUMBER(Regressions!K51),ROUND(Regressions!K51, 1), NA())</f>
        <v>100</v>
      </c>
      <c r="K41" s="335">
        <f>IF(ISNUMBER(Regressions!L51),ROUND(Regressions!L51, 1), NA())</f>
        <v>100</v>
      </c>
      <c r="L41" s="234" t="e">
        <f>IF(ISNUMBER(Regressions!M51),ROUND(Regressions!M51, 1), NA())</f>
        <v>#N/A</v>
      </c>
      <c r="M41" s="336" t="e">
        <f>IF(ISNUMBER(Regressions!N51),ROUND(Regressions!N51, 1), NA())</f>
        <v>#N/A</v>
      </c>
      <c r="N41" s="233">
        <f>IF(ISNUMBER(Regressions!O51),ROUND(Regressions!O51, 1), NA())</f>
        <v>0</v>
      </c>
      <c r="O41" s="337">
        <f>IF(ISNUMBER(Regressions!Q51),ROUND(Regressions!Q51, 1), NA())</f>
        <v>100</v>
      </c>
      <c r="P41" s="335">
        <f>IF(ISNUMBER(Regressions!R51),ROUND(Regressions!R51, 1), NA())</f>
        <v>100</v>
      </c>
      <c r="Q41" s="211" t="e">
        <f>IF(ISNUMBER(Regressions!S51),ROUND(Regressions!S51, 1), NA())</f>
        <v>#N/A</v>
      </c>
      <c r="R41" s="336" t="e">
        <f>IF(ISNUMBER(Regressions!T51),ROUND(Regressions!T51, 1), NA())</f>
        <v>#N/A</v>
      </c>
      <c r="S41" s="233">
        <f>IF(ISNUMBER(Regressions!U51),ROUND(Regressions!U51, 1), NA())</f>
        <v>0</v>
      </c>
    </row>
    <row xmlns:x14ac="http://schemas.microsoft.com/office/spreadsheetml/2009/9/ac" r="42" x14ac:dyDescent="0.2">
      <c r="A42" s="332" t="str">
        <f>IF(ISBLANK(Regressions!A52), " ", Regressions!A52)</f>
        <v>Nauru</v>
      </c>
      <c r="B42" s="333">
        <f>IF(ISBLANK(Regressions!B52), " ", Regressions!B52)</f>
        <v>2007</v>
      </c>
      <c r="C42" s="338" t="str">
        <f>IF(ISBLANK(Regressions!C52), " ", Regressions!C52)</f>
        <v>Urban</v>
      </c>
      <c r="D42" s="334">
        <f>IF(ISBLANK(Regressions!D52), " ", Regressions!D52)</f>
        <v>3620</v>
      </c>
      <c r="E42" s="210">
        <f>IF(ISNUMBER(Regressions!E52),ROUND(Regressions!E52, 1), NA())</f>
        <v>100</v>
      </c>
      <c r="F42" s="335">
        <f>IF(ISNUMBER(Regressions!F52),ROUND(Regressions!F52, 1), NA())</f>
        <v>100</v>
      </c>
      <c r="G42" s="232">
        <f>IF(ISNUMBER(Regressions!G52),ROUND(Regressions!G52, 1), NA())</f>
        <v>100</v>
      </c>
      <c r="H42" s="336">
        <f>IF(ISNUMBER(Regressions!H52),ROUND(Regressions!H52, 1), NA())</f>
        <v>0</v>
      </c>
      <c r="I42" s="233">
        <f>IF(ISNUMBER(Regressions!I52),ROUND(Regressions!I52, 1), NA())</f>
        <v>0</v>
      </c>
      <c r="J42" s="337">
        <f>IF(ISNUMBER(Regressions!K52),ROUND(Regressions!K52, 1), NA())</f>
        <v>100</v>
      </c>
      <c r="K42" s="335">
        <f>IF(ISNUMBER(Regressions!L52),ROUND(Regressions!L52, 1), NA())</f>
        <v>100</v>
      </c>
      <c r="L42" s="234" t="e">
        <f>IF(ISNUMBER(Regressions!M52),ROUND(Regressions!M52, 1), NA())</f>
        <v>#N/A</v>
      </c>
      <c r="M42" s="336" t="e">
        <f>IF(ISNUMBER(Regressions!N52),ROUND(Regressions!N52, 1), NA())</f>
        <v>#N/A</v>
      </c>
      <c r="N42" s="233">
        <f>IF(ISNUMBER(Regressions!O52),ROUND(Regressions!O52, 1), NA())</f>
        <v>0</v>
      </c>
      <c r="O42" s="337">
        <f>IF(ISNUMBER(Regressions!Q52),ROUND(Regressions!Q52, 1), NA())</f>
        <v>100</v>
      </c>
      <c r="P42" s="335">
        <f>IF(ISNUMBER(Regressions!R52),ROUND(Regressions!R52, 1), NA())</f>
        <v>100</v>
      </c>
      <c r="Q42" s="211" t="e">
        <f>IF(ISNUMBER(Regressions!S52),ROUND(Regressions!S52, 1), NA())</f>
        <v>#N/A</v>
      </c>
      <c r="R42" s="336" t="e">
        <f>IF(ISNUMBER(Regressions!T52),ROUND(Regressions!T52, 1), NA())</f>
        <v>#N/A</v>
      </c>
      <c r="S42" s="233">
        <f>IF(ISNUMBER(Regressions!U52),ROUND(Regressions!U52, 1), NA())</f>
        <v>0</v>
      </c>
    </row>
    <row xmlns:x14ac="http://schemas.microsoft.com/office/spreadsheetml/2009/9/ac" r="43" x14ac:dyDescent="0.2">
      <c r="A43" s="332" t="str">
        <f>IF(ISBLANK(Regressions!A53), " ", Regressions!A53)</f>
        <v>Nauru</v>
      </c>
      <c r="B43" s="333">
        <f>IF(ISBLANK(Regressions!B53), " ", Regressions!B53)</f>
        <v>2008</v>
      </c>
      <c r="C43" s="338" t="str">
        <f>IF(ISBLANK(Regressions!C53), " ", Regressions!C53)</f>
        <v>Urban</v>
      </c>
      <c r="D43" s="334">
        <f>IF(ISBLANK(Regressions!D53), " ", Regressions!D53)</f>
        <v>3543</v>
      </c>
      <c r="E43" s="210">
        <f>IF(ISNUMBER(Regressions!E53),ROUND(Regressions!E53, 1), NA())</f>
        <v>100</v>
      </c>
      <c r="F43" s="335">
        <f>IF(ISNUMBER(Regressions!F53),ROUND(Regressions!F53, 1), NA())</f>
        <v>100</v>
      </c>
      <c r="G43" s="232">
        <f>IF(ISNUMBER(Regressions!G53),ROUND(Regressions!G53, 1), NA())</f>
        <v>100</v>
      </c>
      <c r="H43" s="336">
        <f>IF(ISNUMBER(Regressions!H53),ROUND(Regressions!H53, 1), NA())</f>
        <v>0</v>
      </c>
      <c r="I43" s="233">
        <f>IF(ISNUMBER(Regressions!I53),ROUND(Regressions!I53, 1), NA())</f>
        <v>0</v>
      </c>
      <c r="J43" s="337">
        <f>IF(ISNUMBER(Regressions!K53),ROUND(Regressions!K53, 1), NA())</f>
        <v>100</v>
      </c>
      <c r="K43" s="335">
        <f>IF(ISNUMBER(Regressions!L53),ROUND(Regressions!L53, 1), NA())</f>
        <v>100</v>
      </c>
      <c r="L43" s="234" t="e">
        <f>IF(ISNUMBER(Regressions!M53),ROUND(Regressions!M53, 1), NA())</f>
        <v>#N/A</v>
      </c>
      <c r="M43" s="336" t="e">
        <f>IF(ISNUMBER(Regressions!N53),ROUND(Regressions!N53, 1), NA())</f>
        <v>#N/A</v>
      </c>
      <c r="N43" s="233">
        <f>IF(ISNUMBER(Regressions!O53),ROUND(Regressions!O53, 1), NA())</f>
        <v>0</v>
      </c>
      <c r="O43" s="337">
        <f>IF(ISNUMBER(Regressions!Q53),ROUND(Regressions!Q53, 1), NA())</f>
        <v>100</v>
      </c>
      <c r="P43" s="335">
        <f>IF(ISNUMBER(Regressions!R53),ROUND(Regressions!R53, 1), NA())</f>
        <v>100</v>
      </c>
      <c r="Q43" s="211" t="e">
        <f>IF(ISNUMBER(Regressions!S53),ROUND(Regressions!S53, 1), NA())</f>
        <v>#N/A</v>
      </c>
      <c r="R43" s="336" t="e">
        <f>IF(ISNUMBER(Regressions!T53),ROUND(Regressions!T53, 1), NA())</f>
        <v>#N/A</v>
      </c>
      <c r="S43" s="233">
        <f>IF(ISNUMBER(Regressions!U53),ROUND(Regressions!U53, 1), NA())</f>
        <v>0</v>
      </c>
    </row>
    <row xmlns:x14ac="http://schemas.microsoft.com/office/spreadsheetml/2009/9/ac" r="44" x14ac:dyDescent="0.2">
      <c r="A44" s="332" t="str">
        <f>IF(ISBLANK(Regressions!A54), " ", Regressions!A54)</f>
        <v>Nauru</v>
      </c>
      <c r="B44" s="333">
        <f>IF(ISBLANK(Regressions!B54), " ", Regressions!B54)</f>
        <v>2009</v>
      </c>
      <c r="C44" s="338" t="str">
        <f>IF(ISBLANK(Regressions!C54), " ", Regressions!C54)</f>
        <v>Urban</v>
      </c>
      <c r="D44" s="334">
        <f>IF(ISBLANK(Regressions!D54), " ", Regressions!D54)</f>
        <v>3464</v>
      </c>
      <c r="E44" s="210">
        <f>IF(ISNUMBER(Regressions!E54),ROUND(Regressions!E54, 1), NA())</f>
        <v>100</v>
      </c>
      <c r="F44" s="335">
        <f>IF(ISNUMBER(Regressions!F54),ROUND(Regressions!F54, 1), NA())</f>
        <v>100</v>
      </c>
      <c r="G44" s="232">
        <f>IF(ISNUMBER(Regressions!G54),ROUND(Regressions!G54, 1), NA())</f>
        <v>100</v>
      </c>
      <c r="H44" s="336">
        <f>IF(ISNUMBER(Regressions!H54),ROUND(Regressions!H54, 1), NA())</f>
        <v>0</v>
      </c>
      <c r="I44" s="233">
        <f>IF(ISNUMBER(Regressions!I54),ROUND(Regressions!I54, 1), NA())</f>
        <v>0</v>
      </c>
      <c r="J44" s="337">
        <f>IF(ISNUMBER(Regressions!K54),ROUND(Regressions!K54, 1), NA())</f>
        <v>100</v>
      </c>
      <c r="K44" s="335">
        <f>IF(ISNUMBER(Regressions!L54),ROUND(Regressions!L54, 1), NA())</f>
        <v>100</v>
      </c>
      <c r="L44" s="234" t="e">
        <f>IF(ISNUMBER(Regressions!M54),ROUND(Regressions!M54, 1), NA())</f>
        <v>#N/A</v>
      </c>
      <c r="M44" s="336" t="e">
        <f>IF(ISNUMBER(Regressions!N54),ROUND(Regressions!N54, 1), NA())</f>
        <v>#N/A</v>
      </c>
      <c r="N44" s="233">
        <f>IF(ISNUMBER(Regressions!O54),ROUND(Regressions!O54, 1), NA())</f>
        <v>0</v>
      </c>
      <c r="O44" s="337">
        <f>IF(ISNUMBER(Regressions!Q54),ROUND(Regressions!Q54, 1), NA())</f>
        <v>100</v>
      </c>
      <c r="P44" s="335">
        <f>IF(ISNUMBER(Regressions!R54),ROUND(Regressions!R54, 1), NA())</f>
        <v>100</v>
      </c>
      <c r="Q44" s="211" t="e">
        <f>IF(ISNUMBER(Regressions!S54),ROUND(Regressions!S54, 1), NA())</f>
        <v>#N/A</v>
      </c>
      <c r="R44" s="336" t="e">
        <f>IF(ISNUMBER(Regressions!T54),ROUND(Regressions!T54, 1), NA())</f>
        <v>#N/A</v>
      </c>
      <c r="S44" s="233">
        <f>IF(ISNUMBER(Regressions!U54),ROUND(Regressions!U54, 1), NA())</f>
        <v>0</v>
      </c>
    </row>
    <row xmlns:x14ac="http://schemas.microsoft.com/office/spreadsheetml/2009/9/ac" r="45" x14ac:dyDescent="0.2">
      <c r="A45" s="332" t="str">
        <f>IF(ISBLANK(Regressions!A55), " ", Regressions!A55)</f>
        <v>Nauru</v>
      </c>
      <c r="B45" s="333">
        <f>IF(ISBLANK(Regressions!B55), " ", Regressions!B55)</f>
        <v>2010</v>
      </c>
      <c r="C45" s="338" t="str">
        <f>IF(ISBLANK(Regressions!C55), " ", Regressions!C55)</f>
        <v>Urban</v>
      </c>
      <c r="D45" s="334">
        <f>IF(ISBLANK(Regressions!D55), " ", Regressions!D55)</f>
        <v>3396</v>
      </c>
      <c r="E45" s="210">
        <f>IF(ISNUMBER(Regressions!E55),ROUND(Regressions!E55, 1), NA())</f>
        <v>100</v>
      </c>
      <c r="F45" s="335">
        <f>IF(ISNUMBER(Regressions!F55),ROUND(Regressions!F55, 1), NA())</f>
        <v>100</v>
      </c>
      <c r="G45" s="232">
        <f>IF(ISNUMBER(Regressions!G55),ROUND(Regressions!G55, 1), NA())</f>
        <v>100</v>
      </c>
      <c r="H45" s="336">
        <f>IF(ISNUMBER(Regressions!H55),ROUND(Regressions!H55, 1), NA())</f>
        <v>0</v>
      </c>
      <c r="I45" s="233">
        <f>IF(ISNUMBER(Regressions!I55),ROUND(Regressions!I55, 1), NA())</f>
        <v>0</v>
      </c>
      <c r="J45" s="337">
        <f>IF(ISNUMBER(Regressions!K55),ROUND(Regressions!K55, 1), NA())</f>
        <v>100</v>
      </c>
      <c r="K45" s="335">
        <f>IF(ISNUMBER(Regressions!L55),ROUND(Regressions!L55, 1), NA())</f>
        <v>100</v>
      </c>
      <c r="L45" s="234">
        <f>IF(ISNUMBER(Regressions!M55),ROUND(Regressions!M55, 1), NA())</f>
        <v>84.3</v>
      </c>
      <c r="M45" s="336">
        <f>IF(ISNUMBER(Regressions!N55),ROUND(Regressions!N55, 1), NA())</f>
        <v>15.8</v>
      </c>
      <c r="N45" s="233">
        <f>IF(ISNUMBER(Regressions!O55),ROUND(Regressions!O55, 1), NA())</f>
        <v>0</v>
      </c>
      <c r="O45" s="337">
        <f>IF(ISNUMBER(Regressions!Q55),ROUND(Regressions!Q55, 1), NA())</f>
        <v>100</v>
      </c>
      <c r="P45" s="335">
        <f>IF(ISNUMBER(Regressions!R55),ROUND(Regressions!R55, 1), NA())</f>
        <v>100</v>
      </c>
      <c r="Q45" s="211" t="e">
        <f>IF(ISNUMBER(Regressions!S55),ROUND(Regressions!S55, 1), NA())</f>
        <v>#N/A</v>
      </c>
      <c r="R45" s="336" t="e">
        <f>IF(ISNUMBER(Regressions!T55),ROUND(Regressions!T55, 1), NA())</f>
        <v>#N/A</v>
      </c>
      <c r="S45" s="233">
        <f>IF(ISNUMBER(Regressions!U55),ROUND(Regressions!U55, 1), NA())</f>
        <v>0</v>
      </c>
    </row>
    <row xmlns:x14ac="http://schemas.microsoft.com/office/spreadsheetml/2009/9/ac" r="46" x14ac:dyDescent="0.2">
      <c r="A46" s="332" t="str">
        <f>IF(ISBLANK(Regressions!A56), " ", Regressions!A56)</f>
        <v>Nauru</v>
      </c>
      <c r="B46" s="333">
        <f>IF(ISBLANK(Regressions!B56), " ", Regressions!B56)</f>
        <v>2011</v>
      </c>
      <c r="C46" s="338" t="str">
        <f>IF(ISBLANK(Regressions!C56), " ", Regressions!C56)</f>
        <v>Urban</v>
      </c>
      <c r="D46" s="334">
        <f>IF(ISBLANK(Regressions!D56), " ", Regressions!D56)</f>
        <v>3359</v>
      </c>
      <c r="E46" s="210">
        <f>IF(ISNUMBER(Regressions!E56),ROUND(Regressions!E56, 1), NA())</f>
        <v>100</v>
      </c>
      <c r="F46" s="335">
        <f>IF(ISNUMBER(Regressions!F56),ROUND(Regressions!F56, 1), NA())</f>
        <v>100</v>
      </c>
      <c r="G46" s="232">
        <f>IF(ISNUMBER(Regressions!G56),ROUND(Regressions!G56, 1), NA())</f>
        <v>100</v>
      </c>
      <c r="H46" s="336">
        <f>IF(ISNUMBER(Regressions!H56),ROUND(Regressions!H56, 1), NA())</f>
        <v>0</v>
      </c>
      <c r="I46" s="233">
        <f>IF(ISNUMBER(Regressions!I56),ROUND(Regressions!I56, 1), NA())</f>
        <v>0</v>
      </c>
      <c r="J46" s="337">
        <f>IF(ISNUMBER(Regressions!K56),ROUND(Regressions!K56, 1), NA())</f>
        <v>100</v>
      </c>
      <c r="K46" s="335">
        <f>IF(ISNUMBER(Regressions!L56),ROUND(Regressions!L56, 1), NA())</f>
        <v>100</v>
      </c>
      <c r="L46" s="234">
        <f>IF(ISNUMBER(Regressions!M56),ROUND(Regressions!M56, 1), NA())</f>
        <v>84.3</v>
      </c>
      <c r="M46" s="336">
        <f>IF(ISNUMBER(Regressions!N56),ROUND(Regressions!N56, 1), NA())</f>
        <v>15.8</v>
      </c>
      <c r="N46" s="233">
        <f>IF(ISNUMBER(Regressions!O56),ROUND(Regressions!O56, 1), NA())</f>
        <v>0</v>
      </c>
      <c r="O46" s="337">
        <f>IF(ISNUMBER(Regressions!Q56),ROUND(Regressions!Q56, 1), NA())</f>
        <v>100</v>
      </c>
      <c r="P46" s="335">
        <f>IF(ISNUMBER(Regressions!R56),ROUND(Regressions!R56, 1), NA())</f>
        <v>100</v>
      </c>
      <c r="Q46" s="211" t="e">
        <f>IF(ISNUMBER(Regressions!S56),ROUND(Regressions!S56, 1), NA())</f>
        <v>#N/A</v>
      </c>
      <c r="R46" s="336" t="e">
        <f>IF(ISNUMBER(Regressions!T56),ROUND(Regressions!T56, 1), NA())</f>
        <v>#N/A</v>
      </c>
      <c r="S46" s="233">
        <f>IF(ISNUMBER(Regressions!U56),ROUND(Regressions!U56, 1), NA())</f>
        <v>0</v>
      </c>
    </row>
    <row xmlns:x14ac="http://schemas.microsoft.com/office/spreadsheetml/2009/9/ac" r="47" x14ac:dyDescent="0.2">
      <c r="A47" s="332" t="str">
        <f>IF(ISBLANK(Regressions!A57), " ", Regressions!A57)</f>
        <v>Nauru</v>
      </c>
      <c r="B47" s="333">
        <f>IF(ISBLANK(Regressions!B57), " ", Regressions!B57)</f>
        <v>2012</v>
      </c>
      <c r="C47" s="338" t="str">
        <f>IF(ISBLANK(Regressions!C57), " ", Regressions!C57)</f>
        <v>Urban</v>
      </c>
      <c r="D47" s="334">
        <f>IF(ISBLANK(Regressions!D57), " ", Regressions!D57)</f>
        <v>3377</v>
      </c>
      <c r="E47" s="210">
        <f>IF(ISNUMBER(Regressions!E57),ROUND(Regressions!E57, 1), NA())</f>
        <v>100</v>
      </c>
      <c r="F47" s="335">
        <f>IF(ISNUMBER(Regressions!F57),ROUND(Regressions!F57, 1), NA())</f>
        <v>100</v>
      </c>
      <c r="G47" s="232">
        <f>IF(ISNUMBER(Regressions!G57),ROUND(Regressions!G57, 1), NA())</f>
        <v>100</v>
      </c>
      <c r="H47" s="336">
        <f>IF(ISNUMBER(Regressions!H57),ROUND(Regressions!H57, 1), NA())</f>
        <v>0</v>
      </c>
      <c r="I47" s="233">
        <f>IF(ISNUMBER(Regressions!I57),ROUND(Regressions!I57, 1), NA())</f>
        <v>0</v>
      </c>
      <c r="J47" s="337">
        <f>IF(ISNUMBER(Regressions!K57),ROUND(Regressions!K57, 1), NA())</f>
        <v>100</v>
      </c>
      <c r="K47" s="335">
        <f>IF(ISNUMBER(Regressions!L57),ROUND(Regressions!L57, 1), NA())</f>
        <v>100</v>
      </c>
      <c r="L47" s="234">
        <f>IF(ISNUMBER(Regressions!M57),ROUND(Regressions!M57, 1), NA())</f>
        <v>84.3</v>
      </c>
      <c r="M47" s="336">
        <f>IF(ISNUMBER(Regressions!N57),ROUND(Regressions!N57, 1), NA())</f>
        <v>15.8</v>
      </c>
      <c r="N47" s="233">
        <f>IF(ISNUMBER(Regressions!O57),ROUND(Regressions!O57, 1), NA())</f>
        <v>0</v>
      </c>
      <c r="O47" s="337">
        <f>IF(ISNUMBER(Regressions!Q57),ROUND(Regressions!Q57, 1), NA())</f>
        <v>100</v>
      </c>
      <c r="P47" s="335">
        <f>IF(ISNUMBER(Regressions!R57),ROUND(Regressions!R57, 1), NA())</f>
        <v>100</v>
      </c>
      <c r="Q47" s="211" t="e">
        <f>IF(ISNUMBER(Regressions!S57),ROUND(Regressions!S57, 1), NA())</f>
        <v>#N/A</v>
      </c>
      <c r="R47" s="336" t="e">
        <f>IF(ISNUMBER(Regressions!T57),ROUND(Regressions!T57, 1), NA())</f>
        <v>#N/A</v>
      </c>
      <c r="S47" s="233">
        <f>IF(ISNUMBER(Regressions!U57),ROUND(Regressions!U57, 1), NA())</f>
        <v>0</v>
      </c>
    </row>
    <row xmlns:x14ac="http://schemas.microsoft.com/office/spreadsheetml/2009/9/ac" r="48" x14ac:dyDescent="0.2">
      <c r="A48" s="332" t="str">
        <f>IF(ISBLANK(Regressions!A58), " ", Regressions!A58)</f>
        <v>Nauru</v>
      </c>
      <c r="B48" s="333">
        <f>IF(ISBLANK(Regressions!B58), " ", Regressions!B58)</f>
        <v>2013</v>
      </c>
      <c r="C48" s="338" t="str">
        <f>IF(ISBLANK(Regressions!C58), " ", Regressions!C58)</f>
        <v>Urban</v>
      </c>
      <c r="D48" s="334">
        <f>IF(ISBLANK(Regressions!D58), " ", Regressions!D58)</f>
        <v>3521</v>
      </c>
      <c r="E48" s="210">
        <f>IF(ISNUMBER(Regressions!E58),ROUND(Regressions!E58, 1), NA())</f>
        <v>100</v>
      </c>
      <c r="F48" s="335">
        <f>IF(ISNUMBER(Regressions!F58),ROUND(Regressions!F58, 1), NA())</f>
        <v>100</v>
      </c>
      <c r="G48" s="232">
        <f>IF(ISNUMBER(Regressions!G58),ROUND(Regressions!G58, 1), NA())</f>
        <v>100</v>
      </c>
      <c r="H48" s="336">
        <f>IF(ISNUMBER(Regressions!H58),ROUND(Regressions!H58, 1), NA())</f>
        <v>0</v>
      </c>
      <c r="I48" s="233">
        <f>IF(ISNUMBER(Regressions!I58),ROUND(Regressions!I58, 1), NA())</f>
        <v>0</v>
      </c>
      <c r="J48" s="337">
        <f>IF(ISNUMBER(Regressions!K58),ROUND(Regressions!K58, 1), NA())</f>
        <v>100</v>
      </c>
      <c r="K48" s="335">
        <f>IF(ISNUMBER(Regressions!L58),ROUND(Regressions!L58, 1), NA())</f>
        <v>100</v>
      </c>
      <c r="L48" s="234">
        <f>IF(ISNUMBER(Regressions!M58),ROUND(Regressions!M58, 1), NA())</f>
        <v>84.3</v>
      </c>
      <c r="M48" s="336">
        <f>IF(ISNUMBER(Regressions!N58),ROUND(Regressions!N58, 1), NA())</f>
        <v>15.8</v>
      </c>
      <c r="N48" s="233">
        <f>IF(ISNUMBER(Regressions!O58),ROUND(Regressions!O58, 1), NA())</f>
        <v>0</v>
      </c>
      <c r="O48" s="337">
        <f>IF(ISNUMBER(Regressions!Q58),ROUND(Regressions!Q58, 1), NA())</f>
        <v>100</v>
      </c>
      <c r="P48" s="335">
        <f>IF(ISNUMBER(Regressions!R58),ROUND(Regressions!R58, 1), NA())</f>
        <v>100</v>
      </c>
      <c r="Q48" s="211">
        <f>IF(ISNUMBER(Regressions!S58),ROUND(Regressions!S58, 1), NA())</f>
        <v>90</v>
      </c>
      <c r="R48" s="336">
        <f>IF(ISNUMBER(Regressions!T58),ROUND(Regressions!T58, 1), NA())</f>
        <v>10</v>
      </c>
      <c r="S48" s="233">
        <f>IF(ISNUMBER(Regressions!U58),ROUND(Regressions!U58, 1), NA())</f>
        <v>0</v>
      </c>
    </row>
    <row xmlns:x14ac="http://schemas.microsoft.com/office/spreadsheetml/2009/9/ac" r="49" x14ac:dyDescent="0.2">
      <c r="A49" s="332" t="str">
        <f>IF(ISBLANK(Regressions!A59), " ", Regressions!A59)</f>
        <v>Nauru</v>
      </c>
      <c r="B49" s="333">
        <f>IF(ISBLANK(Regressions!B59), " ", Regressions!B59)</f>
        <v>2014</v>
      </c>
      <c r="C49" s="338" t="str">
        <f>IF(ISBLANK(Regressions!C59), " ", Regressions!C59)</f>
        <v>Urban</v>
      </c>
      <c r="D49" s="334">
        <f>IF(ISBLANK(Regressions!D59), " ", Regressions!D59)</f>
        <v>3675</v>
      </c>
      <c r="E49" s="210">
        <f>IF(ISNUMBER(Regressions!E59),ROUND(Regressions!E59, 1), NA())</f>
        <v>100</v>
      </c>
      <c r="F49" s="335">
        <f>IF(ISNUMBER(Regressions!F59),ROUND(Regressions!F59, 1), NA())</f>
        <v>100</v>
      </c>
      <c r="G49" s="232">
        <f>IF(ISNUMBER(Regressions!G59),ROUND(Regressions!G59, 1), NA())</f>
        <v>100</v>
      </c>
      <c r="H49" s="336">
        <f>IF(ISNUMBER(Regressions!H59),ROUND(Regressions!H59, 1), NA())</f>
        <v>0</v>
      </c>
      <c r="I49" s="233">
        <f>IF(ISNUMBER(Regressions!I59),ROUND(Regressions!I59, 1), NA())</f>
        <v>0</v>
      </c>
      <c r="J49" s="337">
        <f>IF(ISNUMBER(Regressions!K59),ROUND(Regressions!K59, 1), NA())</f>
        <v>100</v>
      </c>
      <c r="K49" s="335">
        <f>IF(ISNUMBER(Regressions!L59),ROUND(Regressions!L59, 1), NA())</f>
        <v>100</v>
      </c>
      <c r="L49" s="234">
        <f>IF(ISNUMBER(Regressions!M59),ROUND(Regressions!M59, 1), NA())</f>
        <v>84.3</v>
      </c>
      <c r="M49" s="336">
        <f>IF(ISNUMBER(Regressions!N59),ROUND(Regressions!N59, 1), NA())</f>
        <v>15.8</v>
      </c>
      <c r="N49" s="233">
        <f>IF(ISNUMBER(Regressions!O59),ROUND(Regressions!O59, 1), NA())</f>
        <v>0</v>
      </c>
      <c r="O49" s="337">
        <f>IF(ISNUMBER(Regressions!Q59),ROUND(Regressions!Q59, 1), NA())</f>
        <v>100</v>
      </c>
      <c r="P49" s="335">
        <f>IF(ISNUMBER(Regressions!R59),ROUND(Regressions!R59, 1), NA())</f>
        <v>100</v>
      </c>
      <c r="Q49" s="211">
        <f>IF(ISNUMBER(Regressions!S59),ROUND(Regressions!S59, 1), NA())</f>
        <v>90</v>
      </c>
      <c r="R49" s="336">
        <f>IF(ISNUMBER(Regressions!T59),ROUND(Regressions!T59, 1), NA())</f>
        <v>10</v>
      </c>
      <c r="S49" s="233">
        <f>IF(ISNUMBER(Regressions!U59),ROUND(Regressions!U59, 1), NA())</f>
        <v>0</v>
      </c>
    </row>
    <row xmlns:x14ac="http://schemas.microsoft.com/office/spreadsheetml/2009/9/ac" r="50" x14ac:dyDescent="0.2">
      <c r="A50" s="332" t="str">
        <f>IF(ISBLANK(Regressions!A60), " ", Regressions!A60)</f>
        <v>Nauru</v>
      </c>
      <c r="B50" s="333">
        <f>IF(ISBLANK(Regressions!B60), " ", Regressions!B60)</f>
        <v>2015</v>
      </c>
      <c r="C50" s="338" t="str">
        <f>IF(ISBLANK(Regressions!C60), " ", Regressions!C60)</f>
        <v>Urban</v>
      </c>
      <c r="D50" s="334">
        <f>IF(ISBLANK(Regressions!D60), " ", Regressions!D60)</f>
        <v>3815</v>
      </c>
      <c r="E50" s="210">
        <f>IF(ISNUMBER(Regressions!E60),ROUND(Regressions!E60, 1), NA())</f>
        <v>100</v>
      </c>
      <c r="F50" s="335">
        <f>IF(ISNUMBER(Regressions!F60),ROUND(Regressions!F60, 1), NA())</f>
        <v>100</v>
      </c>
      <c r="G50" s="232">
        <f>IF(ISNUMBER(Regressions!G60),ROUND(Regressions!G60, 1), NA())</f>
        <v>100</v>
      </c>
      <c r="H50" s="336">
        <f>IF(ISNUMBER(Regressions!H60),ROUND(Regressions!H60, 1), NA())</f>
        <v>0</v>
      </c>
      <c r="I50" s="233">
        <f>IF(ISNUMBER(Regressions!I60),ROUND(Regressions!I60, 1), NA())</f>
        <v>0</v>
      </c>
      <c r="J50" s="337">
        <f>IF(ISNUMBER(Regressions!K60),ROUND(Regressions!K60, 1), NA())</f>
        <v>100</v>
      </c>
      <c r="K50" s="335">
        <f>IF(ISNUMBER(Regressions!L60),ROUND(Regressions!L60, 1), NA())</f>
        <v>100</v>
      </c>
      <c r="L50" s="234">
        <f>IF(ISNUMBER(Regressions!M60),ROUND(Regressions!M60, 1), NA())</f>
        <v>86.5</v>
      </c>
      <c r="M50" s="336">
        <f>IF(ISNUMBER(Regressions!N60),ROUND(Regressions!N60, 1), NA())</f>
        <v>13.5</v>
      </c>
      <c r="N50" s="233">
        <f>IF(ISNUMBER(Regressions!O60),ROUND(Regressions!O60, 1), NA())</f>
        <v>0</v>
      </c>
      <c r="O50" s="337">
        <f>IF(ISNUMBER(Regressions!Q60),ROUND(Regressions!Q60, 1), NA())</f>
        <v>100</v>
      </c>
      <c r="P50" s="335">
        <f>IF(ISNUMBER(Regressions!R60),ROUND(Regressions!R60, 1), NA())</f>
        <v>100</v>
      </c>
      <c r="Q50" s="211">
        <f>IF(ISNUMBER(Regressions!S60),ROUND(Regressions!S60, 1), NA())</f>
        <v>90</v>
      </c>
      <c r="R50" s="336">
        <f>IF(ISNUMBER(Regressions!T60),ROUND(Regressions!T60, 1), NA())</f>
        <v>10</v>
      </c>
      <c r="S50" s="233">
        <f>IF(ISNUMBER(Regressions!U60),ROUND(Regressions!U60, 1), NA())</f>
        <v>0</v>
      </c>
    </row>
    <row xmlns:x14ac="http://schemas.microsoft.com/office/spreadsheetml/2009/9/ac" r="51" x14ac:dyDescent="0.2">
      <c r="A51" s="332" t="str">
        <f>IF(ISBLANK(Regressions!A61), " ", Regressions!A61)</f>
        <v>Nauru</v>
      </c>
      <c r="B51" s="333">
        <f>IF(ISBLANK(Regressions!B61), " ", Regressions!B61)</f>
        <v>2016</v>
      </c>
      <c r="C51" s="338" t="str">
        <f>IF(ISBLANK(Regressions!C61), " ", Regressions!C61)</f>
        <v>Urban</v>
      </c>
      <c r="D51" s="334">
        <f>IF(ISBLANK(Regressions!D61), " ", Regressions!D61)</f>
        <v>3934</v>
      </c>
      <c r="E51" s="210">
        <f>IF(ISNUMBER(Regressions!E61),ROUND(Regressions!E61, 1), NA())</f>
        <v>100</v>
      </c>
      <c r="F51" s="335">
        <f>IF(ISNUMBER(Regressions!F61),ROUND(Regressions!F61, 1), NA())</f>
        <v>100</v>
      </c>
      <c r="G51" s="232">
        <f>IF(ISNUMBER(Regressions!G61),ROUND(Regressions!G61, 1), NA())</f>
        <v>100</v>
      </c>
      <c r="H51" s="336">
        <f>IF(ISNUMBER(Regressions!H61),ROUND(Regressions!H61, 1), NA())</f>
        <v>0</v>
      </c>
      <c r="I51" s="233">
        <f>IF(ISNUMBER(Regressions!I61),ROUND(Regressions!I61, 1), NA())</f>
        <v>0</v>
      </c>
      <c r="J51" s="337">
        <f>IF(ISNUMBER(Regressions!K61),ROUND(Regressions!K61, 1), NA())</f>
        <v>100</v>
      </c>
      <c r="K51" s="335">
        <f>IF(ISNUMBER(Regressions!L61),ROUND(Regressions!L61, 1), NA())</f>
        <v>100</v>
      </c>
      <c r="L51" s="234">
        <f>IF(ISNUMBER(Regressions!M61),ROUND(Regressions!M61, 1), NA())</f>
        <v>88.8</v>
      </c>
      <c r="M51" s="336">
        <f>IF(ISNUMBER(Regressions!N61),ROUND(Regressions!N61, 1), NA())</f>
        <v>11.3</v>
      </c>
      <c r="N51" s="233">
        <f>IF(ISNUMBER(Regressions!O61),ROUND(Regressions!O61, 1), NA())</f>
        <v>0</v>
      </c>
      <c r="O51" s="337">
        <f>IF(ISNUMBER(Regressions!Q61),ROUND(Regressions!Q61, 1), NA())</f>
        <v>100</v>
      </c>
      <c r="P51" s="335">
        <f>IF(ISNUMBER(Regressions!R61),ROUND(Regressions!R61, 1), NA())</f>
        <v>100</v>
      </c>
      <c r="Q51" s="211">
        <f>IF(ISNUMBER(Regressions!S61),ROUND(Regressions!S61, 1), NA())</f>
        <v>90</v>
      </c>
      <c r="R51" s="336">
        <f>IF(ISNUMBER(Regressions!T61),ROUND(Regressions!T61, 1), NA())</f>
        <v>10</v>
      </c>
      <c r="S51" s="233">
        <f>IF(ISNUMBER(Regressions!U61),ROUND(Regressions!U61, 1), NA())</f>
        <v>0</v>
      </c>
    </row>
    <row xmlns:x14ac="http://schemas.microsoft.com/office/spreadsheetml/2009/9/ac" r="52" x14ac:dyDescent="0.2">
      <c r="A52" s="332" t="str">
        <f>IF(ISBLANK(Regressions!A62), " ", Regressions!A62)</f>
        <v>Nauru</v>
      </c>
      <c r="B52" s="333">
        <f>IF(ISBLANK(Regressions!B62), " ", Regressions!B62)</f>
        <v>2017</v>
      </c>
      <c r="C52" s="338" t="str">
        <f>IF(ISBLANK(Regressions!C62), " ", Regressions!C62)</f>
        <v>Urban</v>
      </c>
      <c r="D52" s="334">
        <f>IF(ISBLANK(Regressions!D62), " ", Regressions!D62)</f>
        <v>4059</v>
      </c>
      <c r="E52" s="210">
        <f>IF(ISNUMBER(Regressions!E62),ROUND(Regressions!E62, 1), NA())</f>
        <v>100</v>
      </c>
      <c r="F52" s="335">
        <f>IF(ISNUMBER(Regressions!F62),ROUND(Regressions!F62, 1), NA())</f>
        <v>100</v>
      </c>
      <c r="G52" s="232">
        <f>IF(ISNUMBER(Regressions!G62),ROUND(Regressions!G62, 1), NA())</f>
        <v>100</v>
      </c>
      <c r="H52" s="336">
        <f>IF(ISNUMBER(Regressions!H62),ROUND(Regressions!H62, 1), NA())</f>
        <v>0</v>
      </c>
      <c r="I52" s="233">
        <f>IF(ISNUMBER(Regressions!I62),ROUND(Regressions!I62, 1), NA())</f>
        <v>0</v>
      </c>
      <c r="J52" s="337">
        <f>IF(ISNUMBER(Regressions!K62),ROUND(Regressions!K62, 1), NA())</f>
        <v>100</v>
      </c>
      <c r="K52" s="335">
        <f>IF(ISNUMBER(Regressions!L62),ROUND(Regressions!L62, 1), NA())</f>
        <v>100</v>
      </c>
      <c r="L52" s="234">
        <f>IF(ISNUMBER(Regressions!M62),ROUND(Regressions!M62, 1), NA())</f>
        <v>91</v>
      </c>
      <c r="M52" s="336">
        <f>IF(ISNUMBER(Regressions!N62),ROUND(Regressions!N62, 1), NA())</f>
        <v>9</v>
      </c>
      <c r="N52" s="233">
        <f>IF(ISNUMBER(Regressions!O62),ROUND(Regressions!O62, 1), NA())</f>
        <v>0</v>
      </c>
      <c r="O52" s="337">
        <f>IF(ISNUMBER(Regressions!Q62),ROUND(Regressions!Q62, 1), NA())</f>
        <v>100</v>
      </c>
      <c r="P52" s="335">
        <f>IF(ISNUMBER(Regressions!R62),ROUND(Regressions!R62, 1), NA())</f>
        <v>100</v>
      </c>
      <c r="Q52" s="211">
        <f>IF(ISNUMBER(Regressions!S62),ROUND(Regressions!S62, 1), NA())</f>
        <v>90</v>
      </c>
      <c r="R52" s="336">
        <f>IF(ISNUMBER(Regressions!T62),ROUND(Regressions!T62, 1), NA())</f>
        <v>10</v>
      </c>
      <c r="S52" s="233">
        <f>IF(ISNUMBER(Regressions!U62),ROUND(Regressions!U62, 1), NA())</f>
        <v>0</v>
      </c>
    </row>
    <row xmlns:x14ac="http://schemas.microsoft.com/office/spreadsheetml/2009/9/ac" r="53" x14ac:dyDescent="0.2">
      <c r="A53" s="332" t="str">
        <f>IF(ISBLANK(Regressions!A63), " ", Regressions!A63)</f>
        <v>Nauru</v>
      </c>
      <c r="B53" s="333">
        <f>IF(ISBLANK(Regressions!B63), " ", Regressions!B63)</f>
        <v>2018</v>
      </c>
      <c r="C53" s="338" t="str">
        <f>IF(ISBLANK(Regressions!C63), " ", Regressions!C63)</f>
        <v>Urban</v>
      </c>
      <c r="D53" s="334">
        <f>IF(ISBLANK(Regressions!D63), " ", Regressions!D63)</f>
        <v>4181</v>
      </c>
      <c r="E53" s="210">
        <f>IF(ISNUMBER(Regressions!E63),ROUND(Regressions!E63, 1), NA())</f>
        <v>100</v>
      </c>
      <c r="F53" s="335">
        <f>IF(ISNUMBER(Regressions!F63),ROUND(Regressions!F63, 1), NA())</f>
        <v>100</v>
      </c>
      <c r="G53" s="232">
        <f>IF(ISNUMBER(Regressions!G63),ROUND(Regressions!G63, 1), NA())</f>
        <v>100</v>
      </c>
      <c r="H53" s="336">
        <f>IF(ISNUMBER(Regressions!H63),ROUND(Regressions!H63, 1), NA())</f>
        <v>0</v>
      </c>
      <c r="I53" s="233">
        <f>IF(ISNUMBER(Regressions!I63),ROUND(Regressions!I63, 1), NA())</f>
        <v>0</v>
      </c>
      <c r="J53" s="337">
        <f>IF(ISNUMBER(Regressions!K63),ROUND(Regressions!K63, 1), NA())</f>
        <v>100</v>
      </c>
      <c r="K53" s="335">
        <f>IF(ISNUMBER(Regressions!L63),ROUND(Regressions!L63, 1), NA())</f>
        <v>100</v>
      </c>
      <c r="L53" s="234">
        <f>IF(ISNUMBER(Regressions!M63),ROUND(Regressions!M63, 1), NA())</f>
        <v>93.3</v>
      </c>
      <c r="M53" s="336">
        <f>IF(ISNUMBER(Regressions!N63),ROUND(Regressions!N63, 1), NA())</f>
        <v>6.8</v>
      </c>
      <c r="N53" s="233">
        <f>IF(ISNUMBER(Regressions!O63),ROUND(Regressions!O63, 1), NA())</f>
        <v>0</v>
      </c>
      <c r="O53" s="337">
        <f>IF(ISNUMBER(Regressions!Q63),ROUND(Regressions!Q63, 1), NA())</f>
        <v>100</v>
      </c>
      <c r="P53" s="335">
        <f>IF(ISNUMBER(Regressions!R63),ROUND(Regressions!R63, 1), NA())</f>
        <v>100</v>
      </c>
      <c r="Q53" s="211">
        <f>IF(ISNUMBER(Regressions!S63),ROUND(Regressions!S63, 1), NA())</f>
        <v>90</v>
      </c>
      <c r="R53" s="336">
        <f>IF(ISNUMBER(Regressions!T63),ROUND(Regressions!T63, 1), NA())</f>
        <v>10</v>
      </c>
      <c r="S53" s="233">
        <f>IF(ISNUMBER(Regressions!U63),ROUND(Regressions!U63, 1), NA())</f>
        <v>0</v>
      </c>
    </row>
    <row xmlns:x14ac="http://schemas.microsoft.com/office/spreadsheetml/2009/9/ac" r="54" x14ac:dyDescent="0.2">
      <c r="A54" s="332" t="str">
        <f>IF(ISBLANK(Regressions!A64), " ", Regressions!A64)</f>
        <v>Nauru</v>
      </c>
      <c r="B54" s="333">
        <f>IF(ISBLANK(Regressions!B64), " ", Regressions!B64)</f>
        <v>2019</v>
      </c>
      <c r="C54" s="338" t="str">
        <f>IF(ISBLANK(Regressions!C64), " ", Regressions!C64)</f>
        <v>Urban</v>
      </c>
      <c r="D54" s="334">
        <f>IF(ISBLANK(Regressions!D64), " ", Regressions!D64)</f>
        <v>4306</v>
      </c>
      <c r="E54" s="210">
        <f>IF(ISNUMBER(Regressions!E64),ROUND(Regressions!E64, 1), NA())</f>
        <v>100</v>
      </c>
      <c r="F54" s="335">
        <f>IF(ISNUMBER(Regressions!F64),ROUND(Regressions!F64, 1), NA())</f>
        <v>100</v>
      </c>
      <c r="G54" s="232">
        <f>IF(ISNUMBER(Regressions!G64),ROUND(Regressions!G64, 1), NA())</f>
        <v>100</v>
      </c>
      <c r="H54" s="336">
        <f>IF(ISNUMBER(Regressions!H64),ROUND(Regressions!H64, 1), NA())</f>
        <v>0</v>
      </c>
      <c r="I54" s="233">
        <f>IF(ISNUMBER(Regressions!I64),ROUND(Regressions!I64, 1), NA())</f>
        <v>0</v>
      </c>
      <c r="J54" s="337">
        <f>IF(ISNUMBER(Regressions!K64),ROUND(Regressions!K64, 1), NA())</f>
        <v>100</v>
      </c>
      <c r="K54" s="335">
        <f>IF(ISNUMBER(Regressions!L64),ROUND(Regressions!L64, 1), NA())</f>
        <v>100</v>
      </c>
      <c r="L54" s="234">
        <f>IF(ISNUMBER(Regressions!M64),ROUND(Regressions!M64, 1), NA())</f>
        <v>95.5</v>
      </c>
      <c r="M54" s="336">
        <f>IF(ISNUMBER(Regressions!N64),ROUND(Regressions!N64, 1), NA())</f>
        <v>4.5</v>
      </c>
      <c r="N54" s="233">
        <f>IF(ISNUMBER(Regressions!O64),ROUND(Regressions!O64, 1), NA())</f>
        <v>0</v>
      </c>
      <c r="O54" s="337">
        <f>IF(ISNUMBER(Regressions!Q64),ROUND(Regressions!Q64, 1), NA())</f>
        <v>100</v>
      </c>
      <c r="P54" s="335">
        <f>IF(ISNUMBER(Regressions!R64),ROUND(Regressions!R64, 1), NA())</f>
        <v>100</v>
      </c>
      <c r="Q54" s="211">
        <f>IF(ISNUMBER(Regressions!S64),ROUND(Regressions!S64, 1), NA())</f>
        <v>90</v>
      </c>
      <c r="R54" s="336">
        <f>IF(ISNUMBER(Regressions!T64),ROUND(Regressions!T64, 1), NA())</f>
        <v>10</v>
      </c>
      <c r="S54" s="233">
        <f>IF(ISNUMBER(Regressions!U64),ROUND(Regressions!U64, 1), NA())</f>
        <v>0</v>
      </c>
    </row>
    <row xmlns:x14ac="http://schemas.microsoft.com/office/spreadsheetml/2009/9/ac" r="55" ht="13.5" customHeight="true" x14ac:dyDescent="0.2">
      <c r="A55" s="332" t="str">
        <f>IF(ISBLANK(Regressions!A65), " ", Regressions!A65)</f>
        <v>Nauru</v>
      </c>
      <c r="B55" s="333">
        <f>IF(ISBLANK(Regressions!B65), " ", Regressions!B65)</f>
        <v>2020</v>
      </c>
      <c r="C55" s="338" t="str">
        <f>IF(ISBLANK(Regressions!C65), " ", Regressions!C65)</f>
        <v>Urban</v>
      </c>
      <c r="D55" s="334">
        <f>IF(ISBLANK(Regressions!D65), " ", Regressions!D65)</f>
        <v>4053</v>
      </c>
      <c r="E55" s="210">
        <f>IF(ISNUMBER(Regressions!E65),ROUND(Regressions!E65, 1), NA())</f>
        <v>100</v>
      </c>
      <c r="F55" s="335">
        <f>IF(ISNUMBER(Regressions!F65),ROUND(Regressions!F65, 1), NA())</f>
        <v>100</v>
      </c>
      <c r="G55" s="232">
        <f>IF(ISNUMBER(Regressions!G65),ROUND(Regressions!G65, 1), NA())</f>
        <v>100</v>
      </c>
      <c r="H55" s="336">
        <f>IF(ISNUMBER(Regressions!H65),ROUND(Regressions!H65, 1), NA())</f>
        <v>0</v>
      </c>
      <c r="I55" s="233">
        <f>IF(ISNUMBER(Regressions!I65),ROUND(Regressions!I65, 1), NA())</f>
        <v>0</v>
      </c>
      <c r="J55" s="337">
        <f>IF(ISNUMBER(Regressions!K65),ROUND(Regressions!K65, 1), NA())</f>
        <v>100</v>
      </c>
      <c r="K55" s="335">
        <f>IF(ISNUMBER(Regressions!L65),ROUND(Regressions!L65, 1), NA())</f>
        <v>100</v>
      </c>
      <c r="L55" s="234">
        <f>IF(ISNUMBER(Regressions!M65),ROUND(Regressions!M65, 1), NA())</f>
        <v>97.8</v>
      </c>
      <c r="M55" s="336">
        <f>IF(ISNUMBER(Regressions!N65),ROUND(Regressions!N65, 1), NA())</f>
        <v>2.2999999999999998</v>
      </c>
      <c r="N55" s="233">
        <f>IF(ISNUMBER(Regressions!O65),ROUND(Regressions!O65, 1), NA())</f>
        <v>0</v>
      </c>
      <c r="O55" s="337">
        <f>IF(ISNUMBER(Regressions!Q65),ROUND(Regressions!Q65, 1), NA())</f>
        <v>100</v>
      </c>
      <c r="P55" s="335">
        <f>IF(ISNUMBER(Regressions!R65),ROUND(Regressions!R65, 1), NA())</f>
        <v>100</v>
      </c>
      <c r="Q55" s="211">
        <f>IF(ISNUMBER(Regressions!S65),ROUND(Regressions!S65, 1), NA())</f>
        <v>90</v>
      </c>
      <c r="R55" s="336">
        <f>IF(ISNUMBER(Regressions!T65),ROUND(Regressions!T65, 1), NA())</f>
        <v>10</v>
      </c>
      <c r="S55" s="233">
        <f>IF(ISNUMBER(Regressions!U65),ROUND(Regressions!U65, 1), NA())</f>
        <v>0</v>
      </c>
    </row>
    <row xmlns:x14ac="http://schemas.microsoft.com/office/spreadsheetml/2009/9/ac" r="56" x14ac:dyDescent="0.2">
      <c r="A56" s="383" t="str">
        <f>IF(ISBLANK(Regressions!A66), " ", Regressions!A66)</f>
        <v>Nauru</v>
      </c>
      <c r="B56" s="384">
        <f>IF(ISBLANK(Regressions!B66), " ", Regressions!B66)</f>
        <v>2021</v>
      </c>
      <c r="C56" s="385" t="str">
        <f>IF(ISBLANK(Regressions!C66), " ", Regressions!C66)</f>
        <v>Urban</v>
      </c>
      <c r="D56" s="386">
        <f>IF(ISBLANK(Regressions!D66), " ", Regressions!D66)</f>
        <v>4158</v>
      </c>
      <c r="E56" s="389">
        <f>IF(ISNUMBER(Regressions!E66),ROUND(Regressions!E66, 1), NA())</f>
        <v>100</v>
      </c>
      <c r="F56" s="387">
        <f>IF(ISNUMBER(Regressions!F66),ROUND(Regressions!F66, 1), NA())</f>
        <v>100</v>
      </c>
      <c r="G56" s="390">
        <f>IF(ISNUMBER(Regressions!G66),ROUND(Regressions!G66, 1), NA())</f>
        <v>100</v>
      </c>
      <c r="H56" s="388">
        <f>IF(ISNUMBER(Regressions!H66),ROUND(Regressions!H66, 1), NA())</f>
        <v>0</v>
      </c>
      <c r="I56" s="391">
        <f>IF(ISNUMBER(Regressions!I66),ROUND(Regressions!I66, 1), NA())</f>
        <v>0</v>
      </c>
      <c r="J56" s="389">
        <f>IF(ISNUMBER(Regressions!K66),ROUND(Regressions!K66, 1), NA())</f>
        <v>100</v>
      </c>
      <c r="K56" s="387">
        <f>IF(ISNUMBER(Regressions!L66),ROUND(Regressions!L66, 1), NA())</f>
        <v>100</v>
      </c>
      <c r="L56" s="392">
        <f>IF(ISNUMBER(Regressions!M66),ROUND(Regressions!M66, 1), NA())</f>
        <v>100</v>
      </c>
      <c r="M56" s="388">
        <f>IF(ISNUMBER(Regressions!N66),ROUND(Regressions!N66, 1), NA())</f>
        <v>0</v>
      </c>
      <c r="N56" s="391">
        <f>IF(ISNUMBER(Regressions!O66),ROUND(Regressions!O66, 1), NA())</f>
        <v>0</v>
      </c>
      <c r="O56" s="389">
        <f>IF(ISNUMBER(Regressions!Q66),ROUND(Regressions!Q66, 1), NA())</f>
        <v>100</v>
      </c>
      <c r="P56" s="387">
        <f>IF(ISNUMBER(Regressions!R66),ROUND(Regressions!R66, 1), NA())</f>
        <v>100</v>
      </c>
      <c r="Q56" s="393">
        <f>IF(ISNUMBER(Regressions!S66),ROUND(Regressions!S66, 1), NA())</f>
        <v>90</v>
      </c>
      <c r="R56" s="388">
        <f>IF(ISNUMBER(Regressions!T66),ROUND(Regressions!T66, 1), NA())</f>
        <v>10</v>
      </c>
      <c r="S56" s="391">
        <f>IF(ISNUMBER(Regressions!U66),ROUND(Regressions!U66, 1), NA())</f>
        <v>0</v>
      </c>
      <c r="T56" s="382"/>
      <c r="U56" s="382"/>
      <c r="V56" s="382"/>
      <c r="W56" s="382"/>
      <c r="X56" s="382"/>
      <c r="Y56" s="382"/>
      <c r="Z56" s="382"/>
      <c r="AA56" s="382"/>
      <c r="AB56" s="382"/>
      <c r="AC56" s="382"/>
    </row>
    <row xmlns:x14ac="http://schemas.microsoft.com/office/spreadsheetml/2009/9/ac" r="57" x14ac:dyDescent="0.2">
      <c r="A57" s="332" t="str">
        <f>IF(ISBLANK(Regressions!A67), " ", Regressions!A67)</f>
        <v>Nauru</v>
      </c>
      <c r="B57" s="333">
        <f>IF(ISBLANK(Regressions!B67), " ", Regressions!B67)</f>
        <v>2022</v>
      </c>
      <c r="C57" s="338" t="str">
        <f>IF(ISBLANK(Regressions!C67), " ", Regressions!C67)</f>
        <v>Urban</v>
      </c>
      <c r="D57" s="334">
        <f>IF(ISBLANK(Regressions!D67), " ", Regressions!D67)</f>
        <v>4241</v>
      </c>
      <c r="E57" s="210">
        <f>IF(ISNUMBER(Regressions!E67),ROUND(Regressions!E67, 1), NA())</f>
        <v>100</v>
      </c>
      <c r="F57" s="335">
        <f>IF(ISNUMBER(Regressions!F67),ROUND(Regressions!F67, 1), NA())</f>
        <v>100</v>
      </c>
      <c r="G57" s="232">
        <f>IF(ISNUMBER(Regressions!G67),ROUND(Regressions!G67, 1), NA())</f>
        <v>100</v>
      </c>
      <c r="H57" s="336">
        <f>IF(ISNUMBER(Regressions!H67),ROUND(Regressions!H67, 1), NA())</f>
        <v>0</v>
      </c>
      <c r="I57" s="233">
        <f>IF(ISNUMBER(Regressions!I67),ROUND(Regressions!I67, 1), NA())</f>
        <v>0</v>
      </c>
      <c r="J57" s="337">
        <f>IF(ISNUMBER(Regressions!K67),ROUND(Regressions!K67, 1), NA())</f>
        <v>100</v>
      </c>
      <c r="K57" s="335">
        <f>IF(ISNUMBER(Regressions!L67),ROUND(Regressions!L67, 1), NA())</f>
        <v>100</v>
      </c>
      <c r="L57" s="234">
        <f>IF(ISNUMBER(Regressions!M67),ROUND(Regressions!M67, 1), NA())</f>
        <v>100</v>
      </c>
      <c r="M57" s="336">
        <f>IF(ISNUMBER(Regressions!N67),ROUND(Regressions!N67, 1), NA())</f>
        <v>0</v>
      </c>
      <c r="N57" s="233">
        <f>IF(ISNUMBER(Regressions!O67),ROUND(Regressions!O67, 1), NA())</f>
        <v>0</v>
      </c>
      <c r="O57" s="337">
        <f>IF(ISNUMBER(Regressions!Q67),ROUND(Regressions!Q67, 1), NA())</f>
        <v>100</v>
      </c>
      <c r="P57" s="335">
        <f>IF(ISNUMBER(Regressions!R67),ROUND(Regressions!R67, 1), NA())</f>
        <v>100</v>
      </c>
      <c r="Q57" s="211">
        <f>IF(ISNUMBER(Regressions!S67),ROUND(Regressions!S67, 1), NA())</f>
        <v>90</v>
      </c>
      <c r="R57" s="336">
        <f>IF(ISNUMBER(Regressions!T67),ROUND(Regressions!T67, 1), NA())</f>
        <v>10</v>
      </c>
      <c r="S57" s="233">
        <f>IF(ISNUMBER(Regressions!U67),ROUND(Regressions!U67, 1), NA())</f>
        <v>0</v>
      </c>
    </row>
    <row xmlns:x14ac="http://schemas.microsoft.com/office/spreadsheetml/2009/9/ac" r="58" x14ac:dyDescent="0.2">
      <c r="A58" s="339" t="str">
        <f>IF(ISBLANK(Regressions!A68), " ", Regressions!A68)</f>
        <v>Nauru</v>
      </c>
      <c r="B58" s="340">
        <f>IF(ISBLANK(Regressions!B68), " ", Regressions!B68)</f>
        <v>2023</v>
      </c>
      <c r="C58" s="341" t="str">
        <f>IF(ISBLANK(Regressions!C68), " ", Regressions!C68)</f>
        <v>Urban</v>
      </c>
      <c r="D58" s="342">
        <f>IF(ISBLANK(Regressions!D68), " ", Regressions!D68)</f>
        <v>4026</v>
      </c>
      <c r="E58" s="343">
        <f>IF(ISNUMBER(Regressions!E68),ROUND(Regressions!E68, 1), NA())</f>
        <v>100</v>
      </c>
      <c r="F58" s="344">
        <f>IF(ISNUMBER(Regressions!F68),ROUND(Regressions!F68, 1), NA())</f>
        <v>100</v>
      </c>
      <c r="G58" s="345">
        <f>IF(ISNUMBER(Regressions!G68),ROUND(Regressions!G68, 1), NA())</f>
        <v>100</v>
      </c>
      <c r="H58" s="346">
        <f>IF(ISNUMBER(Regressions!H68),ROUND(Regressions!H68, 1), NA())</f>
        <v>0</v>
      </c>
      <c r="I58" s="347">
        <f>IF(ISNUMBER(Regressions!I68),ROUND(Regressions!I68, 1), NA())</f>
        <v>0</v>
      </c>
      <c r="J58" s="348">
        <f>IF(ISNUMBER(Regressions!K68),ROUND(Regressions!K68, 1), NA())</f>
        <v>100</v>
      </c>
      <c r="K58" s="344">
        <f>IF(ISNUMBER(Regressions!L68),ROUND(Regressions!L68, 1), NA())</f>
        <v>100</v>
      </c>
      <c r="L58" s="349">
        <f>IF(ISNUMBER(Regressions!M68),ROUND(Regressions!M68, 1), NA())</f>
        <v>100</v>
      </c>
      <c r="M58" s="346">
        <f>IF(ISNUMBER(Regressions!N68),ROUND(Regressions!N68, 1), NA())</f>
        <v>0</v>
      </c>
      <c r="N58" s="347">
        <f>IF(ISNUMBER(Regressions!O68),ROUND(Regressions!O68, 1), NA())</f>
        <v>0</v>
      </c>
      <c r="O58" s="348">
        <f>IF(ISNUMBER(Regressions!Q68),ROUND(Regressions!Q68, 1), NA())</f>
        <v>100</v>
      </c>
      <c r="P58" s="344">
        <f>IF(ISNUMBER(Regressions!R68),ROUND(Regressions!R68, 1), NA())</f>
        <v>100</v>
      </c>
      <c r="Q58" s="350">
        <f>IF(ISNUMBER(Regressions!S68),ROUND(Regressions!S68, 1), NA())</f>
        <v>90</v>
      </c>
      <c r="R58" s="346">
        <f>IF(ISNUMBER(Regressions!T68),ROUND(Regressions!T68, 1), NA())</f>
        <v>10</v>
      </c>
      <c r="S58" s="347">
        <f>IF(ISNUMBER(Regressions!U68),ROUND(Regressions!U68, 1), NA())</f>
        <v>0</v>
      </c>
    </row>
    <row xmlns:x14ac="http://schemas.microsoft.com/office/spreadsheetml/2009/9/ac" r="59" hidden="true" x14ac:dyDescent="0.2">
      <c r="A59" s="332" t="str">
        <f>IF(ISBLANK(Regressions!A69), " ", Regressions!A69)</f>
        <v>Nauru</v>
      </c>
      <c r="B59" s="333">
        <f>IF(ISBLANK(Regressions!B69), " ", Regressions!B69)</f>
        <v>2024</v>
      </c>
      <c r="C59" s="338" t="str">
        <f>IF(ISBLANK(Regressions!C69), " ", Regressions!C69)</f>
        <v>Urban</v>
      </c>
      <c r="D59" s="334" t="str">
        <f>IF(ISBLANK(Regressions!D69), " ", Regressions!D69)</f>
        <v> </v>
      </c>
      <c r="E59" s="210" t="e">
        <f>IF(ISNUMBER(Regressions!E69),ROUND(Regressions!E69, 1), NA())</f>
        <v>#N/A</v>
      </c>
      <c r="F59" s="335" t="e">
        <f>IF(ISNUMBER(Regressions!F69),ROUND(Regressions!F69, 1), NA())</f>
        <v>#N/A</v>
      </c>
      <c r="G59" s="232" t="e">
        <f>IF(ISNUMBER(Regressions!G69),ROUND(Regressions!G69, 1), NA())</f>
        <v>#N/A</v>
      </c>
      <c r="H59" s="336" t="e">
        <f>IF(ISNUMBER(Regressions!H69),ROUND(Regressions!H69, 1), NA())</f>
        <v>#N/A</v>
      </c>
      <c r="I59" s="233" t="e">
        <f>IF(ISNUMBER(Regressions!I69),ROUND(Regressions!I69, 1), NA())</f>
        <v>#N/A</v>
      </c>
      <c r="J59" s="337" t="e">
        <f>IF(ISNUMBER(Regressions!K69),ROUND(Regressions!K69, 1), NA())</f>
        <v>#N/A</v>
      </c>
      <c r="K59" s="335" t="e">
        <f>IF(ISNUMBER(Regressions!L69),ROUND(Regressions!L69, 1), NA())</f>
        <v>#N/A</v>
      </c>
      <c r="L59" s="234" t="e">
        <f>IF(ISNUMBER(Regressions!M69),ROUND(Regressions!M69, 1), NA())</f>
        <v>#N/A</v>
      </c>
      <c r="M59" s="336" t="e">
        <f>IF(ISNUMBER(Regressions!N69),ROUND(Regressions!N69, 1), NA())</f>
        <v>#N/A</v>
      </c>
      <c r="N59" s="233" t="e">
        <f>IF(ISNUMBER(Regressions!O69),ROUND(Regressions!O69, 1), NA())</f>
        <v>#N/A</v>
      </c>
      <c r="O59" s="337" t="e">
        <f>IF(ISNUMBER(Regressions!Q69),ROUND(Regressions!Q69, 1), NA())</f>
        <v>#N/A</v>
      </c>
      <c r="P59" s="335" t="e">
        <f>IF(ISNUMBER(Regressions!R69),ROUND(Regressions!R69, 1), NA())</f>
        <v>#N/A</v>
      </c>
      <c r="Q59" s="211" t="e">
        <f>IF(ISNUMBER(Regressions!S69),ROUND(Regressions!S69, 1), NA())</f>
        <v>#N/A</v>
      </c>
      <c r="R59" s="336" t="e">
        <f>IF(ISNUMBER(Regressions!T69),ROUND(Regressions!T69, 1), NA())</f>
        <v>#N/A</v>
      </c>
      <c r="S59" s="233" t="e">
        <f>IF(ISNUMBER(Regressions!U69),ROUND(Regressions!U69, 1), NA())</f>
        <v>#N/A</v>
      </c>
    </row>
    <row xmlns:x14ac="http://schemas.microsoft.com/office/spreadsheetml/2009/9/ac" r="60" hidden="true" x14ac:dyDescent="0.2">
      <c r="A60" s="332" t="str">
        <f>IF(ISBLANK(Regressions!A70), " ", Regressions!A70)</f>
        <v>Nauru</v>
      </c>
      <c r="B60" s="333">
        <f>IF(ISBLANK(Regressions!B70), " ", Regressions!B70)</f>
        <v>2025</v>
      </c>
      <c r="C60" s="338" t="str">
        <f>IF(ISBLANK(Regressions!C70), " ", Regressions!C70)</f>
        <v>Urban</v>
      </c>
      <c r="D60" s="334" t="str">
        <f>IF(ISBLANK(Regressions!D70), " ", Regressions!D70)</f>
        <v> </v>
      </c>
      <c r="E60" s="210" t="e">
        <f>IF(ISNUMBER(Regressions!E70),ROUND(Regressions!E70, 1), NA())</f>
        <v>#N/A</v>
      </c>
      <c r="F60" s="335" t="e">
        <f>IF(ISNUMBER(Regressions!F70),ROUND(Regressions!F70, 1), NA())</f>
        <v>#N/A</v>
      </c>
      <c r="G60" s="232" t="e">
        <f>IF(ISNUMBER(Regressions!G70),ROUND(Regressions!G70, 1), NA())</f>
        <v>#N/A</v>
      </c>
      <c r="H60" s="336" t="e">
        <f>IF(ISNUMBER(Regressions!H70),ROUND(Regressions!H70, 1), NA())</f>
        <v>#N/A</v>
      </c>
      <c r="I60" s="233" t="e">
        <f>IF(ISNUMBER(Regressions!I70),ROUND(Regressions!I70, 1), NA())</f>
        <v>#N/A</v>
      </c>
      <c r="J60" s="337" t="e">
        <f>IF(ISNUMBER(Regressions!K70),ROUND(Regressions!K70, 1), NA())</f>
        <v>#N/A</v>
      </c>
      <c r="K60" s="335" t="e">
        <f>IF(ISNUMBER(Regressions!L70),ROUND(Regressions!L70, 1), NA())</f>
        <v>#N/A</v>
      </c>
      <c r="L60" s="234" t="e">
        <f>IF(ISNUMBER(Regressions!M70),ROUND(Regressions!M70, 1), NA())</f>
        <v>#N/A</v>
      </c>
      <c r="M60" s="336" t="e">
        <f>IF(ISNUMBER(Regressions!N70),ROUND(Regressions!N70, 1), NA())</f>
        <v>#N/A</v>
      </c>
      <c r="N60" s="233" t="e">
        <f>IF(ISNUMBER(Regressions!O70),ROUND(Regressions!O70, 1), NA())</f>
        <v>#N/A</v>
      </c>
      <c r="O60" s="337" t="e">
        <f>IF(ISNUMBER(Regressions!Q70),ROUND(Regressions!Q70, 1), NA())</f>
        <v>#N/A</v>
      </c>
      <c r="P60" s="335" t="e">
        <f>IF(ISNUMBER(Regressions!R70),ROUND(Regressions!R70, 1), NA())</f>
        <v>#N/A</v>
      </c>
      <c r="Q60" s="211" t="e">
        <f>IF(ISNUMBER(Regressions!S70),ROUND(Regressions!S70, 1), NA())</f>
        <v>#N/A</v>
      </c>
      <c r="R60" s="336" t="e">
        <f>IF(ISNUMBER(Regressions!T70),ROUND(Regressions!T70, 1), NA())</f>
        <v>#N/A</v>
      </c>
      <c r="S60" s="233" t="e">
        <f>IF(ISNUMBER(Regressions!U70),ROUND(Regressions!U70, 1), NA())</f>
        <v>#N/A</v>
      </c>
    </row>
    <row xmlns:x14ac="http://schemas.microsoft.com/office/spreadsheetml/2009/9/ac" r="61" hidden="true" x14ac:dyDescent="0.2">
      <c r="A61" s="332" t="str">
        <f>IF(ISBLANK(Regressions!A71), " ", Regressions!A71)</f>
        <v>Nauru</v>
      </c>
      <c r="B61" s="333">
        <f>IF(ISBLANK(Regressions!B71), " ", Regressions!B71)</f>
        <v>2026</v>
      </c>
      <c r="C61" s="338" t="str">
        <f>IF(ISBLANK(Regressions!C71), " ", Regressions!C71)</f>
        <v>Urban</v>
      </c>
      <c r="D61" s="334" t="str">
        <f>IF(ISBLANK(Regressions!D71), " ", Regressions!D71)</f>
        <v> </v>
      </c>
      <c r="E61" s="210" t="e">
        <f>IF(ISNUMBER(Regressions!E71),ROUND(Regressions!E71, 1), NA())</f>
        <v>#N/A</v>
      </c>
      <c r="F61" s="335" t="e">
        <f>IF(ISNUMBER(Regressions!F71),ROUND(Regressions!F71, 1), NA())</f>
        <v>#N/A</v>
      </c>
      <c r="G61" s="232" t="e">
        <f>IF(ISNUMBER(Regressions!G71),ROUND(Regressions!G71, 1), NA())</f>
        <v>#N/A</v>
      </c>
      <c r="H61" s="336" t="e">
        <f>IF(ISNUMBER(Regressions!H71),ROUND(Regressions!H71, 1), NA())</f>
        <v>#N/A</v>
      </c>
      <c r="I61" s="233" t="e">
        <f>IF(ISNUMBER(Regressions!I71),ROUND(Regressions!I71, 1), NA())</f>
        <v>#N/A</v>
      </c>
      <c r="J61" s="337" t="e">
        <f>IF(ISNUMBER(Regressions!K71),ROUND(Regressions!K71, 1), NA())</f>
        <v>#N/A</v>
      </c>
      <c r="K61" s="335" t="e">
        <f>IF(ISNUMBER(Regressions!L71),ROUND(Regressions!L71, 1), NA())</f>
        <v>#N/A</v>
      </c>
      <c r="L61" s="234" t="e">
        <f>IF(ISNUMBER(Regressions!M71),ROUND(Regressions!M71, 1), NA())</f>
        <v>#N/A</v>
      </c>
      <c r="M61" s="336" t="e">
        <f>IF(ISNUMBER(Regressions!N71),ROUND(Regressions!N71, 1), NA())</f>
        <v>#N/A</v>
      </c>
      <c r="N61" s="233" t="e">
        <f>IF(ISNUMBER(Regressions!O71),ROUND(Regressions!O71, 1), NA())</f>
        <v>#N/A</v>
      </c>
      <c r="O61" s="337" t="e">
        <f>IF(ISNUMBER(Regressions!Q71),ROUND(Regressions!Q71, 1), NA())</f>
        <v>#N/A</v>
      </c>
      <c r="P61" s="335" t="e">
        <f>IF(ISNUMBER(Regressions!R71),ROUND(Regressions!R71, 1), NA())</f>
        <v>#N/A</v>
      </c>
      <c r="Q61" s="211" t="e">
        <f>IF(ISNUMBER(Regressions!S71),ROUND(Regressions!S71, 1), NA())</f>
        <v>#N/A</v>
      </c>
      <c r="R61" s="336" t="e">
        <f>IF(ISNUMBER(Regressions!T71),ROUND(Regressions!T71, 1), NA())</f>
        <v>#N/A</v>
      </c>
      <c r="S61" s="233" t="e">
        <f>IF(ISNUMBER(Regressions!U71),ROUND(Regressions!U71, 1), NA())</f>
        <v>#N/A</v>
      </c>
    </row>
    <row xmlns:x14ac="http://schemas.microsoft.com/office/spreadsheetml/2009/9/ac" r="62" hidden="true" x14ac:dyDescent="0.2">
      <c r="A62" s="332" t="str">
        <f>IF(ISBLANK(Regressions!A72), " ", Regressions!A72)</f>
        <v>Nauru</v>
      </c>
      <c r="B62" s="333">
        <f>IF(ISBLANK(Regressions!B72), " ", Regressions!B72)</f>
        <v>2027</v>
      </c>
      <c r="C62" s="338" t="str">
        <f>IF(ISBLANK(Regressions!C72), " ", Regressions!C72)</f>
        <v>Urban</v>
      </c>
      <c r="D62" s="334" t="str">
        <f>IF(ISBLANK(Regressions!D72), " ", Regressions!D72)</f>
        <v> </v>
      </c>
      <c r="E62" s="210" t="e">
        <f>IF(ISNUMBER(Regressions!E72),ROUND(Regressions!E72, 1), NA())</f>
        <v>#N/A</v>
      </c>
      <c r="F62" s="335" t="e">
        <f>IF(ISNUMBER(Regressions!F72),ROUND(Regressions!F72, 1), NA())</f>
        <v>#N/A</v>
      </c>
      <c r="G62" s="232" t="e">
        <f>IF(ISNUMBER(Regressions!G72),ROUND(Regressions!G72, 1), NA())</f>
        <v>#N/A</v>
      </c>
      <c r="H62" s="336" t="e">
        <f>IF(ISNUMBER(Regressions!H72),ROUND(Regressions!H72, 1), NA())</f>
        <v>#N/A</v>
      </c>
      <c r="I62" s="233" t="e">
        <f>IF(ISNUMBER(Regressions!I72),ROUND(Regressions!I72, 1), NA())</f>
        <v>#N/A</v>
      </c>
      <c r="J62" s="337" t="e">
        <f>IF(ISNUMBER(Regressions!K72),ROUND(Regressions!K72, 1), NA())</f>
        <v>#N/A</v>
      </c>
      <c r="K62" s="335" t="e">
        <f>IF(ISNUMBER(Regressions!L72),ROUND(Regressions!L72, 1), NA())</f>
        <v>#N/A</v>
      </c>
      <c r="L62" s="234" t="e">
        <f>IF(ISNUMBER(Regressions!M72),ROUND(Regressions!M72, 1), NA())</f>
        <v>#N/A</v>
      </c>
      <c r="M62" s="336" t="e">
        <f>IF(ISNUMBER(Regressions!N72),ROUND(Regressions!N72, 1), NA())</f>
        <v>#N/A</v>
      </c>
      <c r="N62" s="233" t="e">
        <f>IF(ISNUMBER(Regressions!O72),ROUND(Regressions!O72, 1), NA())</f>
        <v>#N/A</v>
      </c>
      <c r="O62" s="337" t="e">
        <f>IF(ISNUMBER(Regressions!Q72),ROUND(Regressions!Q72, 1), NA())</f>
        <v>#N/A</v>
      </c>
      <c r="P62" s="335" t="e">
        <f>IF(ISNUMBER(Regressions!R72),ROUND(Regressions!R72, 1), NA())</f>
        <v>#N/A</v>
      </c>
      <c r="Q62" s="211" t="e">
        <f>IF(ISNUMBER(Regressions!S72),ROUND(Regressions!S72, 1), NA())</f>
        <v>#N/A</v>
      </c>
      <c r="R62" s="336" t="e">
        <f>IF(ISNUMBER(Regressions!T72),ROUND(Regressions!T72, 1), NA())</f>
        <v>#N/A</v>
      </c>
      <c r="S62" s="233" t="e">
        <f>IF(ISNUMBER(Regressions!U72),ROUND(Regressions!U72, 1), NA())</f>
        <v>#N/A</v>
      </c>
    </row>
    <row xmlns:x14ac="http://schemas.microsoft.com/office/spreadsheetml/2009/9/ac" r="63" hidden="true" x14ac:dyDescent="0.2">
      <c r="A63" s="332" t="str">
        <f>IF(ISBLANK(Regressions!A73), " ", Regressions!A73)</f>
        <v>Nauru</v>
      </c>
      <c r="B63" s="333">
        <f>IF(ISBLANK(Regressions!B73), " ", Regressions!B73)</f>
        <v>2028</v>
      </c>
      <c r="C63" s="338" t="str">
        <f>IF(ISBLANK(Regressions!C73), " ", Regressions!C73)</f>
        <v>Urban</v>
      </c>
      <c r="D63" s="334" t="str">
        <f>IF(ISBLANK(Regressions!D73), " ", Regressions!D73)</f>
        <v> </v>
      </c>
      <c r="E63" s="210" t="e">
        <f>IF(ISNUMBER(Regressions!E73),ROUND(Regressions!E73, 1), NA())</f>
        <v>#N/A</v>
      </c>
      <c r="F63" s="335" t="e">
        <f>IF(ISNUMBER(Regressions!F73),ROUND(Regressions!F73, 1), NA())</f>
        <v>#N/A</v>
      </c>
      <c r="G63" s="232" t="e">
        <f>IF(ISNUMBER(Regressions!G73),ROUND(Regressions!G73, 1), NA())</f>
        <v>#N/A</v>
      </c>
      <c r="H63" s="336" t="e">
        <f>IF(ISNUMBER(Regressions!H73),ROUND(Regressions!H73, 1), NA())</f>
        <v>#N/A</v>
      </c>
      <c r="I63" s="233" t="e">
        <f>IF(ISNUMBER(Regressions!I73),ROUND(Regressions!I73, 1), NA())</f>
        <v>#N/A</v>
      </c>
      <c r="J63" s="337" t="e">
        <f>IF(ISNUMBER(Regressions!K73),ROUND(Regressions!K73, 1), NA())</f>
        <v>#N/A</v>
      </c>
      <c r="K63" s="335" t="e">
        <f>IF(ISNUMBER(Regressions!L73),ROUND(Regressions!L73, 1), NA())</f>
        <v>#N/A</v>
      </c>
      <c r="L63" s="234" t="e">
        <f>IF(ISNUMBER(Regressions!M73),ROUND(Regressions!M73, 1), NA())</f>
        <v>#N/A</v>
      </c>
      <c r="M63" s="336" t="e">
        <f>IF(ISNUMBER(Regressions!N73),ROUND(Regressions!N73, 1), NA())</f>
        <v>#N/A</v>
      </c>
      <c r="N63" s="233" t="e">
        <f>IF(ISNUMBER(Regressions!O73),ROUND(Regressions!O73, 1), NA())</f>
        <v>#N/A</v>
      </c>
      <c r="O63" s="337" t="e">
        <f>IF(ISNUMBER(Regressions!Q73),ROUND(Regressions!Q73, 1), NA())</f>
        <v>#N/A</v>
      </c>
      <c r="P63" s="335" t="e">
        <f>IF(ISNUMBER(Regressions!R73),ROUND(Regressions!R73, 1), NA())</f>
        <v>#N/A</v>
      </c>
      <c r="Q63" s="211" t="e">
        <f>IF(ISNUMBER(Regressions!S73),ROUND(Regressions!S73, 1), NA())</f>
        <v>#N/A</v>
      </c>
      <c r="R63" s="336" t="e">
        <f>IF(ISNUMBER(Regressions!T73),ROUND(Regressions!T73, 1), NA())</f>
        <v>#N/A</v>
      </c>
      <c r="S63" s="233" t="e">
        <f>IF(ISNUMBER(Regressions!U73),ROUND(Regressions!U73, 1), NA())</f>
        <v>#N/A</v>
      </c>
    </row>
    <row xmlns:x14ac="http://schemas.microsoft.com/office/spreadsheetml/2009/9/ac" r="64" hidden="true" x14ac:dyDescent="0.2">
      <c r="A64" s="332" t="str">
        <f>IF(ISBLANK(Regressions!A74), " ", Regressions!A74)</f>
        <v>Nauru</v>
      </c>
      <c r="B64" s="333">
        <f>IF(ISBLANK(Regressions!B74), " ", Regressions!B74)</f>
        <v>2029</v>
      </c>
      <c r="C64" s="338" t="str">
        <f>IF(ISBLANK(Regressions!C74), " ", Regressions!C74)</f>
        <v>Urban</v>
      </c>
      <c r="D64" s="334" t="str">
        <f>IF(ISBLANK(Regressions!D74), " ", Regressions!D74)</f>
        <v> </v>
      </c>
      <c r="E64" s="210" t="e">
        <f>IF(ISNUMBER(Regressions!E74),ROUND(Regressions!E74, 1), NA())</f>
        <v>#N/A</v>
      </c>
      <c r="F64" s="335" t="e">
        <f>IF(ISNUMBER(Regressions!F74),ROUND(Regressions!F74, 1), NA())</f>
        <v>#N/A</v>
      </c>
      <c r="G64" s="232" t="e">
        <f>IF(ISNUMBER(Regressions!G74),ROUND(Regressions!G74, 1), NA())</f>
        <v>#N/A</v>
      </c>
      <c r="H64" s="336" t="e">
        <f>IF(ISNUMBER(Regressions!H74),ROUND(Regressions!H74, 1), NA())</f>
        <v>#N/A</v>
      </c>
      <c r="I64" s="233" t="e">
        <f>IF(ISNUMBER(Regressions!I74),ROUND(Regressions!I74, 1), NA())</f>
        <v>#N/A</v>
      </c>
      <c r="J64" s="337" t="e">
        <f>IF(ISNUMBER(Regressions!K74),ROUND(Regressions!K74, 1), NA())</f>
        <v>#N/A</v>
      </c>
      <c r="K64" s="335" t="e">
        <f>IF(ISNUMBER(Regressions!L74),ROUND(Regressions!L74, 1), NA())</f>
        <v>#N/A</v>
      </c>
      <c r="L64" s="234" t="e">
        <f>IF(ISNUMBER(Regressions!M74),ROUND(Regressions!M74, 1), NA())</f>
        <v>#N/A</v>
      </c>
      <c r="M64" s="336" t="e">
        <f>IF(ISNUMBER(Regressions!N74),ROUND(Regressions!N74, 1), NA())</f>
        <v>#N/A</v>
      </c>
      <c r="N64" s="233" t="e">
        <f>IF(ISNUMBER(Regressions!O74),ROUND(Regressions!O74, 1), NA())</f>
        <v>#N/A</v>
      </c>
      <c r="O64" s="337" t="e">
        <f>IF(ISNUMBER(Regressions!Q74),ROUND(Regressions!Q74, 1), NA())</f>
        <v>#N/A</v>
      </c>
      <c r="P64" s="335" t="e">
        <f>IF(ISNUMBER(Regressions!R74),ROUND(Regressions!R74, 1), NA())</f>
        <v>#N/A</v>
      </c>
      <c r="Q64" s="211" t="e">
        <f>IF(ISNUMBER(Regressions!S74),ROUND(Regressions!S74, 1), NA())</f>
        <v>#N/A</v>
      </c>
      <c r="R64" s="336" t="e">
        <f>IF(ISNUMBER(Regressions!T74),ROUND(Regressions!T74, 1), NA())</f>
        <v>#N/A</v>
      </c>
      <c r="S64" s="233" t="e">
        <f>IF(ISNUMBER(Regressions!U74),ROUND(Regressions!U74, 1), NA())</f>
        <v>#N/A</v>
      </c>
    </row>
    <row xmlns:x14ac="http://schemas.microsoft.com/office/spreadsheetml/2009/9/ac" r="65" hidden="true" x14ac:dyDescent="0.2">
      <c r="A65" s="332" t="str">
        <f>IF(ISBLANK(Regressions!A75), " ", Regressions!A75)</f>
        <v>Nauru</v>
      </c>
      <c r="B65" s="333">
        <f>IF(ISBLANK(Regressions!B75), " ", Regressions!B75)</f>
        <v>2030</v>
      </c>
      <c r="C65" s="338" t="str">
        <f>IF(ISBLANK(Regressions!C75), " ", Regressions!C75)</f>
        <v>Urban</v>
      </c>
      <c r="D65" s="334" t="str">
        <f>IF(ISBLANK(Regressions!D75), " ", Regressions!D75)</f>
        <v> </v>
      </c>
      <c r="E65" s="210" t="e">
        <f>IF(ISNUMBER(Regressions!E75),ROUND(Regressions!E75, 1), NA())</f>
        <v>#N/A</v>
      </c>
      <c r="F65" s="335" t="e">
        <f>IF(ISNUMBER(Regressions!F75),ROUND(Regressions!F75, 1), NA())</f>
        <v>#N/A</v>
      </c>
      <c r="G65" s="232" t="e">
        <f>IF(ISNUMBER(Regressions!G75),ROUND(Regressions!G75, 1), NA())</f>
        <v>#N/A</v>
      </c>
      <c r="H65" s="336" t="e">
        <f>IF(ISNUMBER(Regressions!H75),ROUND(Regressions!H75, 1), NA())</f>
        <v>#N/A</v>
      </c>
      <c r="I65" s="233" t="e">
        <f>IF(ISNUMBER(Regressions!I75),ROUND(Regressions!I75, 1), NA())</f>
        <v>#N/A</v>
      </c>
      <c r="J65" s="337" t="e">
        <f>IF(ISNUMBER(Regressions!K75),ROUND(Regressions!K75, 1), NA())</f>
        <v>#N/A</v>
      </c>
      <c r="K65" s="335" t="e">
        <f>IF(ISNUMBER(Regressions!L75),ROUND(Regressions!L75, 1), NA())</f>
        <v>#N/A</v>
      </c>
      <c r="L65" s="234" t="e">
        <f>IF(ISNUMBER(Regressions!M75),ROUND(Regressions!M75, 1), NA())</f>
        <v>#N/A</v>
      </c>
      <c r="M65" s="336" t="e">
        <f>IF(ISNUMBER(Regressions!N75),ROUND(Regressions!N75, 1), NA())</f>
        <v>#N/A</v>
      </c>
      <c r="N65" s="233" t="e">
        <f>IF(ISNUMBER(Regressions!O75),ROUND(Regressions!O75, 1), NA())</f>
        <v>#N/A</v>
      </c>
      <c r="O65" s="337" t="e">
        <f>IF(ISNUMBER(Regressions!Q75),ROUND(Regressions!Q75, 1), NA())</f>
        <v>#N/A</v>
      </c>
      <c r="P65" s="335" t="e">
        <f>IF(ISNUMBER(Regressions!R75),ROUND(Regressions!R75, 1), NA())</f>
        <v>#N/A</v>
      </c>
      <c r="Q65" s="211" t="e">
        <f>IF(ISNUMBER(Regressions!S75),ROUND(Regressions!S75, 1), NA())</f>
        <v>#N/A</v>
      </c>
      <c r="R65" s="336" t="e">
        <f>IF(ISNUMBER(Regressions!T75),ROUND(Regressions!T75, 1), NA())</f>
        <v>#N/A</v>
      </c>
      <c r="S65" s="233" t="e">
        <f>IF(ISNUMBER(Regressions!U75),ROUND(Regressions!U75, 1), NA())</f>
        <v>#N/A</v>
      </c>
    </row>
    <row xmlns:x14ac="http://schemas.microsoft.com/office/spreadsheetml/2009/9/ac" r="66" x14ac:dyDescent="0.2">
      <c r="A66" s="332" t="str">
        <f>IF(ISBLANK(Regressions!A76), " ", Regressions!A76)</f>
        <v>Nauru</v>
      </c>
      <c r="B66" s="333">
        <f>IF(ISBLANK(Regressions!B76), " ", Regressions!B76)</f>
        <v>2000</v>
      </c>
      <c r="C66" s="338" t="str">
        <f>IF(ISBLANK(Regressions!C76), " ", Regressions!C76)</f>
        <v>Rural</v>
      </c>
      <c r="D66" s="334">
        <f>IF(ISBLANK(Regressions!D76), " ", Regressions!D76)</f>
        <v>0</v>
      </c>
      <c r="E66" s="210" t="e">
        <f>IF(ISNUMBER(Regressions!E76),ROUND(Regressions!E76, 1), NA())</f>
        <v>#N/A</v>
      </c>
      <c r="F66" s="335" t="e">
        <f>IF(ISNUMBER(Regressions!F76),ROUND(Regressions!F76, 1), NA())</f>
        <v>#N/A</v>
      </c>
      <c r="G66" s="232" t="e">
        <f>IF(ISNUMBER(Regressions!G76),ROUND(Regressions!G76, 1), NA())</f>
        <v>#N/A</v>
      </c>
      <c r="H66" s="336" t="e">
        <f>IF(ISNUMBER(Regressions!H76),ROUND(Regressions!H76, 1), NA())</f>
        <v>#N/A</v>
      </c>
      <c r="I66" s="233" t="e">
        <f>IF(ISNUMBER(Regressions!I76),ROUND(Regressions!I76, 1), NA())</f>
        <v>#N/A</v>
      </c>
      <c r="J66" s="337" t="e">
        <f>IF(ISNUMBER(Regressions!K76),ROUND(Regressions!K76, 1), NA())</f>
        <v>#N/A</v>
      </c>
      <c r="K66" s="335" t="e">
        <f>IF(ISNUMBER(Regressions!L76),ROUND(Regressions!L76, 1), NA())</f>
        <v>#N/A</v>
      </c>
      <c r="L66" s="234" t="e">
        <f>IF(ISNUMBER(Regressions!M76),ROUND(Regressions!M76, 1), NA())</f>
        <v>#N/A</v>
      </c>
      <c r="M66" s="336" t="e">
        <f>IF(ISNUMBER(Regressions!N76),ROUND(Regressions!N76, 1), NA())</f>
        <v>#N/A</v>
      </c>
      <c r="N66" s="233" t="e">
        <f>IF(ISNUMBER(Regressions!O76),ROUND(Regressions!O76, 1), NA())</f>
        <v>#N/A</v>
      </c>
      <c r="O66" s="337" t="e">
        <f>IF(ISNUMBER(Regressions!Q76),ROUND(Regressions!Q76, 1), NA())</f>
        <v>#N/A</v>
      </c>
      <c r="P66" s="335" t="e">
        <f>IF(ISNUMBER(Regressions!R76),ROUND(Regressions!R76, 1), NA())</f>
        <v>#N/A</v>
      </c>
      <c r="Q66" s="211" t="e">
        <f>IF(ISNUMBER(Regressions!S76),ROUND(Regressions!S76, 1), NA())</f>
        <v>#N/A</v>
      </c>
      <c r="R66" s="336" t="e">
        <f>IF(ISNUMBER(Regressions!T76),ROUND(Regressions!T76, 1), NA())</f>
        <v>#N/A</v>
      </c>
      <c r="S66" s="233" t="e">
        <f>IF(ISNUMBER(Regressions!U76),ROUND(Regressions!U76, 1), NA())</f>
        <v>#N/A</v>
      </c>
    </row>
    <row xmlns:x14ac="http://schemas.microsoft.com/office/spreadsheetml/2009/9/ac" r="67" x14ac:dyDescent="0.2">
      <c r="A67" s="332" t="str">
        <f>IF(ISBLANK(Regressions!A77), " ", Regressions!A77)</f>
        <v>Nauru</v>
      </c>
      <c r="B67" s="333">
        <f>IF(ISBLANK(Regressions!B77), " ", Regressions!B77)</f>
        <v>2001</v>
      </c>
      <c r="C67" s="338" t="str">
        <f>IF(ISBLANK(Regressions!C77), " ", Regressions!C77)</f>
        <v>Rural</v>
      </c>
      <c r="D67" s="334">
        <f>IF(ISBLANK(Regressions!D77), " ", Regressions!D77)</f>
        <v>0</v>
      </c>
      <c r="E67" s="210" t="e">
        <f>IF(ISNUMBER(Regressions!E77),ROUND(Regressions!E77, 1), NA())</f>
        <v>#N/A</v>
      </c>
      <c r="F67" s="335" t="e">
        <f>IF(ISNUMBER(Regressions!F77),ROUND(Regressions!F77, 1), NA())</f>
        <v>#N/A</v>
      </c>
      <c r="G67" s="232" t="e">
        <f>IF(ISNUMBER(Regressions!G77),ROUND(Regressions!G77, 1), NA())</f>
        <v>#N/A</v>
      </c>
      <c r="H67" s="336" t="e">
        <f>IF(ISNUMBER(Regressions!H77),ROUND(Regressions!H77, 1), NA())</f>
        <v>#N/A</v>
      </c>
      <c r="I67" s="233" t="e">
        <f>IF(ISNUMBER(Regressions!I77),ROUND(Regressions!I77, 1), NA())</f>
        <v>#N/A</v>
      </c>
      <c r="J67" s="337" t="e">
        <f>IF(ISNUMBER(Regressions!K77),ROUND(Regressions!K77, 1), NA())</f>
        <v>#N/A</v>
      </c>
      <c r="K67" s="335" t="e">
        <f>IF(ISNUMBER(Regressions!L77),ROUND(Regressions!L77, 1), NA())</f>
        <v>#N/A</v>
      </c>
      <c r="L67" s="234" t="e">
        <f>IF(ISNUMBER(Regressions!M77),ROUND(Regressions!M77, 1), NA())</f>
        <v>#N/A</v>
      </c>
      <c r="M67" s="336" t="e">
        <f>IF(ISNUMBER(Regressions!N77),ROUND(Regressions!N77, 1), NA())</f>
        <v>#N/A</v>
      </c>
      <c r="N67" s="233" t="e">
        <f>IF(ISNUMBER(Regressions!O77),ROUND(Regressions!O77, 1), NA())</f>
        <v>#N/A</v>
      </c>
      <c r="O67" s="337" t="e">
        <f>IF(ISNUMBER(Regressions!Q77),ROUND(Regressions!Q77, 1), NA())</f>
        <v>#N/A</v>
      </c>
      <c r="P67" s="335" t="e">
        <f>IF(ISNUMBER(Regressions!R77),ROUND(Regressions!R77, 1), NA())</f>
        <v>#N/A</v>
      </c>
      <c r="Q67" s="211" t="e">
        <f>IF(ISNUMBER(Regressions!S77),ROUND(Regressions!S77, 1), NA())</f>
        <v>#N/A</v>
      </c>
      <c r="R67" s="336" t="e">
        <f>IF(ISNUMBER(Regressions!T77),ROUND(Regressions!T77, 1), NA())</f>
        <v>#N/A</v>
      </c>
      <c r="S67" s="233" t="e">
        <f>IF(ISNUMBER(Regressions!U77),ROUND(Regressions!U77, 1), NA())</f>
        <v>#N/A</v>
      </c>
    </row>
    <row xmlns:x14ac="http://schemas.microsoft.com/office/spreadsheetml/2009/9/ac" r="68" x14ac:dyDescent="0.2">
      <c r="A68" s="332" t="str">
        <f>IF(ISBLANK(Regressions!A78), " ", Regressions!A78)</f>
        <v>Nauru</v>
      </c>
      <c r="B68" s="333">
        <f>IF(ISBLANK(Regressions!B78), " ", Regressions!B78)</f>
        <v>2002</v>
      </c>
      <c r="C68" s="338" t="str">
        <f>IF(ISBLANK(Regressions!C78), " ", Regressions!C78)</f>
        <v>Rural</v>
      </c>
      <c r="D68" s="334">
        <f>IF(ISBLANK(Regressions!D78), " ", Regressions!D78)</f>
        <v>0</v>
      </c>
      <c r="E68" s="210" t="e">
        <f>IF(ISNUMBER(Regressions!E78),ROUND(Regressions!E78, 1), NA())</f>
        <v>#N/A</v>
      </c>
      <c r="F68" s="335" t="e">
        <f>IF(ISNUMBER(Regressions!F78),ROUND(Regressions!F78, 1), NA())</f>
        <v>#N/A</v>
      </c>
      <c r="G68" s="232" t="e">
        <f>IF(ISNUMBER(Regressions!G78),ROUND(Regressions!G78, 1), NA())</f>
        <v>#N/A</v>
      </c>
      <c r="H68" s="336" t="e">
        <f>IF(ISNUMBER(Regressions!H78),ROUND(Regressions!H78, 1), NA())</f>
        <v>#N/A</v>
      </c>
      <c r="I68" s="233" t="e">
        <f>IF(ISNUMBER(Regressions!I78),ROUND(Regressions!I78, 1), NA())</f>
        <v>#N/A</v>
      </c>
      <c r="J68" s="337" t="e">
        <f>IF(ISNUMBER(Regressions!K78),ROUND(Regressions!K78, 1), NA())</f>
        <v>#N/A</v>
      </c>
      <c r="K68" s="335" t="e">
        <f>IF(ISNUMBER(Regressions!L78),ROUND(Regressions!L78, 1), NA())</f>
        <v>#N/A</v>
      </c>
      <c r="L68" s="234" t="e">
        <f>IF(ISNUMBER(Regressions!M78),ROUND(Regressions!M78, 1), NA())</f>
        <v>#N/A</v>
      </c>
      <c r="M68" s="336" t="e">
        <f>IF(ISNUMBER(Regressions!N78),ROUND(Regressions!N78, 1), NA())</f>
        <v>#N/A</v>
      </c>
      <c r="N68" s="233" t="e">
        <f>IF(ISNUMBER(Regressions!O78),ROUND(Regressions!O78, 1), NA())</f>
        <v>#N/A</v>
      </c>
      <c r="O68" s="337" t="e">
        <f>IF(ISNUMBER(Regressions!Q78),ROUND(Regressions!Q78, 1), NA())</f>
        <v>#N/A</v>
      </c>
      <c r="P68" s="335" t="e">
        <f>IF(ISNUMBER(Regressions!R78),ROUND(Regressions!R78, 1), NA())</f>
        <v>#N/A</v>
      </c>
      <c r="Q68" s="211" t="e">
        <f>IF(ISNUMBER(Regressions!S78),ROUND(Regressions!S78, 1), NA())</f>
        <v>#N/A</v>
      </c>
      <c r="R68" s="336" t="e">
        <f>IF(ISNUMBER(Regressions!T78),ROUND(Regressions!T78, 1), NA())</f>
        <v>#N/A</v>
      </c>
      <c r="S68" s="233" t="e">
        <f>IF(ISNUMBER(Regressions!U78),ROUND(Regressions!U78, 1), NA())</f>
        <v>#N/A</v>
      </c>
    </row>
    <row xmlns:x14ac="http://schemas.microsoft.com/office/spreadsheetml/2009/9/ac" r="69" x14ac:dyDescent="0.2">
      <c r="A69" s="332" t="str">
        <f>IF(ISBLANK(Regressions!A79), " ", Regressions!A79)</f>
        <v>Nauru</v>
      </c>
      <c r="B69" s="333">
        <f>IF(ISBLANK(Regressions!B79), " ", Regressions!B79)</f>
        <v>2003</v>
      </c>
      <c r="C69" s="338" t="str">
        <f>IF(ISBLANK(Regressions!C79), " ", Regressions!C79)</f>
        <v>Rural</v>
      </c>
      <c r="D69" s="334">
        <f>IF(ISBLANK(Regressions!D79), " ", Regressions!D79)</f>
        <v>0</v>
      </c>
      <c r="E69" s="210" t="e">
        <f>IF(ISNUMBER(Regressions!E79),ROUND(Regressions!E79, 1), NA())</f>
        <v>#N/A</v>
      </c>
      <c r="F69" s="335" t="e">
        <f>IF(ISNUMBER(Regressions!F79),ROUND(Regressions!F79, 1), NA())</f>
        <v>#N/A</v>
      </c>
      <c r="G69" s="232" t="e">
        <f>IF(ISNUMBER(Regressions!G79),ROUND(Regressions!G79, 1), NA())</f>
        <v>#N/A</v>
      </c>
      <c r="H69" s="336" t="e">
        <f>IF(ISNUMBER(Regressions!H79),ROUND(Regressions!H79, 1), NA())</f>
        <v>#N/A</v>
      </c>
      <c r="I69" s="233" t="e">
        <f>IF(ISNUMBER(Regressions!I79),ROUND(Regressions!I79, 1), NA())</f>
        <v>#N/A</v>
      </c>
      <c r="J69" s="337" t="e">
        <f>IF(ISNUMBER(Regressions!K79),ROUND(Regressions!K79, 1), NA())</f>
        <v>#N/A</v>
      </c>
      <c r="K69" s="335" t="e">
        <f>IF(ISNUMBER(Regressions!L79),ROUND(Regressions!L79, 1), NA())</f>
        <v>#N/A</v>
      </c>
      <c r="L69" s="234" t="e">
        <f>IF(ISNUMBER(Regressions!M79),ROUND(Regressions!M79, 1), NA())</f>
        <v>#N/A</v>
      </c>
      <c r="M69" s="336" t="e">
        <f>IF(ISNUMBER(Regressions!N79),ROUND(Regressions!N79, 1), NA())</f>
        <v>#N/A</v>
      </c>
      <c r="N69" s="233" t="e">
        <f>IF(ISNUMBER(Regressions!O79),ROUND(Regressions!O79, 1), NA())</f>
        <v>#N/A</v>
      </c>
      <c r="O69" s="337" t="e">
        <f>IF(ISNUMBER(Regressions!Q79),ROUND(Regressions!Q79, 1), NA())</f>
        <v>#N/A</v>
      </c>
      <c r="P69" s="335" t="e">
        <f>IF(ISNUMBER(Regressions!R79),ROUND(Regressions!R79, 1), NA())</f>
        <v>#N/A</v>
      </c>
      <c r="Q69" s="211" t="e">
        <f>IF(ISNUMBER(Regressions!S79),ROUND(Regressions!S79, 1), NA())</f>
        <v>#N/A</v>
      </c>
      <c r="R69" s="336" t="e">
        <f>IF(ISNUMBER(Regressions!T79),ROUND(Regressions!T79, 1), NA())</f>
        <v>#N/A</v>
      </c>
      <c r="S69" s="233" t="e">
        <f>IF(ISNUMBER(Regressions!U79),ROUND(Regressions!U79, 1), NA())</f>
        <v>#N/A</v>
      </c>
    </row>
    <row xmlns:x14ac="http://schemas.microsoft.com/office/spreadsheetml/2009/9/ac" r="70" x14ac:dyDescent="0.2">
      <c r="A70" s="332" t="str">
        <f>IF(ISBLANK(Regressions!A80), " ", Regressions!A80)</f>
        <v>Nauru</v>
      </c>
      <c r="B70" s="333">
        <f>IF(ISBLANK(Regressions!B80), " ", Regressions!B80)</f>
        <v>2004</v>
      </c>
      <c r="C70" s="338" t="str">
        <f>IF(ISBLANK(Regressions!C80), " ", Regressions!C80)</f>
        <v>Rural</v>
      </c>
      <c r="D70" s="334">
        <f>IF(ISBLANK(Regressions!D80), " ", Regressions!D80)</f>
        <v>0</v>
      </c>
      <c r="E70" s="210" t="e">
        <f>IF(ISNUMBER(Regressions!E80),ROUND(Regressions!E80, 1), NA())</f>
        <v>#N/A</v>
      </c>
      <c r="F70" s="335" t="e">
        <f>IF(ISNUMBER(Regressions!F80),ROUND(Regressions!F80, 1), NA())</f>
        <v>#N/A</v>
      </c>
      <c r="G70" s="232" t="e">
        <f>IF(ISNUMBER(Regressions!G80),ROUND(Regressions!G80, 1), NA())</f>
        <v>#N/A</v>
      </c>
      <c r="H70" s="336" t="e">
        <f>IF(ISNUMBER(Regressions!H80),ROUND(Regressions!H80, 1), NA())</f>
        <v>#N/A</v>
      </c>
      <c r="I70" s="233" t="e">
        <f>IF(ISNUMBER(Regressions!I80),ROUND(Regressions!I80, 1), NA())</f>
        <v>#N/A</v>
      </c>
      <c r="J70" s="337" t="e">
        <f>IF(ISNUMBER(Regressions!K80),ROUND(Regressions!K80, 1), NA())</f>
        <v>#N/A</v>
      </c>
      <c r="K70" s="335" t="e">
        <f>IF(ISNUMBER(Regressions!L80),ROUND(Regressions!L80, 1), NA())</f>
        <v>#N/A</v>
      </c>
      <c r="L70" s="234" t="e">
        <f>IF(ISNUMBER(Regressions!M80),ROUND(Regressions!M80, 1), NA())</f>
        <v>#N/A</v>
      </c>
      <c r="M70" s="336" t="e">
        <f>IF(ISNUMBER(Regressions!N80),ROUND(Regressions!N80, 1), NA())</f>
        <v>#N/A</v>
      </c>
      <c r="N70" s="233" t="e">
        <f>IF(ISNUMBER(Regressions!O80),ROUND(Regressions!O80, 1), NA())</f>
        <v>#N/A</v>
      </c>
      <c r="O70" s="337" t="e">
        <f>IF(ISNUMBER(Regressions!Q80),ROUND(Regressions!Q80, 1), NA())</f>
        <v>#N/A</v>
      </c>
      <c r="P70" s="335" t="e">
        <f>IF(ISNUMBER(Regressions!R80),ROUND(Regressions!R80, 1), NA())</f>
        <v>#N/A</v>
      </c>
      <c r="Q70" s="211" t="e">
        <f>IF(ISNUMBER(Regressions!S80),ROUND(Regressions!S80, 1), NA())</f>
        <v>#N/A</v>
      </c>
      <c r="R70" s="336" t="e">
        <f>IF(ISNUMBER(Regressions!T80),ROUND(Regressions!T80, 1), NA())</f>
        <v>#N/A</v>
      </c>
      <c r="S70" s="233" t="e">
        <f>IF(ISNUMBER(Regressions!U80),ROUND(Regressions!U80, 1), NA())</f>
        <v>#N/A</v>
      </c>
    </row>
    <row xmlns:x14ac="http://schemas.microsoft.com/office/spreadsheetml/2009/9/ac" r="71" x14ac:dyDescent="0.2">
      <c r="A71" s="332" t="str">
        <f>IF(ISBLANK(Regressions!A81), " ", Regressions!A81)</f>
        <v>Nauru</v>
      </c>
      <c r="B71" s="333">
        <f>IF(ISBLANK(Regressions!B81), " ", Regressions!B81)</f>
        <v>2005</v>
      </c>
      <c r="C71" s="338" t="str">
        <f>IF(ISBLANK(Regressions!C81), " ", Regressions!C81)</f>
        <v>Rural</v>
      </c>
      <c r="D71" s="334">
        <f>IF(ISBLANK(Regressions!D81), " ", Regressions!D81)</f>
        <v>0</v>
      </c>
      <c r="E71" s="210" t="e">
        <f>IF(ISNUMBER(Regressions!E81),ROUND(Regressions!E81, 1), NA())</f>
        <v>#N/A</v>
      </c>
      <c r="F71" s="335" t="e">
        <f>IF(ISNUMBER(Regressions!F81),ROUND(Regressions!F81, 1), NA())</f>
        <v>#N/A</v>
      </c>
      <c r="G71" s="232" t="e">
        <f>IF(ISNUMBER(Regressions!G81),ROUND(Regressions!G81, 1), NA())</f>
        <v>#N/A</v>
      </c>
      <c r="H71" s="336" t="e">
        <f>IF(ISNUMBER(Regressions!H81),ROUND(Regressions!H81, 1), NA())</f>
        <v>#N/A</v>
      </c>
      <c r="I71" s="233" t="e">
        <f>IF(ISNUMBER(Regressions!I81),ROUND(Regressions!I81, 1), NA())</f>
        <v>#N/A</v>
      </c>
      <c r="J71" s="337" t="e">
        <f>IF(ISNUMBER(Regressions!K81),ROUND(Regressions!K81, 1), NA())</f>
        <v>#N/A</v>
      </c>
      <c r="K71" s="335" t="e">
        <f>IF(ISNUMBER(Regressions!L81),ROUND(Regressions!L81, 1), NA())</f>
        <v>#N/A</v>
      </c>
      <c r="L71" s="234" t="e">
        <f>IF(ISNUMBER(Regressions!M81),ROUND(Regressions!M81, 1), NA())</f>
        <v>#N/A</v>
      </c>
      <c r="M71" s="336" t="e">
        <f>IF(ISNUMBER(Regressions!N81),ROUND(Regressions!N81, 1), NA())</f>
        <v>#N/A</v>
      </c>
      <c r="N71" s="233" t="e">
        <f>IF(ISNUMBER(Regressions!O81),ROUND(Regressions!O81, 1), NA())</f>
        <v>#N/A</v>
      </c>
      <c r="O71" s="337" t="e">
        <f>IF(ISNUMBER(Regressions!Q81),ROUND(Regressions!Q81, 1), NA())</f>
        <v>#N/A</v>
      </c>
      <c r="P71" s="335" t="e">
        <f>IF(ISNUMBER(Regressions!R81),ROUND(Regressions!R81, 1), NA())</f>
        <v>#N/A</v>
      </c>
      <c r="Q71" s="211" t="e">
        <f>IF(ISNUMBER(Regressions!S81),ROUND(Regressions!S81, 1), NA())</f>
        <v>#N/A</v>
      </c>
      <c r="R71" s="336" t="e">
        <f>IF(ISNUMBER(Regressions!T81),ROUND(Regressions!T81, 1), NA())</f>
        <v>#N/A</v>
      </c>
      <c r="S71" s="233" t="e">
        <f>IF(ISNUMBER(Regressions!U81),ROUND(Regressions!U81, 1), NA())</f>
        <v>#N/A</v>
      </c>
    </row>
    <row xmlns:x14ac="http://schemas.microsoft.com/office/spreadsheetml/2009/9/ac" r="72" x14ac:dyDescent="0.2">
      <c r="A72" s="332" t="str">
        <f>IF(ISBLANK(Regressions!A82), " ", Regressions!A82)</f>
        <v>Nauru</v>
      </c>
      <c r="B72" s="333">
        <f>IF(ISBLANK(Regressions!B82), " ", Regressions!B82)</f>
        <v>2006</v>
      </c>
      <c r="C72" s="338" t="str">
        <f>IF(ISBLANK(Regressions!C82), " ", Regressions!C82)</f>
        <v>Rural</v>
      </c>
      <c r="D72" s="334">
        <f>IF(ISBLANK(Regressions!D82), " ", Regressions!D82)</f>
        <v>0</v>
      </c>
      <c r="E72" s="210" t="e">
        <f>IF(ISNUMBER(Regressions!E82),ROUND(Regressions!E82, 1), NA())</f>
        <v>#N/A</v>
      </c>
      <c r="F72" s="335" t="e">
        <f>IF(ISNUMBER(Regressions!F82),ROUND(Regressions!F82, 1), NA())</f>
        <v>#N/A</v>
      </c>
      <c r="G72" s="232" t="e">
        <f>IF(ISNUMBER(Regressions!G82),ROUND(Regressions!G82, 1), NA())</f>
        <v>#N/A</v>
      </c>
      <c r="H72" s="336" t="e">
        <f>IF(ISNUMBER(Regressions!H82),ROUND(Regressions!H82, 1), NA())</f>
        <v>#N/A</v>
      </c>
      <c r="I72" s="233" t="e">
        <f>IF(ISNUMBER(Regressions!I82),ROUND(Regressions!I82, 1), NA())</f>
        <v>#N/A</v>
      </c>
      <c r="J72" s="337" t="e">
        <f>IF(ISNUMBER(Regressions!K82),ROUND(Regressions!K82, 1), NA())</f>
        <v>#N/A</v>
      </c>
      <c r="K72" s="335" t="e">
        <f>IF(ISNUMBER(Regressions!L82),ROUND(Regressions!L82, 1), NA())</f>
        <v>#N/A</v>
      </c>
      <c r="L72" s="234" t="e">
        <f>IF(ISNUMBER(Regressions!M82),ROUND(Regressions!M82, 1), NA())</f>
        <v>#N/A</v>
      </c>
      <c r="M72" s="336" t="e">
        <f>IF(ISNUMBER(Regressions!N82),ROUND(Regressions!N82, 1), NA())</f>
        <v>#N/A</v>
      </c>
      <c r="N72" s="233" t="e">
        <f>IF(ISNUMBER(Regressions!O82),ROUND(Regressions!O82, 1), NA())</f>
        <v>#N/A</v>
      </c>
      <c r="O72" s="337" t="e">
        <f>IF(ISNUMBER(Regressions!Q82),ROUND(Regressions!Q82, 1), NA())</f>
        <v>#N/A</v>
      </c>
      <c r="P72" s="335" t="e">
        <f>IF(ISNUMBER(Regressions!R82),ROUND(Regressions!R82, 1), NA())</f>
        <v>#N/A</v>
      </c>
      <c r="Q72" s="211" t="e">
        <f>IF(ISNUMBER(Regressions!S82),ROUND(Regressions!S82, 1), NA())</f>
        <v>#N/A</v>
      </c>
      <c r="R72" s="336" t="e">
        <f>IF(ISNUMBER(Regressions!T82),ROUND(Regressions!T82, 1), NA())</f>
        <v>#N/A</v>
      </c>
      <c r="S72" s="233" t="e">
        <f>IF(ISNUMBER(Regressions!U82),ROUND(Regressions!U82, 1), NA())</f>
        <v>#N/A</v>
      </c>
    </row>
    <row xmlns:x14ac="http://schemas.microsoft.com/office/spreadsheetml/2009/9/ac" r="73" x14ac:dyDescent="0.2">
      <c r="A73" s="332" t="str">
        <f>IF(ISBLANK(Regressions!A83), " ", Regressions!A83)</f>
        <v>Nauru</v>
      </c>
      <c r="B73" s="333">
        <f>IF(ISBLANK(Regressions!B83), " ", Regressions!B83)</f>
        <v>2007</v>
      </c>
      <c r="C73" s="338" t="str">
        <f>IF(ISBLANK(Regressions!C83), " ", Regressions!C83)</f>
        <v>Rural</v>
      </c>
      <c r="D73" s="334">
        <f>IF(ISBLANK(Regressions!D83), " ", Regressions!D83)</f>
        <v>0</v>
      </c>
      <c r="E73" s="210" t="e">
        <f>IF(ISNUMBER(Regressions!E83),ROUND(Regressions!E83, 1), NA())</f>
        <v>#N/A</v>
      </c>
      <c r="F73" s="335" t="e">
        <f>IF(ISNUMBER(Regressions!F83),ROUND(Regressions!F83, 1), NA())</f>
        <v>#N/A</v>
      </c>
      <c r="G73" s="232" t="e">
        <f>IF(ISNUMBER(Regressions!G83),ROUND(Regressions!G83, 1), NA())</f>
        <v>#N/A</v>
      </c>
      <c r="H73" s="336" t="e">
        <f>IF(ISNUMBER(Regressions!H83),ROUND(Regressions!H83, 1), NA())</f>
        <v>#N/A</v>
      </c>
      <c r="I73" s="233" t="e">
        <f>IF(ISNUMBER(Regressions!I83),ROUND(Regressions!I83, 1), NA())</f>
        <v>#N/A</v>
      </c>
      <c r="J73" s="337" t="e">
        <f>IF(ISNUMBER(Regressions!K83),ROUND(Regressions!K83, 1), NA())</f>
        <v>#N/A</v>
      </c>
      <c r="K73" s="335" t="e">
        <f>IF(ISNUMBER(Regressions!L83),ROUND(Regressions!L83, 1), NA())</f>
        <v>#N/A</v>
      </c>
      <c r="L73" s="234" t="e">
        <f>IF(ISNUMBER(Regressions!M83),ROUND(Regressions!M83, 1), NA())</f>
        <v>#N/A</v>
      </c>
      <c r="M73" s="336" t="e">
        <f>IF(ISNUMBER(Regressions!N83),ROUND(Regressions!N83, 1), NA())</f>
        <v>#N/A</v>
      </c>
      <c r="N73" s="233" t="e">
        <f>IF(ISNUMBER(Regressions!O83),ROUND(Regressions!O83, 1), NA())</f>
        <v>#N/A</v>
      </c>
      <c r="O73" s="337" t="e">
        <f>IF(ISNUMBER(Regressions!Q83),ROUND(Regressions!Q83, 1), NA())</f>
        <v>#N/A</v>
      </c>
      <c r="P73" s="335" t="e">
        <f>IF(ISNUMBER(Regressions!R83),ROUND(Regressions!R83, 1), NA())</f>
        <v>#N/A</v>
      </c>
      <c r="Q73" s="211" t="e">
        <f>IF(ISNUMBER(Regressions!S83),ROUND(Regressions!S83, 1), NA())</f>
        <v>#N/A</v>
      </c>
      <c r="R73" s="336" t="e">
        <f>IF(ISNUMBER(Regressions!T83),ROUND(Regressions!T83, 1), NA())</f>
        <v>#N/A</v>
      </c>
      <c r="S73" s="233" t="e">
        <f>IF(ISNUMBER(Regressions!U83),ROUND(Regressions!U83, 1), NA())</f>
        <v>#N/A</v>
      </c>
    </row>
    <row xmlns:x14ac="http://schemas.microsoft.com/office/spreadsheetml/2009/9/ac" r="74" x14ac:dyDescent="0.2">
      <c r="A74" s="332" t="str">
        <f>IF(ISBLANK(Regressions!A84), " ", Regressions!A84)</f>
        <v>Nauru</v>
      </c>
      <c r="B74" s="333">
        <f>IF(ISBLANK(Regressions!B84), " ", Regressions!B84)</f>
        <v>2008</v>
      </c>
      <c r="C74" s="338" t="str">
        <f>IF(ISBLANK(Regressions!C84), " ", Regressions!C84)</f>
        <v>Rural</v>
      </c>
      <c r="D74" s="334">
        <f>IF(ISBLANK(Regressions!D84), " ", Regressions!D84)</f>
        <v>0</v>
      </c>
      <c r="E74" s="210" t="e">
        <f>IF(ISNUMBER(Regressions!E84),ROUND(Regressions!E84, 1), NA())</f>
        <v>#N/A</v>
      </c>
      <c r="F74" s="335" t="e">
        <f>IF(ISNUMBER(Regressions!F84),ROUND(Regressions!F84, 1), NA())</f>
        <v>#N/A</v>
      </c>
      <c r="G74" s="232" t="e">
        <f>IF(ISNUMBER(Regressions!G84),ROUND(Regressions!G84, 1), NA())</f>
        <v>#N/A</v>
      </c>
      <c r="H74" s="336" t="e">
        <f>IF(ISNUMBER(Regressions!H84),ROUND(Regressions!H84, 1), NA())</f>
        <v>#N/A</v>
      </c>
      <c r="I74" s="233" t="e">
        <f>IF(ISNUMBER(Regressions!I84),ROUND(Regressions!I84, 1), NA())</f>
        <v>#N/A</v>
      </c>
      <c r="J74" s="337" t="e">
        <f>IF(ISNUMBER(Regressions!K84),ROUND(Regressions!K84, 1), NA())</f>
        <v>#N/A</v>
      </c>
      <c r="K74" s="335" t="e">
        <f>IF(ISNUMBER(Regressions!L84),ROUND(Regressions!L84, 1), NA())</f>
        <v>#N/A</v>
      </c>
      <c r="L74" s="234" t="e">
        <f>IF(ISNUMBER(Regressions!M84),ROUND(Regressions!M84, 1), NA())</f>
        <v>#N/A</v>
      </c>
      <c r="M74" s="336" t="e">
        <f>IF(ISNUMBER(Regressions!N84),ROUND(Regressions!N84, 1), NA())</f>
        <v>#N/A</v>
      </c>
      <c r="N74" s="233" t="e">
        <f>IF(ISNUMBER(Regressions!O84),ROUND(Regressions!O84, 1), NA())</f>
        <v>#N/A</v>
      </c>
      <c r="O74" s="337" t="e">
        <f>IF(ISNUMBER(Regressions!Q84),ROUND(Regressions!Q84, 1), NA())</f>
        <v>#N/A</v>
      </c>
      <c r="P74" s="335" t="e">
        <f>IF(ISNUMBER(Regressions!R84),ROUND(Regressions!R84, 1), NA())</f>
        <v>#N/A</v>
      </c>
      <c r="Q74" s="211" t="e">
        <f>IF(ISNUMBER(Regressions!S84),ROUND(Regressions!S84, 1), NA())</f>
        <v>#N/A</v>
      </c>
      <c r="R74" s="336" t="e">
        <f>IF(ISNUMBER(Regressions!T84),ROUND(Regressions!T84, 1), NA())</f>
        <v>#N/A</v>
      </c>
      <c r="S74" s="233" t="e">
        <f>IF(ISNUMBER(Regressions!U84),ROUND(Regressions!U84, 1), NA())</f>
        <v>#N/A</v>
      </c>
    </row>
    <row xmlns:x14ac="http://schemas.microsoft.com/office/spreadsheetml/2009/9/ac" r="75" x14ac:dyDescent="0.2">
      <c r="A75" s="332" t="str">
        <f>IF(ISBLANK(Regressions!A85), " ", Regressions!A85)</f>
        <v>Nauru</v>
      </c>
      <c r="B75" s="333">
        <f>IF(ISBLANK(Regressions!B85), " ", Regressions!B85)</f>
        <v>2009</v>
      </c>
      <c r="C75" s="338" t="str">
        <f>IF(ISBLANK(Regressions!C85), " ", Regressions!C85)</f>
        <v>Rural</v>
      </c>
      <c r="D75" s="334">
        <f>IF(ISBLANK(Regressions!D85), " ", Regressions!D85)</f>
        <v>0</v>
      </c>
      <c r="E75" s="210" t="e">
        <f>IF(ISNUMBER(Regressions!E85),ROUND(Regressions!E85, 1), NA())</f>
        <v>#N/A</v>
      </c>
      <c r="F75" s="335" t="e">
        <f>IF(ISNUMBER(Regressions!F85),ROUND(Regressions!F85, 1), NA())</f>
        <v>#N/A</v>
      </c>
      <c r="G75" s="232" t="e">
        <f>IF(ISNUMBER(Regressions!G85),ROUND(Regressions!G85, 1), NA())</f>
        <v>#N/A</v>
      </c>
      <c r="H75" s="336" t="e">
        <f>IF(ISNUMBER(Regressions!H85),ROUND(Regressions!H85, 1), NA())</f>
        <v>#N/A</v>
      </c>
      <c r="I75" s="233" t="e">
        <f>IF(ISNUMBER(Regressions!I85),ROUND(Regressions!I85, 1), NA())</f>
        <v>#N/A</v>
      </c>
      <c r="J75" s="337" t="e">
        <f>IF(ISNUMBER(Regressions!K85),ROUND(Regressions!K85, 1), NA())</f>
        <v>#N/A</v>
      </c>
      <c r="K75" s="335" t="e">
        <f>IF(ISNUMBER(Regressions!L85),ROUND(Regressions!L85, 1), NA())</f>
        <v>#N/A</v>
      </c>
      <c r="L75" s="234" t="e">
        <f>IF(ISNUMBER(Regressions!M85),ROUND(Regressions!M85, 1), NA())</f>
        <v>#N/A</v>
      </c>
      <c r="M75" s="336" t="e">
        <f>IF(ISNUMBER(Regressions!N85),ROUND(Regressions!N85, 1), NA())</f>
        <v>#N/A</v>
      </c>
      <c r="N75" s="233" t="e">
        <f>IF(ISNUMBER(Regressions!O85),ROUND(Regressions!O85, 1), NA())</f>
        <v>#N/A</v>
      </c>
      <c r="O75" s="337" t="e">
        <f>IF(ISNUMBER(Regressions!Q85),ROUND(Regressions!Q85, 1), NA())</f>
        <v>#N/A</v>
      </c>
      <c r="P75" s="335" t="e">
        <f>IF(ISNUMBER(Regressions!R85),ROUND(Regressions!R85, 1), NA())</f>
        <v>#N/A</v>
      </c>
      <c r="Q75" s="211" t="e">
        <f>IF(ISNUMBER(Regressions!S85),ROUND(Regressions!S85, 1), NA())</f>
        <v>#N/A</v>
      </c>
      <c r="R75" s="336" t="e">
        <f>IF(ISNUMBER(Regressions!T85),ROUND(Regressions!T85, 1), NA())</f>
        <v>#N/A</v>
      </c>
      <c r="S75" s="233" t="e">
        <f>IF(ISNUMBER(Regressions!U85),ROUND(Regressions!U85, 1), NA())</f>
        <v>#N/A</v>
      </c>
    </row>
    <row xmlns:x14ac="http://schemas.microsoft.com/office/spreadsheetml/2009/9/ac" r="76" x14ac:dyDescent="0.2">
      <c r="A76" s="332" t="str">
        <f>IF(ISBLANK(Regressions!A86), " ", Regressions!A86)</f>
        <v>Nauru</v>
      </c>
      <c r="B76" s="333">
        <f>IF(ISBLANK(Regressions!B86), " ", Regressions!B86)</f>
        <v>2010</v>
      </c>
      <c r="C76" s="338" t="str">
        <f>IF(ISBLANK(Regressions!C86), " ", Regressions!C86)</f>
        <v>Rural</v>
      </c>
      <c r="D76" s="334">
        <f>IF(ISBLANK(Regressions!D86), " ", Regressions!D86)</f>
        <v>0</v>
      </c>
      <c r="E76" s="210" t="e">
        <f>IF(ISNUMBER(Regressions!E86),ROUND(Regressions!E86, 1), NA())</f>
        <v>#N/A</v>
      </c>
      <c r="F76" s="335" t="e">
        <f>IF(ISNUMBER(Regressions!F86),ROUND(Regressions!F86, 1), NA())</f>
        <v>#N/A</v>
      </c>
      <c r="G76" s="232" t="e">
        <f>IF(ISNUMBER(Regressions!G86),ROUND(Regressions!G86, 1), NA())</f>
        <v>#N/A</v>
      </c>
      <c r="H76" s="336" t="e">
        <f>IF(ISNUMBER(Regressions!H86),ROUND(Regressions!H86, 1), NA())</f>
        <v>#N/A</v>
      </c>
      <c r="I76" s="233" t="e">
        <f>IF(ISNUMBER(Regressions!I86),ROUND(Regressions!I86, 1), NA())</f>
        <v>#N/A</v>
      </c>
      <c r="J76" s="337" t="e">
        <f>IF(ISNUMBER(Regressions!K86),ROUND(Regressions!K86, 1), NA())</f>
        <v>#N/A</v>
      </c>
      <c r="K76" s="335" t="e">
        <f>IF(ISNUMBER(Regressions!L86),ROUND(Regressions!L86, 1), NA())</f>
        <v>#N/A</v>
      </c>
      <c r="L76" s="234" t="e">
        <f>IF(ISNUMBER(Regressions!M86),ROUND(Regressions!M86, 1), NA())</f>
        <v>#N/A</v>
      </c>
      <c r="M76" s="336" t="e">
        <f>IF(ISNUMBER(Regressions!N86),ROUND(Regressions!N86, 1), NA())</f>
        <v>#N/A</v>
      </c>
      <c r="N76" s="233" t="e">
        <f>IF(ISNUMBER(Regressions!O86),ROUND(Regressions!O86, 1), NA())</f>
        <v>#N/A</v>
      </c>
      <c r="O76" s="337" t="e">
        <f>IF(ISNUMBER(Regressions!Q86),ROUND(Regressions!Q86, 1), NA())</f>
        <v>#N/A</v>
      </c>
      <c r="P76" s="335" t="e">
        <f>IF(ISNUMBER(Regressions!R86),ROUND(Regressions!R86, 1), NA())</f>
        <v>#N/A</v>
      </c>
      <c r="Q76" s="211" t="e">
        <f>IF(ISNUMBER(Regressions!S86),ROUND(Regressions!S86, 1), NA())</f>
        <v>#N/A</v>
      </c>
      <c r="R76" s="336" t="e">
        <f>IF(ISNUMBER(Regressions!T86),ROUND(Regressions!T86, 1), NA())</f>
        <v>#N/A</v>
      </c>
      <c r="S76" s="233" t="e">
        <f>IF(ISNUMBER(Regressions!U86),ROUND(Regressions!U86, 1), NA())</f>
        <v>#N/A</v>
      </c>
    </row>
    <row xmlns:x14ac="http://schemas.microsoft.com/office/spreadsheetml/2009/9/ac" r="77" x14ac:dyDescent="0.2">
      <c r="A77" s="332" t="str">
        <f>IF(ISBLANK(Regressions!A87), " ", Regressions!A87)</f>
        <v>Nauru</v>
      </c>
      <c r="B77" s="333">
        <f>IF(ISBLANK(Regressions!B87), " ", Regressions!B87)</f>
        <v>2011</v>
      </c>
      <c r="C77" s="338" t="str">
        <f>IF(ISBLANK(Regressions!C87), " ", Regressions!C87)</f>
        <v>Rural</v>
      </c>
      <c r="D77" s="334">
        <f>IF(ISBLANK(Regressions!D87), " ", Regressions!D87)</f>
        <v>0</v>
      </c>
      <c r="E77" s="210" t="e">
        <f>IF(ISNUMBER(Regressions!E87),ROUND(Regressions!E87, 1), NA())</f>
        <v>#N/A</v>
      </c>
      <c r="F77" s="335" t="e">
        <f>IF(ISNUMBER(Regressions!F87),ROUND(Regressions!F87, 1), NA())</f>
        <v>#N/A</v>
      </c>
      <c r="G77" s="232" t="e">
        <f>IF(ISNUMBER(Regressions!G87),ROUND(Regressions!G87, 1), NA())</f>
        <v>#N/A</v>
      </c>
      <c r="H77" s="336" t="e">
        <f>IF(ISNUMBER(Regressions!H87),ROUND(Regressions!H87, 1), NA())</f>
        <v>#N/A</v>
      </c>
      <c r="I77" s="233" t="e">
        <f>IF(ISNUMBER(Regressions!I87),ROUND(Regressions!I87, 1), NA())</f>
        <v>#N/A</v>
      </c>
      <c r="J77" s="337" t="e">
        <f>IF(ISNUMBER(Regressions!K87),ROUND(Regressions!K87, 1), NA())</f>
        <v>#N/A</v>
      </c>
      <c r="K77" s="335" t="e">
        <f>IF(ISNUMBER(Regressions!L87),ROUND(Regressions!L87, 1), NA())</f>
        <v>#N/A</v>
      </c>
      <c r="L77" s="234" t="e">
        <f>IF(ISNUMBER(Regressions!M87),ROUND(Regressions!M87, 1), NA())</f>
        <v>#N/A</v>
      </c>
      <c r="M77" s="336" t="e">
        <f>IF(ISNUMBER(Regressions!N87),ROUND(Regressions!N87, 1), NA())</f>
        <v>#N/A</v>
      </c>
      <c r="N77" s="233" t="e">
        <f>IF(ISNUMBER(Regressions!O87),ROUND(Regressions!O87, 1), NA())</f>
        <v>#N/A</v>
      </c>
      <c r="O77" s="337" t="e">
        <f>IF(ISNUMBER(Regressions!Q87),ROUND(Regressions!Q87, 1), NA())</f>
        <v>#N/A</v>
      </c>
      <c r="P77" s="335" t="e">
        <f>IF(ISNUMBER(Regressions!R87),ROUND(Regressions!R87, 1), NA())</f>
        <v>#N/A</v>
      </c>
      <c r="Q77" s="211" t="e">
        <f>IF(ISNUMBER(Regressions!S87),ROUND(Regressions!S87, 1), NA())</f>
        <v>#N/A</v>
      </c>
      <c r="R77" s="336" t="e">
        <f>IF(ISNUMBER(Regressions!T87),ROUND(Regressions!T87, 1), NA())</f>
        <v>#N/A</v>
      </c>
      <c r="S77" s="233" t="e">
        <f>IF(ISNUMBER(Regressions!U87),ROUND(Regressions!U87, 1), NA())</f>
        <v>#N/A</v>
      </c>
    </row>
    <row xmlns:x14ac="http://schemas.microsoft.com/office/spreadsheetml/2009/9/ac" r="78" x14ac:dyDescent="0.2">
      <c r="A78" s="332" t="str">
        <f>IF(ISBLANK(Regressions!A88), " ", Regressions!A88)</f>
        <v>Nauru</v>
      </c>
      <c r="B78" s="333">
        <f>IF(ISBLANK(Regressions!B88), " ", Regressions!B88)</f>
        <v>2012</v>
      </c>
      <c r="C78" s="338" t="str">
        <f>IF(ISBLANK(Regressions!C88), " ", Regressions!C88)</f>
        <v>Rural</v>
      </c>
      <c r="D78" s="334">
        <f>IF(ISBLANK(Regressions!D88), " ", Regressions!D88)</f>
        <v>0</v>
      </c>
      <c r="E78" s="210" t="e">
        <f>IF(ISNUMBER(Regressions!E88),ROUND(Regressions!E88, 1), NA())</f>
        <v>#N/A</v>
      </c>
      <c r="F78" s="335" t="e">
        <f>IF(ISNUMBER(Regressions!F88),ROUND(Regressions!F88, 1), NA())</f>
        <v>#N/A</v>
      </c>
      <c r="G78" s="232" t="e">
        <f>IF(ISNUMBER(Regressions!G88),ROUND(Regressions!G88, 1), NA())</f>
        <v>#N/A</v>
      </c>
      <c r="H78" s="336" t="e">
        <f>IF(ISNUMBER(Regressions!H88),ROUND(Regressions!H88, 1), NA())</f>
        <v>#N/A</v>
      </c>
      <c r="I78" s="233" t="e">
        <f>IF(ISNUMBER(Regressions!I88),ROUND(Regressions!I88, 1), NA())</f>
        <v>#N/A</v>
      </c>
      <c r="J78" s="337" t="e">
        <f>IF(ISNUMBER(Regressions!K88),ROUND(Regressions!K88, 1), NA())</f>
        <v>#N/A</v>
      </c>
      <c r="K78" s="335" t="e">
        <f>IF(ISNUMBER(Regressions!L88),ROUND(Regressions!L88, 1), NA())</f>
        <v>#N/A</v>
      </c>
      <c r="L78" s="234" t="e">
        <f>IF(ISNUMBER(Regressions!M88),ROUND(Regressions!M88, 1), NA())</f>
        <v>#N/A</v>
      </c>
      <c r="M78" s="336" t="e">
        <f>IF(ISNUMBER(Regressions!N88),ROUND(Regressions!N88, 1), NA())</f>
        <v>#N/A</v>
      </c>
      <c r="N78" s="233" t="e">
        <f>IF(ISNUMBER(Regressions!O88),ROUND(Regressions!O88, 1), NA())</f>
        <v>#N/A</v>
      </c>
      <c r="O78" s="337" t="e">
        <f>IF(ISNUMBER(Regressions!Q88),ROUND(Regressions!Q88, 1), NA())</f>
        <v>#N/A</v>
      </c>
      <c r="P78" s="335" t="e">
        <f>IF(ISNUMBER(Regressions!R88),ROUND(Regressions!R88, 1), NA())</f>
        <v>#N/A</v>
      </c>
      <c r="Q78" s="211" t="e">
        <f>IF(ISNUMBER(Regressions!S88),ROUND(Regressions!S88, 1), NA())</f>
        <v>#N/A</v>
      </c>
      <c r="R78" s="336" t="e">
        <f>IF(ISNUMBER(Regressions!T88),ROUND(Regressions!T88, 1), NA())</f>
        <v>#N/A</v>
      </c>
      <c r="S78" s="233" t="e">
        <f>IF(ISNUMBER(Regressions!U88),ROUND(Regressions!U88, 1), NA())</f>
        <v>#N/A</v>
      </c>
    </row>
    <row xmlns:x14ac="http://schemas.microsoft.com/office/spreadsheetml/2009/9/ac" r="79" x14ac:dyDescent="0.2">
      <c r="A79" s="332" t="str">
        <f>IF(ISBLANK(Regressions!A89), " ", Regressions!A89)</f>
        <v>Nauru</v>
      </c>
      <c r="B79" s="333">
        <f>IF(ISBLANK(Regressions!B89), " ", Regressions!B89)</f>
        <v>2013</v>
      </c>
      <c r="C79" s="338" t="str">
        <f>IF(ISBLANK(Regressions!C89), " ", Regressions!C89)</f>
        <v>Rural</v>
      </c>
      <c r="D79" s="334">
        <f>IF(ISBLANK(Regressions!D89), " ", Regressions!D89)</f>
        <v>0</v>
      </c>
      <c r="E79" s="210" t="e">
        <f>IF(ISNUMBER(Regressions!E89),ROUND(Regressions!E89, 1), NA())</f>
        <v>#N/A</v>
      </c>
      <c r="F79" s="335" t="e">
        <f>IF(ISNUMBER(Regressions!F89),ROUND(Regressions!F89, 1), NA())</f>
        <v>#N/A</v>
      </c>
      <c r="G79" s="232" t="e">
        <f>IF(ISNUMBER(Regressions!G89),ROUND(Regressions!G89, 1), NA())</f>
        <v>#N/A</v>
      </c>
      <c r="H79" s="336" t="e">
        <f>IF(ISNUMBER(Regressions!H89),ROUND(Regressions!H89, 1), NA())</f>
        <v>#N/A</v>
      </c>
      <c r="I79" s="233" t="e">
        <f>IF(ISNUMBER(Regressions!I89),ROUND(Regressions!I89, 1), NA())</f>
        <v>#N/A</v>
      </c>
      <c r="J79" s="337" t="e">
        <f>IF(ISNUMBER(Regressions!K89),ROUND(Regressions!K89, 1), NA())</f>
        <v>#N/A</v>
      </c>
      <c r="K79" s="335" t="e">
        <f>IF(ISNUMBER(Regressions!L89),ROUND(Regressions!L89, 1), NA())</f>
        <v>#N/A</v>
      </c>
      <c r="L79" s="234" t="e">
        <f>IF(ISNUMBER(Regressions!M89),ROUND(Regressions!M89, 1), NA())</f>
        <v>#N/A</v>
      </c>
      <c r="M79" s="336" t="e">
        <f>IF(ISNUMBER(Regressions!N89),ROUND(Regressions!N89, 1), NA())</f>
        <v>#N/A</v>
      </c>
      <c r="N79" s="233" t="e">
        <f>IF(ISNUMBER(Regressions!O89),ROUND(Regressions!O89, 1), NA())</f>
        <v>#N/A</v>
      </c>
      <c r="O79" s="337" t="e">
        <f>IF(ISNUMBER(Regressions!Q89),ROUND(Regressions!Q89, 1), NA())</f>
        <v>#N/A</v>
      </c>
      <c r="P79" s="335" t="e">
        <f>IF(ISNUMBER(Regressions!R89),ROUND(Regressions!R89, 1), NA())</f>
        <v>#N/A</v>
      </c>
      <c r="Q79" s="211" t="e">
        <f>IF(ISNUMBER(Regressions!S89),ROUND(Regressions!S89, 1), NA())</f>
        <v>#N/A</v>
      </c>
      <c r="R79" s="336" t="e">
        <f>IF(ISNUMBER(Regressions!T89),ROUND(Regressions!T89, 1), NA())</f>
        <v>#N/A</v>
      </c>
      <c r="S79" s="233" t="e">
        <f>IF(ISNUMBER(Regressions!U89),ROUND(Regressions!U89, 1), NA())</f>
        <v>#N/A</v>
      </c>
    </row>
    <row xmlns:x14ac="http://schemas.microsoft.com/office/spreadsheetml/2009/9/ac" r="80" x14ac:dyDescent="0.2">
      <c r="A80" s="332" t="str">
        <f>IF(ISBLANK(Regressions!A90), " ", Regressions!A90)</f>
        <v>Nauru</v>
      </c>
      <c r="B80" s="333">
        <f>IF(ISBLANK(Regressions!B90), " ", Regressions!B90)</f>
        <v>2014</v>
      </c>
      <c r="C80" s="338" t="str">
        <f>IF(ISBLANK(Regressions!C90), " ", Regressions!C90)</f>
        <v>Rural</v>
      </c>
      <c r="D80" s="334">
        <f>IF(ISBLANK(Regressions!D90), " ", Regressions!D90)</f>
        <v>0</v>
      </c>
      <c r="E80" s="210" t="e">
        <f>IF(ISNUMBER(Regressions!E90),ROUND(Regressions!E90, 1), NA())</f>
        <v>#N/A</v>
      </c>
      <c r="F80" s="335" t="e">
        <f>IF(ISNUMBER(Regressions!F90),ROUND(Regressions!F90, 1), NA())</f>
        <v>#N/A</v>
      </c>
      <c r="G80" s="232" t="e">
        <f>IF(ISNUMBER(Regressions!G90),ROUND(Regressions!G90, 1), NA())</f>
        <v>#N/A</v>
      </c>
      <c r="H80" s="336" t="e">
        <f>IF(ISNUMBER(Regressions!H90),ROUND(Regressions!H90, 1), NA())</f>
        <v>#N/A</v>
      </c>
      <c r="I80" s="233" t="e">
        <f>IF(ISNUMBER(Regressions!I90),ROUND(Regressions!I90, 1), NA())</f>
        <v>#N/A</v>
      </c>
      <c r="J80" s="337" t="e">
        <f>IF(ISNUMBER(Regressions!K90),ROUND(Regressions!K90, 1), NA())</f>
        <v>#N/A</v>
      </c>
      <c r="K80" s="335" t="e">
        <f>IF(ISNUMBER(Regressions!L90),ROUND(Regressions!L90, 1), NA())</f>
        <v>#N/A</v>
      </c>
      <c r="L80" s="234" t="e">
        <f>IF(ISNUMBER(Regressions!M90),ROUND(Regressions!M90, 1), NA())</f>
        <v>#N/A</v>
      </c>
      <c r="M80" s="336" t="e">
        <f>IF(ISNUMBER(Regressions!N90),ROUND(Regressions!N90, 1), NA())</f>
        <v>#N/A</v>
      </c>
      <c r="N80" s="233" t="e">
        <f>IF(ISNUMBER(Regressions!O90),ROUND(Regressions!O90, 1), NA())</f>
        <v>#N/A</v>
      </c>
      <c r="O80" s="337" t="e">
        <f>IF(ISNUMBER(Regressions!Q90),ROUND(Regressions!Q90, 1), NA())</f>
        <v>#N/A</v>
      </c>
      <c r="P80" s="335" t="e">
        <f>IF(ISNUMBER(Regressions!R90),ROUND(Regressions!R90, 1), NA())</f>
        <v>#N/A</v>
      </c>
      <c r="Q80" s="211" t="e">
        <f>IF(ISNUMBER(Regressions!S90),ROUND(Regressions!S90, 1), NA())</f>
        <v>#N/A</v>
      </c>
      <c r="R80" s="336" t="e">
        <f>IF(ISNUMBER(Regressions!T90),ROUND(Regressions!T90, 1), NA())</f>
        <v>#N/A</v>
      </c>
      <c r="S80" s="233" t="e">
        <f>IF(ISNUMBER(Regressions!U90),ROUND(Regressions!U90, 1), NA())</f>
        <v>#N/A</v>
      </c>
    </row>
    <row xmlns:x14ac="http://schemas.microsoft.com/office/spreadsheetml/2009/9/ac" r="81" x14ac:dyDescent="0.2">
      <c r="A81" s="332" t="str">
        <f>IF(ISBLANK(Regressions!A91), " ", Regressions!A91)</f>
        <v>Nauru</v>
      </c>
      <c r="B81" s="333">
        <f>IF(ISBLANK(Regressions!B91), " ", Regressions!B91)</f>
        <v>2015</v>
      </c>
      <c r="C81" s="338" t="str">
        <f>IF(ISBLANK(Regressions!C91), " ", Regressions!C91)</f>
        <v>Rural</v>
      </c>
      <c r="D81" s="334">
        <f>IF(ISBLANK(Regressions!D91), " ", Regressions!D91)</f>
        <v>0</v>
      </c>
      <c r="E81" s="210" t="e">
        <f>IF(ISNUMBER(Regressions!E91),ROUND(Regressions!E91, 1), NA())</f>
        <v>#N/A</v>
      </c>
      <c r="F81" s="335" t="e">
        <f>IF(ISNUMBER(Regressions!F91),ROUND(Regressions!F91, 1), NA())</f>
        <v>#N/A</v>
      </c>
      <c r="G81" s="232" t="e">
        <f>IF(ISNUMBER(Regressions!G91),ROUND(Regressions!G91, 1), NA())</f>
        <v>#N/A</v>
      </c>
      <c r="H81" s="336" t="e">
        <f>IF(ISNUMBER(Regressions!H91),ROUND(Regressions!H91, 1), NA())</f>
        <v>#N/A</v>
      </c>
      <c r="I81" s="233" t="e">
        <f>IF(ISNUMBER(Regressions!I91),ROUND(Regressions!I91, 1), NA())</f>
        <v>#N/A</v>
      </c>
      <c r="J81" s="337" t="e">
        <f>IF(ISNUMBER(Regressions!K91),ROUND(Regressions!K91, 1), NA())</f>
        <v>#N/A</v>
      </c>
      <c r="K81" s="335" t="e">
        <f>IF(ISNUMBER(Regressions!L91),ROUND(Regressions!L91, 1), NA())</f>
        <v>#N/A</v>
      </c>
      <c r="L81" s="234" t="e">
        <f>IF(ISNUMBER(Regressions!M91),ROUND(Regressions!M91, 1), NA())</f>
        <v>#N/A</v>
      </c>
      <c r="M81" s="336" t="e">
        <f>IF(ISNUMBER(Regressions!N91),ROUND(Regressions!N91, 1), NA())</f>
        <v>#N/A</v>
      </c>
      <c r="N81" s="233" t="e">
        <f>IF(ISNUMBER(Regressions!O91),ROUND(Regressions!O91, 1), NA())</f>
        <v>#N/A</v>
      </c>
      <c r="O81" s="337" t="e">
        <f>IF(ISNUMBER(Regressions!Q91),ROUND(Regressions!Q91, 1), NA())</f>
        <v>#N/A</v>
      </c>
      <c r="P81" s="335" t="e">
        <f>IF(ISNUMBER(Regressions!R91),ROUND(Regressions!R91, 1), NA())</f>
        <v>#N/A</v>
      </c>
      <c r="Q81" s="211" t="e">
        <f>IF(ISNUMBER(Regressions!S91),ROUND(Regressions!S91, 1), NA())</f>
        <v>#N/A</v>
      </c>
      <c r="R81" s="336" t="e">
        <f>IF(ISNUMBER(Regressions!T91),ROUND(Regressions!T91, 1), NA())</f>
        <v>#N/A</v>
      </c>
      <c r="S81" s="233" t="e">
        <f>IF(ISNUMBER(Regressions!U91),ROUND(Regressions!U91, 1), NA())</f>
        <v>#N/A</v>
      </c>
    </row>
    <row xmlns:x14ac="http://schemas.microsoft.com/office/spreadsheetml/2009/9/ac" r="82" x14ac:dyDescent="0.2">
      <c r="A82" s="332" t="str">
        <f>IF(ISBLANK(Regressions!A92), " ", Regressions!A92)</f>
        <v>Nauru</v>
      </c>
      <c r="B82" s="333">
        <f>IF(ISBLANK(Regressions!B92), " ", Regressions!B92)</f>
        <v>2016</v>
      </c>
      <c r="C82" s="338" t="str">
        <f>IF(ISBLANK(Regressions!C92), " ", Regressions!C92)</f>
        <v>Rural</v>
      </c>
      <c r="D82" s="334">
        <f>IF(ISBLANK(Regressions!D92), " ", Regressions!D92)</f>
        <v>0</v>
      </c>
      <c r="E82" s="210" t="e">
        <f>IF(ISNUMBER(Regressions!E92),ROUND(Regressions!E92, 1), NA())</f>
        <v>#N/A</v>
      </c>
      <c r="F82" s="335" t="e">
        <f>IF(ISNUMBER(Regressions!F92),ROUND(Regressions!F92, 1), NA())</f>
        <v>#N/A</v>
      </c>
      <c r="G82" s="232" t="e">
        <f>IF(ISNUMBER(Regressions!G92),ROUND(Regressions!G92, 1), NA())</f>
        <v>#N/A</v>
      </c>
      <c r="H82" s="336" t="e">
        <f>IF(ISNUMBER(Regressions!H92),ROUND(Regressions!H92, 1), NA())</f>
        <v>#N/A</v>
      </c>
      <c r="I82" s="233" t="e">
        <f>IF(ISNUMBER(Regressions!I92),ROUND(Regressions!I92, 1), NA())</f>
        <v>#N/A</v>
      </c>
      <c r="J82" s="337" t="e">
        <f>IF(ISNUMBER(Regressions!K92),ROUND(Regressions!K92, 1), NA())</f>
        <v>#N/A</v>
      </c>
      <c r="K82" s="335" t="e">
        <f>IF(ISNUMBER(Regressions!L92),ROUND(Regressions!L92, 1), NA())</f>
        <v>#N/A</v>
      </c>
      <c r="L82" s="234" t="e">
        <f>IF(ISNUMBER(Regressions!M92),ROUND(Regressions!M92, 1), NA())</f>
        <v>#N/A</v>
      </c>
      <c r="M82" s="336" t="e">
        <f>IF(ISNUMBER(Regressions!N92),ROUND(Regressions!N92, 1), NA())</f>
        <v>#N/A</v>
      </c>
      <c r="N82" s="233" t="e">
        <f>IF(ISNUMBER(Regressions!O92),ROUND(Regressions!O92, 1), NA())</f>
        <v>#N/A</v>
      </c>
      <c r="O82" s="337" t="e">
        <f>IF(ISNUMBER(Regressions!Q92),ROUND(Regressions!Q92, 1), NA())</f>
        <v>#N/A</v>
      </c>
      <c r="P82" s="335" t="e">
        <f>IF(ISNUMBER(Regressions!R92),ROUND(Regressions!R92, 1), NA())</f>
        <v>#N/A</v>
      </c>
      <c r="Q82" s="211" t="e">
        <f>IF(ISNUMBER(Regressions!S92),ROUND(Regressions!S92, 1), NA())</f>
        <v>#N/A</v>
      </c>
      <c r="R82" s="336" t="e">
        <f>IF(ISNUMBER(Regressions!T92),ROUND(Regressions!T92, 1), NA())</f>
        <v>#N/A</v>
      </c>
      <c r="S82" s="233" t="e">
        <f>IF(ISNUMBER(Regressions!U92),ROUND(Regressions!U92, 1), NA())</f>
        <v>#N/A</v>
      </c>
    </row>
    <row xmlns:x14ac="http://schemas.microsoft.com/office/spreadsheetml/2009/9/ac" r="83" x14ac:dyDescent="0.2">
      <c r="A83" s="332" t="str">
        <f>IF(ISBLANK(Regressions!A93), " ", Regressions!A93)</f>
        <v>Nauru</v>
      </c>
      <c r="B83" s="333">
        <f>IF(ISBLANK(Regressions!B93), " ", Regressions!B93)</f>
        <v>2017</v>
      </c>
      <c r="C83" s="338" t="str">
        <f>IF(ISBLANK(Regressions!C93), " ", Regressions!C93)</f>
        <v>Rural</v>
      </c>
      <c r="D83" s="334">
        <f>IF(ISBLANK(Regressions!D93), " ", Regressions!D93)</f>
        <v>0</v>
      </c>
      <c r="E83" s="210" t="e">
        <f>IF(ISNUMBER(Regressions!E93),ROUND(Regressions!E93, 1), NA())</f>
        <v>#N/A</v>
      </c>
      <c r="F83" s="335" t="e">
        <f>IF(ISNUMBER(Regressions!F93),ROUND(Regressions!F93, 1), NA())</f>
        <v>#N/A</v>
      </c>
      <c r="G83" s="232" t="e">
        <f>IF(ISNUMBER(Regressions!G93),ROUND(Regressions!G93, 1), NA())</f>
        <v>#N/A</v>
      </c>
      <c r="H83" s="336" t="e">
        <f>IF(ISNUMBER(Regressions!H93),ROUND(Regressions!H93, 1), NA())</f>
        <v>#N/A</v>
      </c>
      <c r="I83" s="233" t="e">
        <f>IF(ISNUMBER(Regressions!I93),ROUND(Regressions!I93, 1), NA())</f>
        <v>#N/A</v>
      </c>
      <c r="J83" s="337" t="e">
        <f>IF(ISNUMBER(Regressions!K93),ROUND(Regressions!K93, 1), NA())</f>
        <v>#N/A</v>
      </c>
      <c r="K83" s="335" t="e">
        <f>IF(ISNUMBER(Regressions!L93),ROUND(Regressions!L93, 1), NA())</f>
        <v>#N/A</v>
      </c>
      <c r="L83" s="234" t="e">
        <f>IF(ISNUMBER(Regressions!M93),ROUND(Regressions!M93, 1), NA())</f>
        <v>#N/A</v>
      </c>
      <c r="M83" s="336" t="e">
        <f>IF(ISNUMBER(Regressions!N93),ROUND(Regressions!N93, 1), NA())</f>
        <v>#N/A</v>
      </c>
      <c r="N83" s="233" t="e">
        <f>IF(ISNUMBER(Regressions!O93),ROUND(Regressions!O93, 1), NA())</f>
        <v>#N/A</v>
      </c>
      <c r="O83" s="337" t="e">
        <f>IF(ISNUMBER(Regressions!Q93),ROUND(Regressions!Q93, 1), NA())</f>
        <v>#N/A</v>
      </c>
      <c r="P83" s="335" t="e">
        <f>IF(ISNUMBER(Regressions!R93),ROUND(Regressions!R93, 1), NA())</f>
        <v>#N/A</v>
      </c>
      <c r="Q83" s="211" t="e">
        <f>IF(ISNUMBER(Regressions!S93),ROUND(Regressions!S93, 1), NA())</f>
        <v>#N/A</v>
      </c>
      <c r="R83" s="336" t="e">
        <f>IF(ISNUMBER(Regressions!T93),ROUND(Regressions!T93, 1), NA())</f>
        <v>#N/A</v>
      </c>
      <c r="S83" s="233" t="e">
        <f>IF(ISNUMBER(Regressions!U93),ROUND(Regressions!U93, 1), NA())</f>
        <v>#N/A</v>
      </c>
    </row>
    <row xmlns:x14ac="http://schemas.microsoft.com/office/spreadsheetml/2009/9/ac" r="84" x14ac:dyDescent="0.2">
      <c r="A84" s="332" t="str">
        <f>IF(ISBLANK(Regressions!A94), " ", Regressions!A94)</f>
        <v>Nauru</v>
      </c>
      <c r="B84" s="333">
        <f>IF(ISBLANK(Regressions!B94), " ", Regressions!B94)</f>
        <v>2018</v>
      </c>
      <c r="C84" s="338" t="str">
        <f>IF(ISBLANK(Regressions!C94), " ", Regressions!C94)</f>
        <v>Rural</v>
      </c>
      <c r="D84" s="334">
        <f>IF(ISBLANK(Regressions!D94), " ", Regressions!D94)</f>
        <v>0</v>
      </c>
      <c r="E84" s="210" t="e">
        <f>IF(ISNUMBER(Regressions!E94),ROUND(Regressions!E94, 1), NA())</f>
        <v>#N/A</v>
      </c>
      <c r="F84" s="335" t="e">
        <f>IF(ISNUMBER(Regressions!F94),ROUND(Regressions!F94, 1), NA())</f>
        <v>#N/A</v>
      </c>
      <c r="G84" s="232" t="e">
        <f>IF(ISNUMBER(Regressions!G94),ROUND(Regressions!G94, 1), NA())</f>
        <v>#N/A</v>
      </c>
      <c r="H84" s="336" t="e">
        <f>IF(ISNUMBER(Regressions!H94),ROUND(Regressions!H94, 1), NA())</f>
        <v>#N/A</v>
      </c>
      <c r="I84" s="233" t="e">
        <f>IF(ISNUMBER(Regressions!I94),ROUND(Regressions!I94, 1), NA())</f>
        <v>#N/A</v>
      </c>
      <c r="J84" s="337" t="e">
        <f>IF(ISNUMBER(Regressions!K94),ROUND(Regressions!K94, 1), NA())</f>
        <v>#N/A</v>
      </c>
      <c r="K84" s="335" t="e">
        <f>IF(ISNUMBER(Regressions!L94),ROUND(Regressions!L94, 1), NA())</f>
        <v>#N/A</v>
      </c>
      <c r="L84" s="234" t="e">
        <f>IF(ISNUMBER(Regressions!M94),ROUND(Regressions!M94, 1), NA())</f>
        <v>#N/A</v>
      </c>
      <c r="M84" s="336" t="e">
        <f>IF(ISNUMBER(Regressions!N94),ROUND(Regressions!N94, 1), NA())</f>
        <v>#N/A</v>
      </c>
      <c r="N84" s="233" t="e">
        <f>IF(ISNUMBER(Regressions!O94),ROUND(Regressions!O94, 1), NA())</f>
        <v>#N/A</v>
      </c>
      <c r="O84" s="337" t="e">
        <f>IF(ISNUMBER(Regressions!Q94),ROUND(Regressions!Q94, 1), NA())</f>
        <v>#N/A</v>
      </c>
      <c r="P84" s="335" t="e">
        <f>IF(ISNUMBER(Regressions!R94),ROUND(Regressions!R94, 1), NA())</f>
        <v>#N/A</v>
      </c>
      <c r="Q84" s="211" t="e">
        <f>IF(ISNUMBER(Regressions!S94),ROUND(Regressions!S94, 1), NA())</f>
        <v>#N/A</v>
      </c>
      <c r="R84" s="336" t="e">
        <f>IF(ISNUMBER(Regressions!T94),ROUND(Regressions!T94, 1), NA())</f>
        <v>#N/A</v>
      </c>
      <c r="S84" s="233" t="e">
        <f>IF(ISNUMBER(Regressions!U94),ROUND(Regressions!U94, 1), NA())</f>
        <v>#N/A</v>
      </c>
    </row>
    <row xmlns:x14ac="http://schemas.microsoft.com/office/spreadsheetml/2009/9/ac" r="85" x14ac:dyDescent="0.2">
      <c r="A85" s="332" t="str">
        <f>IF(ISBLANK(Regressions!A95), " ", Regressions!A95)</f>
        <v>Nauru</v>
      </c>
      <c r="B85" s="333">
        <f>IF(ISBLANK(Regressions!B95), " ", Regressions!B95)</f>
        <v>2019</v>
      </c>
      <c r="C85" s="338" t="str">
        <f>IF(ISBLANK(Regressions!C95), " ", Regressions!C95)</f>
        <v>Rural</v>
      </c>
      <c r="D85" s="334">
        <f>IF(ISBLANK(Regressions!D95), " ", Regressions!D95)</f>
        <v>0</v>
      </c>
      <c r="E85" s="210" t="e">
        <f>IF(ISNUMBER(Regressions!E95),ROUND(Regressions!E95, 1), NA())</f>
        <v>#N/A</v>
      </c>
      <c r="F85" s="335" t="e">
        <f>IF(ISNUMBER(Regressions!F95),ROUND(Regressions!F95, 1), NA())</f>
        <v>#N/A</v>
      </c>
      <c r="G85" s="232" t="e">
        <f>IF(ISNUMBER(Regressions!G95),ROUND(Regressions!G95, 1), NA())</f>
        <v>#N/A</v>
      </c>
      <c r="H85" s="336" t="e">
        <f>IF(ISNUMBER(Regressions!H95),ROUND(Regressions!H95, 1), NA())</f>
        <v>#N/A</v>
      </c>
      <c r="I85" s="233" t="e">
        <f>IF(ISNUMBER(Regressions!I95),ROUND(Regressions!I95, 1), NA())</f>
        <v>#N/A</v>
      </c>
      <c r="J85" s="337" t="e">
        <f>IF(ISNUMBER(Regressions!K95),ROUND(Regressions!K95, 1), NA())</f>
        <v>#N/A</v>
      </c>
      <c r="K85" s="335" t="e">
        <f>IF(ISNUMBER(Regressions!L95),ROUND(Regressions!L95, 1), NA())</f>
        <v>#N/A</v>
      </c>
      <c r="L85" s="234" t="e">
        <f>IF(ISNUMBER(Regressions!M95),ROUND(Regressions!M95, 1), NA())</f>
        <v>#N/A</v>
      </c>
      <c r="M85" s="336" t="e">
        <f>IF(ISNUMBER(Regressions!N95),ROUND(Regressions!N95, 1), NA())</f>
        <v>#N/A</v>
      </c>
      <c r="N85" s="233" t="e">
        <f>IF(ISNUMBER(Regressions!O95),ROUND(Regressions!O95, 1), NA())</f>
        <v>#N/A</v>
      </c>
      <c r="O85" s="337" t="e">
        <f>IF(ISNUMBER(Regressions!Q95),ROUND(Regressions!Q95, 1), NA())</f>
        <v>#N/A</v>
      </c>
      <c r="P85" s="335" t="e">
        <f>IF(ISNUMBER(Regressions!R95),ROUND(Regressions!R95, 1), NA())</f>
        <v>#N/A</v>
      </c>
      <c r="Q85" s="211" t="e">
        <f>IF(ISNUMBER(Regressions!S95),ROUND(Regressions!S95, 1), NA())</f>
        <v>#N/A</v>
      </c>
      <c r="R85" s="336" t="e">
        <f>IF(ISNUMBER(Regressions!T95),ROUND(Regressions!T95, 1), NA())</f>
        <v>#N/A</v>
      </c>
      <c r="S85" s="233" t="e">
        <f>IF(ISNUMBER(Regressions!U95),ROUND(Regressions!U95, 1), NA())</f>
        <v>#N/A</v>
      </c>
    </row>
    <row xmlns:x14ac="http://schemas.microsoft.com/office/spreadsheetml/2009/9/ac" r="86" x14ac:dyDescent="0.2">
      <c r="A86" s="332" t="str">
        <f>IF(ISBLANK(Regressions!A96), " ", Regressions!A96)</f>
        <v>Nauru</v>
      </c>
      <c r="B86" s="333">
        <f>IF(ISBLANK(Regressions!B96), " ", Regressions!B96)</f>
        <v>2020</v>
      </c>
      <c r="C86" s="338" t="str">
        <f>IF(ISBLANK(Regressions!C96), " ", Regressions!C96)</f>
        <v>Rural</v>
      </c>
      <c r="D86" s="334">
        <f>IF(ISBLANK(Regressions!D96), " ", Regressions!D96)</f>
        <v>0</v>
      </c>
      <c r="E86" s="210" t="e">
        <f>IF(ISNUMBER(Regressions!E96),ROUND(Regressions!E96, 1), NA())</f>
        <v>#N/A</v>
      </c>
      <c r="F86" s="335" t="e">
        <f>IF(ISNUMBER(Regressions!F96),ROUND(Regressions!F96, 1), NA())</f>
        <v>#N/A</v>
      </c>
      <c r="G86" s="232" t="e">
        <f>IF(ISNUMBER(Regressions!G96),ROUND(Regressions!G96, 1), NA())</f>
        <v>#N/A</v>
      </c>
      <c r="H86" s="336" t="e">
        <f>IF(ISNUMBER(Regressions!H96),ROUND(Regressions!H96, 1), NA())</f>
        <v>#N/A</v>
      </c>
      <c r="I86" s="233" t="e">
        <f>IF(ISNUMBER(Regressions!I96),ROUND(Regressions!I96, 1), NA())</f>
        <v>#N/A</v>
      </c>
      <c r="J86" s="337" t="e">
        <f>IF(ISNUMBER(Regressions!K96),ROUND(Regressions!K96, 1), NA())</f>
        <v>#N/A</v>
      </c>
      <c r="K86" s="335" t="e">
        <f>IF(ISNUMBER(Regressions!L96),ROUND(Regressions!L96, 1), NA())</f>
        <v>#N/A</v>
      </c>
      <c r="L86" s="234" t="e">
        <f>IF(ISNUMBER(Regressions!M96),ROUND(Regressions!M96, 1), NA())</f>
        <v>#N/A</v>
      </c>
      <c r="M86" s="336" t="e">
        <f>IF(ISNUMBER(Regressions!N96),ROUND(Regressions!N96, 1), NA())</f>
        <v>#N/A</v>
      </c>
      <c r="N86" s="233" t="e">
        <f>IF(ISNUMBER(Regressions!O96),ROUND(Regressions!O96, 1), NA())</f>
        <v>#N/A</v>
      </c>
      <c r="O86" s="337" t="e">
        <f>IF(ISNUMBER(Regressions!Q96),ROUND(Regressions!Q96, 1), NA())</f>
        <v>#N/A</v>
      </c>
      <c r="P86" s="335" t="e">
        <f>IF(ISNUMBER(Regressions!R96),ROUND(Regressions!R96, 1), NA())</f>
        <v>#N/A</v>
      </c>
      <c r="Q86" s="211" t="e">
        <f>IF(ISNUMBER(Regressions!S96),ROUND(Regressions!S96, 1), NA())</f>
        <v>#N/A</v>
      </c>
      <c r="R86" s="336" t="e">
        <f>IF(ISNUMBER(Regressions!T96),ROUND(Regressions!T96, 1), NA())</f>
        <v>#N/A</v>
      </c>
      <c r="S86" s="233" t="e">
        <f>IF(ISNUMBER(Regressions!U96),ROUND(Regressions!U96, 1), NA())</f>
        <v>#N/A</v>
      </c>
    </row>
    <row xmlns:x14ac="http://schemas.microsoft.com/office/spreadsheetml/2009/9/ac" r="87" x14ac:dyDescent="0.2">
      <c r="A87" s="383" t="str">
        <f>IF(ISBLANK(Regressions!A97), " ", Regressions!A97)</f>
        <v>Nauru</v>
      </c>
      <c r="B87" s="384">
        <f>IF(ISBLANK(Regressions!B97), " ", Regressions!B97)</f>
        <v>2021</v>
      </c>
      <c r="C87" s="385" t="str">
        <f>IF(ISBLANK(Regressions!C97), " ", Regressions!C97)</f>
        <v>Rural</v>
      </c>
      <c r="D87" s="386">
        <f>IF(ISBLANK(Regressions!D97), " ", Regressions!D97)</f>
        <v>0</v>
      </c>
      <c r="E87" s="389" t="e">
        <f>IF(ISNUMBER(Regressions!E97),ROUND(Regressions!E97, 1), NA())</f>
        <v>#N/A</v>
      </c>
      <c r="F87" s="387" t="e">
        <f>IF(ISNUMBER(Regressions!F97),ROUND(Regressions!F97, 1), NA())</f>
        <v>#N/A</v>
      </c>
      <c r="G87" s="390" t="e">
        <f>IF(ISNUMBER(Regressions!G97),ROUND(Regressions!G97, 1), NA())</f>
        <v>#N/A</v>
      </c>
      <c r="H87" s="388" t="e">
        <f>IF(ISNUMBER(Regressions!H97),ROUND(Regressions!H97, 1), NA())</f>
        <v>#N/A</v>
      </c>
      <c r="I87" s="391" t="e">
        <f>IF(ISNUMBER(Regressions!I97),ROUND(Regressions!I97, 1), NA())</f>
        <v>#N/A</v>
      </c>
      <c r="J87" s="389" t="e">
        <f>IF(ISNUMBER(Regressions!K97),ROUND(Regressions!K97, 1), NA())</f>
        <v>#N/A</v>
      </c>
      <c r="K87" s="387" t="e">
        <f>IF(ISNUMBER(Regressions!L97),ROUND(Regressions!L97, 1), NA())</f>
        <v>#N/A</v>
      </c>
      <c r="L87" s="392" t="e">
        <f>IF(ISNUMBER(Regressions!M97),ROUND(Regressions!M97, 1), NA())</f>
        <v>#N/A</v>
      </c>
      <c r="M87" s="388" t="e">
        <f>IF(ISNUMBER(Regressions!N97),ROUND(Regressions!N97, 1), NA())</f>
        <v>#N/A</v>
      </c>
      <c r="N87" s="391" t="e">
        <f>IF(ISNUMBER(Regressions!O97),ROUND(Regressions!O97, 1), NA())</f>
        <v>#N/A</v>
      </c>
      <c r="O87" s="389" t="e">
        <f>IF(ISNUMBER(Regressions!Q97),ROUND(Regressions!Q97, 1), NA())</f>
        <v>#N/A</v>
      </c>
      <c r="P87" s="387" t="e">
        <f>IF(ISNUMBER(Regressions!R97),ROUND(Regressions!R97, 1), NA())</f>
        <v>#N/A</v>
      </c>
      <c r="Q87" s="393" t="e">
        <f>IF(ISNUMBER(Regressions!S97),ROUND(Regressions!S97, 1), NA())</f>
        <v>#N/A</v>
      </c>
      <c r="R87" s="388" t="e">
        <f>IF(ISNUMBER(Regressions!T97),ROUND(Regressions!T97, 1), NA())</f>
        <v>#N/A</v>
      </c>
      <c r="S87" s="391" t="e">
        <f>IF(ISNUMBER(Regressions!U97),ROUND(Regressions!U97, 1), NA())</f>
        <v>#N/A</v>
      </c>
      <c r="T87" s="382"/>
      <c r="U87" s="382"/>
      <c r="V87" s="382"/>
      <c r="W87" s="382"/>
      <c r="X87" s="382"/>
      <c r="Y87" s="382"/>
      <c r="Z87" s="382"/>
      <c r="AA87" s="382"/>
      <c r="AB87" s="382"/>
      <c r="AC87" s="382"/>
    </row>
    <row xmlns:x14ac="http://schemas.microsoft.com/office/spreadsheetml/2009/9/ac" r="88" x14ac:dyDescent="0.2">
      <c r="A88" s="332" t="str">
        <f>IF(ISBLANK(Regressions!A98), " ", Regressions!A98)</f>
        <v>Nauru</v>
      </c>
      <c r="B88" s="333">
        <f>IF(ISBLANK(Regressions!B98), " ", Regressions!B98)</f>
        <v>2022</v>
      </c>
      <c r="C88" s="338" t="str">
        <f>IF(ISBLANK(Regressions!C98), " ", Regressions!C98)</f>
        <v>Rural</v>
      </c>
      <c r="D88" s="334">
        <f>IF(ISBLANK(Regressions!D98), " ", Regressions!D98)</f>
        <v>0</v>
      </c>
      <c r="E88" s="210" t="e">
        <f>IF(ISNUMBER(Regressions!E98),ROUND(Regressions!E98, 1), NA())</f>
        <v>#N/A</v>
      </c>
      <c r="F88" s="335" t="e">
        <f>IF(ISNUMBER(Regressions!F98),ROUND(Regressions!F98, 1), NA())</f>
        <v>#N/A</v>
      </c>
      <c r="G88" s="232" t="e">
        <f>IF(ISNUMBER(Regressions!G98),ROUND(Regressions!G98, 1), NA())</f>
        <v>#N/A</v>
      </c>
      <c r="H88" s="336" t="e">
        <f>IF(ISNUMBER(Regressions!H98),ROUND(Regressions!H98, 1), NA())</f>
        <v>#N/A</v>
      </c>
      <c r="I88" s="233" t="e">
        <f>IF(ISNUMBER(Regressions!I98),ROUND(Regressions!I98, 1), NA())</f>
        <v>#N/A</v>
      </c>
      <c r="J88" s="337" t="e">
        <f>IF(ISNUMBER(Regressions!K98),ROUND(Regressions!K98, 1), NA())</f>
        <v>#N/A</v>
      </c>
      <c r="K88" s="335" t="e">
        <f>IF(ISNUMBER(Regressions!L98),ROUND(Regressions!L98, 1), NA())</f>
        <v>#N/A</v>
      </c>
      <c r="L88" s="234" t="e">
        <f>IF(ISNUMBER(Regressions!M98),ROUND(Regressions!M98, 1), NA())</f>
        <v>#N/A</v>
      </c>
      <c r="M88" s="336" t="e">
        <f>IF(ISNUMBER(Regressions!N98),ROUND(Regressions!N98, 1), NA())</f>
        <v>#N/A</v>
      </c>
      <c r="N88" s="233" t="e">
        <f>IF(ISNUMBER(Regressions!O98),ROUND(Regressions!O98, 1), NA())</f>
        <v>#N/A</v>
      </c>
      <c r="O88" s="337" t="e">
        <f>IF(ISNUMBER(Regressions!Q98),ROUND(Regressions!Q98, 1), NA())</f>
        <v>#N/A</v>
      </c>
      <c r="P88" s="335" t="e">
        <f>IF(ISNUMBER(Regressions!R98),ROUND(Regressions!R98, 1), NA())</f>
        <v>#N/A</v>
      </c>
      <c r="Q88" s="211" t="e">
        <f>IF(ISNUMBER(Regressions!S98),ROUND(Regressions!S98, 1), NA())</f>
        <v>#N/A</v>
      </c>
      <c r="R88" s="336" t="e">
        <f>IF(ISNUMBER(Regressions!T98),ROUND(Regressions!T98, 1), NA())</f>
        <v>#N/A</v>
      </c>
      <c r="S88" s="233" t="e">
        <f>IF(ISNUMBER(Regressions!U98),ROUND(Regressions!U98, 1), NA())</f>
        <v>#N/A</v>
      </c>
    </row>
    <row xmlns:x14ac="http://schemas.microsoft.com/office/spreadsheetml/2009/9/ac" r="89" x14ac:dyDescent="0.2">
      <c r="A89" s="339" t="str">
        <f>IF(ISBLANK(Regressions!A99), " ", Regressions!A99)</f>
        <v>Nauru</v>
      </c>
      <c r="B89" s="340">
        <f>IF(ISBLANK(Regressions!B99), " ", Regressions!B99)</f>
        <v>2023</v>
      </c>
      <c r="C89" s="341" t="str">
        <f>IF(ISBLANK(Regressions!C99), " ", Regressions!C99)</f>
        <v>Rural</v>
      </c>
      <c r="D89" s="342">
        <f>IF(ISBLANK(Regressions!D99), " ", Regressions!D99)</f>
        <v>0</v>
      </c>
      <c r="E89" s="343" t="e">
        <f>IF(ISNUMBER(Regressions!E99),ROUND(Regressions!E99, 1), NA())</f>
        <v>#N/A</v>
      </c>
      <c r="F89" s="344" t="e">
        <f>IF(ISNUMBER(Regressions!F99),ROUND(Regressions!F99, 1), NA())</f>
        <v>#N/A</v>
      </c>
      <c r="G89" s="345" t="e">
        <f>IF(ISNUMBER(Regressions!G99),ROUND(Regressions!G99, 1), NA())</f>
        <v>#N/A</v>
      </c>
      <c r="H89" s="346" t="e">
        <f>IF(ISNUMBER(Regressions!H99),ROUND(Regressions!H99, 1), NA())</f>
        <v>#N/A</v>
      </c>
      <c r="I89" s="347" t="e">
        <f>IF(ISNUMBER(Regressions!I99),ROUND(Regressions!I99, 1), NA())</f>
        <v>#N/A</v>
      </c>
      <c r="J89" s="348" t="e">
        <f>IF(ISNUMBER(Regressions!K99),ROUND(Regressions!K99, 1), NA())</f>
        <v>#N/A</v>
      </c>
      <c r="K89" s="344" t="e">
        <f>IF(ISNUMBER(Regressions!L99),ROUND(Regressions!L99, 1), NA())</f>
        <v>#N/A</v>
      </c>
      <c r="L89" s="349" t="e">
        <f>IF(ISNUMBER(Regressions!M99),ROUND(Regressions!M99, 1), NA())</f>
        <v>#N/A</v>
      </c>
      <c r="M89" s="346" t="e">
        <f>IF(ISNUMBER(Regressions!N99),ROUND(Regressions!N99, 1), NA())</f>
        <v>#N/A</v>
      </c>
      <c r="N89" s="347" t="e">
        <f>IF(ISNUMBER(Regressions!O99),ROUND(Regressions!O99, 1), NA())</f>
        <v>#N/A</v>
      </c>
      <c r="O89" s="348" t="e">
        <f>IF(ISNUMBER(Regressions!Q99),ROUND(Regressions!Q99, 1), NA())</f>
        <v>#N/A</v>
      </c>
      <c r="P89" s="344" t="e">
        <f>IF(ISNUMBER(Regressions!R99),ROUND(Regressions!R99, 1), NA())</f>
        <v>#N/A</v>
      </c>
      <c r="Q89" s="350" t="e">
        <f>IF(ISNUMBER(Regressions!S99),ROUND(Regressions!S99, 1), NA())</f>
        <v>#N/A</v>
      </c>
      <c r="R89" s="346" t="e">
        <f>IF(ISNUMBER(Regressions!T99),ROUND(Regressions!T99, 1), NA())</f>
        <v>#N/A</v>
      </c>
      <c r="S89" s="347" t="e">
        <f>IF(ISNUMBER(Regressions!U99),ROUND(Regressions!U99, 1), NA())</f>
        <v>#N/A</v>
      </c>
    </row>
    <row xmlns:x14ac="http://schemas.microsoft.com/office/spreadsheetml/2009/9/ac" r="90" hidden="true" x14ac:dyDescent="0.2">
      <c r="A90" s="332" t="str">
        <f>IF(ISBLANK(Regressions!A100), " ", Regressions!A100)</f>
        <v>Nauru</v>
      </c>
      <c r="B90" s="333">
        <f>IF(ISBLANK(Regressions!B100), " ", Regressions!B100)</f>
        <v>2024</v>
      </c>
      <c r="C90" s="338" t="str">
        <f>IF(ISBLANK(Regressions!C100), " ", Regressions!C100)</f>
        <v>Rural</v>
      </c>
      <c r="D90" s="334" t="str">
        <f>IF(ISBLANK(Regressions!D100), " ", Regressions!D100)</f>
        <v> </v>
      </c>
      <c r="E90" s="210" t="e">
        <f>IF(ISNUMBER(Regressions!E100),ROUND(Regressions!E100, 1), NA())</f>
        <v>#N/A</v>
      </c>
      <c r="F90" s="335" t="e">
        <f>IF(ISNUMBER(Regressions!F100),ROUND(Regressions!F100, 1), NA())</f>
        <v>#N/A</v>
      </c>
      <c r="G90" s="232" t="e">
        <f>IF(ISNUMBER(Regressions!G100),ROUND(Regressions!G100, 1), NA())</f>
        <v>#N/A</v>
      </c>
      <c r="H90" s="336" t="e">
        <f>IF(ISNUMBER(Regressions!H100),ROUND(Regressions!H100, 1), NA())</f>
        <v>#N/A</v>
      </c>
      <c r="I90" s="233" t="e">
        <f>IF(ISNUMBER(Regressions!I100),ROUND(Regressions!I100, 1), NA())</f>
        <v>#N/A</v>
      </c>
      <c r="J90" s="337" t="e">
        <f>IF(ISNUMBER(Regressions!K100),ROUND(Regressions!K100, 1), NA())</f>
        <v>#N/A</v>
      </c>
      <c r="K90" s="335" t="e">
        <f>IF(ISNUMBER(Regressions!L100),ROUND(Regressions!L100, 1), NA())</f>
        <v>#N/A</v>
      </c>
      <c r="L90" s="234" t="e">
        <f>IF(ISNUMBER(Regressions!M100),ROUND(Regressions!M100, 1), NA())</f>
        <v>#N/A</v>
      </c>
      <c r="M90" s="336" t="e">
        <f>IF(ISNUMBER(Regressions!N100),ROUND(Regressions!N100, 1), NA())</f>
        <v>#N/A</v>
      </c>
      <c r="N90" s="233" t="e">
        <f>IF(ISNUMBER(Regressions!O100),ROUND(Regressions!O100, 1), NA())</f>
        <v>#N/A</v>
      </c>
      <c r="O90" s="337" t="e">
        <f>IF(ISNUMBER(Regressions!Q100),ROUND(Regressions!Q100, 1), NA())</f>
        <v>#N/A</v>
      </c>
      <c r="P90" s="335" t="e">
        <f>IF(ISNUMBER(Regressions!R100),ROUND(Regressions!R100, 1), NA())</f>
        <v>#N/A</v>
      </c>
      <c r="Q90" s="211" t="e">
        <f>IF(ISNUMBER(Regressions!S100),ROUND(Regressions!S100, 1), NA())</f>
        <v>#N/A</v>
      </c>
      <c r="R90" s="336" t="e">
        <f>IF(ISNUMBER(Regressions!T100),ROUND(Regressions!T100, 1), NA())</f>
        <v>#N/A</v>
      </c>
      <c r="S90" s="233" t="e">
        <f>IF(ISNUMBER(Regressions!U100),ROUND(Regressions!U100, 1), NA())</f>
        <v>#N/A</v>
      </c>
    </row>
    <row xmlns:x14ac="http://schemas.microsoft.com/office/spreadsheetml/2009/9/ac" r="91" hidden="true" x14ac:dyDescent="0.2">
      <c r="A91" s="332" t="str">
        <f>IF(ISBLANK(Regressions!A101), " ", Regressions!A101)</f>
        <v>Nauru</v>
      </c>
      <c r="B91" s="333">
        <f>IF(ISBLANK(Regressions!B101), " ", Regressions!B101)</f>
        <v>2025</v>
      </c>
      <c r="C91" s="338" t="str">
        <f>IF(ISBLANK(Regressions!C101), " ", Regressions!C101)</f>
        <v>Rural</v>
      </c>
      <c r="D91" s="334" t="str">
        <f>IF(ISBLANK(Regressions!D101), " ", Regressions!D101)</f>
        <v> </v>
      </c>
      <c r="E91" s="210" t="e">
        <f>IF(ISNUMBER(Regressions!E101),ROUND(Regressions!E101, 1), NA())</f>
        <v>#N/A</v>
      </c>
      <c r="F91" s="335" t="e">
        <f>IF(ISNUMBER(Regressions!F101),ROUND(Regressions!F101, 1), NA())</f>
        <v>#N/A</v>
      </c>
      <c r="G91" s="232" t="e">
        <f>IF(ISNUMBER(Regressions!G101),ROUND(Regressions!G101, 1), NA())</f>
        <v>#N/A</v>
      </c>
      <c r="H91" s="336" t="e">
        <f>IF(ISNUMBER(Regressions!H101),ROUND(Regressions!H101, 1), NA())</f>
        <v>#N/A</v>
      </c>
      <c r="I91" s="233" t="e">
        <f>IF(ISNUMBER(Regressions!I101),ROUND(Regressions!I101, 1), NA())</f>
        <v>#N/A</v>
      </c>
      <c r="J91" s="337" t="e">
        <f>IF(ISNUMBER(Regressions!K101),ROUND(Regressions!K101, 1), NA())</f>
        <v>#N/A</v>
      </c>
      <c r="K91" s="335" t="e">
        <f>IF(ISNUMBER(Regressions!L101),ROUND(Regressions!L101, 1), NA())</f>
        <v>#N/A</v>
      </c>
      <c r="L91" s="234" t="e">
        <f>IF(ISNUMBER(Regressions!M101),ROUND(Regressions!M101, 1), NA())</f>
        <v>#N/A</v>
      </c>
      <c r="M91" s="336" t="e">
        <f>IF(ISNUMBER(Regressions!N101),ROUND(Regressions!N101, 1), NA())</f>
        <v>#N/A</v>
      </c>
      <c r="N91" s="233" t="e">
        <f>IF(ISNUMBER(Regressions!O101),ROUND(Regressions!O101, 1), NA())</f>
        <v>#N/A</v>
      </c>
      <c r="O91" s="337" t="e">
        <f>IF(ISNUMBER(Regressions!Q101),ROUND(Regressions!Q101, 1), NA())</f>
        <v>#N/A</v>
      </c>
      <c r="P91" s="335" t="e">
        <f>IF(ISNUMBER(Regressions!R101),ROUND(Regressions!R101, 1), NA())</f>
        <v>#N/A</v>
      </c>
      <c r="Q91" s="211" t="e">
        <f>IF(ISNUMBER(Regressions!S101),ROUND(Regressions!S101, 1), NA())</f>
        <v>#N/A</v>
      </c>
      <c r="R91" s="336" t="e">
        <f>IF(ISNUMBER(Regressions!T101),ROUND(Regressions!T101, 1), NA())</f>
        <v>#N/A</v>
      </c>
      <c r="S91" s="233" t="e">
        <f>IF(ISNUMBER(Regressions!U101),ROUND(Regressions!U101, 1), NA())</f>
        <v>#N/A</v>
      </c>
    </row>
    <row xmlns:x14ac="http://schemas.microsoft.com/office/spreadsheetml/2009/9/ac" r="92" hidden="true" x14ac:dyDescent="0.2">
      <c r="A92" s="332" t="str">
        <f>IF(ISBLANK(Regressions!A102), " ", Regressions!A102)</f>
        <v>Nauru</v>
      </c>
      <c r="B92" s="333">
        <f>IF(ISBLANK(Regressions!B102), " ", Regressions!B102)</f>
        <v>2026</v>
      </c>
      <c r="C92" s="338" t="str">
        <f>IF(ISBLANK(Regressions!C102), " ", Regressions!C102)</f>
        <v>Rural</v>
      </c>
      <c r="D92" s="334" t="str">
        <f>IF(ISBLANK(Regressions!D102), " ", Regressions!D102)</f>
        <v> </v>
      </c>
      <c r="E92" s="210" t="e">
        <f>IF(ISNUMBER(Regressions!E102),ROUND(Regressions!E102, 1), NA())</f>
        <v>#N/A</v>
      </c>
      <c r="F92" s="335" t="e">
        <f>IF(ISNUMBER(Regressions!F102),ROUND(Regressions!F102, 1), NA())</f>
        <v>#N/A</v>
      </c>
      <c r="G92" s="232" t="e">
        <f>IF(ISNUMBER(Regressions!G102),ROUND(Regressions!G102, 1), NA())</f>
        <v>#N/A</v>
      </c>
      <c r="H92" s="336" t="e">
        <f>IF(ISNUMBER(Regressions!H102),ROUND(Regressions!H102, 1), NA())</f>
        <v>#N/A</v>
      </c>
      <c r="I92" s="233" t="e">
        <f>IF(ISNUMBER(Regressions!I102),ROUND(Regressions!I102, 1), NA())</f>
        <v>#N/A</v>
      </c>
      <c r="J92" s="337" t="e">
        <f>IF(ISNUMBER(Regressions!K102),ROUND(Regressions!K102, 1), NA())</f>
        <v>#N/A</v>
      </c>
      <c r="K92" s="335" t="e">
        <f>IF(ISNUMBER(Regressions!L102),ROUND(Regressions!L102, 1), NA())</f>
        <v>#N/A</v>
      </c>
      <c r="L92" s="234" t="e">
        <f>IF(ISNUMBER(Regressions!M102),ROUND(Regressions!M102, 1), NA())</f>
        <v>#N/A</v>
      </c>
      <c r="M92" s="336" t="e">
        <f>IF(ISNUMBER(Regressions!N102),ROUND(Regressions!N102, 1), NA())</f>
        <v>#N/A</v>
      </c>
      <c r="N92" s="233" t="e">
        <f>IF(ISNUMBER(Regressions!O102),ROUND(Regressions!O102, 1), NA())</f>
        <v>#N/A</v>
      </c>
      <c r="O92" s="337" t="e">
        <f>IF(ISNUMBER(Regressions!Q102),ROUND(Regressions!Q102, 1), NA())</f>
        <v>#N/A</v>
      </c>
      <c r="P92" s="335" t="e">
        <f>IF(ISNUMBER(Regressions!R102),ROUND(Regressions!R102, 1), NA())</f>
        <v>#N/A</v>
      </c>
      <c r="Q92" s="211" t="e">
        <f>IF(ISNUMBER(Regressions!S102),ROUND(Regressions!S102, 1), NA())</f>
        <v>#N/A</v>
      </c>
      <c r="R92" s="336" t="e">
        <f>IF(ISNUMBER(Regressions!T102),ROUND(Regressions!T102, 1), NA())</f>
        <v>#N/A</v>
      </c>
      <c r="S92" s="233" t="e">
        <f>IF(ISNUMBER(Regressions!U102),ROUND(Regressions!U102, 1), NA())</f>
        <v>#N/A</v>
      </c>
    </row>
    <row xmlns:x14ac="http://schemas.microsoft.com/office/spreadsheetml/2009/9/ac" r="93" hidden="true" x14ac:dyDescent="0.2">
      <c r="A93" s="332" t="str">
        <f>IF(ISBLANK(Regressions!A103), " ", Regressions!A103)</f>
        <v>Nauru</v>
      </c>
      <c r="B93" s="333">
        <f>IF(ISBLANK(Regressions!B103), " ", Regressions!B103)</f>
        <v>2027</v>
      </c>
      <c r="C93" s="338" t="str">
        <f>IF(ISBLANK(Regressions!C103), " ", Regressions!C103)</f>
        <v>Rural</v>
      </c>
      <c r="D93" s="334" t="str">
        <f>IF(ISBLANK(Regressions!D103), " ", Regressions!D103)</f>
        <v> </v>
      </c>
      <c r="E93" s="210" t="e">
        <f>IF(ISNUMBER(Regressions!E103),ROUND(Regressions!E103, 1), NA())</f>
        <v>#N/A</v>
      </c>
      <c r="F93" s="335" t="e">
        <f>IF(ISNUMBER(Regressions!F103),ROUND(Regressions!F103, 1), NA())</f>
        <v>#N/A</v>
      </c>
      <c r="G93" s="232" t="e">
        <f>IF(ISNUMBER(Regressions!G103),ROUND(Regressions!G103, 1), NA())</f>
        <v>#N/A</v>
      </c>
      <c r="H93" s="336" t="e">
        <f>IF(ISNUMBER(Regressions!H103),ROUND(Regressions!H103, 1), NA())</f>
        <v>#N/A</v>
      </c>
      <c r="I93" s="233" t="e">
        <f>IF(ISNUMBER(Regressions!I103),ROUND(Regressions!I103, 1), NA())</f>
        <v>#N/A</v>
      </c>
      <c r="J93" s="337" t="e">
        <f>IF(ISNUMBER(Regressions!K103),ROUND(Regressions!K103, 1), NA())</f>
        <v>#N/A</v>
      </c>
      <c r="K93" s="335" t="e">
        <f>IF(ISNUMBER(Regressions!L103),ROUND(Regressions!L103, 1), NA())</f>
        <v>#N/A</v>
      </c>
      <c r="L93" s="234" t="e">
        <f>IF(ISNUMBER(Regressions!M103),ROUND(Regressions!M103, 1), NA())</f>
        <v>#N/A</v>
      </c>
      <c r="M93" s="336" t="e">
        <f>IF(ISNUMBER(Regressions!N103),ROUND(Regressions!N103, 1), NA())</f>
        <v>#N/A</v>
      </c>
      <c r="N93" s="233" t="e">
        <f>IF(ISNUMBER(Regressions!O103),ROUND(Regressions!O103, 1), NA())</f>
        <v>#N/A</v>
      </c>
      <c r="O93" s="337" t="e">
        <f>IF(ISNUMBER(Regressions!Q103),ROUND(Regressions!Q103, 1), NA())</f>
        <v>#N/A</v>
      </c>
      <c r="P93" s="335" t="e">
        <f>IF(ISNUMBER(Regressions!R103),ROUND(Regressions!R103, 1), NA())</f>
        <v>#N/A</v>
      </c>
      <c r="Q93" s="211" t="e">
        <f>IF(ISNUMBER(Regressions!S103),ROUND(Regressions!S103, 1), NA())</f>
        <v>#N/A</v>
      </c>
      <c r="R93" s="336" t="e">
        <f>IF(ISNUMBER(Regressions!T103),ROUND(Regressions!T103, 1), NA())</f>
        <v>#N/A</v>
      </c>
      <c r="S93" s="233" t="e">
        <f>IF(ISNUMBER(Regressions!U103),ROUND(Regressions!U103, 1), NA())</f>
        <v>#N/A</v>
      </c>
    </row>
    <row xmlns:x14ac="http://schemas.microsoft.com/office/spreadsheetml/2009/9/ac" r="94" hidden="true" x14ac:dyDescent="0.2">
      <c r="A94" s="332" t="str">
        <f>IF(ISBLANK(Regressions!A104), " ", Regressions!A104)</f>
        <v>Nauru</v>
      </c>
      <c r="B94" s="333">
        <f>IF(ISBLANK(Regressions!B104), " ", Regressions!B104)</f>
        <v>2028</v>
      </c>
      <c r="C94" s="338" t="str">
        <f>IF(ISBLANK(Regressions!C104), " ", Regressions!C104)</f>
        <v>Rural</v>
      </c>
      <c r="D94" s="334" t="str">
        <f>IF(ISBLANK(Regressions!D104), " ", Regressions!D104)</f>
        <v> </v>
      </c>
      <c r="E94" s="210" t="e">
        <f>IF(ISNUMBER(Regressions!E104),ROUND(Regressions!E104, 1), NA())</f>
        <v>#N/A</v>
      </c>
      <c r="F94" s="335" t="e">
        <f>IF(ISNUMBER(Regressions!F104),ROUND(Regressions!F104, 1), NA())</f>
        <v>#N/A</v>
      </c>
      <c r="G94" s="232" t="e">
        <f>IF(ISNUMBER(Regressions!G104),ROUND(Regressions!G104, 1), NA())</f>
        <v>#N/A</v>
      </c>
      <c r="H94" s="336" t="e">
        <f>IF(ISNUMBER(Regressions!H104),ROUND(Regressions!H104, 1), NA())</f>
        <v>#N/A</v>
      </c>
      <c r="I94" s="233" t="e">
        <f>IF(ISNUMBER(Regressions!I104),ROUND(Regressions!I104, 1), NA())</f>
        <v>#N/A</v>
      </c>
      <c r="J94" s="337" t="e">
        <f>IF(ISNUMBER(Regressions!K104),ROUND(Regressions!K104, 1), NA())</f>
        <v>#N/A</v>
      </c>
      <c r="K94" s="335" t="e">
        <f>IF(ISNUMBER(Regressions!L104),ROUND(Regressions!L104, 1), NA())</f>
        <v>#N/A</v>
      </c>
      <c r="L94" s="234" t="e">
        <f>IF(ISNUMBER(Regressions!M104),ROUND(Regressions!M104, 1), NA())</f>
        <v>#N/A</v>
      </c>
      <c r="M94" s="336" t="e">
        <f>IF(ISNUMBER(Regressions!N104),ROUND(Regressions!N104, 1), NA())</f>
        <v>#N/A</v>
      </c>
      <c r="N94" s="233" t="e">
        <f>IF(ISNUMBER(Regressions!O104),ROUND(Regressions!O104, 1), NA())</f>
        <v>#N/A</v>
      </c>
      <c r="O94" s="337" t="e">
        <f>IF(ISNUMBER(Regressions!Q104),ROUND(Regressions!Q104, 1), NA())</f>
        <v>#N/A</v>
      </c>
      <c r="P94" s="335" t="e">
        <f>IF(ISNUMBER(Regressions!R104),ROUND(Regressions!R104, 1), NA())</f>
        <v>#N/A</v>
      </c>
      <c r="Q94" s="211" t="e">
        <f>IF(ISNUMBER(Regressions!S104),ROUND(Regressions!S104, 1), NA())</f>
        <v>#N/A</v>
      </c>
      <c r="R94" s="336" t="e">
        <f>IF(ISNUMBER(Regressions!T104),ROUND(Regressions!T104, 1), NA())</f>
        <v>#N/A</v>
      </c>
      <c r="S94" s="233" t="e">
        <f>IF(ISNUMBER(Regressions!U104),ROUND(Regressions!U104, 1), NA())</f>
        <v>#N/A</v>
      </c>
    </row>
    <row xmlns:x14ac="http://schemas.microsoft.com/office/spreadsheetml/2009/9/ac" r="95" hidden="true" x14ac:dyDescent="0.2">
      <c r="A95" s="332" t="str">
        <f>IF(ISBLANK(Regressions!A105), " ", Regressions!A105)</f>
        <v>Nauru</v>
      </c>
      <c r="B95" s="333">
        <f>IF(ISBLANK(Regressions!B105), " ", Regressions!B105)</f>
        <v>2029</v>
      </c>
      <c r="C95" s="338" t="str">
        <f>IF(ISBLANK(Regressions!C105), " ", Regressions!C105)</f>
        <v>Rural</v>
      </c>
      <c r="D95" s="334" t="str">
        <f>IF(ISBLANK(Regressions!D105), " ", Regressions!D105)</f>
        <v> </v>
      </c>
      <c r="E95" s="210" t="e">
        <f>IF(ISNUMBER(Regressions!E105),ROUND(Regressions!E105, 1), NA())</f>
        <v>#N/A</v>
      </c>
      <c r="F95" s="335" t="e">
        <f>IF(ISNUMBER(Regressions!F105),ROUND(Regressions!F105, 1), NA())</f>
        <v>#N/A</v>
      </c>
      <c r="G95" s="232" t="e">
        <f>IF(ISNUMBER(Regressions!G105),ROUND(Regressions!G105, 1), NA())</f>
        <v>#N/A</v>
      </c>
      <c r="H95" s="336" t="e">
        <f>IF(ISNUMBER(Regressions!H105),ROUND(Regressions!H105, 1), NA())</f>
        <v>#N/A</v>
      </c>
      <c r="I95" s="233" t="e">
        <f>IF(ISNUMBER(Regressions!I105),ROUND(Regressions!I105, 1), NA())</f>
        <v>#N/A</v>
      </c>
      <c r="J95" s="337" t="e">
        <f>IF(ISNUMBER(Regressions!K105),ROUND(Regressions!K105, 1), NA())</f>
        <v>#N/A</v>
      </c>
      <c r="K95" s="335" t="e">
        <f>IF(ISNUMBER(Regressions!L105),ROUND(Regressions!L105, 1), NA())</f>
        <v>#N/A</v>
      </c>
      <c r="L95" s="234" t="e">
        <f>IF(ISNUMBER(Regressions!M105),ROUND(Regressions!M105, 1), NA())</f>
        <v>#N/A</v>
      </c>
      <c r="M95" s="336" t="e">
        <f>IF(ISNUMBER(Regressions!N105),ROUND(Regressions!N105, 1), NA())</f>
        <v>#N/A</v>
      </c>
      <c r="N95" s="233" t="e">
        <f>IF(ISNUMBER(Regressions!O105),ROUND(Regressions!O105, 1), NA())</f>
        <v>#N/A</v>
      </c>
      <c r="O95" s="337" t="e">
        <f>IF(ISNUMBER(Regressions!Q105),ROUND(Regressions!Q105, 1), NA())</f>
        <v>#N/A</v>
      </c>
      <c r="P95" s="335" t="e">
        <f>IF(ISNUMBER(Regressions!R105),ROUND(Regressions!R105, 1), NA())</f>
        <v>#N/A</v>
      </c>
      <c r="Q95" s="211" t="e">
        <f>IF(ISNUMBER(Regressions!S105),ROUND(Regressions!S105, 1), NA())</f>
        <v>#N/A</v>
      </c>
      <c r="R95" s="336" t="e">
        <f>IF(ISNUMBER(Regressions!T105),ROUND(Regressions!T105, 1), NA())</f>
        <v>#N/A</v>
      </c>
      <c r="S95" s="233" t="e">
        <f>IF(ISNUMBER(Regressions!U105),ROUND(Regressions!U105, 1), NA())</f>
        <v>#N/A</v>
      </c>
    </row>
    <row xmlns:x14ac="http://schemas.microsoft.com/office/spreadsheetml/2009/9/ac" r="96" hidden="true" x14ac:dyDescent="0.2">
      <c r="A96" s="332" t="str">
        <f>IF(ISBLANK(Regressions!A106), " ", Regressions!A106)</f>
        <v>Nauru</v>
      </c>
      <c r="B96" s="333">
        <f>IF(ISBLANK(Regressions!B106), " ", Regressions!B106)</f>
        <v>2030</v>
      </c>
      <c r="C96" s="338" t="str">
        <f>IF(ISBLANK(Regressions!C106), " ", Regressions!C106)</f>
        <v>Rural</v>
      </c>
      <c r="D96" s="334" t="str">
        <f>IF(ISBLANK(Regressions!D106), " ", Regressions!D106)</f>
        <v> </v>
      </c>
      <c r="E96" s="210" t="e">
        <f>IF(ISNUMBER(Regressions!E106),ROUND(Regressions!E106, 1), NA())</f>
        <v>#N/A</v>
      </c>
      <c r="F96" s="335" t="e">
        <f>IF(ISNUMBER(Regressions!F106),ROUND(Regressions!F106, 1), NA())</f>
        <v>#N/A</v>
      </c>
      <c r="G96" s="232" t="e">
        <f>IF(ISNUMBER(Regressions!G106),ROUND(Regressions!G106, 1), NA())</f>
        <v>#N/A</v>
      </c>
      <c r="H96" s="336" t="e">
        <f>IF(ISNUMBER(Regressions!H106),ROUND(Regressions!H106, 1), NA())</f>
        <v>#N/A</v>
      </c>
      <c r="I96" s="233" t="e">
        <f>IF(ISNUMBER(Regressions!I106),ROUND(Regressions!I106, 1), NA())</f>
        <v>#N/A</v>
      </c>
      <c r="J96" s="337" t="e">
        <f>IF(ISNUMBER(Regressions!K106),ROUND(Regressions!K106, 1), NA())</f>
        <v>#N/A</v>
      </c>
      <c r="K96" s="335" t="e">
        <f>IF(ISNUMBER(Regressions!L106),ROUND(Regressions!L106, 1), NA())</f>
        <v>#N/A</v>
      </c>
      <c r="L96" s="234" t="e">
        <f>IF(ISNUMBER(Regressions!M106),ROUND(Regressions!M106, 1), NA())</f>
        <v>#N/A</v>
      </c>
      <c r="M96" s="336" t="e">
        <f>IF(ISNUMBER(Regressions!N106),ROUND(Regressions!N106, 1), NA())</f>
        <v>#N/A</v>
      </c>
      <c r="N96" s="233" t="e">
        <f>IF(ISNUMBER(Regressions!O106),ROUND(Regressions!O106, 1), NA())</f>
        <v>#N/A</v>
      </c>
      <c r="O96" s="337" t="e">
        <f>IF(ISNUMBER(Regressions!Q106),ROUND(Regressions!Q106, 1), NA())</f>
        <v>#N/A</v>
      </c>
      <c r="P96" s="335" t="e">
        <f>IF(ISNUMBER(Regressions!R106),ROUND(Regressions!R106, 1), NA())</f>
        <v>#N/A</v>
      </c>
      <c r="Q96" s="211" t="e">
        <f>IF(ISNUMBER(Regressions!S106),ROUND(Regressions!S106, 1), NA())</f>
        <v>#N/A</v>
      </c>
      <c r="R96" s="336" t="e">
        <f>IF(ISNUMBER(Regressions!T106),ROUND(Regressions!T106, 1), NA())</f>
        <v>#N/A</v>
      </c>
      <c r="S96" s="233" t="e">
        <f>IF(ISNUMBER(Regressions!U106),ROUND(Regressions!U106, 1), NA())</f>
        <v>#N/A</v>
      </c>
    </row>
    <row xmlns:x14ac="http://schemas.microsoft.com/office/spreadsheetml/2009/9/ac" r="97" x14ac:dyDescent="0.2">
      <c r="A97" s="332" t="str">
        <f>IF(ISBLANK(Regressions!A107), " ", Regressions!A107)</f>
        <v>Nauru</v>
      </c>
      <c r="B97" s="333">
        <f>IF(ISBLANK(Regressions!B107), " ", Regressions!B107)</f>
        <v>2000</v>
      </c>
      <c r="C97" s="338" t="str">
        <f>IF(ISBLANK(Regressions!C107), " ", Regressions!C107)</f>
        <v>Pre-primary</v>
      </c>
      <c r="D97" s="334">
        <f>IF(ISBLANK(Regressions!D107), " ", Regressions!D107)</f>
        <v>861</v>
      </c>
      <c r="E97" s="210" t="e">
        <f>IF(ISNUMBER(Regressions!E107),ROUND(Regressions!E107, 1), NA())</f>
        <v>#N/A</v>
      </c>
      <c r="F97" s="335" t="e">
        <f>IF(ISNUMBER(Regressions!F107),ROUND(Regressions!F107, 1), NA())</f>
        <v>#N/A</v>
      </c>
      <c r="G97" s="232" t="e">
        <f>IF(ISNUMBER(Regressions!G107),ROUND(Regressions!G107, 1), NA())</f>
        <v>#N/A</v>
      </c>
      <c r="H97" s="336" t="e">
        <f>IF(ISNUMBER(Regressions!H107),ROUND(Regressions!H107, 1), NA())</f>
        <v>#N/A</v>
      </c>
      <c r="I97" s="233" t="e">
        <f>IF(ISNUMBER(Regressions!I107),ROUND(Regressions!I107, 1), NA())</f>
        <v>#N/A</v>
      </c>
      <c r="J97" s="337" t="e">
        <f>IF(ISNUMBER(Regressions!K107),ROUND(Regressions!K107, 1), NA())</f>
        <v>#N/A</v>
      </c>
      <c r="K97" s="335" t="e">
        <f>IF(ISNUMBER(Regressions!L107),ROUND(Regressions!L107, 1), NA())</f>
        <v>#N/A</v>
      </c>
      <c r="L97" s="234" t="e">
        <f>IF(ISNUMBER(Regressions!M107),ROUND(Regressions!M107, 1), NA())</f>
        <v>#N/A</v>
      </c>
      <c r="M97" s="336" t="e">
        <f>IF(ISNUMBER(Regressions!N107),ROUND(Regressions!N107, 1), NA())</f>
        <v>#N/A</v>
      </c>
      <c r="N97" s="233" t="e">
        <f>IF(ISNUMBER(Regressions!O107),ROUND(Regressions!O107, 1), NA())</f>
        <v>#N/A</v>
      </c>
      <c r="O97" s="337" t="e">
        <f>IF(ISNUMBER(Regressions!Q107),ROUND(Regressions!Q107, 1), NA())</f>
        <v>#N/A</v>
      </c>
      <c r="P97" s="335" t="e">
        <f>IF(ISNUMBER(Regressions!R107),ROUND(Regressions!R107, 1), NA())</f>
        <v>#N/A</v>
      </c>
      <c r="Q97" s="211" t="e">
        <f>IF(ISNUMBER(Regressions!S107),ROUND(Regressions!S107, 1), NA())</f>
        <v>#N/A</v>
      </c>
      <c r="R97" s="336" t="e">
        <f>IF(ISNUMBER(Regressions!T107),ROUND(Regressions!T107, 1), NA())</f>
        <v>#N/A</v>
      </c>
      <c r="S97" s="233" t="e">
        <f>IF(ISNUMBER(Regressions!U107),ROUND(Regressions!U107, 1), NA())</f>
        <v>#N/A</v>
      </c>
    </row>
    <row xmlns:x14ac="http://schemas.microsoft.com/office/spreadsheetml/2009/9/ac" r="98" x14ac:dyDescent="0.2">
      <c r="A98" s="332" t="str">
        <f>IF(ISBLANK(Regressions!A108), " ", Regressions!A108)</f>
        <v>Nauru</v>
      </c>
      <c r="B98" s="333">
        <f>IF(ISBLANK(Regressions!B108), " ", Regressions!B108)</f>
        <v>2001</v>
      </c>
      <c r="C98" s="338" t="str">
        <f>IF(ISBLANK(Regressions!C108), " ", Regressions!C108)</f>
        <v>Pre-primary</v>
      </c>
      <c r="D98" s="334">
        <f>IF(ISBLANK(Regressions!D108), " ", Regressions!D108)</f>
        <v>856</v>
      </c>
      <c r="E98" s="210" t="e">
        <f>IF(ISNUMBER(Regressions!E108),ROUND(Regressions!E108, 1), NA())</f>
        <v>#N/A</v>
      </c>
      <c r="F98" s="335" t="e">
        <f>IF(ISNUMBER(Regressions!F108),ROUND(Regressions!F108, 1), NA())</f>
        <v>#N/A</v>
      </c>
      <c r="G98" s="232" t="e">
        <f>IF(ISNUMBER(Regressions!G108),ROUND(Regressions!G108, 1), NA())</f>
        <v>#N/A</v>
      </c>
      <c r="H98" s="336" t="e">
        <f>IF(ISNUMBER(Regressions!H108),ROUND(Regressions!H108, 1), NA())</f>
        <v>#N/A</v>
      </c>
      <c r="I98" s="233" t="e">
        <f>IF(ISNUMBER(Regressions!I108),ROUND(Regressions!I108, 1), NA())</f>
        <v>#N/A</v>
      </c>
      <c r="J98" s="337" t="e">
        <f>IF(ISNUMBER(Regressions!K108),ROUND(Regressions!K108, 1), NA())</f>
        <v>#N/A</v>
      </c>
      <c r="K98" s="335" t="e">
        <f>IF(ISNUMBER(Regressions!L108),ROUND(Regressions!L108, 1), NA())</f>
        <v>#N/A</v>
      </c>
      <c r="L98" s="234" t="e">
        <f>IF(ISNUMBER(Regressions!M108),ROUND(Regressions!M108, 1), NA())</f>
        <v>#N/A</v>
      </c>
      <c r="M98" s="336" t="e">
        <f>IF(ISNUMBER(Regressions!N108),ROUND(Regressions!N108, 1), NA())</f>
        <v>#N/A</v>
      </c>
      <c r="N98" s="233" t="e">
        <f>IF(ISNUMBER(Regressions!O108),ROUND(Regressions!O108, 1), NA())</f>
        <v>#N/A</v>
      </c>
      <c r="O98" s="337" t="e">
        <f>IF(ISNUMBER(Regressions!Q108),ROUND(Regressions!Q108, 1), NA())</f>
        <v>#N/A</v>
      </c>
      <c r="P98" s="335" t="e">
        <f>IF(ISNUMBER(Regressions!R108),ROUND(Regressions!R108, 1), NA())</f>
        <v>#N/A</v>
      </c>
      <c r="Q98" s="211" t="e">
        <f>IF(ISNUMBER(Regressions!S108),ROUND(Regressions!S108, 1), NA())</f>
        <v>#N/A</v>
      </c>
      <c r="R98" s="336" t="e">
        <f>IF(ISNUMBER(Regressions!T108),ROUND(Regressions!T108, 1), NA())</f>
        <v>#N/A</v>
      </c>
      <c r="S98" s="233" t="e">
        <f>IF(ISNUMBER(Regressions!U108),ROUND(Regressions!U108, 1), NA())</f>
        <v>#N/A</v>
      </c>
    </row>
    <row xmlns:x14ac="http://schemas.microsoft.com/office/spreadsheetml/2009/9/ac" r="99" x14ac:dyDescent="0.2">
      <c r="A99" s="332" t="str">
        <f>IF(ISBLANK(Regressions!A109), " ", Regressions!A109)</f>
        <v>Nauru</v>
      </c>
      <c r="B99" s="333">
        <f>IF(ISBLANK(Regressions!B109), " ", Regressions!B109)</f>
        <v>2002</v>
      </c>
      <c r="C99" s="338" t="str">
        <f>IF(ISBLANK(Regressions!C109), " ", Regressions!C109)</f>
        <v>Pre-primary</v>
      </c>
      <c r="D99" s="334">
        <f>IF(ISBLANK(Regressions!D109), " ", Regressions!D109)</f>
        <v>847</v>
      </c>
      <c r="E99" s="210" t="e">
        <f>IF(ISNUMBER(Regressions!E109),ROUND(Regressions!E109, 1), NA())</f>
        <v>#N/A</v>
      </c>
      <c r="F99" s="335" t="e">
        <f>IF(ISNUMBER(Regressions!F109),ROUND(Regressions!F109, 1), NA())</f>
        <v>#N/A</v>
      </c>
      <c r="G99" s="232" t="e">
        <f>IF(ISNUMBER(Regressions!G109),ROUND(Regressions!G109, 1), NA())</f>
        <v>#N/A</v>
      </c>
      <c r="H99" s="336" t="e">
        <f>IF(ISNUMBER(Regressions!H109),ROUND(Regressions!H109, 1), NA())</f>
        <v>#N/A</v>
      </c>
      <c r="I99" s="233" t="e">
        <f>IF(ISNUMBER(Regressions!I109),ROUND(Regressions!I109, 1), NA())</f>
        <v>#N/A</v>
      </c>
      <c r="J99" s="337" t="e">
        <f>IF(ISNUMBER(Regressions!K109),ROUND(Regressions!K109, 1), NA())</f>
        <v>#N/A</v>
      </c>
      <c r="K99" s="335" t="e">
        <f>IF(ISNUMBER(Regressions!L109),ROUND(Regressions!L109, 1), NA())</f>
        <v>#N/A</v>
      </c>
      <c r="L99" s="234" t="e">
        <f>IF(ISNUMBER(Regressions!M109),ROUND(Regressions!M109, 1), NA())</f>
        <v>#N/A</v>
      </c>
      <c r="M99" s="336" t="e">
        <f>IF(ISNUMBER(Regressions!N109),ROUND(Regressions!N109, 1), NA())</f>
        <v>#N/A</v>
      </c>
      <c r="N99" s="233" t="e">
        <f>IF(ISNUMBER(Regressions!O109),ROUND(Regressions!O109, 1), NA())</f>
        <v>#N/A</v>
      </c>
      <c r="O99" s="337" t="e">
        <f>IF(ISNUMBER(Regressions!Q109),ROUND(Regressions!Q109, 1), NA())</f>
        <v>#N/A</v>
      </c>
      <c r="P99" s="335" t="e">
        <f>IF(ISNUMBER(Regressions!R109),ROUND(Regressions!R109, 1), NA())</f>
        <v>#N/A</v>
      </c>
      <c r="Q99" s="211" t="e">
        <f>IF(ISNUMBER(Regressions!S109),ROUND(Regressions!S109, 1), NA())</f>
        <v>#N/A</v>
      </c>
      <c r="R99" s="336" t="e">
        <f>IF(ISNUMBER(Regressions!T109),ROUND(Regressions!T109, 1), NA())</f>
        <v>#N/A</v>
      </c>
      <c r="S99" s="233" t="e">
        <f>IF(ISNUMBER(Regressions!U109),ROUND(Regressions!U109, 1), NA())</f>
        <v>#N/A</v>
      </c>
    </row>
    <row xmlns:x14ac="http://schemas.microsoft.com/office/spreadsheetml/2009/9/ac" r="100" x14ac:dyDescent="0.2">
      <c r="A100" s="332" t="str">
        <f>IF(ISBLANK(Regressions!A110), " ", Regressions!A110)</f>
        <v>Nauru</v>
      </c>
      <c r="B100" s="333">
        <f>IF(ISBLANK(Regressions!B110), " ", Regressions!B110)</f>
        <v>2003</v>
      </c>
      <c r="C100" s="338" t="str">
        <f>IF(ISBLANK(Regressions!C110), " ", Regressions!C110)</f>
        <v>Pre-primary</v>
      </c>
      <c r="D100" s="334">
        <f>IF(ISBLANK(Regressions!D110), " ", Regressions!D110)</f>
        <v>837</v>
      </c>
      <c r="E100" s="210" t="e">
        <f>IF(ISNUMBER(Regressions!E110),ROUND(Regressions!E110, 1), NA())</f>
        <v>#N/A</v>
      </c>
      <c r="F100" s="335" t="e">
        <f>IF(ISNUMBER(Regressions!F110),ROUND(Regressions!F110, 1), NA())</f>
        <v>#N/A</v>
      </c>
      <c r="G100" s="232" t="e">
        <f>IF(ISNUMBER(Regressions!G110),ROUND(Regressions!G110, 1), NA())</f>
        <v>#N/A</v>
      </c>
      <c r="H100" s="336" t="e">
        <f>IF(ISNUMBER(Regressions!H110),ROUND(Regressions!H110, 1), NA())</f>
        <v>#N/A</v>
      </c>
      <c r="I100" s="233" t="e">
        <f>IF(ISNUMBER(Regressions!I110),ROUND(Regressions!I110, 1), NA())</f>
        <v>#N/A</v>
      </c>
      <c r="J100" s="337" t="e">
        <f>IF(ISNUMBER(Regressions!K110),ROUND(Regressions!K110, 1), NA())</f>
        <v>#N/A</v>
      </c>
      <c r="K100" s="335" t="e">
        <f>IF(ISNUMBER(Regressions!L110),ROUND(Regressions!L110, 1), NA())</f>
        <v>#N/A</v>
      </c>
      <c r="L100" s="234" t="e">
        <f>IF(ISNUMBER(Regressions!M110),ROUND(Regressions!M110, 1), NA())</f>
        <v>#N/A</v>
      </c>
      <c r="M100" s="336" t="e">
        <f>IF(ISNUMBER(Regressions!N110),ROUND(Regressions!N110, 1), NA())</f>
        <v>#N/A</v>
      </c>
      <c r="N100" s="233" t="e">
        <f>IF(ISNUMBER(Regressions!O110),ROUND(Regressions!O110, 1), NA())</f>
        <v>#N/A</v>
      </c>
      <c r="O100" s="337" t="e">
        <f>IF(ISNUMBER(Regressions!Q110),ROUND(Regressions!Q110, 1), NA())</f>
        <v>#N/A</v>
      </c>
      <c r="P100" s="335" t="e">
        <f>IF(ISNUMBER(Regressions!R110),ROUND(Regressions!R110, 1), NA())</f>
        <v>#N/A</v>
      </c>
      <c r="Q100" s="211" t="e">
        <f>IF(ISNUMBER(Regressions!S110),ROUND(Regressions!S110, 1), NA())</f>
        <v>#N/A</v>
      </c>
      <c r="R100" s="336" t="e">
        <f>IF(ISNUMBER(Regressions!T110),ROUND(Regressions!T110, 1), NA())</f>
        <v>#N/A</v>
      </c>
      <c r="S100" s="233" t="e">
        <f>IF(ISNUMBER(Regressions!U110),ROUND(Regressions!U110, 1), NA())</f>
        <v>#N/A</v>
      </c>
    </row>
    <row xmlns:x14ac="http://schemas.microsoft.com/office/spreadsheetml/2009/9/ac" r="101" x14ac:dyDescent="0.2">
      <c r="A101" s="332" t="str">
        <f>IF(ISBLANK(Regressions!A111), " ", Regressions!A111)</f>
        <v>Nauru</v>
      </c>
      <c r="B101" s="333">
        <f>IF(ISBLANK(Regressions!B111), " ", Regressions!B111)</f>
        <v>2004</v>
      </c>
      <c r="C101" s="338" t="str">
        <f>IF(ISBLANK(Regressions!C111), " ", Regressions!C111)</f>
        <v>Pre-primary</v>
      </c>
      <c r="D101" s="334">
        <f>IF(ISBLANK(Regressions!D111), " ", Regressions!D111)</f>
        <v>817</v>
      </c>
      <c r="E101" s="210" t="e">
        <f>IF(ISNUMBER(Regressions!E111),ROUND(Regressions!E111, 1), NA())</f>
        <v>#N/A</v>
      </c>
      <c r="F101" s="335" t="e">
        <f>IF(ISNUMBER(Regressions!F111),ROUND(Regressions!F111, 1), NA())</f>
        <v>#N/A</v>
      </c>
      <c r="G101" s="232" t="e">
        <f>IF(ISNUMBER(Regressions!G111),ROUND(Regressions!G111, 1), NA())</f>
        <v>#N/A</v>
      </c>
      <c r="H101" s="336" t="e">
        <f>IF(ISNUMBER(Regressions!H111),ROUND(Regressions!H111, 1), NA())</f>
        <v>#N/A</v>
      </c>
      <c r="I101" s="233" t="e">
        <f>IF(ISNUMBER(Regressions!I111),ROUND(Regressions!I111, 1), NA())</f>
        <v>#N/A</v>
      </c>
      <c r="J101" s="337" t="e">
        <f>IF(ISNUMBER(Regressions!K111),ROUND(Regressions!K111, 1), NA())</f>
        <v>#N/A</v>
      </c>
      <c r="K101" s="335" t="e">
        <f>IF(ISNUMBER(Regressions!L111),ROUND(Regressions!L111, 1), NA())</f>
        <v>#N/A</v>
      </c>
      <c r="L101" s="234" t="e">
        <f>IF(ISNUMBER(Regressions!M111),ROUND(Regressions!M111, 1), NA())</f>
        <v>#N/A</v>
      </c>
      <c r="M101" s="336" t="e">
        <f>IF(ISNUMBER(Regressions!N111),ROUND(Regressions!N111, 1), NA())</f>
        <v>#N/A</v>
      </c>
      <c r="N101" s="233" t="e">
        <f>IF(ISNUMBER(Regressions!O111),ROUND(Regressions!O111, 1), NA())</f>
        <v>#N/A</v>
      </c>
      <c r="O101" s="337" t="e">
        <f>IF(ISNUMBER(Regressions!Q111),ROUND(Regressions!Q111, 1), NA())</f>
        <v>#N/A</v>
      </c>
      <c r="P101" s="335" t="e">
        <f>IF(ISNUMBER(Regressions!R111),ROUND(Regressions!R111, 1), NA())</f>
        <v>#N/A</v>
      </c>
      <c r="Q101" s="211" t="e">
        <f>IF(ISNUMBER(Regressions!S111),ROUND(Regressions!S111, 1), NA())</f>
        <v>#N/A</v>
      </c>
      <c r="R101" s="336" t="e">
        <f>IF(ISNUMBER(Regressions!T111),ROUND(Regressions!T111, 1), NA())</f>
        <v>#N/A</v>
      </c>
      <c r="S101" s="233" t="e">
        <f>IF(ISNUMBER(Regressions!U111),ROUND(Regressions!U111, 1), NA())</f>
        <v>#N/A</v>
      </c>
    </row>
    <row xmlns:x14ac="http://schemas.microsoft.com/office/spreadsheetml/2009/9/ac" r="102" x14ac:dyDescent="0.2">
      <c r="A102" s="332" t="str">
        <f>IF(ISBLANK(Regressions!A112), " ", Regressions!A112)</f>
        <v>Nauru</v>
      </c>
      <c r="B102" s="333">
        <f>IF(ISBLANK(Regressions!B112), " ", Regressions!B112)</f>
        <v>2005</v>
      </c>
      <c r="C102" s="338" t="str">
        <f>IF(ISBLANK(Regressions!C112), " ", Regressions!C112)</f>
        <v>Pre-primary</v>
      </c>
      <c r="D102" s="334">
        <f>IF(ISBLANK(Regressions!D112), " ", Regressions!D112)</f>
        <v>794</v>
      </c>
      <c r="E102" s="210" t="e">
        <f>IF(ISNUMBER(Regressions!E112),ROUND(Regressions!E112, 1), NA())</f>
        <v>#N/A</v>
      </c>
      <c r="F102" s="335" t="e">
        <f>IF(ISNUMBER(Regressions!F112),ROUND(Regressions!F112, 1), NA())</f>
        <v>#N/A</v>
      </c>
      <c r="G102" s="232" t="e">
        <f>IF(ISNUMBER(Regressions!G112),ROUND(Regressions!G112, 1), NA())</f>
        <v>#N/A</v>
      </c>
      <c r="H102" s="336" t="e">
        <f>IF(ISNUMBER(Regressions!H112),ROUND(Regressions!H112, 1), NA())</f>
        <v>#N/A</v>
      </c>
      <c r="I102" s="233" t="e">
        <f>IF(ISNUMBER(Regressions!I112),ROUND(Regressions!I112, 1), NA())</f>
        <v>#N/A</v>
      </c>
      <c r="J102" s="337" t="e">
        <f>IF(ISNUMBER(Regressions!K112),ROUND(Regressions!K112, 1), NA())</f>
        <v>#N/A</v>
      </c>
      <c r="K102" s="335" t="e">
        <f>IF(ISNUMBER(Regressions!L112),ROUND(Regressions!L112, 1), NA())</f>
        <v>#N/A</v>
      </c>
      <c r="L102" s="234" t="e">
        <f>IF(ISNUMBER(Regressions!M112),ROUND(Regressions!M112, 1), NA())</f>
        <v>#N/A</v>
      </c>
      <c r="M102" s="336" t="e">
        <f>IF(ISNUMBER(Regressions!N112),ROUND(Regressions!N112, 1), NA())</f>
        <v>#N/A</v>
      </c>
      <c r="N102" s="233" t="e">
        <f>IF(ISNUMBER(Regressions!O112),ROUND(Regressions!O112, 1), NA())</f>
        <v>#N/A</v>
      </c>
      <c r="O102" s="337" t="e">
        <f>IF(ISNUMBER(Regressions!Q112),ROUND(Regressions!Q112, 1), NA())</f>
        <v>#N/A</v>
      </c>
      <c r="P102" s="335" t="e">
        <f>IF(ISNUMBER(Regressions!R112),ROUND(Regressions!R112, 1), NA())</f>
        <v>#N/A</v>
      </c>
      <c r="Q102" s="211" t="e">
        <f>IF(ISNUMBER(Regressions!S112),ROUND(Regressions!S112, 1), NA())</f>
        <v>#N/A</v>
      </c>
      <c r="R102" s="336" t="e">
        <f>IF(ISNUMBER(Regressions!T112),ROUND(Regressions!T112, 1), NA())</f>
        <v>#N/A</v>
      </c>
      <c r="S102" s="233" t="e">
        <f>IF(ISNUMBER(Regressions!U112),ROUND(Regressions!U112, 1), NA())</f>
        <v>#N/A</v>
      </c>
    </row>
    <row xmlns:x14ac="http://schemas.microsoft.com/office/spreadsheetml/2009/9/ac" r="103" x14ac:dyDescent="0.2">
      <c r="A103" s="332" t="str">
        <f>IF(ISBLANK(Regressions!A113), " ", Regressions!A113)</f>
        <v>Nauru</v>
      </c>
      <c r="B103" s="333">
        <f>IF(ISBLANK(Regressions!B113), " ", Regressions!B113)</f>
        <v>2006</v>
      </c>
      <c r="C103" s="338" t="str">
        <f>IF(ISBLANK(Regressions!C113), " ", Regressions!C113)</f>
        <v>Pre-primary</v>
      </c>
      <c r="D103" s="334">
        <f>IF(ISBLANK(Regressions!D113), " ", Regressions!D113)</f>
        <v>772</v>
      </c>
      <c r="E103" s="210" t="e">
        <f>IF(ISNUMBER(Regressions!E113),ROUND(Regressions!E113, 1), NA())</f>
        <v>#N/A</v>
      </c>
      <c r="F103" s="335" t="e">
        <f>IF(ISNUMBER(Regressions!F113),ROUND(Regressions!F113, 1), NA())</f>
        <v>#N/A</v>
      </c>
      <c r="G103" s="232" t="e">
        <f>IF(ISNUMBER(Regressions!G113),ROUND(Regressions!G113, 1), NA())</f>
        <v>#N/A</v>
      </c>
      <c r="H103" s="336" t="e">
        <f>IF(ISNUMBER(Regressions!H113),ROUND(Regressions!H113, 1), NA())</f>
        <v>#N/A</v>
      </c>
      <c r="I103" s="233" t="e">
        <f>IF(ISNUMBER(Regressions!I113),ROUND(Regressions!I113, 1), NA())</f>
        <v>#N/A</v>
      </c>
      <c r="J103" s="337" t="e">
        <f>IF(ISNUMBER(Regressions!K113),ROUND(Regressions!K113, 1), NA())</f>
        <v>#N/A</v>
      </c>
      <c r="K103" s="335" t="e">
        <f>IF(ISNUMBER(Regressions!L113),ROUND(Regressions!L113, 1), NA())</f>
        <v>#N/A</v>
      </c>
      <c r="L103" s="234" t="e">
        <f>IF(ISNUMBER(Regressions!M113),ROUND(Regressions!M113, 1), NA())</f>
        <v>#N/A</v>
      </c>
      <c r="M103" s="336" t="e">
        <f>IF(ISNUMBER(Regressions!N113),ROUND(Regressions!N113, 1), NA())</f>
        <v>#N/A</v>
      </c>
      <c r="N103" s="233" t="e">
        <f>IF(ISNUMBER(Regressions!O113),ROUND(Regressions!O113, 1), NA())</f>
        <v>#N/A</v>
      </c>
      <c r="O103" s="337" t="e">
        <f>IF(ISNUMBER(Regressions!Q113),ROUND(Regressions!Q113, 1), NA())</f>
        <v>#N/A</v>
      </c>
      <c r="P103" s="335" t="e">
        <f>IF(ISNUMBER(Regressions!R113),ROUND(Regressions!R113, 1), NA())</f>
        <v>#N/A</v>
      </c>
      <c r="Q103" s="211" t="e">
        <f>IF(ISNUMBER(Regressions!S113),ROUND(Regressions!S113, 1), NA())</f>
        <v>#N/A</v>
      </c>
      <c r="R103" s="336" t="e">
        <f>IF(ISNUMBER(Regressions!T113),ROUND(Regressions!T113, 1), NA())</f>
        <v>#N/A</v>
      </c>
      <c r="S103" s="233" t="e">
        <f>IF(ISNUMBER(Regressions!U113),ROUND(Regressions!U113, 1), NA())</f>
        <v>#N/A</v>
      </c>
    </row>
    <row xmlns:x14ac="http://schemas.microsoft.com/office/spreadsheetml/2009/9/ac" r="104" x14ac:dyDescent="0.2">
      <c r="A104" s="332" t="str">
        <f>IF(ISBLANK(Regressions!A114), " ", Regressions!A114)</f>
        <v>Nauru</v>
      </c>
      <c r="B104" s="333">
        <f>IF(ISBLANK(Regressions!B114), " ", Regressions!B114)</f>
        <v>2007</v>
      </c>
      <c r="C104" s="338" t="str">
        <f>IF(ISBLANK(Regressions!C114), " ", Regressions!C114)</f>
        <v>Pre-primary</v>
      </c>
      <c r="D104" s="334">
        <f>IF(ISBLANK(Regressions!D114), " ", Regressions!D114)</f>
        <v>761</v>
      </c>
      <c r="E104" s="210" t="e">
        <f>IF(ISNUMBER(Regressions!E114),ROUND(Regressions!E114, 1), NA())</f>
        <v>#N/A</v>
      </c>
      <c r="F104" s="335" t="e">
        <f>IF(ISNUMBER(Regressions!F114),ROUND(Regressions!F114, 1), NA())</f>
        <v>#N/A</v>
      </c>
      <c r="G104" s="232" t="e">
        <f>IF(ISNUMBER(Regressions!G114),ROUND(Regressions!G114, 1), NA())</f>
        <v>#N/A</v>
      </c>
      <c r="H104" s="336" t="e">
        <f>IF(ISNUMBER(Regressions!H114),ROUND(Regressions!H114, 1), NA())</f>
        <v>#N/A</v>
      </c>
      <c r="I104" s="233" t="e">
        <f>IF(ISNUMBER(Regressions!I114),ROUND(Regressions!I114, 1), NA())</f>
        <v>#N/A</v>
      </c>
      <c r="J104" s="337" t="e">
        <f>IF(ISNUMBER(Regressions!K114),ROUND(Regressions!K114, 1), NA())</f>
        <v>#N/A</v>
      </c>
      <c r="K104" s="335" t="e">
        <f>IF(ISNUMBER(Regressions!L114),ROUND(Regressions!L114, 1), NA())</f>
        <v>#N/A</v>
      </c>
      <c r="L104" s="234" t="e">
        <f>IF(ISNUMBER(Regressions!M114),ROUND(Regressions!M114, 1), NA())</f>
        <v>#N/A</v>
      </c>
      <c r="M104" s="336" t="e">
        <f>IF(ISNUMBER(Regressions!N114),ROUND(Regressions!N114, 1), NA())</f>
        <v>#N/A</v>
      </c>
      <c r="N104" s="233" t="e">
        <f>IF(ISNUMBER(Regressions!O114),ROUND(Regressions!O114, 1), NA())</f>
        <v>#N/A</v>
      </c>
      <c r="O104" s="337" t="e">
        <f>IF(ISNUMBER(Regressions!Q114),ROUND(Regressions!Q114, 1), NA())</f>
        <v>#N/A</v>
      </c>
      <c r="P104" s="335" t="e">
        <f>IF(ISNUMBER(Regressions!R114),ROUND(Regressions!R114, 1), NA())</f>
        <v>#N/A</v>
      </c>
      <c r="Q104" s="211" t="e">
        <f>IF(ISNUMBER(Regressions!S114),ROUND(Regressions!S114, 1), NA())</f>
        <v>#N/A</v>
      </c>
      <c r="R104" s="336" t="e">
        <f>IF(ISNUMBER(Regressions!T114),ROUND(Regressions!T114, 1), NA())</f>
        <v>#N/A</v>
      </c>
      <c r="S104" s="233" t="e">
        <f>IF(ISNUMBER(Regressions!U114),ROUND(Regressions!U114, 1), NA())</f>
        <v>#N/A</v>
      </c>
    </row>
    <row xmlns:x14ac="http://schemas.microsoft.com/office/spreadsheetml/2009/9/ac" r="105" x14ac:dyDescent="0.2">
      <c r="A105" s="332" t="str">
        <f>IF(ISBLANK(Regressions!A115), " ", Regressions!A115)</f>
        <v>Nauru</v>
      </c>
      <c r="B105" s="333">
        <f>IF(ISBLANK(Regressions!B115), " ", Regressions!B115)</f>
        <v>2008</v>
      </c>
      <c r="C105" s="338" t="str">
        <f>IF(ISBLANK(Regressions!C115), " ", Regressions!C115)</f>
        <v>Pre-primary</v>
      </c>
      <c r="D105" s="334">
        <f>IF(ISBLANK(Regressions!D115), " ", Regressions!D115)</f>
        <v>759</v>
      </c>
      <c r="E105" s="210" t="e">
        <f>IF(ISNUMBER(Regressions!E115),ROUND(Regressions!E115, 1), NA())</f>
        <v>#N/A</v>
      </c>
      <c r="F105" s="335" t="e">
        <f>IF(ISNUMBER(Regressions!F115),ROUND(Regressions!F115, 1), NA())</f>
        <v>#N/A</v>
      </c>
      <c r="G105" s="232" t="e">
        <f>IF(ISNUMBER(Regressions!G115),ROUND(Regressions!G115, 1), NA())</f>
        <v>#N/A</v>
      </c>
      <c r="H105" s="336" t="e">
        <f>IF(ISNUMBER(Regressions!H115),ROUND(Regressions!H115, 1), NA())</f>
        <v>#N/A</v>
      </c>
      <c r="I105" s="233" t="e">
        <f>IF(ISNUMBER(Regressions!I115),ROUND(Regressions!I115, 1), NA())</f>
        <v>#N/A</v>
      </c>
      <c r="J105" s="337" t="e">
        <f>IF(ISNUMBER(Regressions!K115),ROUND(Regressions!K115, 1), NA())</f>
        <v>#N/A</v>
      </c>
      <c r="K105" s="335" t="e">
        <f>IF(ISNUMBER(Regressions!L115),ROUND(Regressions!L115, 1), NA())</f>
        <v>#N/A</v>
      </c>
      <c r="L105" s="234" t="e">
        <f>IF(ISNUMBER(Regressions!M115),ROUND(Regressions!M115, 1), NA())</f>
        <v>#N/A</v>
      </c>
      <c r="M105" s="336" t="e">
        <f>IF(ISNUMBER(Regressions!N115),ROUND(Regressions!N115, 1), NA())</f>
        <v>#N/A</v>
      </c>
      <c r="N105" s="233" t="e">
        <f>IF(ISNUMBER(Regressions!O115),ROUND(Regressions!O115, 1), NA())</f>
        <v>#N/A</v>
      </c>
      <c r="O105" s="337" t="e">
        <f>IF(ISNUMBER(Regressions!Q115),ROUND(Regressions!Q115, 1), NA())</f>
        <v>#N/A</v>
      </c>
      <c r="P105" s="335" t="e">
        <f>IF(ISNUMBER(Regressions!R115),ROUND(Regressions!R115, 1), NA())</f>
        <v>#N/A</v>
      </c>
      <c r="Q105" s="211" t="e">
        <f>IF(ISNUMBER(Regressions!S115),ROUND(Regressions!S115, 1), NA())</f>
        <v>#N/A</v>
      </c>
      <c r="R105" s="336" t="e">
        <f>IF(ISNUMBER(Regressions!T115),ROUND(Regressions!T115, 1), NA())</f>
        <v>#N/A</v>
      </c>
      <c r="S105" s="233" t="e">
        <f>IF(ISNUMBER(Regressions!U115),ROUND(Regressions!U115, 1), NA())</f>
        <v>#N/A</v>
      </c>
    </row>
    <row xmlns:x14ac="http://schemas.microsoft.com/office/spreadsheetml/2009/9/ac" r="106" x14ac:dyDescent="0.2">
      <c r="A106" s="332" t="str">
        <f>IF(ISBLANK(Regressions!A116), " ", Regressions!A116)</f>
        <v>Nauru</v>
      </c>
      <c r="B106" s="333">
        <f>IF(ISBLANK(Regressions!B116), " ", Regressions!B116)</f>
        <v>2009</v>
      </c>
      <c r="C106" s="338" t="str">
        <f>IF(ISBLANK(Regressions!C116), " ", Regressions!C116)</f>
        <v>Pre-primary</v>
      </c>
      <c r="D106" s="334">
        <f>IF(ISBLANK(Regressions!D116), " ", Regressions!D116)</f>
        <v>765</v>
      </c>
      <c r="E106" s="210" t="e">
        <f>IF(ISNUMBER(Regressions!E116),ROUND(Regressions!E116, 1), NA())</f>
        <v>#N/A</v>
      </c>
      <c r="F106" s="335" t="e">
        <f>IF(ISNUMBER(Regressions!F116),ROUND(Regressions!F116, 1), NA())</f>
        <v>#N/A</v>
      </c>
      <c r="G106" s="232" t="e">
        <f>IF(ISNUMBER(Regressions!G116),ROUND(Regressions!G116, 1), NA())</f>
        <v>#N/A</v>
      </c>
      <c r="H106" s="336" t="e">
        <f>IF(ISNUMBER(Regressions!H116),ROUND(Regressions!H116, 1), NA())</f>
        <v>#N/A</v>
      </c>
      <c r="I106" s="233" t="e">
        <f>IF(ISNUMBER(Regressions!I116),ROUND(Regressions!I116, 1), NA())</f>
        <v>#N/A</v>
      </c>
      <c r="J106" s="337" t="e">
        <f>IF(ISNUMBER(Regressions!K116),ROUND(Regressions!K116, 1), NA())</f>
        <v>#N/A</v>
      </c>
      <c r="K106" s="335" t="e">
        <f>IF(ISNUMBER(Regressions!L116),ROUND(Regressions!L116, 1), NA())</f>
        <v>#N/A</v>
      </c>
      <c r="L106" s="234" t="e">
        <f>IF(ISNUMBER(Regressions!M116),ROUND(Regressions!M116, 1), NA())</f>
        <v>#N/A</v>
      </c>
      <c r="M106" s="336" t="e">
        <f>IF(ISNUMBER(Regressions!N116),ROUND(Regressions!N116, 1), NA())</f>
        <v>#N/A</v>
      </c>
      <c r="N106" s="233" t="e">
        <f>IF(ISNUMBER(Regressions!O116),ROUND(Regressions!O116, 1), NA())</f>
        <v>#N/A</v>
      </c>
      <c r="O106" s="337" t="e">
        <f>IF(ISNUMBER(Regressions!Q116),ROUND(Regressions!Q116, 1), NA())</f>
        <v>#N/A</v>
      </c>
      <c r="P106" s="335" t="e">
        <f>IF(ISNUMBER(Regressions!R116),ROUND(Regressions!R116, 1), NA())</f>
        <v>#N/A</v>
      </c>
      <c r="Q106" s="211" t="e">
        <f>IF(ISNUMBER(Regressions!S116),ROUND(Regressions!S116, 1), NA())</f>
        <v>#N/A</v>
      </c>
      <c r="R106" s="336" t="e">
        <f>IF(ISNUMBER(Regressions!T116),ROUND(Regressions!T116, 1), NA())</f>
        <v>#N/A</v>
      </c>
      <c r="S106" s="233" t="e">
        <f>IF(ISNUMBER(Regressions!U116),ROUND(Regressions!U116, 1), NA())</f>
        <v>#N/A</v>
      </c>
    </row>
    <row xmlns:x14ac="http://schemas.microsoft.com/office/spreadsheetml/2009/9/ac" r="107" x14ac:dyDescent="0.2">
      <c r="A107" s="332" t="str">
        <f>IF(ISBLANK(Regressions!A117), " ", Regressions!A117)</f>
        <v>Nauru</v>
      </c>
      <c r="B107" s="333">
        <f>IF(ISBLANK(Regressions!B117), " ", Regressions!B117)</f>
        <v>2010</v>
      </c>
      <c r="C107" s="338" t="str">
        <f>IF(ISBLANK(Regressions!C117), " ", Regressions!C117)</f>
        <v>Pre-primary</v>
      </c>
      <c r="D107" s="334">
        <f>IF(ISBLANK(Regressions!D117), " ", Regressions!D117)</f>
        <v>774</v>
      </c>
      <c r="E107" s="210" t="e">
        <f>IF(ISNUMBER(Regressions!E117),ROUND(Regressions!E117, 1), NA())</f>
        <v>#N/A</v>
      </c>
      <c r="F107" s="335" t="e">
        <f>IF(ISNUMBER(Regressions!F117),ROUND(Regressions!F117, 1), NA())</f>
        <v>#N/A</v>
      </c>
      <c r="G107" s="232" t="e">
        <f>IF(ISNUMBER(Regressions!G117),ROUND(Regressions!G117, 1), NA())</f>
        <v>#N/A</v>
      </c>
      <c r="H107" s="336" t="e">
        <f>IF(ISNUMBER(Regressions!H117),ROUND(Regressions!H117, 1), NA())</f>
        <v>#N/A</v>
      </c>
      <c r="I107" s="233" t="e">
        <f>IF(ISNUMBER(Regressions!I117),ROUND(Regressions!I117, 1), NA())</f>
        <v>#N/A</v>
      </c>
      <c r="J107" s="337" t="e">
        <f>IF(ISNUMBER(Regressions!K117),ROUND(Regressions!K117, 1), NA())</f>
        <v>#N/A</v>
      </c>
      <c r="K107" s="335" t="e">
        <f>IF(ISNUMBER(Regressions!L117),ROUND(Regressions!L117, 1), NA())</f>
        <v>#N/A</v>
      </c>
      <c r="L107" s="234" t="e">
        <f>IF(ISNUMBER(Regressions!M117),ROUND(Regressions!M117, 1), NA())</f>
        <v>#N/A</v>
      </c>
      <c r="M107" s="336" t="e">
        <f>IF(ISNUMBER(Regressions!N117),ROUND(Regressions!N117, 1), NA())</f>
        <v>#N/A</v>
      </c>
      <c r="N107" s="233" t="e">
        <f>IF(ISNUMBER(Regressions!O117),ROUND(Regressions!O117, 1), NA())</f>
        <v>#N/A</v>
      </c>
      <c r="O107" s="337" t="e">
        <f>IF(ISNUMBER(Regressions!Q117),ROUND(Regressions!Q117, 1), NA())</f>
        <v>#N/A</v>
      </c>
      <c r="P107" s="335" t="e">
        <f>IF(ISNUMBER(Regressions!R117),ROUND(Regressions!R117, 1), NA())</f>
        <v>#N/A</v>
      </c>
      <c r="Q107" s="211" t="e">
        <f>IF(ISNUMBER(Regressions!S117),ROUND(Regressions!S117, 1), NA())</f>
        <v>#N/A</v>
      </c>
      <c r="R107" s="336" t="e">
        <f>IF(ISNUMBER(Regressions!T117),ROUND(Regressions!T117, 1), NA())</f>
        <v>#N/A</v>
      </c>
      <c r="S107" s="233" t="e">
        <f>IF(ISNUMBER(Regressions!U117),ROUND(Regressions!U117, 1), NA())</f>
        <v>#N/A</v>
      </c>
    </row>
    <row xmlns:x14ac="http://schemas.microsoft.com/office/spreadsheetml/2009/9/ac" r="108" x14ac:dyDescent="0.2">
      <c r="A108" s="332" t="str">
        <f>IF(ISBLANK(Regressions!A118), " ", Regressions!A118)</f>
        <v>Nauru</v>
      </c>
      <c r="B108" s="333">
        <f>IF(ISBLANK(Regressions!B118), " ", Regressions!B118)</f>
        <v>2011</v>
      </c>
      <c r="C108" s="338" t="str">
        <f>IF(ISBLANK(Regressions!C118), " ", Regressions!C118)</f>
        <v>Pre-primary</v>
      </c>
      <c r="D108" s="334">
        <f>IF(ISBLANK(Regressions!D118), " ", Regressions!D118)</f>
        <v>800</v>
      </c>
      <c r="E108" s="210" t="e">
        <f>IF(ISNUMBER(Regressions!E118),ROUND(Regressions!E118, 1), NA())</f>
        <v>#N/A</v>
      </c>
      <c r="F108" s="335" t="e">
        <f>IF(ISNUMBER(Regressions!F118),ROUND(Regressions!F118, 1), NA())</f>
        <v>#N/A</v>
      </c>
      <c r="G108" s="232" t="e">
        <f>IF(ISNUMBER(Regressions!G118),ROUND(Regressions!G118, 1), NA())</f>
        <v>#N/A</v>
      </c>
      <c r="H108" s="336" t="e">
        <f>IF(ISNUMBER(Regressions!H118),ROUND(Regressions!H118, 1), NA())</f>
        <v>#N/A</v>
      </c>
      <c r="I108" s="233" t="e">
        <f>IF(ISNUMBER(Regressions!I118),ROUND(Regressions!I118, 1), NA())</f>
        <v>#N/A</v>
      </c>
      <c r="J108" s="337" t="e">
        <f>IF(ISNUMBER(Regressions!K118),ROUND(Regressions!K118, 1), NA())</f>
        <v>#N/A</v>
      </c>
      <c r="K108" s="335" t="e">
        <f>IF(ISNUMBER(Regressions!L118),ROUND(Regressions!L118, 1), NA())</f>
        <v>#N/A</v>
      </c>
      <c r="L108" s="234" t="e">
        <f>IF(ISNUMBER(Regressions!M118),ROUND(Regressions!M118, 1), NA())</f>
        <v>#N/A</v>
      </c>
      <c r="M108" s="336" t="e">
        <f>IF(ISNUMBER(Regressions!N118),ROUND(Regressions!N118, 1), NA())</f>
        <v>#N/A</v>
      </c>
      <c r="N108" s="233" t="e">
        <f>IF(ISNUMBER(Regressions!O118),ROUND(Regressions!O118, 1), NA())</f>
        <v>#N/A</v>
      </c>
      <c r="O108" s="337" t="e">
        <f>IF(ISNUMBER(Regressions!Q118),ROUND(Regressions!Q118, 1), NA())</f>
        <v>#N/A</v>
      </c>
      <c r="P108" s="335" t="e">
        <f>IF(ISNUMBER(Regressions!R118),ROUND(Regressions!R118, 1), NA())</f>
        <v>#N/A</v>
      </c>
      <c r="Q108" s="211" t="e">
        <f>IF(ISNUMBER(Regressions!S118),ROUND(Regressions!S118, 1), NA())</f>
        <v>#N/A</v>
      </c>
      <c r="R108" s="336" t="e">
        <f>IF(ISNUMBER(Regressions!T118),ROUND(Regressions!T118, 1), NA())</f>
        <v>#N/A</v>
      </c>
      <c r="S108" s="233" t="e">
        <f>IF(ISNUMBER(Regressions!U118),ROUND(Regressions!U118, 1), NA())</f>
        <v>#N/A</v>
      </c>
    </row>
    <row xmlns:x14ac="http://schemas.microsoft.com/office/spreadsheetml/2009/9/ac" r="109" x14ac:dyDescent="0.2">
      <c r="A109" s="332" t="str">
        <f>IF(ISBLANK(Regressions!A119), " ", Regressions!A119)</f>
        <v>Nauru</v>
      </c>
      <c r="B109" s="333">
        <f>IF(ISBLANK(Regressions!B119), " ", Regressions!B119)</f>
        <v>2012</v>
      </c>
      <c r="C109" s="338" t="str">
        <f>IF(ISBLANK(Regressions!C119), " ", Regressions!C119)</f>
        <v>Pre-primary</v>
      </c>
      <c r="D109" s="334">
        <f>IF(ISBLANK(Regressions!D119), " ", Regressions!D119)</f>
        <v>843</v>
      </c>
      <c r="E109" s="210" t="e">
        <f>IF(ISNUMBER(Regressions!E119),ROUND(Regressions!E119, 1), NA())</f>
        <v>#N/A</v>
      </c>
      <c r="F109" s="335" t="e">
        <f>IF(ISNUMBER(Regressions!F119),ROUND(Regressions!F119, 1), NA())</f>
        <v>#N/A</v>
      </c>
      <c r="G109" s="232" t="e">
        <f>IF(ISNUMBER(Regressions!G119),ROUND(Regressions!G119, 1), NA())</f>
        <v>#N/A</v>
      </c>
      <c r="H109" s="336" t="e">
        <f>IF(ISNUMBER(Regressions!H119),ROUND(Regressions!H119, 1), NA())</f>
        <v>#N/A</v>
      </c>
      <c r="I109" s="233" t="e">
        <f>IF(ISNUMBER(Regressions!I119),ROUND(Regressions!I119, 1), NA())</f>
        <v>#N/A</v>
      </c>
      <c r="J109" s="337" t="e">
        <f>IF(ISNUMBER(Regressions!K119),ROUND(Regressions!K119, 1), NA())</f>
        <v>#N/A</v>
      </c>
      <c r="K109" s="335" t="e">
        <f>IF(ISNUMBER(Regressions!L119),ROUND(Regressions!L119, 1), NA())</f>
        <v>#N/A</v>
      </c>
      <c r="L109" s="234" t="e">
        <f>IF(ISNUMBER(Regressions!M119),ROUND(Regressions!M119, 1), NA())</f>
        <v>#N/A</v>
      </c>
      <c r="M109" s="336" t="e">
        <f>IF(ISNUMBER(Regressions!N119),ROUND(Regressions!N119, 1), NA())</f>
        <v>#N/A</v>
      </c>
      <c r="N109" s="233" t="e">
        <f>IF(ISNUMBER(Regressions!O119),ROUND(Regressions!O119, 1), NA())</f>
        <v>#N/A</v>
      </c>
      <c r="O109" s="337" t="e">
        <f>IF(ISNUMBER(Regressions!Q119),ROUND(Regressions!Q119, 1), NA())</f>
        <v>#N/A</v>
      </c>
      <c r="P109" s="335" t="e">
        <f>IF(ISNUMBER(Regressions!R119),ROUND(Regressions!R119, 1), NA())</f>
        <v>#N/A</v>
      </c>
      <c r="Q109" s="211" t="e">
        <f>IF(ISNUMBER(Regressions!S119),ROUND(Regressions!S119, 1), NA())</f>
        <v>#N/A</v>
      </c>
      <c r="R109" s="336" t="e">
        <f>IF(ISNUMBER(Regressions!T119),ROUND(Regressions!T119, 1), NA())</f>
        <v>#N/A</v>
      </c>
      <c r="S109" s="233" t="e">
        <f>IF(ISNUMBER(Regressions!U119),ROUND(Regressions!U119, 1), NA())</f>
        <v>#N/A</v>
      </c>
    </row>
    <row xmlns:x14ac="http://schemas.microsoft.com/office/spreadsheetml/2009/9/ac" r="110" x14ac:dyDescent="0.2">
      <c r="A110" s="332" t="str">
        <f>IF(ISBLANK(Regressions!A120), " ", Regressions!A120)</f>
        <v>Nauru</v>
      </c>
      <c r="B110" s="333">
        <f>IF(ISBLANK(Regressions!B120), " ", Regressions!B120)</f>
        <v>2013</v>
      </c>
      <c r="C110" s="338" t="str">
        <f>IF(ISBLANK(Regressions!C120), " ", Regressions!C120)</f>
        <v>Pre-primary</v>
      </c>
      <c r="D110" s="334">
        <f>IF(ISBLANK(Regressions!D120), " ", Regressions!D120)</f>
        <v>904</v>
      </c>
      <c r="E110" s="210" t="e">
        <f>IF(ISNUMBER(Regressions!E120),ROUND(Regressions!E120, 1), NA())</f>
        <v>#N/A</v>
      </c>
      <c r="F110" s="335" t="e">
        <f>IF(ISNUMBER(Regressions!F120),ROUND(Regressions!F120, 1), NA())</f>
        <v>#N/A</v>
      </c>
      <c r="G110" s="232" t="e">
        <f>IF(ISNUMBER(Regressions!G120),ROUND(Regressions!G120, 1), NA())</f>
        <v>#N/A</v>
      </c>
      <c r="H110" s="336" t="e">
        <f>IF(ISNUMBER(Regressions!H120),ROUND(Regressions!H120, 1), NA())</f>
        <v>#N/A</v>
      </c>
      <c r="I110" s="233" t="e">
        <f>IF(ISNUMBER(Regressions!I120),ROUND(Regressions!I120, 1), NA())</f>
        <v>#N/A</v>
      </c>
      <c r="J110" s="337" t="e">
        <f>IF(ISNUMBER(Regressions!K120),ROUND(Regressions!K120, 1), NA())</f>
        <v>#N/A</v>
      </c>
      <c r="K110" s="335" t="e">
        <f>IF(ISNUMBER(Regressions!L120),ROUND(Regressions!L120, 1), NA())</f>
        <v>#N/A</v>
      </c>
      <c r="L110" s="234" t="e">
        <f>IF(ISNUMBER(Regressions!M120),ROUND(Regressions!M120, 1), NA())</f>
        <v>#N/A</v>
      </c>
      <c r="M110" s="336" t="e">
        <f>IF(ISNUMBER(Regressions!N120),ROUND(Regressions!N120, 1), NA())</f>
        <v>#N/A</v>
      </c>
      <c r="N110" s="233" t="e">
        <f>IF(ISNUMBER(Regressions!O120),ROUND(Regressions!O120, 1), NA())</f>
        <v>#N/A</v>
      </c>
      <c r="O110" s="337" t="e">
        <f>IF(ISNUMBER(Regressions!Q120),ROUND(Regressions!Q120, 1), NA())</f>
        <v>#N/A</v>
      </c>
      <c r="P110" s="335" t="e">
        <f>IF(ISNUMBER(Regressions!R120),ROUND(Regressions!R120, 1), NA())</f>
        <v>#N/A</v>
      </c>
      <c r="Q110" s="211" t="e">
        <f>IF(ISNUMBER(Regressions!S120),ROUND(Regressions!S120, 1), NA())</f>
        <v>#N/A</v>
      </c>
      <c r="R110" s="336" t="e">
        <f>IF(ISNUMBER(Regressions!T120),ROUND(Regressions!T120, 1), NA())</f>
        <v>#N/A</v>
      </c>
      <c r="S110" s="233" t="e">
        <f>IF(ISNUMBER(Regressions!U120),ROUND(Regressions!U120, 1), NA())</f>
        <v>#N/A</v>
      </c>
    </row>
    <row xmlns:x14ac="http://schemas.microsoft.com/office/spreadsheetml/2009/9/ac" r="111" x14ac:dyDescent="0.2">
      <c r="A111" s="332" t="str">
        <f>IF(ISBLANK(Regressions!A121), " ", Regressions!A121)</f>
        <v>Nauru</v>
      </c>
      <c r="B111" s="333">
        <f>IF(ISBLANK(Regressions!B121), " ", Regressions!B121)</f>
        <v>2014</v>
      </c>
      <c r="C111" s="338" t="str">
        <f>IF(ISBLANK(Regressions!C121), " ", Regressions!C121)</f>
        <v>Pre-primary</v>
      </c>
      <c r="D111" s="334">
        <f>IF(ISBLANK(Regressions!D121), " ", Regressions!D121)</f>
        <v>963</v>
      </c>
      <c r="E111" s="210" t="e">
        <f>IF(ISNUMBER(Regressions!E121),ROUND(Regressions!E121, 1), NA())</f>
        <v>#N/A</v>
      </c>
      <c r="F111" s="335" t="e">
        <f>IF(ISNUMBER(Regressions!F121),ROUND(Regressions!F121, 1), NA())</f>
        <v>#N/A</v>
      </c>
      <c r="G111" s="232" t="e">
        <f>IF(ISNUMBER(Regressions!G121),ROUND(Regressions!G121, 1), NA())</f>
        <v>#N/A</v>
      </c>
      <c r="H111" s="336" t="e">
        <f>IF(ISNUMBER(Regressions!H121),ROUND(Regressions!H121, 1), NA())</f>
        <v>#N/A</v>
      </c>
      <c r="I111" s="233" t="e">
        <f>IF(ISNUMBER(Regressions!I121),ROUND(Regressions!I121, 1), NA())</f>
        <v>#N/A</v>
      </c>
      <c r="J111" s="337" t="e">
        <f>IF(ISNUMBER(Regressions!K121),ROUND(Regressions!K121, 1), NA())</f>
        <v>#N/A</v>
      </c>
      <c r="K111" s="335" t="e">
        <f>IF(ISNUMBER(Regressions!L121),ROUND(Regressions!L121, 1), NA())</f>
        <v>#N/A</v>
      </c>
      <c r="L111" s="234" t="e">
        <f>IF(ISNUMBER(Regressions!M121),ROUND(Regressions!M121, 1), NA())</f>
        <v>#N/A</v>
      </c>
      <c r="M111" s="336" t="e">
        <f>IF(ISNUMBER(Regressions!N121),ROUND(Regressions!N121, 1), NA())</f>
        <v>#N/A</v>
      </c>
      <c r="N111" s="233" t="e">
        <f>IF(ISNUMBER(Regressions!O121),ROUND(Regressions!O121, 1), NA())</f>
        <v>#N/A</v>
      </c>
      <c r="O111" s="337" t="e">
        <f>IF(ISNUMBER(Regressions!Q121),ROUND(Regressions!Q121, 1), NA())</f>
        <v>#N/A</v>
      </c>
      <c r="P111" s="335" t="e">
        <f>IF(ISNUMBER(Regressions!R121),ROUND(Regressions!R121, 1), NA())</f>
        <v>#N/A</v>
      </c>
      <c r="Q111" s="211" t="e">
        <f>IF(ISNUMBER(Regressions!S121),ROUND(Regressions!S121, 1), NA())</f>
        <v>#N/A</v>
      </c>
      <c r="R111" s="336" t="e">
        <f>IF(ISNUMBER(Regressions!T121),ROUND(Regressions!T121, 1), NA())</f>
        <v>#N/A</v>
      </c>
      <c r="S111" s="233" t="e">
        <f>IF(ISNUMBER(Regressions!U121),ROUND(Regressions!U121, 1), NA())</f>
        <v>#N/A</v>
      </c>
    </row>
    <row xmlns:x14ac="http://schemas.microsoft.com/office/spreadsheetml/2009/9/ac" r="112" x14ac:dyDescent="0.2">
      <c r="A112" s="332" t="str">
        <f>IF(ISBLANK(Regressions!A122), " ", Regressions!A122)</f>
        <v>Nauru</v>
      </c>
      <c r="B112" s="333">
        <f>IF(ISBLANK(Regressions!B122), " ", Regressions!B122)</f>
        <v>2015</v>
      </c>
      <c r="C112" s="338" t="str">
        <f>IF(ISBLANK(Regressions!C122), " ", Regressions!C122)</f>
        <v>Pre-primary</v>
      </c>
      <c r="D112" s="334">
        <f>IF(ISBLANK(Regressions!D122), " ", Regressions!D122)</f>
        <v>1012</v>
      </c>
      <c r="E112" s="210" t="e">
        <f>IF(ISNUMBER(Regressions!E122),ROUND(Regressions!E122, 1), NA())</f>
        <v>#N/A</v>
      </c>
      <c r="F112" s="335" t="e">
        <f>IF(ISNUMBER(Regressions!F122),ROUND(Regressions!F122, 1), NA())</f>
        <v>#N/A</v>
      </c>
      <c r="G112" s="232" t="e">
        <f>IF(ISNUMBER(Regressions!G122),ROUND(Regressions!G122, 1), NA())</f>
        <v>#N/A</v>
      </c>
      <c r="H112" s="336" t="e">
        <f>IF(ISNUMBER(Regressions!H122),ROUND(Regressions!H122, 1), NA())</f>
        <v>#N/A</v>
      </c>
      <c r="I112" s="233" t="e">
        <f>IF(ISNUMBER(Regressions!I122),ROUND(Regressions!I122, 1), NA())</f>
        <v>#N/A</v>
      </c>
      <c r="J112" s="337" t="e">
        <f>IF(ISNUMBER(Regressions!K122),ROUND(Regressions!K122, 1), NA())</f>
        <v>#N/A</v>
      </c>
      <c r="K112" s="335" t="e">
        <f>IF(ISNUMBER(Regressions!L122),ROUND(Regressions!L122, 1), NA())</f>
        <v>#N/A</v>
      </c>
      <c r="L112" s="234" t="e">
        <f>IF(ISNUMBER(Regressions!M122),ROUND(Regressions!M122, 1), NA())</f>
        <v>#N/A</v>
      </c>
      <c r="M112" s="336" t="e">
        <f>IF(ISNUMBER(Regressions!N122),ROUND(Regressions!N122, 1), NA())</f>
        <v>#N/A</v>
      </c>
      <c r="N112" s="233" t="e">
        <f>IF(ISNUMBER(Regressions!O122),ROUND(Regressions!O122, 1), NA())</f>
        <v>#N/A</v>
      </c>
      <c r="O112" s="337" t="e">
        <f>IF(ISNUMBER(Regressions!Q122),ROUND(Regressions!Q122, 1), NA())</f>
        <v>#N/A</v>
      </c>
      <c r="P112" s="335" t="e">
        <f>IF(ISNUMBER(Regressions!R122),ROUND(Regressions!R122, 1), NA())</f>
        <v>#N/A</v>
      </c>
      <c r="Q112" s="211" t="e">
        <f>IF(ISNUMBER(Regressions!S122),ROUND(Regressions!S122, 1), NA())</f>
        <v>#N/A</v>
      </c>
      <c r="R112" s="336" t="e">
        <f>IF(ISNUMBER(Regressions!T122),ROUND(Regressions!T122, 1), NA())</f>
        <v>#N/A</v>
      </c>
      <c r="S112" s="233" t="e">
        <f>IF(ISNUMBER(Regressions!U122),ROUND(Regressions!U122, 1), NA())</f>
        <v>#N/A</v>
      </c>
    </row>
    <row xmlns:x14ac="http://schemas.microsoft.com/office/spreadsheetml/2009/9/ac" r="113" x14ac:dyDescent="0.2">
      <c r="A113" s="332" t="str">
        <f>IF(ISBLANK(Regressions!A123), " ", Regressions!A123)</f>
        <v>Nauru</v>
      </c>
      <c r="B113" s="333">
        <f>IF(ISBLANK(Regressions!B123), " ", Regressions!B123)</f>
        <v>2016</v>
      </c>
      <c r="C113" s="338" t="str">
        <f>IF(ISBLANK(Regressions!C123), " ", Regressions!C123)</f>
        <v>Pre-primary</v>
      </c>
      <c r="D113" s="334">
        <f>IF(ISBLANK(Regressions!D123), " ", Regressions!D123)</f>
        <v>1028</v>
      </c>
      <c r="E113" s="210" t="e">
        <f>IF(ISNUMBER(Regressions!E123),ROUND(Regressions!E123, 1), NA())</f>
        <v>#N/A</v>
      </c>
      <c r="F113" s="335" t="e">
        <f>IF(ISNUMBER(Regressions!F123),ROUND(Regressions!F123, 1), NA())</f>
        <v>#N/A</v>
      </c>
      <c r="G113" s="232" t="e">
        <f>IF(ISNUMBER(Regressions!G123),ROUND(Regressions!G123, 1), NA())</f>
        <v>#N/A</v>
      </c>
      <c r="H113" s="336" t="e">
        <f>IF(ISNUMBER(Regressions!H123),ROUND(Regressions!H123, 1), NA())</f>
        <v>#N/A</v>
      </c>
      <c r="I113" s="233" t="e">
        <f>IF(ISNUMBER(Regressions!I123),ROUND(Regressions!I123, 1), NA())</f>
        <v>#N/A</v>
      </c>
      <c r="J113" s="337" t="e">
        <f>IF(ISNUMBER(Regressions!K123),ROUND(Regressions!K123, 1), NA())</f>
        <v>#N/A</v>
      </c>
      <c r="K113" s="335" t="e">
        <f>IF(ISNUMBER(Regressions!L123),ROUND(Regressions!L123, 1), NA())</f>
        <v>#N/A</v>
      </c>
      <c r="L113" s="234" t="e">
        <f>IF(ISNUMBER(Regressions!M123),ROUND(Regressions!M123, 1), NA())</f>
        <v>#N/A</v>
      </c>
      <c r="M113" s="336" t="e">
        <f>IF(ISNUMBER(Regressions!N123),ROUND(Regressions!N123, 1), NA())</f>
        <v>#N/A</v>
      </c>
      <c r="N113" s="233" t="e">
        <f>IF(ISNUMBER(Regressions!O123),ROUND(Regressions!O123, 1), NA())</f>
        <v>#N/A</v>
      </c>
      <c r="O113" s="337" t="e">
        <f>IF(ISNUMBER(Regressions!Q123),ROUND(Regressions!Q123, 1), NA())</f>
        <v>#N/A</v>
      </c>
      <c r="P113" s="335" t="e">
        <f>IF(ISNUMBER(Regressions!R123),ROUND(Regressions!R123, 1), NA())</f>
        <v>#N/A</v>
      </c>
      <c r="Q113" s="211" t="e">
        <f>IF(ISNUMBER(Regressions!S123),ROUND(Regressions!S123, 1), NA())</f>
        <v>#N/A</v>
      </c>
      <c r="R113" s="336" t="e">
        <f>IF(ISNUMBER(Regressions!T123),ROUND(Regressions!T123, 1), NA())</f>
        <v>#N/A</v>
      </c>
      <c r="S113" s="233" t="e">
        <f>IF(ISNUMBER(Regressions!U123),ROUND(Regressions!U123, 1), NA())</f>
        <v>#N/A</v>
      </c>
    </row>
    <row xmlns:x14ac="http://schemas.microsoft.com/office/spreadsheetml/2009/9/ac" r="114" x14ac:dyDescent="0.2">
      <c r="A114" s="332" t="str">
        <f>IF(ISBLANK(Regressions!A124), " ", Regressions!A124)</f>
        <v>Nauru</v>
      </c>
      <c r="B114" s="333">
        <f>IF(ISBLANK(Regressions!B124), " ", Regressions!B124)</f>
        <v>2017</v>
      </c>
      <c r="C114" s="338" t="str">
        <f>IF(ISBLANK(Regressions!C124), " ", Regressions!C124)</f>
        <v>Pre-primary</v>
      </c>
      <c r="D114" s="334">
        <f>IF(ISBLANK(Regressions!D124), " ", Regressions!D124)</f>
        <v>1041</v>
      </c>
      <c r="E114" s="210" t="e">
        <f>IF(ISNUMBER(Regressions!E124),ROUND(Regressions!E124, 1), NA())</f>
        <v>#N/A</v>
      </c>
      <c r="F114" s="335" t="e">
        <f>IF(ISNUMBER(Regressions!F124),ROUND(Regressions!F124, 1), NA())</f>
        <v>#N/A</v>
      </c>
      <c r="G114" s="232" t="e">
        <f>IF(ISNUMBER(Regressions!G124),ROUND(Regressions!G124, 1), NA())</f>
        <v>#N/A</v>
      </c>
      <c r="H114" s="336" t="e">
        <f>IF(ISNUMBER(Regressions!H124),ROUND(Regressions!H124, 1), NA())</f>
        <v>#N/A</v>
      </c>
      <c r="I114" s="233" t="e">
        <f>IF(ISNUMBER(Regressions!I124),ROUND(Regressions!I124, 1), NA())</f>
        <v>#N/A</v>
      </c>
      <c r="J114" s="337" t="e">
        <f>IF(ISNUMBER(Regressions!K124),ROUND(Regressions!K124, 1), NA())</f>
        <v>#N/A</v>
      </c>
      <c r="K114" s="335" t="e">
        <f>IF(ISNUMBER(Regressions!L124),ROUND(Regressions!L124, 1), NA())</f>
        <v>#N/A</v>
      </c>
      <c r="L114" s="234" t="e">
        <f>IF(ISNUMBER(Regressions!M124),ROUND(Regressions!M124, 1), NA())</f>
        <v>#N/A</v>
      </c>
      <c r="M114" s="336" t="e">
        <f>IF(ISNUMBER(Regressions!N124),ROUND(Regressions!N124, 1), NA())</f>
        <v>#N/A</v>
      </c>
      <c r="N114" s="233" t="e">
        <f>IF(ISNUMBER(Regressions!O124),ROUND(Regressions!O124, 1), NA())</f>
        <v>#N/A</v>
      </c>
      <c r="O114" s="337" t="e">
        <f>IF(ISNUMBER(Regressions!Q124),ROUND(Regressions!Q124, 1), NA())</f>
        <v>#N/A</v>
      </c>
      <c r="P114" s="335" t="e">
        <f>IF(ISNUMBER(Regressions!R124),ROUND(Regressions!R124, 1), NA())</f>
        <v>#N/A</v>
      </c>
      <c r="Q114" s="211" t="e">
        <f>IF(ISNUMBER(Regressions!S124),ROUND(Regressions!S124, 1), NA())</f>
        <v>#N/A</v>
      </c>
      <c r="R114" s="336" t="e">
        <f>IF(ISNUMBER(Regressions!T124),ROUND(Regressions!T124, 1), NA())</f>
        <v>#N/A</v>
      </c>
      <c r="S114" s="233" t="e">
        <f>IF(ISNUMBER(Regressions!U124),ROUND(Regressions!U124, 1), NA())</f>
        <v>#N/A</v>
      </c>
    </row>
    <row xmlns:x14ac="http://schemas.microsoft.com/office/spreadsheetml/2009/9/ac" r="115" x14ac:dyDescent="0.2">
      <c r="A115" s="332" t="str">
        <f>IF(ISBLANK(Regressions!A125), " ", Regressions!A125)</f>
        <v>Nauru</v>
      </c>
      <c r="B115" s="333">
        <f>IF(ISBLANK(Regressions!B125), " ", Regressions!B125)</f>
        <v>2018</v>
      </c>
      <c r="C115" s="338" t="str">
        <f>IF(ISBLANK(Regressions!C125), " ", Regressions!C125)</f>
        <v>Pre-primary</v>
      </c>
      <c r="D115" s="334">
        <f>IF(ISBLANK(Regressions!D125), " ", Regressions!D125)</f>
        <v>1047</v>
      </c>
      <c r="E115" s="210" t="e">
        <f>IF(ISNUMBER(Regressions!E125),ROUND(Regressions!E125, 1), NA())</f>
        <v>#N/A</v>
      </c>
      <c r="F115" s="335" t="e">
        <f>IF(ISNUMBER(Regressions!F125),ROUND(Regressions!F125, 1), NA())</f>
        <v>#N/A</v>
      </c>
      <c r="G115" s="232" t="e">
        <f>IF(ISNUMBER(Regressions!G125),ROUND(Regressions!G125, 1), NA())</f>
        <v>#N/A</v>
      </c>
      <c r="H115" s="336" t="e">
        <f>IF(ISNUMBER(Regressions!H125),ROUND(Regressions!H125, 1), NA())</f>
        <v>#N/A</v>
      </c>
      <c r="I115" s="233" t="e">
        <f>IF(ISNUMBER(Regressions!I125),ROUND(Regressions!I125, 1), NA())</f>
        <v>#N/A</v>
      </c>
      <c r="J115" s="337" t="e">
        <f>IF(ISNUMBER(Regressions!K125),ROUND(Regressions!K125, 1), NA())</f>
        <v>#N/A</v>
      </c>
      <c r="K115" s="335" t="e">
        <f>IF(ISNUMBER(Regressions!L125),ROUND(Regressions!L125, 1), NA())</f>
        <v>#N/A</v>
      </c>
      <c r="L115" s="234" t="e">
        <f>IF(ISNUMBER(Regressions!M125),ROUND(Regressions!M125, 1), NA())</f>
        <v>#N/A</v>
      </c>
      <c r="M115" s="336" t="e">
        <f>IF(ISNUMBER(Regressions!N125),ROUND(Regressions!N125, 1), NA())</f>
        <v>#N/A</v>
      </c>
      <c r="N115" s="233" t="e">
        <f>IF(ISNUMBER(Regressions!O125),ROUND(Regressions!O125, 1), NA())</f>
        <v>#N/A</v>
      </c>
      <c r="O115" s="337" t="e">
        <f>IF(ISNUMBER(Regressions!Q125),ROUND(Regressions!Q125, 1), NA())</f>
        <v>#N/A</v>
      </c>
      <c r="P115" s="335" t="e">
        <f>IF(ISNUMBER(Regressions!R125),ROUND(Regressions!R125, 1), NA())</f>
        <v>#N/A</v>
      </c>
      <c r="Q115" s="211" t="e">
        <f>IF(ISNUMBER(Regressions!S125),ROUND(Regressions!S125, 1), NA())</f>
        <v>#N/A</v>
      </c>
      <c r="R115" s="336" t="e">
        <f>IF(ISNUMBER(Regressions!T125),ROUND(Regressions!T125, 1), NA())</f>
        <v>#N/A</v>
      </c>
      <c r="S115" s="233" t="e">
        <f>IF(ISNUMBER(Regressions!U125),ROUND(Regressions!U125, 1), NA())</f>
        <v>#N/A</v>
      </c>
    </row>
    <row xmlns:x14ac="http://schemas.microsoft.com/office/spreadsheetml/2009/9/ac" r="116" x14ac:dyDescent="0.2">
      <c r="A116" s="332" t="str">
        <f>IF(ISBLANK(Regressions!A126), " ", Regressions!A126)</f>
        <v>Nauru</v>
      </c>
      <c r="B116" s="333">
        <f>IF(ISBLANK(Regressions!B126), " ", Regressions!B126)</f>
        <v>2019</v>
      </c>
      <c r="C116" s="338" t="str">
        <f>IF(ISBLANK(Regressions!C126), " ", Regressions!C126)</f>
        <v>Pre-primary</v>
      </c>
      <c r="D116" s="334">
        <f>IF(ISBLANK(Regressions!D126), " ", Regressions!D126)</f>
        <v>1057</v>
      </c>
      <c r="E116" s="210" t="e">
        <f>IF(ISNUMBER(Regressions!E126),ROUND(Regressions!E126, 1), NA())</f>
        <v>#N/A</v>
      </c>
      <c r="F116" s="335" t="e">
        <f>IF(ISNUMBER(Regressions!F126),ROUND(Regressions!F126, 1), NA())</f>
        <v>#N/A</v>
      </c>
      <c r="G116" s="232" t="e">
        <f>IF(ISNUMBER(Regressions!G126),ROUND(Regressions!G126, 1), NA())</f>
        <v>#N/A</v>
      </c>
      <c r="H116" s="336" t="e">
        <f>IF(ISNUMBER(Regressions!H126),ROUND(Regressions!H126, 1), NA())</f>
        <v>#N/A</v>
      </c>
      <c r="I116" s="233" t="e">
        <f>IF(ISNUMBER(Regressions!I126),ROUND(Regressions!I126, 1), NA())</f>
        <v>#N/A</v>
      </c>
      <c r="J116" s="337" t="e">
        <f>IF(ISNUMBER(Regressions!K126),ROUND(Regressions!K126, 1), NA())</f>
        <v>#N/A</v>
      </c>
      <c r="K116" s="335" t="e">
        <f>IF(ISNUMBER(Regressions!L126),ROUND(Regressions!L126, 1), NA())</f>
        <v>#N/A</v>
      </c>
      <c r="L116" s="234" t="e">
        <f>IF(ISNUMBER(Regressions!M126),ROUND(Regressions!M126, 1), NA())</f>
        <v>#N/A</v>
      </c>
      <c r="M116" s="336" t="e">
        <f>IF(ISNUMBER(Regressions!N126),ROUND(Regressions!N126, 1), NA())</f>
        <v>#N/A</v>
      </c>
      <c r="N116" s="233" t="e">
        <f>IF(ISNUMBER(Regressions!O126),ROUND(Regressions!O126, 1), NA())</f>
        <v>#N/A</v>
      </c>
      <c r="O116" s="337" t="e">
        <f>IF(ISNUMBER(Regressions!Q126),ROUND(Regressions!Q126, 1), NA())</f>
        <v>#N/A</v>
      </c>
      <c r="P116" s="335" t="e">
        <f>IF(ISNUMBER(Regressions!R126),ROUND(Regressions!R126, 1), NA())</f>
        <v>#N/A</v>
      </c>
      <c r="Q116" s="211" t="e">
        <f>IF(ISNUMBER(Regressions!S126),ROUND(Regressions!S126, 1), NA())</f>
        <v>#N/A</v>
      </c>
      <c r="R116" s="336" t="e">
        <f>IF(ISNUMBER(Regressions!T126),ROUND(Regressions!T126, 1), NA())</f>
        <v>#N/A</v>
      </c>
      <c r="S116" s="233" t="e">
        <f>IF(ISNUMBER(Regressions!U126),ROUND(Regressions!U126, 1), NA())</f>
        <v>#N/A</v>
      </c>
    </row>
    <row xmlns:x14ac="http://schemas.microsoft.com/office/spreadsheetml/2009/9/ac" r="117" x14ac:dyDescent="0.2">
      <c r="A117" s="332" t="str">
        <f>IF(ISBLANK(Regressions!A127), " ", Regressions!A127)</f>
        <v>Nauru</v>
      </c>
      <c r="B117" s="333">
        <f>IF(ISBLANK(Regressions!B127), " ", Regressions!B127)</f>
        <v>2020</v>
      </c>
      <c r="C117" s="338" t="str">
        <f>IF(ISBLANK(Regressions!C127), " ", Regressions!C127)</f>
        <v>Pre-primary</v>
      </c>
      <c r="D117" s="334">
        <f>IF(ISBLANK(Regressions!D127), " ", Regressions!D127)</f>
        <v>698</v>
      </c>
      <c r="E117" s="210" t="e">
        <f>IF(ISNUMBER(Regressions!E127),ROUND(Regressions!E127, 1), NA())</f>
        <v>#N/A</v>
      </c>
      <c r="F117" s="335" t="e">
        <f>IF(ISNUMBER(Regressions!F127),ROUND(Regressions!F127, 1), NA())</f>
        <v>#N/A</v>
      </c>
      <c r="G117" s="232" t="e">
        <f>IF(ISNUMBER(Regressions!G127),ROUND(Regressions!G127, 1), NA())</f>
        <v>#N/A</v>
      </c>
      <c r="H117" s="336" t="e">
        <f>IF(ISNUMBER(Regressions!H127),ROUND(Regressions!H127, 1), NA())</f>
        <v>#N/A</v>
      </c>
      <c r="I117" s="233" t="e">
        <f>IF(ISNUMBER(Regressions!I127),ROUND(Regressions!I127, 1), NA())</f>
        <v>#N/A</v>
      </c>
      <c r="J117" s="337" t="e">
        <f>IF(ISNUMBER(Regressions!K127),ROUND(Regressions!K127, 1), NA())</f>
        <v>#N/A</v>
      </c>
      <c r="K117" s="335" t="e">
        <f>IF(ISNUMBER(Regressions!L127),ROUND(Regressions!L127, 1), NA())</f>
        <v>#N/A</v>
      </c>
      <c r="L117" s="234" t="e">
        <f>IF(ISNUMBER(Regressions!M127),ROUND(Regressions!M127, 1), NA())</f>
        <v>#N/A</v>
      </c>
      <c r="M117" s="336" t="e">
        <f>IF(ISNUMBER(Regressions!N127),ROUND(Regressions!N127, 1), NA())</f>
        <v>#N/A</v>
      </c>
      <c r="N117" s="233" t="e">
        <f>IF(ISNUMBER(Regressions!O127),ROUND(Regressions!O127, 1), NA())</f>
        <v>#N/A</v>
      </c>
      <c r="O117" s="337" t="e">
        <f>IF(ISNUMBER(Regressions!Q127),ROUND(Regressions!Q127, 1), NA())</f>
        <v>#N/A</v>
      </c>
      <c r="P117" s="335" t="e">
        <f>IF(ISNUMBER(Regressions!R127),ROUND(Regressions!R127, 1), NA())</f>
        <v>#N/A</v>
      </c>
      <c r="Q117" s="211" t="e">
        <f>IF(ISNUMBER(Regressions!S127),ROUND(Regressions!S127, 1), NA())</f>
        <v>#N/A</v>
      </c>
      <c r="R117" s="336" t="e">
        <f>IF(ISNUMBER(Regressions!T127),ROUND(Regressions!T127, 1), NA())</f>
        <v>#N/A</v>
      </c>
      <c r="S117" s="233" t="e">
        <f>IF(ISNUMBER(Regressions!U127),ROUND(Regressions!U127, 1), NA())</f>
        <v>#N/A</v>
      </c>
    </row>
    <row xmlns:x14ac="http://schemas.microsoft.com/office/spreadsheetml/2009/9/ac" r="118" x14ac:dyDescent="0.2">
      <c r="A118" s="383" t="str">
        <f>IF(ISBLANK(Regressions!A128), " ", Regressions!A128)</f>
        <v>Nauru</v>
      </c>
      <c r="B118" s="384">
        <f>IF(ISBLANK(Regressions!B128), " ", Regressions!B128)</f>
        <v>2021</v>
      </c>
      <c r="C118" s="385" t="str">
        <f>IF(ISBLANK(Regressions!C128), " ", Regressions!C128)</f>
        <v>Pre-primary</v>
      </c>
      <c r="D118" s="386">
        <f>IF(ISBLANK(Regressions!D128), " ", Regressions!D128)</f>
        <v>694</v>
      </c>
      <c r="E118" s="389" t="e">
        <f>IF(ISNUMBER(Regressions!E128),ROUND(Regressions!E128, 1), NA())</f>
        <v>#N/A</v>
      </c>
      <c r="F118" s="387" t="e">
        <f>IF(ISNUMBER(Regressions!F128),ROUND(Regressions!F128, 1), NA())</f>
        <v>#N/A</v>
      </c>
      <c r="G118" s="390" t="e">
        <f>IF(ISNUMBER(Regressions!G128),ROUND(Regressions!G128, 1), NA())</f>
        <v>#N/A</v>
      </c>
      <c r="H118" s="388" t="e">
        <f>IF(ISNUMBER(Regressions!H128),ROUND(Regressions!H128, 1), NA())</f>
        <v>#N/A</v>
      </c>
      <c r="I118" s="391" t="e">
        <f>IF(ISNUMBER(Regressions!I128),ROUND(Regressions!I128, 1), NA())</f>
        <v>#N/A</v>
      </c>
      <c r="J118" s="389" t="e">
        <f>IF(ISNUMBER(Regressions!K128),ROUND(Regressions!K128, 1), NA())</f>
        <v>#N/A</v>
      </c>
      <c r="K118" s="387" t="e">
        <f>IF(ISNUMBER(Regressions!L128),ROUND(Regressions!L128, 1), NA())</f>
        <v>#N/A</v>
      </c>
      <c r="L118" s="392" t="e">
        <f>IF(ISNUMBER(Regressions!M128),ROUND(Regressions!M128, 1), NA())</f>
        <v>#N/A</v>
      </c>
      <c r="M118" s="388" t="e">
        <f>IF(ISNUMBER(Regressions!N128),ROUND(Regressions!N128, 1), NA())</f>
        <v>#N/A</v>
      </c>
      <c r="N118" s="391" t="e">
        <f>IF(ISNUMBER(Regressions!O128),ROUND(Regressions!O128, 1), NA())</f>
        <v>#N/A</v>
      </c>
      <c r="O118" s="389" t="e">
        <f>IF(ISNUMBER(Regressions!Q128),ROUND(Regressions!Q128, 1), NA())</f>
        <v>#N/A</v>
      </c>
      <c r="P118" s="387" t="e">
        <f>IF(ISNUMBER(Regressions!R128),ROUND(Regressions!R128, 1), NA())</f>
        <v>#N/A</v>
      </c>
      <c r="Q118" s="393" t="e">
        <f>IF(ISNUMBER(Regressions!S128),ROUND(Regressions!S128, 1), NA())</f>
        <v>#N/A</v>
      </c>
      <c r="R118" s="388" t="e">
        <f>IF(ISNUMBER(Regressions!T128),ROUND(Regressions!T128, 1), NA())</f>
        <v>#N/A</v>
      </c>
      <c r="S118" s="391" t="e">
        <f>IF(ISNUMBER(Regressions!U128),ROUND(Regressions!U128, 1), NA())</f>
        <v>#N/A</v>
      </c>
      <c r="T118" s="382"/>
      <c r="U118" s="382"/>
      <c r="V118" s="382"/>
      <c r="W118" s="382"/>
      <c r="X118" s="382"/>
      <c r="Y118" s="382"/>
      <c r="Z118" s="382"/>
      <c r="AA118" s="382"/>
      <c r="AB118" s="382"/>
      <c r="AC118" s="382"/>
    </row>
    <row xmlns:x14ac="http://schemas.microsoft.com/office/spreadsheetml/2009/9/ac" r="119" x14ac:dyDescent="0.2">
      <c r="A119" s="332" t="str">
        <f>IF(ISBLANK(Regressions!A129), " ", Regressions!A129)</f>
        <v>Nauru</v>
      </c>
      <c r="B119" s="333">
        <f>IF(ISBLANK(Regressions!B129), " ", Regressions!B129)</f>
        <v>2022</v>
      </c>
      <c r="C119" s="338" t="str">
        <f>IF(ISBLANK(Regressions!C129), " ", Regressions!C129)</f>
        <v>Pre-primary</v>
      </c>
      <c r="D119" s="334">
        <f>IF(ISBLANK(Regressions!D129), " ", Regressions!D129)</f>
        <v>686</v>
      </c>
      <c r="E119" s="210" t="e">
        <f>IF(ISNUMBER(Regressions!E129),ROUND(Regressions!E129, 1), NA())</f>
        <v>#N/A</v>
      </c>
      <c r="F119" s="335" t="e">
        <f>IF(ISNUMBER(Regressions!F129),ROUND(Regressions!F129, 1), NA())</f>
        <v>#N/A</v>
      </c>
      <c r="G119" s="232" t="e">
        <f>IF(ISNUMBER(Regressions!G129),ROUND(Regressions!G129, 1), NA())</f>
        <v>#N/A</v>
      </c>
      <c r="H119" s="336" t="e">
        <f>IF(ISNUMBER(Regressions!H129),ROUND(Regressions!H129, 1), NA())</f>
        <v>#N/A</v>
      </c>
      <c r="I119" s="233" t="e">
        <f>IF(ISNUMBER(Regressions!I129),ROUND(Regressions!I129, 1), NA())</f>
        <v>#N/A</v>
      </c>
      <c r="J119" s="337" t="e">
        <f>IF(ISNUMBER(Regressions!K129),ROUND(Regressions!K129, 1), NA())</f>
        <v>#N/A</v>
      </c>
      <c r="K119" s="335" t="e">
        <f>IF(ISNUMBER(Regressions!L129),ROUND(Regressions!L129, 1), NA())</f>
        <v>#N/A</v>
      </c>
      <c r="L119" s="234" t="e">
        <f>IF(ISNUMBER(Regressions!M129),ROUND(Regressions!M129, 1), NA())</f>
        <v>#N/A</v>
      </c>
      <c r="M119" s="336" t="e">
        <f>IF(ISNUMBER(Regressions!N129),ROUND(Regressions!N129, 1), NA())</f>
        <v>#N/A</v>
      </c>
      <c r="N119" s="233" t="e">
        <f>IF(ISNUMBER(Regressions!O129),ROUND(Regressions!O129, 1), NA())</f>
        <v>#N/A</v>
      </c>
      <c r="O119" s="337" t="e">
        <f>IF(ISNUMBER(Regressions!Q129),ROUND(Regressions!Q129, 1), NA())</f>
        <v>#N/A</v>
      </c>
      <c r="P119" s="335" t="e">
        <f>IF(ISNUMBER(Regressions!R129),ROUND(Regressions!R129, 1), NA())</f>
        <v>#N/A</v>
      </c>
      <c r="Q119" s="211" t="e">
        <f>IF(ISNUMBER(Regressions!S129),ROUND(Regressions!S129, 1), NA())</f>
        <v>#N/A</v>
      </c>
      <c r="R119" s="336" t="e">
        <f>IF(ISNUMBER(Regressions!T129),ROUND(Regressions!T129, 1), NA())</f>
        <v>#N/A</v>
      </c>
      <c r="S119" s="233" t="e">
        <f>IF(ISNUMBER(Regressions!U129),ROUND(Regressions!U129, 1), NA())</f>
        <v>#N/A</v>
      </c>
    </row>
    <row xmlns:x14ac="http://schemas.microsoft.com/office/spreadsheetml/2009/9/ac" r="120" x14ac:dyDescent="0.2">
      <c r="A120" s="339" t="str">
        <f>IF(ISBLANK(Regressions!A130), " ", Regressions!A130)</f>
        <v>Nauru</v>
      </c>
      <c r="B120" s="340">
        <f>IF(ISBLANK(Regressions!B130), " ", Regressions!B130)</f>
        <v>2023</v>
      </c>
      <c r="C120" s="341" t="str">
        <f>IF(ISBLANK(Regressions!C130), " ", Regressions!C130)</f>
        <v>Pre-primary</v>
      </c>
      <c r="D120" s="342">
        <f>IF(ISBLANK(Regressions!D130), " ", Regressions!D130)</f>
        <v>891</v>
      </c>
      <c r="E120" s="343" t="e">
        <f>IF(ISNUMBER(Regressions!E130),ROUND(Regressions!E130, 1), NA())</f>
        <v>#N/A</v>
      </c>
      <c r="F120" s="344" t="e">
        <f>IF(ISNUMBER(Regressions!F130),ROUND(Regressions!F130, 1), NA())</f>
        <v>#N/A</v>
      </c>
      <c r="G120" s="345" t="e">
        <f>IF(ISNUMBER(Regressions!G130),ROUND(Regressions!G130, 1), NA())</f>
        <v>#N/A</v>
      </c>
      <c r="H120" s="346" t="e">
        <f>IF(ISNUMBER(Regressions!H130),ROUND(Regressions!H130, 1), NA())</f>
        <v>#N/A</v>
      </c>
      <c r="I120" s="347" t="e">
        <f>IF(ISNUMBER(Regressions!I130),ROUND(Regressions!I130, 1), NA())</f>
        <v>#N/A</v>
      </c>
      <c r="J120" s="348" t="e">
        <f>IF(ISNUMBER(Regressions!K130),ROUND(Regressions!K130, 1), NA())</f>
        <v>#N/A</v>
      </c>
      <c r="K120" s="344" t="e">
        <f>IF(ISNUMBER(Regressions!L130),ROUND(Regressions!L130, 1), NA())</f>
        <v>#N/A</v>
      </c>
      <c r="L120" s="349" t="e">
        <f>IF(ISNUMBER(Regressions!M130),ROUND(Regressions!M130, 1), NA())</f>
        <v>#N/A</v>
      </c>
      <c r="M120" s="346" t="e">
        <f>IF(ISNUMBER(Regressions!N130),ROUND(Regressions!N130, 1), NA())</f>
        <v>#N/A</v>
      </c>
      <c r="N120" s="347" t="e">
        <f>IF(ISNUMBER(Regressions!O130),ROUND(Regressions!O130, 1), NA())</f>
        <v>#N/A</v>
      </c>
      <c r="O120" s="348" t="e">
        <f>IF(ISNUMBER(Regressions!Q130),ROUND(Regressions!Q130, 1), NA())</f>
        <v>#N/A</v>
      </c>
      <c r="P120" s="344" t="e">
        <f>IF(ISNUMBER(Regressions!R130),ROUND(Regressions!R130, 1), NA())</f>
        <v>#N/A</v>
      </c>
      <c r="Q120" s="350" t="e">
        <f>IF(ISNUMBER(Regressions!S130),ROUND(Regressions!S130, 1), NA())</f>
        <v>#N/A</v>
      </c>
      <c r="R120" s="346" t="e">
        <f>IF(ISNUMBER(Regressions!T130),ROUND(Regressions!T130, 1), NA())</f>
        <v>#N/A</v>
      </c>
      <c r="S120" s="347" t="e">
        <f>IF(ISNUMBER(Regressions!U130),ROUND(Regressions!U130, 1), NA())</f>
        <v>#N/A</v>
      </c>
    </row>
    <row xmlns:x14ac="http://schemas.microsoft.com/office/spreadsheetml/2009/9/ac" r="121" hidden="true" x14ac:dyDescent="0.2">
      <c r="A121" s="332" t="str">
        <f>IF(ISBLANK(Regressions!A131), " ", Regressions!A131)</f>
        <v>Nauru</v>
      </c>
      <c r="B121" s="333">
        <f>IF(ISBLANK(Regressions!B131), " ", Regressions!B131)</f>
        <v>2024</v>
      </c>
      <c r="C121" s="338" t="str">
        <f>IF(ISBLANK(Regressions!C131), " ", Regressions!C131)</f>
        <v>Pre-primary</v>
      </c>
      <c r="D121" s="334" t="str">
        <f>IF(ISBLANK(Regressions!D131), " ", Regressions!D131)</f>
        <v> </v>
      </c>
      <c r="E121" s="210" t="e">
        <f>IF(ISNUMBER(Regressions!E131),ROUND(Regressions!E131, 1), NA())</f>
        <v>#N/A</v>
      </c>
      <c r="F121" s="335" t="e">
        <f>IF(ISNUMBER(Regressions!F131),ROUND(Regressions!F131, 1), NA())</f>
        <v>#N/A</v>
      </c>
      <c r="G121" s="232" t="e">
        <f>IF(ISNUMBER(Regressions!G131),ROUND(Regressions!G131, 1), NA())</f>
        <v>#N/A</v>
      </c>
      <c r="H121" s="336" t="e">
        <f>IF(ISNUMBER(Regressions!H131),ROUND(Regressions!H131, 1), NA())</f>
        <v>#N/A</v>
      </c>
      <c r="I121" s="233" t="e">
        <f>IF(ISNUMBER(Regressions!I131),ROUND(Regressions!I131, 1), NA())</f>
        <v>#N/A</v>
      </c>
      <c r="J121" s="337" t="e">
        <f>IF(ISNUMBER(Regressions!K131),ROUND(Regressions!K131, 1), NA())</f>
        <v>#N/A</v>
      </c>
      <c r="K121" s="335" t="e">
        <f>IF(ISNUMBER(Regressions!L131),ROUND(Regressions!L131, 1), NA())</f>
        <v>#N/A</v>
      </c>
      <c r="L121" s="234" t="e">
        <f>IF(ISNUMBER(Regressions!M131),ROUND(Regressions!M131, 1), NA())</f>
        <v>#N/A</v>
      </c>
      <c r="M121" s="336" t="e">
        <f>IF(ISNUMBER(Regressions!N131),ROUND(Regressions!N131, 1), NA())</f>
        <v>#N/A</v>
      </c>
      <c r="N121" s="233" t="e">
        <f>IF(ISNUMBER(Regressions!O131),ROUND(Regressions!O131, 1), NA())</f>
        <v>#N/A</v>
      </c>
      <c r="O121" s="337" t="e">
        <f>IF(ISNUMBER(Regressions!Q131),ROUND(Regressions!Q131, 1), NA())</f>
        <v>#N/A</v>
      </c>
      <c r="P121" s="335" t="e">
        <f>IF(ISNUMBER(Regressions!R131),ROUND(Regressions!R131, 1), NA())</f>
        <v>#N/A</v>
      </c>
      <c r="Q121" s="211" t="e">
        <f>IF(ISNUMBER(Regressions!S131),ROUND(Regressions!S131, 1), NA())</f>
        <v>#N/A</v>
      </c>
      <c r="R121" s="336" t="e">
        <f>IF(ISNUMBER(Regressions!T131),ROUND(Regressions!T131, 1), NA())</f>
        <v>#N/A</v>
      </c>
      <c r="S121" s="233" t="e">
        <f>IF(ISNUMBER(Regressions!U131),ROUND(Regressions!U131, 1), NA())</f>
        <v>#N/A</v>
      </c>
    </row>
    <row xmlns:x14ac="http://schemas.microsoft.com/office/spreadsheetml/2009/9/ac" r="122" hidden="true" x14ac:dyDescent="0.2">
      <c r="A122" s="332" t="str">
        <f>IF(ISBLANK(Regressions!A132), " ", Regressions!A132)</f>
        <v>Nauru</v>
      </c>
      <c r="B122" s="333">
        <f>IF(ISBLANK(Regressions!B132), " ", Regressions!B132)</f>
        <v>2025</v>
      </c>
      <c r="C122" s="338" t="str">
        <f>IF(ISBLANK(Regressions!C132), " ", Regressions!C132)</f>
        <v>Pre-primary</v>
      </c>
      <c r="D122" s="334" t="str">
        <f>IF(ISBLANK(Regressions!D132), " ", Regressions!D132)</f>
        <v> </v>
      </c>
      <c r="E122" s="210" t="e">
        <f>IF(ISNUMBER(Regressions!E132),ROUND(Regressions!E132, 1), NA())</f>
        <v>#N/A</v>
      </c>
      <c r="F122" s="335" t="e">
        <f>IF(ISNUMBER(Regressions!F132),ROUND(Regressions!F132, 1), NA())</f>
        <v>#N/A</v>
      </c>
      <c r="G122" s="232" t="e">
        <f>IF(ISNUMBER(Regressions!G132),ROUND(Regressions!G132, 1), NA())</f>
        <v>#N/A</v>
      </c>
      <c r="H122" s="336" t="e">
        <f>IF(ISNUMBER(Regressions!H132),ROUND(Regressions!H132, 1), NA())</f>
        <v>#N/A</v>
      </c>
      <c r="I122" s="233" t="e">
        <f>IF(ISNUMBER(Regressions!I132),ROUND(Regressions!I132, 1), NA())</f>
        <v>#N/A</v>
      </c>
      <c r="J122" s="337" t="e">
        <f>IF(ISNUMBER(Regressions!K132),ROUND(Regressions!K132, 1), NA())</f>
        <v>#N/A</v>
      </c>
      <c r="K122" s="335" t="e">
        <f>IF(ISNUMBER(Regressions!L132),ROUND(Regressions!L132, 1), NA())</f>
        <v>#N/A</v>
      </c>
      <c r="L122" s="234" t="e">
        <f>IF(ISNUMBER(Regressions!M132),ROUND(Regressions!M132, 1), NA())</f>
        <v>#N/A</v>
      </c>
      <c r="M122" s="336" t="e">
        <f>IF(ISNUMBER(Regressions!N132),ROUND(Regressions!N132, 1), NA())</f>
        <v>#N/A</v>
      </c>
      <c r="N122" s="233" t="e">
        <f>IF(ISNUMBER(Regressions!O132),ROUND(Regressions!O132, 1), NA())</f>
        <v>#N/A</v>
      </c>
      <c r="O122" s="337" t="e">
        <f>IF(ISNUMBER(Regressions!Q132),ROUND(Regressions!Q132, 1), NA())</f>
        <v>#N/A</v>
      </c>
      <c r="P122" s="335" t="e">
        <f>IF(ISNUMBER(Regressions!R132),ROUND(Regressions!R132, 1), NA())</f>
        <v>#N/A</v>
      </c>
      <c r="Q122" s="211" t="e">
        <f>IF(ISNUMBER(Regressions!S132),ROUND(Regressions!S132, 1), NA())</f>
        <v>#N/A</v>
      </c>
      <c r="R122" s="336" t="e">
        <f>IF(ISNUMBER(Regressions!T132),ROUND(Regressions!T132, 1), NA())</f>
        <v>#N/A</v>
      </c>
      <c r="S122" s="233" t="e">
        <f>IF(ISNUMBER(Regressions!U132),ROUND(Regressions!U132, 1), NA())</f>
        <v>#N/A</v>
      </c>
    </row>
    <row xmlns:x14ac="http://schemas.microsoft.com/office/spreadsheetml/2009/9/ac" r="123" hidden="true" x14ac:dyDescent="0.2">
      <c r="A123" s="332" t="str">
        <f>IF(ISBLANK(Regressions!A133), " ", Regressions!A133)</f>
        <v>Nauru</v>
      </c>
      <c r="B123" s="333">
        <f>IF(ISBLANK(Regressions!B133), " ", Regressions!B133)</f>
        <v>2026</v>
      </c>
      <c r="C123" s="338" t="str">
        <f>IF(ISBLANK(Regressions!C133), " ", Regressions!C133)</f>
        <v>Pre-primary</v>
      </c>
      <c r="D123" s="334" t="str">
        <f>IF(ISBLANK(Regressions!D133), " ", Regressions!D133)</f>
        <v> </v>
      </c>
      <c r="E123" s="210" t="e">
        <f>IF(ISNUMBER(Regressions!E133),ROUND(Regressions!E133, 1), NA())</f>
        <v>#N/A</v>
      </c>
      <c r="F123" s="335" t="e">
        <f>IF(ISNUMBER(Regressions!F133),ROUND(Regressions!F133, 1), NA())</f>
        <v>#N/A</v>
      </c>
      <c r="G123" s="232" t="e">
        <f>IF(ISNUMBER(Regressions!G133),ROUND(Regressions!G133, 1), NA())</f>
        <v>#N/A</v>
      </c>
      <c r="H123" s="336" t="e">
        <f>IF(ISNUMBER(Regressions!H133),ROUND(Regressions!H133, 1), NA())</f>
        <v>#N/A</v>
      </c>
      <c r="I123" s="233" t="e">
        <f>IF(ISNUMBER(Regressions!I133),ROUND(Regressions!I133, 1), NA())</f>
        <v>#N/A</v>
      </c>
      <c r="J123" s="337" t="e">
        <f>IF(ISNUMBER(Regressions!K133),ROUND(Regressions!K133, 1), NA())</f>
        <v>#N/A</v>
      </c>
      <c r="K123" s="335" t="e">
        <f>IF(ISNUMBER(Regressions!L133),ROUND(Regressions!L133, 1), NA())</f>
        <v>#N/A</v>
      </c>
      <c r="L123" s="234" t="e">
        <f>IF(ISNUMBER(Regressions!M133),ROUND(Regressions!M133, 1), NA())</f>
        <v>#N/A</v>
      </c>
      <c r="M123" s="336" t="e">
        <f>IF(ISNUMBER(Regressions!N133),ROUND(Regressions!N133, 1), NA())</f>
        <v>#N/A</v>
      </c>
      <c r="N123" s="233" t="e">
        <f>IF(ISNUMBER(Regressions!O133),ROUND(Regressions!O133, 1), NA())</f>
        <v>#N/A</v>
      </c>
      <c r="O123" s="337" t="e">
        <f>IF(ISNUMBER(Regressions!Q133),ROUND(Regressions!Q133, 1), NA())</f>
        <v>#N/A</v>
      </c>
      <c r="P123" s="335" t="e">
        <f>IF(ISNUMBER(Regressions!R133),ROUND(Regressions!R133, 1), NA())</f>
        <v>#N/A</v>
      </c>
      <c r="Q123" s="211" t="e">
        <f>IF(ISNUMBER(Regressions!S133),ROUND(Regressions!S133, 1), NA())</f>
        <v>#N/A</v>
      </c>
      <c r="R123" s="336" t="e">
        <f>IF(ISNUMBER(Regressions!T133),ROUND(Regressions!T133, 1), NA())</f>
        <v>#N/A</v>
      </c>
      <c r="S123" s="233" t="e">
        <f>IF(ISNUMBER(Regressions!U133),ROUND(Regressions!U133, 1), NA())</f>
        <v>#N/A</v>
      </c>
    </row>
    <row xmlns:x14ac="http://schemas.microsoft.com/office/spreadsheetml/2009/9/ac" r="124" hidden="true" x14ac:dyDescent="0.2">
      <c r="A124" s="332" t="str">
        <f>IF(ISBLANK(Regressions!A134), " ", Regressions!A134)</f>
        <v>Nauru</v>
      </c>
      <c r="B124" s="333">
        <f>IF(ISBLANK(Regressions!B134), " ", Regressions!B134)</f>
        <v>2027</v>
      </c>
      <c r="C124" s="338" t="str">
        <f>IF(ISBLANK(Regressions!C134), " ", Regressions!C134)</f>
        <v>Pre-primary</v>
      </c>
      <c r="D124" s="334" t="str">
        <f>IF(ISBLANK(Regressions!D134), " ", Regressions!D134)</f>
        <v> </v>
      </c>
      <c r="E124" s="210" t="e">
        <f>IF(ISNUMBER(Regressions!E134),ROUND(Regressions!E134, 1), NA())</f>
        <v>#N/A</v>
      </c>
      <c r="F124" s="335" t="e">
        <f>IF(ISNUMBER(Regressions!F134),ROUND(Regressions!F134, 1), NA())</f>
        <v>#N/A</v>
      </c>
      <c r="G124" s="232" t="e">
        <f>IF(ISNUMBER(Regressions!G134),ROUND(Regressions!G134, 1), NA())</f>
        <v>#N/A</v>
      </c>
      <c r="H124" s="336" t="e">
        <f>IF(ISNUMBER(Regressions!H134),ROUND(Regressions!H134, 1), NA())</f>
        <v>#N/A</v>
      </c>
      <c r="I124" s="233" t="e">
        <f>IF(ISNUMBER(Regressions!I134),ROUND(Regressions!I134, 1), NA())</f>
        <v>#N/A</v>
      </c>
      <c r="J124" s="337" t="e">
        <f>IF(ISNUMBER(Regressions!K134),ROUND(Regressions!K134, 1), NA())</f>
        <v>#N/A</v>
      </c>
      <c r="K124" s="335" t="e">
        <f>IF(ISNUMBER(Regressions!L134),ROUND(Regressions!L134, 1), NA())</f>
        <v>#N/A</v>
      </c>
      <c r="L124" s="234" t="e">
        <f>IF(ISNUMBER(Regressions!M134),ROUND(Regressions!M134, 1), NA())</f>
        <v>#N/A</v>
      </c>
      <c r="M124" s="336" t="e">
        <f>IF(ISNUMBER(Regressions!N134),ROUND(Regressions!N134, 1), NA())</f>
        <v>#N/A</v>
      </c>
      <c r="N124" s="233" t="e">
        <f>IF(ISNUMBER(Regressions!O134),ROUND(Regressions!O134, 1), NA())</f>
        <v>#N/A</v>
      </c>
      <c r="O124" s="337" t="e">
        <f>IF(ISNUMBER(Regressions!Q134),ROUND(Regressions!Q134, 1), NA())</f>
        <v>#N/A</v>
      </c>
      <c r="P124" s="335" t="e">
        <f>IF(ISNUMBER(Regressions!R134),ROUND(Regressions!R134, 1), NA())</f>
        <v>#N/A</v>
      </c>
      <c r="Q124" s="211" t="e">
        <f>IF(ISNUMBER(Regressions!S134),ROUND(Regressions!S134, 1), NA())</f>
        <v>#N/A</v>
      </c>
      <c r="R124" s="336" t="e">
        <f>IF(ISNUMBER(Regressions!T134),ROUND(Regressions!T134, 1), NA())</f>
        <v>#N/A</v>
      </c>
      <c r="S124" s="233" t="e">
        <f>IF(ISNUMBER(Regressions!U134),ROUND(Regressions!U134, 1), NA())</f>
        <v>#N/A</v>
      </c>
    </row>
    <row xmlns:x14ac="http://schemas.microsoft.com/office/spreadsheetml/2009/9/ac" r="125" hidden="true" x14ac:dyDescent="0.2">
      <c r="A125" s="332" t="str">
        <f>IF(ISBLANK(Regressions!A135), " ", Regressions!A135)</f>
        <v>Nauru</v>
      </c>
      <c r="B125" s="333">
        <f>IF(ISBLANK(Regressions!B135), " ", Regressions!B135)</f>
        <v>2028</v>
      </c>
      <c r="C125" s="338" t="str">
        <f>IF(ISBLANK(Regressions!C135), " ", Regressions!C135)</f>
        <v>Pre-primary</v>
      </c>
      <c r="D125" s="334" t="str">
        <f>IF(ISBLANK(Regressions!D135), " ", Regressions!D135)</f>
        <v> </v>
      </c>
      <c r="E125" s="210" t="e">
        <f>IF(ISNUMBER(Regressions!E135),ROUND(Regressions!E135, 1), NA())</f>
        <v>#N/A</v>
      </c>
      <c r="F125" s="335" t="e">
        <f>IF(ISNUMBER(Regressions!F135),ROUND(Regressions!F135, 1), NA())</f>
        <v>#N/A</v>
      </c>
      <c r="G125" s="232" t="e">
        <f>IF(ISNUMBER(Regressions!G135),ROUND(Regressions!G135, 1), NA())</f>
        <v>#N/A</v>
      </c>
      <c r="H125" s="336" t="e">
        <f>IF(ISNUMBER(Regressions!H135),ROUND(Regressions!H135, 1), NA())</f>
        <v>#N/A</v>
      </c>
      <c r="I125" s="233" t="e">
        <f>IF(ISNUMBER(Regressions!I135),ROUND(Regressions!I135, 1), NA())</f>
        <v>#N/A</v>
      </c>
      <c r="J125" s="337" t="e">
        <f>IF(ISNUMBER(Regressions!K135),ROUND(Regressions!K135, 1), NA())</f>
        <v>#N/A</v>
      </c>
      <c r="K125" s="335" t="e">
        <f>IF(ISNUMBER(Regressions!L135),ROUND(Regressions!L135, 1), NA())</f>
        <v>#N/A</v>
      </c>
      <c r="L125" s="234" t="e">
        <f>IF(ISNUMBER(Regressions!M135),ROUND(Regressions!M135, 1), NA())</f>
        <v>#N/A</v>
      </c>
      <c r="M125" s="336" t="e">
        <f>IF(ISNUMBER(Regressions!N135),ROUND(Regressions!N135, 1), NA())</f>
        <v>#N/A</v>
      </c>
      <c r="N125" s="233" t="e">
        <f>IF(ISNUMBER(Regressions!O135),ROUND(Regressions!O135, 1), NA())</f>
        <v>#N/A</v>
      </c>
      <c r="O125" s="337" t="e">
        <f>IF(ISNUMBER(Regressions!Q135),ROUND(Regressions!Q135, 1), NA())</f>
        <v>#N/A</v>
      </c>
      <c r="P125" s="335" t="e">
        <f>IF(ISNUMBER(Regressions!R135),ROUND(Regressions!R135, 1), NA())</f>
        <v>#N/A</v>
      </c>
      <c r="Q125" s="211" t="e">
        <f>IF(ISNUMBER(Regressions!S135),ROUND(Regressions!S135, 1), NA())</f>
        <v>#N/A</v>
      </c>
      <c r="R125" s="336" t="e">
        <f>IF(ISNUMBER(Regressions!T135),ROUND(Regressions!T135, 1), NA())</f>
        <v>#N/A</v>
      </c>
      <c r="S125" s="233" t="e">
        <f>IF(ISNUMBER(Regressions!U135),ROUND(Regressions!U135, 1), NA())</f>
        <v>#N/A</v>
      </c>
    </row>
    <row xmlns:x14ac="http://schemas.microsoft.com/office/spreadsheetml/2009/9/ac" r="126" hidden="true" x14ac:dyDescent="0.2">
      <c r="A126" s="332" t="str">
        <f>IF(ISBLANK(Regressions!A136), " ", Regressions!A136)</f>
        <v>Nauru</v>
      </c>
      <c r="B126" s="333">
        <f>IF(ISBLANK(Regressions!B136), " ", Regressions!B136)</f>
        <v>2029</v>
      </c>
      <c r="C126" s="338" t="str">
        <f>IF(ISBLANK(Regressions!C136), " ", Regressions!C136)</f>
        <v>Pre-primary</v>
      </c>
      <c r="D126" s="334" t="str">
        <f>IF(ISBLANK(Regressions!D136), " ", Regressions!D136)</f>
        <v> </v>
      </c>
      <c r="E126" s="210" t="e">
        <f>IF(ISNUMBER(Regressions!E136),ROUND(Regressions!E136, 1), NA())</f>
        <v>#N/A</v>
      </c>
      <c r="F126" s="335" t="e">
        <f>IF(ISNUMBER(Regressions!F136),ROUND(Regressions!F136, 1), NA())</f>
        <v>#N/A</v>
      </c>
      <c r="G126" s="232" t="e">
        <f>IF(ISNUMBER(Regressions!G136),ROUND(Regressions!G136, 1), NA())</f>
        <v>#N/A</v>
      </c>
      <c r="H126" s="336" t="e">
        <f>IF(ISNUMBER(Regressions!H136),ROUND(Regressions!H136, 1), NA())</f>
        <v>#N/A</v>
      </c>
      <c r="I126" s="233" t="e">
        <f>IF(ISNUMBER(Regressions!I136),ROUND(Regressions!I136, 1), NA())</f>
        <v>#N/A</v>
      </c>
      <c r="J126" s="337" t="e">
        <f>IF(ISNUMBER(Regressions!K136),ROUND(Regressions!K136, 1), NA())</f>
        <v>#N/A</v>
      </c>
      <c r="K126" s="335" t="e">
        <f>IF(ISNUMBER(Regressions!L136),ROUND(Regressions!L136, 1), NA())</f>
        <v>#N/A</v>
      </c>
      <c r="L126" s="234" t="e">
        <f>IF(ISNUMBER(Regressions!M136),ROUND(Regressions!M136, 1), NA())</f>
        <v>#N/A</v>
      </c>
      <c r="M126" s="336" t="e">
        <f>IF(ISNUMBER(Regressions!N136),ROUND(Regressions!N136, 1), NA())</f>
        <v>#N/A</v>
      </c>
      <c r="N126" s="233" t="e">
        <f>IF(ISNUMBER(Regressions!O136),ROUND(Regressions!O136, 1), NA())</f>
        <v>#N/A</v>
      </c>
      <c r="O126" s="337" t="e">
        <f>IF(ISNUMBER(Regressions!Q136),ROUND(Regressions!Q136, 1), NA())</f>
        <v>#N/A</v>
      </c>
      <c r="P126" s="335" t="e">
        <f>IF(ISNUMBER(Regressions!R136),ROUND(Regressions!R136, 1), NA())</f>
        <v>#N/A</v>
      </c>
      <c r="Q126" s="211" t="e">
        <f>IF(ISNUMBER(Regressions!S136),ROUND(Regressions!S136, 1), NA())</f>
        <v>#N/A</v>
      </c>
      <c r="R126" s="336" t="e">
        <f>IF(ISNUMBER(Regressions!T136),ROUND(Regressions!T136, 1), NA())</f>
        <v>#N/A</v>
      </c>
      <c r="S126" s="233" t="e">
        <f>IF(ISNUMBER(Regressions!U136),ROUND(Regressions!U136, 1), NA())</f>
        <v>#N/A</v>
      </c>
    </row>
    <row xmlns:x14ac="http://schemas.microsoft.com/office/spreadsheetml/2009/9/ac" r="127" hidden="true" x14ac:dyDescent="0.2">
      <c r="A127" s="332" t="str">
        <f>IF(ISBLANK(Regressions!A137), " ", Regressions!A137)</f>
        <v>Nauru</v>
      </c>
      <c r="B127" s="333">
        <f>IF(ISBLANK(Regressions!B137), " ", Regressions!B137)</f>
        <v>2030</v>
      </c>
      <c r="C127" s="338" t="str">
        <f>IF(ISBLANK(Regressions!C137), " ", Regressions!C137)</f>
        <v>Pre-primary</v>
      </c>
      <c r="D127" s="334" t="str">
        <f>IF(ISBLANK(Regressions!D137), " ", Regressions!D137)</f>
        <v> </v>
      </c>
      <c r="E127" s="210" t="e">
        <f>IF(ISNUMBER(Regressions!E137),ROUND(Regressions!E137, 1), NA())</f>
        <v>#N/A</v>
      </c>
      <c r="F127" s="335" t="e">
        <f>IF(ISNUMBER(Regressions!F137),ROUND(Regressions!F137, 1), NA())</f>
        <v>#N/A</v>
      </c>
      <c r="G127" s="232" t="e">
        <f>IF(ISNUMBER(Regressions!G137),ROUND(Regressions!G137, 1), NA())</f>
        <v>#N/A</v>
      </c>
      <c r="H127" s="336" t="e">
        <f>IF(ISNUMBER(Regressions!H137),ROUND(Regressions!H137, 1), NA())</f>
        <v>#N/A</v>
      </c>
      <c r="I127" s="233" t="e">
        <f>IF(ISNUMBER(Regressions!I137),ROUND(Regressions!I137, 1), NA())</f>
        <v>#N/A</v>
      </c>
      <c r="J127" s="337" t="e">
        <f>IF(ISNUMBER(Regressions!K137),ROUND(Regressions!K137, 1), NA())</f>
        <v>#N/A</v>
      </c>
      <c r="K127" s="335" t="e">
        <f>IF(ISNUMBER(Regressions!L137),ROUND(Regressions!L137, 1), NA())</f>
        <v>#N/A</v>
      </c>
      <c r="L127" s="234" t="e">
        <f>IF(ISNUMBER(Regressions!M137),ROUND(Regressions!M137, 1), NA())</f>
        <v>#N/A</v>
      </c>
      <c r="M127" s="336" t="e">
        <f>IF(ISNUMBER(Regressions!N137),ROUND(Regressions!N137, 1), NA())</f>
        <v>#N/A</v>
      </c>
      <c r="N127" s="233" t="e">
        <f>IF(ISNUMBER(Regressions!O137),ROUND(Regressions!O137, 1), NA())</f>
        <v>#N/A</v>
      </c>
      <c r="O127" s="337" t="e">
        <f>IF(ISNUMBER(Regressions!Q137),ROUND(Regressions!Q137, 1), NA())</f>
        <v>#N/A</v>
      </c>
      <c r="P127" s="335" t="e">
        <f>IF(ISNUMBER(Regressions!R137),ROUND(Regressions!R137, 1), NA())</f>
        <v>#N/A</v>
      </c>
      <c r="Q127" s="211" t="e">
        <f>IF(ISNUMBER(Regressions!S137),ROUND(Regressions!S137, 1), NA())</f>
        <v>#N/A</v>
      </c>
      <c r="R127" s="336" t="e">
        <f>IF(ISNUMBER(Regressions!T137),ROUND(Regressions!T137, 1), NA())</f>
        <v>#N/A</v>
      </c>
      <c r="S127" s="233" t="e">
        <f>IF(ISNUMBER(Regressions!U137),ROUND(Regressions!U137, 1), NA())</f>
        <v>#N/A</v>
      </c>
    </row>
    <row xmlns:x14ac="http://schemas.microsoft.com/office/spreadsheetml/2009/9/ac" r="128" x14ac:dyDescent="0.2">
      <c r="A128" s="332" t="str">
        <f>IF(ISBLANK(Regressions!A138), " ", Regressions!A138)</f>
        <v>Nauru</v>
      </c>
      <c r="B128" s="333">
        <f>IF(ISBLANK(Regressions!B138), " ", Regressions!B138)</f>
        <v>2000</v>
      </c>
      <c r="C128" s="338" t="str">
        <f>IF(ISBLANK(Regressions!C138), " ", Regressions!C138)</f>
        <v>Primary</v>
      </c>
      <c r="D128" s="334">
        <f>IF(ISBLANK(Regressions!D138), " ", Regressions!D138)</f>
        <v>1637</v>
      </c>
      <c r="E128" s="210">
        <f>IF(ISNUMBER(Regressions!E138),ROUND(Regressions!E138, 1), NA())</f>
        <v>100</v>
      </c>
      <c r="F128" s="335">
        <f>IF(ISNUMBER(Regressions!F138),ROUND(Regressions!F138, 1), NA())</f>
        <v>100</v>
      </c>
      <c r="G128" s="232">
        <f>IF(ISNUMBER(Regressions!G138),ROUND(Regressions!G138, 1), NA())</f>
        <v>100</v>
      </c>
      <c r="H128" s="336">
        <f>IF(ISNUMBER(Regressions!H138),ROUND(Regressions!H138, 1), NA())</f>
        <v>0</v>
      </c>
      <c r="I128" s="233">
        <f>IF(ISNUMBER(Regressions!I138),ROUND(Regressions!I138, 1), NA())</f>
        <v>0</v>
      </c>
      <c r="J128" s="337">
        <f>IF(ISNUMBER(Regressions!K138),ROUND(Regressions!K138, 1), NA())</f>
        <v>100</v>
      </c>
      <c r="K128" s="335">
        <f>IF(ISNUMBER(Regressions!L138),ROUND(Regressions!L138, 1), NA())</f>
        <v>100</v>
      </c>
      <c r="L128" s="234">
        <f>IF(ISNUMBER(Regressions!M138),ROUND(Regressions!M138, 1), NA())</f>
        <v>100</v>
      </c>
      <c r="M128" s="336">
        <f>IF(ISNUMBER(Regressions!N138),ROUND(Regressions!N138, 1), NA())</f>
        <v>0</v>
      </c>
      <c r="N128" s="233">
        <f>IF(ISNUMBER(Regressions!O138),ROUND(Regressions!O138, 1), NA())</f>
        <v>0</v>
      </c>
      <c r="O128" s="337">
        <f>IF(ISNUMBER(Regressions!Q138),ROUND(Regressions!Q138, 1), NA())</f>
        <v>100</v>
      </c>
      <c r="P128" s="335">
        <f>IF(ISNUMBER(Regressions!R138),ROUND(Regressions!R138, 1), NA())</f>
        <v>100</v>
      </c>
      <c r="Q128" s="211" t="e">
        <f>IF(ISNUMBER(Regressions!S138),ROUND(Regressions!S138, 1), NA())</f>
        <v>#N/A</v>
      </c>
      <c r="R128" s="336" t="e">
        <f>IF(ISNUMBER(Regressions!T138),ROUND(Regressions!T138, 1), NA())</f>
        <v>#N/A</v>
      </c>
      <c r="S128" s="233">
        <f>IF(ISNUMBER(Regressions!U138),ROUND(Regressions!U138, 1), NA())</f>
        <v>0</v>
      </c>
    </row>
    <row xmlns:x14ac="http://schemas.microsoft.com/office/spreadsheetml/2009/9/ac" r="129" x14ac:dyDescent="0.2">
      <c r="A129" s="332" t="str">
        <f>IF(ISBLANK(Regressions!A139), " ", Regressions!A139)</f>
        <v>Nauru</v>
      </c>
      <c r="B129" s="333">
        <f>IF(ISBLANK(Regressions!B139), " ", Regressions!B139)</f>
        <v>2001</v>
      </c>
      <c r="C129" s="338" t="str">
        <f>IF(ISBLANK(Regressions!C139), " ", Regressions!C139)</f>
        <v>Primary</v>
      </c>
      <c r="D129" s="334">
        <f>IF(ISBLANK(Regressions!D139), " ", Regressions!D139)</f>
        <v>1627</v>
      </c>
      <c r="E129" s="210">
        <f>IF(ISNUMBER(Regressions!E139),ROUND(Regressions!E139, 1), NA())</f>
        <v>100</v>
      </c>
      <c r="F129" s="335">
        <f>IF(ISNUMBER(Regressions!F139),ROUND(Regressions!F139, 1), NA())</f>
        <v>100</v>
      </c>
      <c r="G129" s="232">
        <f>IF(ISNUMBER(Regressions!G139),ROUND(Regressions!G139, 1), NA())</f>
        <v>100</v>
      </c>
      <c r="H129" s="336">
        <f>IF(ISNUMBER(Regressions!H139),ROUND(Regressions!H139, 1), NA())</f>
        <v>0</v>
      </c>
      <c r="I129" s="233">
        <f>IF(ISNUMBER(Regressions!I139),ROUND(Regressions!I139, 1), NA())</f>
        <v>0</v>
      </c>
      <c r="J129" s="337">
        <f>IF(ISNUMBER(Regressions!K139),ROUND(Regressions!K139, 1), NA())</f>
        <v>100</v>
      </c>
      <c r="K129" s="335">
        <f>IF(ISNUMBER(Regressions!L139),ROUND(Regressions!L139, 1), NA())</f>
        <v>100</v>
      </c>
      <c r="L129" s="234">
        <f>IF(ISNUMBER(Regressions!M139),ROUND(Regressions!M139, 1), NA())</f>
        <v>100</v>
      </c>
      <c r="M129" s="336">
        <f>IF(ISNUMBER(Regressions!N139),ROUND(Regressions!N139, 1), NA())</f>
        <v>0</v>
      </c>
      <c r="N129" s="233">
        <f>IF(ISNUMBER(Regressions!O139),ROUND(Regressions!O139, 1), NA())</f>
        <v>0</v>
      </c>
      <c r="O129" s="337">
        <f>IF(ISNUMBER(Regressions!Q139),ROUND(Regressions!Q139, 1), NA())</f>
        <v>100</v>
      </c>
      <c r="P129" s="335">
        <f>IF(ISNUMBER(Regressions!R139),ROUND(Regressions!R139, 1), NA())</f>
        <v>100</v>
      </c>
      <c r="Q129" s="211" t="e">
        <f>IF(ISNUMBER(Regressions!S139),ROUND(Regressions!S139, 1), NA())</f>
        <v>#N/A</v>
      </c>
      <c r="R129" s="336" t="e">
        <f>IF(ISNUMBER(Regressions!T139),ROUND(Regressions!T139, 1), NA())</f>
        <v>#N/A</v>
      </c>
      <c r="S129" s="233">
        <f>IF(ISNUMBER(Regressions!U139),ROUND(Regressions!U139, 1), NA())</f>
        <v>0</v>
      </c>
    </row>
    <row xmlns:x14ac="http://schemas.microsoft.com/office/spreadsheetml/2009/9/ac" r="130" x14ac:dyDescent="0.2">
      <c r="A130" s="332" t="str">
        <f>IF(ISBLANK(Regressions!A140), " ", Regressions!A140)</f>
        <v>Nauru</v>
      </c>
      <c r="B130" s="333">
        <f>IF(ISBLANK(Regressions!B140), " ", Regressions!B140)</f>
        <v>2002</v>
      </c>
      <c r="C130" s="338" t="str">
        <f>IF(ISBLANK(Regressions!C140), " ", Regressions!C140)</f>
        <v>Primary</v>
      </c>
      <c r="D130" s="334">
        <f>IF(ISBLANK(Regressions!D140), " ", Regressions!D140)</f>
        <v>1633</v>
      </c>
      <c r="E130" s="210">
        <f>IF(ISNUMBER(Regressions!E140),ROUND(Regressions!E140, 1), NA())</f>
        <v>100</v>
      </c>
      <c r="F130" s="335">
        <f>IF(ISNUMBER(Regressions!F140),ROUND(Regressions!F140, 1), NA())</f>
        <v>100</v>
      </c>
      <c r="G130" s="232">
        <f>IF(ISNUMBER(Regressions!G140),ROUND(Regressions!G140, 1), NA())</f>
        <v>100</v>
      </c>
      <c r="H130" s="336">
        <f>IF(ISNUMBER(Regressions!H140),ROUND(Regressions!H140, 1), NA())</f>
        <v>0</v>
      </c>
      <c r="I130" s="233">
        <f>IF(ISNUMBER(Regressions!I140),ROUND(Regressions!I140, 1), NA())</f>
        <v>0</v>
      </c>
      <c r="J130" s="337">
        <f>IF(ISNUMBER(Regressions!K140),ROUND(Regressions!K140, 1), NA())</f>
        <v>100</v>
      </c>
      <c r="K130" s="335">
        <f>IF(ISNUMBER(Regressions!L140),ROUND(Regressions!L140, 1), NA())</f>
        <v>100</v>
      </c>
      <c r="L130" s="234">
        <f>IF(ISNUMBER(Regressions!M140),ROUND(Regressions!M140, 1), NA())</f>
        <v>100</v>
      </c>
      <c r="M130" s="336">
        <f>IF(ISNUMBER(Regressions!N140),ROUND(Regressions!N140, 1), NA())</f>
        <v>0</v>
      </c>
      <c r="N130" s="233">
        <f>IF(ISNUMBER(Regressions!O140),ROUND(Regressions!O140, 1), NA())</f>
        <v>0</v>
      </c>
      <c r="O130" s="337">
        <f>IF(ISNUMBER(Regressions!Q140),ROUND(Regressions!Q140, 1), NA())</f>
        <v>100</v>
      </c>
      <c r="P130" s="335">
        <f>IF(ISNUMBER(Regressions!R140),ROUND(Regressions!R140, 1), NA())</f>
        <v>100</v>
      </c>
      <c r="Q130" s="211" t="e">
        <f>IF(ISNUMBER(Regressions!S140),ROUND(Regressions!S140, 1), NA())</f>
        <v>#N/A</v>
      </c>
      <c r="R130" s="336" t="e">
        <f>IF(ISNUMBER(Regressions!T140),ROUND(Regressions!T140, 1), NA())</f>
        <v>#N/A</v>
      </c>
      <c r="S130" s="233">
        <f>IF(ISNUMBER(Regressions!U140),ROUND(Regressions!U140, 1), NA())</f>
        <v>0</v>
      </c>
    </row>
    <row xmlns:x14ac="http://schemas.microsoft.com/office/spreadsheetml/2009/9/ac" r="131" x14ac:dyDescent="0.2">
      <c r="A131" s="332" t="str">
        <f>IF(ISBLANK(Regressions!A141), " ", Regressions!A141)</f>
        <v>Nauru</v>
      </c>
      <c r="B131" s="333">
        <f>IF(ISBLANK(Regressions!B141), " ", Regressions!B141)</f>
        <v>2003</v>
      </c>
      <c r="C131" s="338" t="str">
        <f>IF(ISBLANK(Regressions!C141), " ", Regressions!C141)</f>
        <v>Primary</v>
      </c>
      <c r="D131" s="334">
        <f>IF(ISBLANK(Regressions!D141), " ", Regressions!D141)</f>
        <v>1630</v>
      </c>
      <c r="E131" s="210">
        <f>IF(ISNUMBER(Regressions!E141),ROUND(Regressions!E141, 1), NA())</f>
        <v>100</v>
      </c>
      <c r="F131" s="335">
        <f>IF(ISNUMBER(Regressions!F141),ROUND(Regressions!F141, 1), NA())</f>
        <v>100</v>
      </c>
      <c r="G131" s="232">
        <f>IF(ISNUMBER(Regressions!G141),ROUND(Regressions!G141, 1), NA())</f>
        <v>100</v>
      </c>
      <c r="H131" s="336">
        <f>IF(ISNUMBER(Regressions!H141),ROUND(Regressions!H141, 1), NA())</f>
        <v>0</v>
      </c>
      <c r="I131" s="233">
        <f>IF(ISNUMBER(Regressions!I141),ROUND(Regressions!I141, 1), NA())</f>
        <v>0</v>
      </c>
      <c r="J131" s="337">
        <f>IF(ISNUMBER(Regressions!K141),ROUND(Regressions!K141, 1), NA())</f>
        <v>100</v>
      </c>
      <c r="K131" s="335">
        <f>IF(ISNUMBER(Regressions!L141),ROUND(Regressions!L141, 1), NA())</f>
        <v>100</v>
      </c>
      <c r="L131" s="234">
        <f>IF(ISNUMBER(Regressions!M141),ROUND(Regressions!M141, 1), NA())</f>
        <v>100</v>
      </c>
      <c r="M131" s="336">
        <f>IF(ISNUMBER(Regressions!N141),ROUND(Regressions!N141, 1), NA())</f>
        <v>0</v>
      </c>
      <c r="N131" s="233">
        <f>IF(ISNUMBER(Regressions!O141),ROUND(Regressions!O141, 1), NA())</f>
        <v>0</v>
      </c>
      <c r="O131" s="337">
        <f>IF(ISNUMBER(Regressions!Q141),ROUND(Regressions!Q141, 1), NA())</f>
        <v>100</v>
      </c>
      <c r="P131" s="335">
        <f>IF(ISNUMBER(Regressions!R141),ROUND(Regressions!R141, 1), NA())</f>
        <v>100</v>
      </c>
      <c r="Q131" s="211" t="e">
        <f>IF(ISNUMBER(Regressions!S141),ROUND(Regressions!S141, 1), NA())</f>
        <v>#N/A</v>
      </c>
      <c r="R131" s="336" t="e">
        <f>IF(ISNUMBER(Regressions!T141),ROUND(Regressions!T141, 1), NA())</f>
        <v>#N/A</v>
      </c>
      <c r="S131" s="233">
        <f>IF(ISNUMBER(Regressions!U141),ROUND(Regressions!U141, 1), NA())</f>
        <v>0</v>
      </c>
    </row>
    <row xmlns:x14ac="http://schemas.microsoft.com/office/spreadsheetml/2009/9/ac" r="132" x14ac:dyDescent="0.2">
      <c r="A132" s="332" t="str">
        <f>IF(ISBLANK(Regressions!A142), " ", Regressions!A142)</f>
        <v>Nauru</v>
      </c>
      <c r="B132" s="333">
        <f>IF(ISBLANK(Regressions!B142), " ", Regressions!B142)</f>
        <v>2004</v>
      </c>
      <c r="C132" s="338" t="str">
        <f>IF(ISBLANK(Regressions!C142), " ", Regressions!C142)</f>
        <v>Primary</v>
      </c>
      <c r="D132" s="334">
        <f>IF(ISBLANK(Regressions!D142), " ", Regressions!D142)</f>
        <v>1592</v>
      </c>
      <c r="E132" s="210">
        <f>IF(ISNUMBER(Regressions!E142),ROUND(Regressions!E142, 1), NA())</f>
        <v>100</v>
      </c>
      <c r="F132" s="335">
        <f>IF(ISNUMBER(Regressions!F142),ROUND(Regressions!F142, 1), NA())</f>
        <v>100</v>
      </c>
      <c r="G132" s="232">
        <f>IF(ISNUMBER(Regressions!G142),ROUND(Regressions!G142, 1), NA())</f>
        <v>100</v>
      </c>
      <c r="H132" s="336">
        <f>IF(ISNUMBER(Regressions!H142),ROUND(Regressions!H142, 1), NA())</f>
        <v>0</v>
      </c>
      <c r="I132" s="233">
        <f>IF(ISNUMBER(Regressions!I142),ROUND(Regressions!I142, 1), NA())</f>
        <v>0</v>
      </c>
      <c r="J132" s="337">
        <f>IF(ISNUMBER(Regressions!K142),ROUND(Regressions!K142, 1), NA())</f>
        <v>100</v>
      </c>
      <c r="K132" s="335">
        <f>IF(ISNUMBER(Regressions!L142),ROUND(Regressions!L142, 1), NA())</f>
        <v>100</v>
      </c>
      <c r="L132" s="234">
        <f>IF(ISNUMBER(Regressions!M142),ROUND(Regressions!M142, 1), NA())</f>
        <v>100</v>
      </c>
      <c r="M132" s="336">
        <f>IF(ISNUMBER(Regressions!N142),ROUND(Regressions!N142, 1), NA())</f>
        <v>0</v>
      </c>
      <c r="N132" s="233">
        <f>IF(ISNUMBER(Regressions!O142),ROUND(Regressions!O142, 1), NA())</f>
        <v>0</v>
      </c>
      <c r="O132" s="337">
        <f>IF(ISNUMBER(Regressions!Q142),ROUND(Regressions!Q142, 1), NA())</f>
        <v>100</v>
      </c>
      <c r="P132" s="335">
        <f>IF(ISNUMBER(Regressions!R142),ROUND(Regressions!R142, 1), NA())</f>
        <v>100</v>
      </c>
      <c r="Q132" s="211" t="e">
        <f>IF(ISNUMBER(Regressions!S142),ROUND(Regressions!S142, 1), NA())</f>
        <v>#N/A</v>
      </c>
      <c r="R132" s="336" t="e">
        <f>IF(ISNUMBER(Regressions!T142),ROUND(Regressions!T142, 1), NA())</f>
        <v>#N/A</v>
      </c>
      <c r="S132" s="233">
        <f>IF(ISNUMBER(Regressions!U142),ROUND(Regressions!U142, 1), NA())</f>
        <v>0</v>
      </c>
    </row>
    <row xmlns:x14ac="http://schemas.microsoft.com/office/spreadsheetml/2009/9/ac" r="133" x14ac:dyDescent="0.2">
      <c r="A133" s="332" t="str">
        <f>IF(ISBLANK(Regressions!A143), " ", Regressions!A143)</f>
        <v>Nauru</v>
      </c>
      <c r="B133" s="333">
        <f>IF(ISBLANK(Regressions!B143), " ", Regressions!B143)</f>
        <v>2005</v>
      </c>
      <c r="C133" s="338" t="str">
        <f>IF(ISBLANK(Regressions!C143), " ", Regressions!C143)</f>
        <v>Primary</v>
      </c>
      <c r="D133" s="334">
        <f>IF(ISBLANK(Regressions!D143), " ", Regressions!D143)</f>
        <v>1547</v>
      </c>
      <c r="E133" s="210">
        <f>IF(ISNUMBER(Regressions!E143),ROUND(Regressions!E143, 1), NA())</f>
        <v>100</v>
      </c>
      <c r="F133" s="335">
        <f>IF(ISNUMBER(Regressions!F143),ROUND(Regressions!F143, 1), NA())</f>
        <v>100</v>
      </c>
      <c r="G133" s="232">
        <f>IF(ISNUMBER(Regressions!G143),ROUND(Regressions!G143, 1), NA())</f>
        <v>100</v>
      </c>
      <c r="H133" s="336">
        <f>IF(ISNUMBER(Regressions!H143),ROUND(Regressions!H143, 1), NA())</f>
        <v>0</v>
      </c>
      <c r="I133" s="233">
        <f>IF(ISNUMBER(Regressions!I143),ROUND(Regressions!I143, 1), NA())</f>
        <v>0</v>
      </c>
      <c r="J133" s="337">
        <f>IF(ISNUMBER(Regressions!K143),ROUND(Regressions!K143, 1), NA())</f>
        <v>100</v>
      </c>
      <c r="K133" s="335">
        <f>IF(ISNUMBER(Regressions!L143),ROUND(Regressions!L143, 1), NA())</f>
        <v>100</v>
      </c>
      <c r="L133" s="234">
        <f>IF(ISNUMBER(Regressions!M143),ROUND(Regressions!M143, 1), NA())</f>
        <v>100</v>
      </c>
      <c r="M133" s="336">
        <f>IF(ISNUMBER(Regressions!N143),ROUND(Regressions!N143, 1), NA())</f>
        <v>0</v>
      </c>
      <c r="N133" s="233">
        <f>IF(ISNUMBER(Regressions!O143),ROUND(Regressions!O143, 1), NA())</f>
        <v>0</v>
      </c>
      <c r="O133" s="337">
        <f>IF(ISNUMBER(Regressions!Q143),ROUND(Regressions!Q143, 1), NA())</f>
        <v>100</v>
      </c>
      <c r="P133" s="335">
        <f>IF(ISNUMBER(Regressions!R143),ROUND(Regressions!R143, 1), NA())</f>
        <v>100</v>
      </c>
      <c r="Q133" s="211" t="e">
        <f>IF(ISNUMBER(Regressions!S143),ROUND(Regressions!S143, 1), NA())</f>
        <v>#N/A</v>
      </c>
      <c r="R133" s="336" t="e">
        <f>IF(ISNUMBER(Regressions!T143),ROUND(Regressions!T143, 1), NA())</f>
        <v>#N/A</v>
      </c>
      <c r="S133" s="233">
        <f>IF(ISNUMBER(Regressions!U143),ROUND(Regressions!U143, 1), NA())</f>
        <v>0</v>
      </c>
    </row>
    <row xmlns:x14ac="http://schemas.microsoft.com/office/spreadsheetml/2009/9/ac" r="134" x14ac:dyDescent="0.2">
      <c r="A134" s="332" t="str">
        <f>IF(ISBLANK(Regressions!A144), " ", Regressions!A144)</f>
        <v>Nauru</v>
      </c>
      <c r="B134" s="333">
        <f>IF(ISBLANK(Regressions!B144), " ", Regressions!B144)</f>
        <v>2006</v>
      </c>
      <c r="C134" s="338" t="str">
        <f>IF(ISBLANK(Regressions!C144), " ", Regressions!C144)</f>
        <v>Primary</v>
      </c>
      <c r="D134" s="334">
        <f>IF(ISBLANK(Regressions!D144), " ", Regressions!D144)</f>
        <v>1503</v>
      </c>
      <c r="E134" s="210">
        <f>IF(ISNUMBER(Regressions!E144),ROUND(Regressions!E144, 1), NA())</f>
        <v>100</v>
      </c>
      <c r="F134" s="335">
        <f>IF(ISNUMBER(Regressions!F144),ROUND(Regressions!F144, 1), NA())</f>
        <v>100</v>
      </c>
      <c r="G134" s="232">
        <f>IF(ISNUMBER(Regressions!G144),ROUND(Regressions!G144, 1), NA())</f>
        <v>100</v>
      </c>
      <c r="H134" s="336">
        <f>IF(ISNUMBER(Regressions!H144),ROUND(Regressions!H144, 1), NA())</f>
        <v>0</v>
      </c>
      <c r="I134" s="233">
        <f>IF(ISNUMBER(Regressions!I144),ROUND(Regressions!I144, 1), NA())</f>
        <v>0</v>
      </c>
      <c r="J134" s="337">
        <f>IF(ISNUMBER(Regressions!K144),ROUND(Regressions!K144, 1), NA())</f>
        <v>100</v>
      </c>
      <c r="K134" s="335">
        <f>IF(ISNUMBER(Regressions!L144),ROUND(Regressions!L144, 1), NA())</f>
        <v>100</v>
      </c>
      <c r="L134" s="234">
        <f>IF(ISNUMBER(Regressions!M144),ROUND(Regressions!M144, 1), NA())</f>
        <v>100</v>
      </c>
      <c r="M134" s="336">
        <f>IF(ISNUMBER(Regressions!N144),ROUND(Regressions!N144, 1), NA())</f>
        <v>0</v>
      </c>
      <c r="N134" s="233">
        <f>IF(ISNUMBER(Regressions!O144),ROUND(Regressions!O144, 1), NA())</f>
        <v>0</v>
      </c>
      <c r="O134" s="337">
        <f>IF(ISNUMBER(Regressions!Q144),ROUND(Regressions!Q144, 1), NA())</f>
        <v>100</v>
      </c>
      <c r="P134" s="335">
        <f>IF(ISNUMBER(Regressions!R144),ROUND(Regressions!R144, 1), NA())</f>
        <v>100</v>
      </c>
      <c r="Q134" s="211" t="e">
        <f>IF(ISNUMBER(Regressions!S144),ROUND(Regressions!S144, 1), NA())</f>
        <v>#N/A</v>
      </c>
      <c r="R134" s="336" t="e">
        <f>IF(ISNUMBER(Regressions!T144),ROUND(Regressions!T144, 1), NA())</f>
        <v>#N/A</v>
      </c>
      <c r="S134" s="233">
        <f>IF(ISNUMBER(Regressions!U144),ROUND(Regressions!U144, 1), NA())</f>
        <v>0</v>
      </c>
    </row>
    <row xmlns:x14ac="http://schemas.microsoft.com/office/spreadsheetml/2009/9/ac" r="135" x14ac:dyDescent="0.2">
      <c r="A135" s="332" t="str">
        <f>IF(ISBLANK(Regressions!A145), " ", Regressions!A145)</f>
        <v>Nauru</v>
      </c>
      <c r="B135" s="333">
        <f>IF(ISBLANK(Regressions!B145), " ", Regressions!B145)</f>
        <v>2007</v>
      </c>
      <c r="C135" s="338" t="str">
        <f>IF(ISBLANK(Regressions!C145), " ", Regressions!C145)</f>
        <v>Primary</v>
      </c>
      <c r="D135" s="334">
        <f>IF(ISBLANK(Regressions!D145), " ", Regressions!D145)</f>
        <v>1465</v>
      </c>
      <c r="E135" s="210">
        <f>IF(ISNUMBER(Regressions!E145),ROUND(Regressions!E145, 1), NA())</f>
        <v>100</v>
      </c>
      <c r="F135" s="335">
        <f>IF(ISNUMBER(Regressions!F145),ROUND(Regressions!F145, 1), NA())</f>
        <v>100</v>
      </c>
      <c r="G135" s="232">
        <f>IF(ISNUMBER(Regressions!G145),ROUND(Regressions!G145, 1), NA())</f>
        <v>100</v>
      </c>
      <c r="H135" s="336">
        <f>IF(ISNUMBER(Regressions!H145),ROUND(Regressions!H145, 1), NA())</f>
        <v>0</v>
      </c>
      <c r="I135" s="233">
        <f>IF(ISNUMBER(Regressions!I145),ROUND(Regressions!I145, 1), NA())</f>
        <v>0</v>
      </c>
      <c r="J135" s="337">
        <f>IF(ISNUMBER(Regressions!K145),ROUND(Regressions!K145, 1), NA())</f>
        <v>100</v>
      </c>
      <c r="K135" s="335">
        <f>IF(ISNUMBER(Regressions!L145),ROUND(Regressions!L145, 1), NA())</f>
        <v>100</v>
      </c>
      <c r="L135" s="234">
        <f>IF(ISNUMBER(Regressions!M145),ROUND(Regressions!M145, 1), NA())</f>
        <v>100</v>
      </c>
      <c r="M135" s="336">
        <f>IF(ISNUMBER(Regressions!N145),ROUND(Regressions!N145, 1), NA())</f>
        <v>0</v>
      </c>
      <c r="N135" s="233">
        <f>IF(ISNUMBER(Regressions!O145),ROUND(Regressions!O145, 1), NA())</f>
        <v>0</v>
      </c>
      <c r="O135" s="337">
        <f>IF(ISNUMBER(Regressions!Q145),ROUND(Regressions!Q145, 1), NA())</f>
        <v>100</v>
      </c>
      <c r="P135" s="335">
        <f>IF(ISNUMBER(Regressions!R145),ROUND(Regressions!R145, 1), NA())</f>
        <v>100</v>
      </c>
      <c r="Q135" s="211" t="e">
        <f>IF(ISNUMBER(Regressions!S145),ROUND(Regressions!S145, 1), NA())</f>
        <v>#N/A</v>
      </c>
      <c r="R135" s="336" t="e">
        <f>IF(ISNUMBER(Regressions!T145),ROUND(Regressions!T145, 1), NA())</f>
        <v>#N/A</v>
      </c>
      <c r="S135" s="233">
        <f>IF(ISNUMBER(Regressions!U145),ROUND(Regressions!U145, 1), NA())</f>
        <v>0</v>
      </c>
    </row>
    <row xmlns:x14ac="http://schemas.microsoft.com/office/spreadsheetml/2009/9/ac" r="136" x14ac:dyDescent="0.2">
      <c r="A136" s="332" t="str">
        <f>IF(ISBLANK(Regressions!A146), " ", Regressions!A146)</f>
        <v>Nauru</v>
      </c>
      <c r="B136" s="333">
        <f>IF(ISBLANK(Regressions!B146), " ", Regressions!B146)</f>
        <v>2008</v>
      </c>
      <c r="C136" s="338" t="str">
        <f>IF(ISBLANK(Regressions!C146), " ", Regressions!C146)</f>
        <v>Primary</v>
      </c>
      <c r="D136" s="334">
        <f>IF(ISBLANK(Regressions!D146), " ", Regressions!D146)</f>
        <v>1428</v>
      </c>
      <c r="E136" s="210">
        <f>IF(ISNUMBER(Regressions!E146),ROUND(Regressions!E146, 1), NA())</f>
        <v>100</v>
      </c>
      <c r="F136" s="335">
        <f>IF(ISNUMBER(Regressions!F146),ROUND(Regressions!F146, 1), NA())</f>
        <v>100</v>
      </c>
      <c r="G136" s="232">
        <f>IF(ISNUMBER(Regressions!G146),ROUND(Regressions!G146, 1), NA())</f>
        <v>100</v>
      </c>
      <c r="H136" s="336">
        <f>IF(ISNUMBER(Regressions!H146),ROUND(Regressions!H146, 1), NA())</f>
        <v>0</v>
      </c>
      <c r="I136" s="233">
        <f>IF(ISNUMBER(Regressions!I146),ROUND(Regressions!I146, 1), NA())</f>
        <v>0</v>
      </c>
      <c r="J136" s="337">
        <f>IF(ISNUMBER(Regressions!K146),ROUND(Regressions!K146, 1), NA())</f>
        <v>100</v>
      </c>
      <c r="K136" s="335">
        <f>IF(ISNUMBER(Regressions!L146),ROUND(Regressions!L146, 1), NA())</f>
        <v>100</v>
      </c>
      <c r="L136" s="234">
        <f>IF(ISNUMBER(Regressions!M146),ROUND(Regressions!M146, 1), NA())</f>
        <v>100</v>
      </c>
      <c r="M136" s="336">
        <f>IF(ISNUMBER(Regressions!N146),ROUND(Regressions!N146, 1), NA())</f>
        <v>0</v>
      </c>
      <c r="N136" s="233">
        <f>IF(ISNUMBER(Regressions!O146),ROUND(Regressions!O146, 1), NA())</f>
        <v>0</v>
      </c>
      <c r="O136" s="337">
        <f>IF(ISNUMBER(Regressions!Q146),ROUND(Regressions!Q146, 1), NA())</f>
        <v>100</v>
      </c>
      <c r="P136" s="335">
        <f>IF(ISNUMBER(Regressions!R146),ROUND(Regressions!R146, 1), NA())</f>
        <v>100</v>
      </c>
      <c r="Q136" s="211" t="e">
        <f>IF(ISNUMBER(Regressions!S146),ROUND(Regressions!S146, 1), NA())</f>
        <v>#N/A</v>
      </c>
      <c r="R136" s="336" t="e">
        <f>IF(ISNUMBER(Regressions!T146),ROUND(Regressions!T146, 1), NA())</f>
        <v>#N/A</v>
      </c>
      <c r="S136" s="233">
        <f>IF(ISNUMBER(Regressions!U146),ROUND(Regressions!U146, 1), NA())</f>
        <v>0</v>
      </c>
    </row>
    <row xmlns:x14ac="http://schemas.microsoft.com/office/spreadsheetml/2009/9/ac" r="137" x14ac:dyDescent="0.2">
      <c r="A137" s="332" t="str">
        <f>IF(ISBLANK(Regressions!A147), " ", Regressions!A147)</f>
        <v>Nauru</v>
      </c>
      <c r="B137" s="333">
        <f>IF(ISBLANK(Regressions!B147), " ", Regressions!B147)</f>
        <v>2009</v>
      </c>
      <c r="C137" s="338" t="str">
        <f>IF(ISBLANK(Regressions!C147), " ", Regressions!C147)</f>
        <v>Primary</v>
      </c>
      <c r="D137" s="334">
        <f>IF(ISBLANK(Regressions!D147), " ", Regressions!D147)</f>
        <v>1390</v>
      </c>
      <c r="E137" s="210">
        <f>IF(ISNUMBER(Regressions!E147),ROUND(Regressions!E147, 1), NA())</f>
        <v>100</v>
      </c>
      <c r="F137" s="335">
        <f>IF(ISNUMBER(Regressions!F147),ROUND(Regressions!F147, 1), NA())</f>
        <v>100</v>
      </c>
      <c r="G137" s="232">
        <f>IF(ISNUMBER(Regressions!G147),ROUND(Regressions!G147, 1), NA())</f>
        <v>100</v>
      </c>
      <c r="H137" s="336">
        <f>IF(ISNUMBER(Regressions!H147),ROUND(Regressions!H147, 1), NA())</f>
        <v>0</v>
      </c>
      <c r="I137" s="233">
        <f>IF(ISNUMBER(Regressions!I147),ROUND(Regressions!I147, 1), NA())</f>
        <v>0</v>
      </c>
      <c r="J137" s="337">
        <f>IF(ISNUMBER(Regressions!K147),ROUND(Regressions!K147, 1), NA())</f>
        <v>100</v>
      </c>
      <c r="K137" s="335">
        <f>IF(ISNUMBER(Regressions!L147),ROUND(Regressions!L147, 1), NA())</f>
        <v>100</v>
      </c>
      <c r="L137" s="234">
        <f>IF(ISNUMBER(Regressions!M147),ROUND(Regressions!M147, 1), NA())</f>
        <v>100</v>
      </c>
      <c r="M137" s="336">
        <f>IF(ISNUMBER(Regressions!N147),ROUND(Regressions!N147, 1), NA())</f>
        <v>0</v>
      </c>
      <c r="N137" s="233">
        <f>IF(ISNUMBER(Regressions!O147),ROUND(Regressions!O147, 1), NA())</f>
        <v>0</v>
      </c>
      <c r="O137" s="337">
        <f>IF(ISNUMBER(Regressions!Q147),ROUND(Regressions!Q147, 1), NA())</f>
        <v>100</v>
      </c>
      <c r="P137" s="335">
        <f>IF(ISNUMBER(Regressions!R147),ROUND(Regressions!R147, 1), NA())</f>
        <v>100</v>
      </c>
      <c r="Q137" s="211" t="e">
        <f>IF(ISNUMBER(Regressions!S147),ROUND(Regressions!S147, 1), NA())</f>
        <v>#N/A</v>
      </c>
      <c r="R137" s="336" t="e">
        <f>IF(ISNUMBER(Regressions!T147),ROUND(Regressions!T147, 1), NA())</f>
        <v>#N/A</v>
      </c>
      <c r="S137" s="233">
        <f>IF(ISNUMBER(Regressions!U147),ROUND(Regressions!U147, 1), NA())</f>
        <v>0</v>
      </c>
    </row>
    <row xmlns:x14ac="http://schemas.microsoft.com/office/spreadsheetml/2009/9/ac" r="138" x14ac:dyDescent="0.2">
      <c r="A138" s="332" t="str">
        <f>IF(ISBLANK(Regressions!A148), " ", Regressions!A148)</f>
        <v>Nauru</v>
      </c>
      <c r="B138" s="333">
        <f>IF(ISBLANK(Regressions!B148), " ", Regressions!B148)</f>
        <v>2010</v>
      </c>
      <c r="C138" s="338" t="str">
        <f>IF(ISBLANK(Regressions!C148), " ", Regressions!C148)</f>
        <v>Primary</v>
      </c>
      <c r="D138" s="334">
        <f>IF(ISBLANK(Regressions!D148), " ", Regressions!D148)</f>
        <v>1363</v>
      </c>
      <c r="E138" s="210">
        <f>IF(ISNUMBER(Regressions!E148),ROUND(Regressions!E148, 1), NA())</f>
        <v>100</v>
      </c>
      <c r="F138" s="335">
        <f>IF(ISNUMBER(Regressions!F148),ROUND(Regressions!F148, 1), NA())</f>
        <v>100</v>
      </c>
      <c r="G138" s="232">
        <f>IF(ISNUMBER(Regressions!G148),ROUND(Regressions!G148, 1), NA())</f>
        <v>100</v>
      </c>
      <c r="H138" s="336">
        <f>IF(ISNUMBER(Regressions!H148),ROUND(Regressions!H148, 1), NA())</f>
        <v>0</v>
      </c>
      <c r="I138" s="233">
        <f>IF(ISNUMBER(Regressions!I148),ROUND(Regressions!I148, 1), NA())</f>
        <v>0</v>
      </c>
      <c r="J138" s="337">
        <f>IF(ISNUMBER(Regressions!K148),ROUND(Regressions!K148, 1), NA())</f>
        <v>100</v>
      </c>
      <c r="K138" s="335">
        <f>IF(ISNUMBER(Regressions!L148),ROUND(Regressions!L148, 1), NA())</f>
        <v>100</v>
      </c>
      <c r="L138" s="234">
        <f>IF(ISNUMBER(Regressions!M148),ROUND(Regressions!M148, 1), NA())</f>
        <v>100</v>
      </c>
      <c r="M138" s="336">
        <f>IF(ISNUMBER(Regressions!N148),ROUND(Regressions!N148, 1), NA())</f>
        <v>0</v>
      </c>
      <c r="N138" s="233">
        <f>IF(ISNUMBER(Regressions!O148),ROUND(Regressions!O148, 1), NA())</f>
        <v>0</v>
      </c>
      <c r="O138" s="337">
        <f>IF(ISNUMBER(Regressions!Q148),ROUND(Regressions!Q148, 1), NA())</f>
        <v>100</v>
      </c>
      <c r="P138" s="335">
        <f>IF(ISNUMBER(Regressions!R148),ROUND(Regressions!R148, 1), NA())</f>
        <v>100</v>
      </c>
      <c r="Q138" s="211" t="e">
        <f>IF(ISNUMBER(Regressions!S148),ROUND(Regressions!S148, 1), NA())</f>
        <v>#N/A</v>
      </c>
      <c r="R138" s="336" t="e">
        <f>IF(ISNUMBER(Regressions!T148),ROUND(Regressions!T148, 1), NA())</f>
        <v>#N/A</v>
      </c>
      <c r="S138" s="233">
        <f>IF(ISNUMBER(Regressions!U148),ROUND(Regressions!U148, 1), NA())</f>
        <v>0</v>
      </c>
    </row>
    <row xmlns:x14ac="http://schemas.microsoft.com/office/spreadsheetml/2009/9/ac" r="139" x14ac:dyDescent="0.2">
      <c r="A139" s="332" t="str">
        <f>IF(ISBLANK(Regressions!A149), " ", Regressions!A149)</f>
        <v>Nauru</v>
      </c>
      <c r="B139" s="333">
        <f>IF(ISBLANK(Regressions!B149), " ", Regressions!B149)</f>
        <v>2011</v>
      </c>
      <c r="C139" s="338" t="str">
        <f>IF(ISBLANK(Regressions!C149), " ", Regressions!C149)</f>
        <v>Primary</v>
      </c>
      <c r="D139" s="334">
        <f>IF(ISBLANK(Regressions!D149), " ", Regressions!D149)</f>
        <v>1344</v>
      </c>
      <c r="E139" s="210">
        <f>IF(ISNUMBER(Regressions!E149),ROUND(Regressions!E149, 1), NA())</f>
        <v>100</v>
      </c>
      <c r="F139" s="335">
        <f>IF(ISNUMBER(Regressions!F149),ROUND(Regressions!F149, 1), NA())</f>
        <v>100</v>
      </c>
      <c r="G139" s="232">
        <f>IF(ISNUMBER(Regressions!G149),ROUND(Regressions!G149, 1), NA())</f>
        <v>100</v>
      </c>
      <c r="H139" s="336">
        <f>IF(ISNUMBER(Regressions!H149),ROUND(Regressions!H149, 1), NA())</f>
        <v>0</v>
      </c>
      <c r="I139" s="233">
        <f>IF(ISNUMBER(Regressions!I149),ROUND(Regressions!I149, 1), NA())</f>
        <v>0</v>
      </c>
      <c r="J139" s="337">
        <f>IF(ISNUMBER(Regressions!K149),ROUND(Regressions!K149, 1), NA())</f>
        <v>100</v>
      </c>
      <c r="K139" s="335">
        <f>IF(ISNUMBER(Regressions!L149),ROUND(Regressions!L149, 1), NA())</f>
        <v>100</v>
      </c>
      <c r="L139" s="234">
        <f>IF(ISNUMBER(Regressions!M149),ROUND(Regressions!M149, 1), NA())</f>
        <v>100</v>
      </c>
      <c r="M139" s="336">
        <f>IF(ISNUMBER(Regressions!N149),ROUND(Regressions!N149, 1), NA())</f>
        <v>0</v>
      </c>
      <c r="N139" s="233">
        <f>IF(ISNUMBER(Regressions!O149),ROUND(Regressions!O149, 1), NA())</f>
        <v>0</v>
      </c>
      <c r="O139" s="337">
        <f>IF(ISNUMBER(Regressions!Q149),ROUND(Regressions!Q149, 1), NA())</f>
        <v>100</v>
      </c>
      <c r="P139" s="335">
        <f>IF(ISNUMBER(Regressions!R149),ROUND(Regressions!R149, 1), NA())</f>
        <v>100</v>
      </c>
      <c r="Q139" s="211" t="e">
        <f>IF(ISNUMBER(Regressions!S149),ROUND(Regressions!S149, 1), NA())</f>
        <v>#N/A</v>
      </c>
      <c r="R139" s="336" t="e">
        <f>IF(ISNUMBER(Regressions!T149),ROUND(Regressions!T149, 1), NA())</f>
        <v>#N/A</v>
      </c>
      <c r="S139" s="233">
        <f>IF(ISNUMBER(Regressions!U149),ROUND(Regressions!U149, 1), NA())</f>
        <v>0</v>
      </c>
    </row>
    <row xmlns:x14ac="http://schemas.microsoft.com/office/spreadsheetml/2009/9/ac" r="140" x14ac:dyDescent="0.2">
      <c r="A140" s="332" t="str">
        <f>IF(ISBLANK(Regressions!A150), " ", Regressions!A150)</f>
        <v>Nauru</v>
      </c>
      <c r="B140" s="333">
        <f>IF(ISBLANK(Regressions!B150), " ", Regressions!B150)</f>
        <v>2012</v>
      </c>
      <c r="C140" s="338" t="str">
        <f>IF(ISBLANK(Regressions!C150), " ", Regressions!C150)</f>
        <v>Primary</v>
      </c>
      <c r="D140" s="334">
        <f>IF(ISBLANK(Regressions!D150), " ", Regressions!D150)</f>
        <v>1344</v>
      </c>
      <c r="E140" s="210">
        <f>IF(ISNUMBER(Regressions!E150),ROUND(Regressions!E150, 1), NA())</f>
        <v>100</v>
      </c>
      <c r="F140" s="335">
        <f>IF(ISNUMBER(Regressions!F150),ROUND(Regressions!F150, 1), NA())</f>
        <v>100</v>
      </c>
      <c r="G140" s="232">
        <f>IF(ISNUMBER(Regressions!G150),ROUND(Regressions!G150, 1), NA())</f>
        <v>100</v>
      </c>
      <c r="H140" s="336">
        <f>IF(ISNUMBER(Regressions!H150),ROUND(Regressions!H150, 1), NA())</f>
        <v>0</v>
      </c>
      <c r="I140" s="233">
        <f>IF(ISNUMBER(Regressions!I150),ROUND(Regressions!I150, 1), NA())</f>
        <v>0</v>
      </c>
      <c r="J140" s="337">
        <f>IF(ISNUMBER(Regressions!K150),ROUND(Regressions!K150, 1), NA())</f>
        <v>100</v>
      </c>
      <c r="K140" s="335">
        <f>IF(ISNUMBER(Regressions!L150),ROUND(Regressions!L150, 1), NA())</f>
        <v>100</v>
      </c>
      <c r="L140" s="234">
        <f>IF(ISNUMBER(Regressions!M150),ROUND(Regressions!M150, 1), NA())</f>
        <v>100</v>
      </c>
      <c r="M140" s="336">
        <f>IF(ISNUMBER(Regressions!N150),ROUND(Regressions!N150, 1), NA())</f>
        <v>0</v>
      </c>
      <c r="N140" s="233">
        <f>IF(ISNUMBER(Regressions!O150),ROUND(Regressions!O150, 1), NA())</f>
        <v>0</v>
      </c>
      <c r="O140" s="337">
        <f>IF(ISNUMBER(Regressions!Q150),ROUND(Regressions!Q150, 1), NA())</f>
        <v>100</v>
      </c>
      <c r="P140" s="335">
        <f>IF(ISNUMBER(Regressions!R150),ROUND(Regressions!R150, 1), NA())</f>
        <v>100</v>
      </c>
      <c r="Q140" s="211" t="e">
        <f>IF(ISNUMBER(Regressions!S150),ROUND(Regressions!S150, 1), NA())</f>
        <v>#N/A</v>
      </c>
      <c r="R140" s="336" t="e">
        <f>IF(ISNUMBER(Regressions!T150),ROUND(Regressions!T150, 1), NA())</f>
        <v>#N/A</v>
      </c>
      <c r="S140" s="233">
        <f>IF(ISNUMBER(Regressions!U150),ROUND(Regressions!U150, 1), NA())</f>
        <v>0</v>
      </c>
    </row>
    <row xmlns:x14ac="http://schemas.microsoft.com/office/spreadsheetml/2009/9/ac" r="141" x14ac:dyDescent="0.2">
      <c r="A141" s="332" t="str">
        <f>IF(ISBLANK(Regressions!A151), " ", Regressions!A151)</f>
        <v>Nauru</v>
      </c>
      <c r="B141" s="333">
        <f>IF(ISBLANK(Regressions!B151), " ", Regressions!B151)</f>
        <v>2013</v>
      </c>
      <c r="C141" s="338" t="str">
        <f>IF(ISBLANK(Regressions!C151), " ", Regressions!C151)</f>
        <v>Primary</v>
      </c>
      <c r="D141" s="334">
        <f>IF(ISBLANK(Regressions!D151), " ", Regressions!D151)</f>
        <v>1391</v>
      </c>
      <c r="E141" s="210">
        <f>IF(ISNUMBER(Regressions!E151),ROUND(Regressions!E151, 1), NA())</f>
        <v>100</v>
      </c>
      <c r="F141" s="335">
        <f>IF(ISNUMBER(Regressions!F151),ROUND(Regressions!F151, 1), NA())</f>
        <v>100</v>
      </c>
      <c r="G141" s="232">
        <f>IF(ISNUMBER(Regressions!G151),ROUND(Regressions!G151, 1), NA())</f>
        <v>100</v>
      </c>
      <c r="H141" s="336">
        <f>IF(ISNUMBER(Regressions!H151),ROUND(Regressions!H151, 1), NA())</f>
        <v>0</v>
      </c>
      <c r="I141" s="233">
        <f>IF(ISNUMBER(Regressions!I151),ROUND(Regressions!I151, 1), NA())</f>
        <v>0</v>
      </c>
      <c r="J141" s="337">
        <f>IF(ISNUMBER(Regressions!K151),ROUND(Regressions!K151, 1), NA())</f>
        <v>100</v>
      </c>
      <c r="K141" s="335">
        <f>IF(ISNUMBER(Regressions!L151),ROUND(Regressions!L151, 1), NA())</f>
        <v>100</v>
      </c>
      <c r="L141" s="234">
        <f>IF(ISNUMBER(Regressions!M151),ROUND(Regressions!M151, 1), NA())</f>
        <v>100</v>
      </c>
      <c r="M141" s="336">
        <f>IF(ISNUMBER(Regressions!N151),ROUND(Regressions!N151, 1), NA())</f>
        <v>0</v>
      </c>
      <c r="N141" s="233">
        <f>IF(ISNUMBER(Regressions!O151),ROUND(Regressions!O151, 1), NA())</f>
        <v>0</v>
      </c>
      <c r="O141" s="337">
        <f>IF(ISNUMBER(Regressions!Q151),ROUND(Regressions!Q151, 1), NA())</f>
        <v>100</v>
      </c>
      <c r="P141" s="335">
        <f>IF(ISNUMBER(Regressions!R151),ROUND(Regressions!R151, 1), NA())</f>
        <v>100</v>
      </c>
      <c r="Q141" s="211">
        <f>IF(ISNUMBER(Regressions!S151),ROUND(Regressions!S151, 1), NA())</f>
        <v>87.5</v>
      </c>
      <c r="R141" s="336">
        <f>IF(ISNUMBER(Regressions!T151),ROUND(Regressions!T151, 1), NA())</f>
        <v>12.5</v>
      </c>
      <c r="S141" s="233">
        <f>IF(ISNUMBER(Regressions!U151),ROUND(Regressions!U151, 1), NA())</f>
        <v>0</v>
      </c>
    </row>
    <row xmlns:x14ac="http://schemas.microsoft.com/office/spreadsheetml/2009/9/ac" r="142" x14ac:dyDescent="0.2">
      <c r="A142" s="332" t="str">
        <f>IF(ISBLANK(Regressions!A152), " ", Regressions!A152)</f>
        <v>Nauru</v>
      </c>
      <c r="B142" s="333">
        <f>IF(ISBLANK(Regressions!B152), " ", Regressions!B152)</f>
        <v>2014</v>
      </c>
      <c r="C142" s="338" t="str">
        <f>IF(ISBLANK(Regressions!C152), " ", Regressions!C152)</f>
        <v>Primary</v>
      </c>
      <c r="D142" s="334">
        <f>IF(ISBLANK(Regressions!D152), " ", Regressions!D152)</f>
        <v>1456</v>
      </c>
      <c r="E142" s="210">
        <f>IF(ISNUMBER(Regressions!E152),ROUND(Regressions!E152, 1), NA())</f>
        <v>100</v>
      </c>
      <c r="F142" s="335">
        <f>IF(ISNUMBER(Regressions!F152),ROUND(Regressions!F152, 1), NA())</f>
        <v>100</v>
      </c>
      <c r="G142" s="232">
        <f>IF(ISNUMBER(Regressions!G152),ROUND(Regressions!G152, 1), NA())</f>
        <v>100</v>
      </c>
      <c r="H142" s="336">
        <f>IF(ISNUMBER(Regressions!H152),ROUND(Regressions!H152, 1), NA())</f>
        <v>0</v>
      </c>
      <c r="I142" s="233">
        <f>IF(ISNUMBER(Regressions!I152),ROUND(Regressions!I152, 1), NA())</f>
        <v>0</v>
      </c>
      <c r="J142" s="337">
        <f>IF(ISNUMBER(Regressions!K152),ROUND(Regressions!K152, 1), NA())</f>
        <v>100</v>
      </c>
      <c r="K142" s="335">
        <f>IF(ISNUMBER(Regressions!L152),ROUND(Regressions!L152, 1), NA())</f>
        <v>100</v>
      </c>
      <c r="L142" s="234">
        <f>IF(ISNUMBER(Regressions!M152),ROUND(Regressions!M152, 1), NA())</f>
        <v>100</v>
      </c>
      <c r="M142" s="336">
        <f>IF(ISNUMBER(Regressions!N152),ROUND(Regressions!N152, 1), NA())</f>
        <v>0</v>
      </c>
      <c r="N142" s="233">
        <f>IF(ISNUMBER(Regressions!O152),ROUND(Regressions!O152, 1), NA())</f>
        <v>0</v>
      </c>
      <c r="O142" s="337">
        <f>IF(ISNUMBER(Regressions!Q152),ROUND(Regressions!Q152, 1), NA())</f>
        <v>100</v>
      </c>
      <c r="P142" s="335">
        <f>IF(ISNUMBER(Regressions!R152),ROUND(Regressions!R152, 1), NA())</f>
        <v>100</v>
      </c>
      <c r="Q142" s="211">
        <f>IF(ISNUMBER(Regressions!S152),ROUND(Regressions!S152, 1), NA())</f>
        <v>87.5</v>
      </c>
      <c r="R142" s="336">
        <f>IF(ISNUMBER(Regressions!T152),ROUND(Regressions!T152, 1), NA())</f>
        <v>12.5</v>
      </c>
      <c r="S142" s="233">
        <f>IF(ISNUMBER(Regressions!U152),ROUND(Regressions!U152, 1), NA())</f>
        <v>0</v>
      </c>
    </row>
    <row xmlns:x14ac="http://schemas.microsoft.com/office/spreadsheetml/2009/9/ac" r="143" x14ac:dyDescent="0.2">
      <c r="A143" s="332" t="str">
        <f>IF(ISBLANK(Regressions!A153), " ", Regressions!A153)</f>
        <v>Nauru</v>
      </c>
      <c r="B143" s="333">
        <f>IF(ISBLANK(Regressions!B153), " ", Regressions!B153)</f>
        <v>2015</v>
      </c>
      <c r="C143" s="338" t="str">
        <f>IF(ISBLANK(Regressions!C153), " ", Regressions!C153)</f>
        <v>Primary</v>
      </c>
      <c r="D143" s="334">
        <f>IF(ISBLANK(Regressions!D153), " ", Regressions!D153)</f>
        <v>1535</v>
      </c>
      <c r="E143" s="210">
        <f>IF(ISNUMBER(Regressions!E153),ROUND(Regressions!E153, 1), NA())</f>
        <v>100</v>
      </c>
      <c r="F143" s="335">
        <f>IF(ISNUMBER(Regressions!F153),ROUND(Regressions!F153, 1), NA())</f>
        <v>100</v>
      </c>
      <c r="G143" s="232">
        <f>IF(ISNUMBER(Regressions!G153),ROUND(Regressions!G153, 1), NA())</f>
        <v>100</v>
      </c>
      <c r="H143" s="336">
        <f>IF(ISNUMBER(Regressions!H153),ROUND(Regressions!H153, 1), NA())</f>
        <v>0</v>
      </c>
      <c r="I143" s="233">
        <f>IF(ISNUMBER(Regressions!I153),ROUND(Regressions!I153, 1), NA())</f>
        <v>0</v>
      </c>
      <c r="J143" s="337">
        <f>IF(ISNUMBER(Regressions!K153),ROUND(Regressions!K153, 1), NA())</f>
        <v>100</v>
      </c>
      <c r="K143" s="335">
        <f>IF(ISNUMBER(Regressions!L153),ROUND(Regressions!L153, 1), NA())</f>
        <v>100</v>
      </c>
      <c r="L143" s="234">
        <f>IF(ISNUMBER(Regressions!M153),ROUND(Regressions!M153, 1), NA())</f>
        <v>100</v>
      </c>
      <c r="M143" s="336">
        <f>IF(ISNUMBER(Regressions!N153),ROUND(Regressions!N153, 1), NA())</f>
        <v>0</v>
      </c>
      <c r="N143" s="233">
        <f>IF(ISNUMBER(Regressions!O153),ROUND(Regressions!O153, 1), NA())</f>
        <v>0</v>
      </c>
      <c r="O143" s="337">
        <f>IF(ISNUMBER(Regressions!Q153),ROUND(Regressions!Q153, 1), NA())</f>
        <v>100</v>
      </c>
      <c r="P143" s="335">
        <f>IF(ISNUMBER(Regressions!R153),ROUND(Regressions!R153, 1), NA())</f>
        <v>100</v>
      </c>
      <c r="Q143" s="211">
        <f>IF(ISNUMBER(Regressions!S153),ROUND(Regressions!S153, 1), NA())</f>
        <v>87.5</v>
      </c>
      <c r="R143" s="336">
        <f>IF(ISNUMBER(Regressions!T153),ROUND(Regressions!T153, 1), NA())</f>
        <v>12.5</v>
      </c>
      <c r="S143" s="233">
        <f>IF(ISNUMBER(Regressions!U153),ROUND(Regressions!U153, 1), NA())</f>
        <v>0</v>
      </c>
    </row>
    <row xmlns:x14ac="http://schemas.microsoft.com/office/spreadsheetml/2009/9/ac" r="144" x14ac:dyDescent="0.2">
      <c r="A144" s="332" t="str">
        <f>IF(ISBLANK(Regressions!A154), " ", Regressions!A154)</f>
        <v>Nauru</v>
      </c>
      <c r="B144" s="333">
        <f>IF(ISBLANK(Regressions!B154), " ", Regressions!B154)</f>
        <v>2016</v>
      </c>
      <c r="C144" s="338" t="str">
        <f>IF(ISBLANK(Regressions!C154), " ", Regressions!C154)</f>
        <v>Primary</v>
      </c>
      <c r="D144" s="334">
        <f>IF(ISBLANK(Regressions!D154), " ", Regressions!D154)</f>
        <v>1618</v>
      </c>
      <c r="E144" s="210">
        <f>IF(ISNUMBER(Regressions!E154),ROUND(Regressions!E154, 1), NA())</f>
        <v>100</v>
      </c>
      <c r="F144" s="335">
        <f>IF(ISNUMBER(Regressions!F154),ROUND(Regressions!F154, 1), NA())</f>
        <v>100</v>
      </c>
      <c r="G144" s="232">
        <f>IF(ISNUMBER(Regressions!G154),ROUND(Regressions!G154, 1), NA())</f>
        <v>100</v>
      </c>
      <c r="H144" s="336">
        <f>IF(ISNUMBER(Regressions!H154),ROUND(Regressions!H154, 1), NA())</f>
        <v>0</v>
      </c>
      <c r="I144" s="233">
        <f>IF(ISNUMBER(Regressions!I154),ROUND(Regressions!I154, 1), NA())</f>
        <v>0</v>
      </c>
      <c r="J144" s="337">
        <f>IF(ISNUMBER(Regressions!K154),ROUND(Regressions!K154, 1), NA())</f>
        <v>100</v>
      </c>
      <c r="K144" s="335">
        <f>IF(ISNUMBER(Regressions!L154),ROUND(Regressions!L154, 1), NA())</f>
        <v>100</v>
      </c>
      <c r="L144" s="234">
        <f>IF(ISNUMBER(Regressions!M154),ROUND(Regressions!M154, 1), NA())</f>
        <v>100</v>
      </c>
      <c r="M144" s="336">
        <f>IF(ISNUMBER(Regressions!N154),ROUND(Regressions!N154, 1), NA())</f>
        <v>0</v>
      </c>
      <c r="N144" s="233">
        <f>IF(ISNUMBER(Regressions!O154),ROUND(Regressions!O154, 1), NA())</f>
        <v>0</v>
      </c>
      <c r="O144" s="337">
        <f>IF(ISNUMBER(Regressions!Q154),ROUND(Regressions!Q154, 1), NA())</f>
        <v>100</v>
      </c>
      <c r="P144" s="335">
        <f>IF(ISNUMBER(Regressions!R154),ROUND(Regressions!R154, 1), NA())</f>
        <v>100</v>
      </c>
      <c r="Q144" s="211">
        <f>IF(ISNUMBER(Regressions!S154),ROUND(Regressions!S154, 1), NA())</f>
        <v>87.5</v>
      </c>
      <c r="R144" s="336">
        <f>IF(ISNUMBER(Regressions!T154),ROUND(Regressions!T154, 1), NA())</f>
        <v>12.5</v>
      </c>
      <c r="S144" s="233">
        <f>IF(ISNUMBER(Regressions!U154),ROUND(Regressions!U154, 1), NA())</f>
        <v>0</v>
      </c>
    </row>
    <row xmlns:x14ac="http://schemas.microsoft.com/office/spreadsheetml/2009/9/ac" r="145" x14ac:dyDescent="0.2">
      <c r="A145" s="332" t="str">
        <f>IF(ISBLANK(Regressions!A155), " ", Regressions!A155)</f>
        <v>Nauru</v>
      </c>
      <c r="B145" s="333">
        <f>IF(ISBLANK(Regressions!B155), " ", Regressions!B155)</f>
        <v>2017</v>
      </c>
      <c r="C145" s="338" t="str">
        <f>IF(ISBLANK(Regressions!C155), " ", Regressions!C155)</f>
        <v>Primary</v>
      </c>
      <c r="D145" s="334">
        <f>IF(ISBLANK(Regressions!D155), " ", Regressions!D155)</f>
        <v>1703</v>
      </c>
      <c r="E145" s="210">
        <f>IF(ISNUMBER(Regressions!E155),ROUND(Regressions!E155, 1), NA())</f>
        <v>100</v>
      </c>
      <c r="F145" s="335">
        <f>IF(ISNUMBER(Regressions!F155),ROUND(Regressions!F155, 1), NA())</f>
        <v>100</v>
      </c>
      <c r="G145" s="232">
        <f>IF(ISNUMBER(Regressions!G155),ROUND(Regressions!G155, 1), NA())</f>
        <v>100</v>
      </c>
      <c r="H145" s="336">
        <f>IF(ISNUMBER(Regressions!H155),ROUND(Regressions!H155, 1), NA())</f>
        <v>0</v>
      </c>
      <c r="I145" s="233">
        <f>IF(ISNUMBER(Regressions!I155),ROUND(Regressions!I155, 1), NA())</f>
        <v>0</v>
      </c>
      <c r="J145" s="337">
        <f>IF(ISNUMBER(Regressions!K155),ROUND(Regressions!K155, 1), NA())</f>
        <v>100</v>
      </c>
      <c r="K145" s="335">
        <f>IF(ISNUMBER(Regressions!L155),ROUND(Regressions!L155, 1), NA())</f>
        <v>100</v>
      </c>
      <c r="L145" s="234">
        <f>IF(ISNUMBER(Regressions!M155),ROUND(Regressions!M155, 1), NA())</f>
        <v>100</v>
      </c>
      <c r="M145" s="336">
        <f>IF(ISNUMBER(Regressions!N155),ROUND(Regressions!N155, 1), NA())</f>
        <v>0</v>
      </c>
      <c r="N145" s="233">
        <f>IF(ISNUMBER(Regressions!O155),ROUND(Regressions!O155, 1), NA())</f>
        <v>0</v>
      </c>
      <c r="O145" s="337">
        <f>IF(ISNUMBER(Regressions!Q155),ROUND(Regressions!Q155, 1), NA())</f>
        <v>100</v>
      </c>
      <c r="P145" s="335">
        <f>IF(ISNUMBER(Regressions!R155),ROUND(Regressions!R155, 1), NA())</f>
        <v>100</v>
      </c>
      <c r="Q145" s="211">
        <f>IF(ISNUMBER(Regressions!S155),ROUND(Regressions!S155, 1), NA())</f>
        <v>87.5</v>
      </c>
      <c r="R145" s="336">
        <f>IF(ISNUMBER(Regressions!T155),ROUND(Regressions!T155, 1), NA())</f>
        <v>12.5</v>
      </c>
      <c r="S145" s="233">
        <f>IF(ISNUMBER(Regressions!U155),ROUND(Regressions!U155, 1), NA())</f>
        <v>0</v>
      </c>
    </row>
    <row xmlns:x14ac="http://schemas.microsoft.com/office/spreadsheetml/2009/9/ac" r="146" x14ac:dyDescent="0.2">
      <c r="A146" s="332" t="str">
        <f>IF(ISBLANK(Regressions!A156), " ", Regressions!A156)</f>
        <v>Nauru</v>
      </c>
      <c r="B146" s="333">
        <f>IF(ISBLANK(Regressions!B156), " ", Regressions!B156)</f>
        <v>2018</v>
      </c>
      <c r="C146" s="338" t="str">
        <f>IF(ISBLANK(Regressions!C156), " ", Regressions!C156)</f>
        <v>Primary</v>
      </c>
      <c r="D146" s="334">
        <f>IF(ISBLANK(Regressions!D156), " ", Regressions!D156)</f>
        <v>1788</v>
      </c>
      <c r="E146" s="210">
        <f>IF(ISNUMBER(Regressions!E156),ROUND(Regressions!E156, 1), NA())</f>
        <v>100</v>
      </c>
      <c r="F146" s="335">
        <f>IF(ISNUMBER(Regressions!F156),ROUND(Regressions!F156, 1), NA())</f>
        <v>100</v>
      </c>
      <c r="G146" s="232">
        <f>IF(ISNUMBER(Regressions!G156),ROUND(Regressions!G156, 1), NA())</f>
        <v>100</v>
      </c>
      <c r="H146" s="336">
        <f>IF(ISNUMBER(Regressions!H156),ROUND(Regressions!H156, 1), NA())</f>
        <v>0</v>
      </c>
      <c r="I146" s="233">
        <f>IF(ISNUMBER(Regressions!I156),ROUND(Regressions!I156, 1), NA())</f>
        <v>0</v>
      </c>
      <c r="J146" s="337">
        <f>IF(ISNUMBER(Regressions!K156),ROUND(Regressions!K156, 1), NA())</f>
        <v>100</v>
      </c>
      <c r="K146" s="335">
        <f>IF(ISNUMBER(Regressions!L156),ROUND(Regressions!L156, 1), NA())</f>
        <v>100</v>
      </c>
      <c r="L146" s="234">
        <f>IF(ISNUMBER(Regressions!M156),ROUND(Regressions!M156, 1), NA())</f>
        <v>100</v>
      </c>
      <c r="M146" s="336">
        <f>IF(ISNUMBER(Regressions!N156),ROUND(Regressions!N156, 1), NA())</f>
        <v>0</v>
      </c>
      <c r="N146" s="233">
        <f>IF(ISNUMBER(Regressions!O156),ROUND(Regressions!O156, 1), NA())</f>
        <v>0</v>
      </c>
      <c r="O146" s="337">
        <f>IF(ISNUMBER(Regressions!Q156),ROUND(Regressions!Q156, 1), NA())</f>
        <v>100</v>
      </c>
      <c r="P146" s="335">
        <f>IF(ISNUMBER(Regressions!R156),ROUND(Regressions!R156, 1), NA())</f>
        <v>100</v>
      </c>
      <c r="Q146" s="211">
        <f>IF(ISNUMBER(Regressions!S156),ROUND(Regressions!S156, 1), NA())</f>
        <v>87.5</v>
      </c>
      <c r="R146" s="336">
        <f>IF(ISNUMBER(Regressions!T156),ROUND(Regressions!T156, 1), NA())</f>
        <v>12.5</v>
      </c>
      <c r="S146" s="233">
        <f>IF(ISNUMBER(Regressions!U156),ROUND(Regressions!U156, 1), NA())</f>
        <v>0</v>
      </c>
    </row>
    <row xmlns:x14ac="http://schemas.microsoft.com/office/spreadsheetml/2009/9/ac" r="147" x14ac:dyDescent="0.2">
      <c r="A147" s="332" t="str">
        <f>IF(ISBLANK(Regressions!A157), " ", Regressions!A157)</f>
        <v>Nauru</v>
      </c>
      <c r="B147" s="333">
        <f>IF(ISBLANK(Regressions!B157), " ", Regressions!B157)</f>
        <v>2019</v>
      </c>
      <c r="C147" s="338" t="str">
        <f>IF(ISBLANK(Regressions!C157), " ", Regressions!C157)</f>
        <v>Primary</v>
      </c>
      <c r="D147" s="334">
        <f>IF(ISBLANK(Regressions!D157), " ", Regressions!D157)</f>
        <v>1856</v>
      </c>
      <c r="E147" s="210">
        <f>IF(ISNUMBER(Regressions!E157),ROUND(Regressions!E157, 1), NA())</f>
        <v>100</v>
      </c>
      <c r="F147" s="335">
        <f>IF(ISNUMBER(Regressions!F157),ROUND(Regressions!F157, 1), NA())</f>
        <v>100</v>
      </c>
      <c r="G147" s="232">
        <f>IF(ISNUMBER(Regressions!G157),ROUND(Regressions!G157, 1), NA())</f>
        <v>100</v>
      </c>
      <c r="H147" s="336">
        <f>IF(ISNUMBER(Regressions!H157),ROUND(Regressions!H157, 1), NA())</f>
        <v>0</v>
      </c>
      <c r="I147" s="233">
        <f>IF(ISNUMBER(Regressions!I157),ROUND(Regressions!I157, 1), NA())</f>
        <v>0</v>
      </c>
      <c r="J147" s="337">
        <f>IF(ISNUMBER(Regressions!K157),ROUND(Regressions!K157, 1), NA())</f>
        <v>100</v>
      </c>
      <c r="K147" s="335">
        <f>IF(ISNUMBER(Regressions!L157),ROUND(Regressions!L157, 1), NA())</f>
        <v>100</v>
      </c>
      <c r="L147" s="234">
        <f>IF(ISNUMBER(Regressions!M157),ROUND(Regressions!M157, 1), NA())</f>
        <v>100</v>
      </c>
      <c r="M147" s="336">
        <f>IF(ISNUMBER(Regressions!N157),ROUND(Regressions!N157, 1), NA())</f>
        <v>0</v>
      </c>
      <c r="N147" s="233">
        <f>IF(ISNUMBER(Regressions!O157),ROUND(Regressions!O157, 1), NA())</f>
        <v>0</v>
      </c>
      <c r="O147" s="337">
        <f>IF(ISNUMBER(Regressions!Q157),ROUND(Regressions!Q157, 1), NA())</f>
        <v>100</v>
      </c>
      <c r="P147" s="335">
        <f>IF(ISNUMBER(Regressions!R157),ROUND(Regressions!R157, 1), NA())</f>
        <v>100</v>
      </c>
      <c r="Q147" s="211">
        <f>IF(ISNUMBER(Regressions!S157),ROUND(Regressions!S157, 1), NA())</f>
        <v>87.5</v>
      </c>
      <c r="R147" s="336">
        <f>IF(ISNUMBER(Regressions!T157),ROUND(Regressions!T157, 1), NA())</f>
        <v>12.5</v>
      </c>
      <c r="S147" s="233">
        <f>IF(ISNUMBER(Regressions!U157),ROUND(Regressions!U157, 1), NA())</f>
        <v>0</v>
      </c>
    </row>
    <row xmlns:x14ac="http://schemas.microsoft.com/office/spreadsheetml/2009/9/ac" r="148" x14ac:dyDescent="0.2">
      <c r="A148" s="332" t="str">
        <f>IF(ISBLANK(Regressions!A158), " ", Regressions!A158)</f>
        <v>Nauru</v>
      </c>
      <c r="B148" s="333">
        <f>IF(ISBLANK(Regressions!B158), " ", Regressions!B158)</f>
        <v>2020</v>
      </c>
      <c r="C148" s="338" t="str">
        <f>IF(ISBLANK(Regressions!C158), " ", Regressions!C158)</f>
        <v>Primary</v>
      </c>
      <c r="D148" s="334">
        <f>IF(ISBLANK(Regressions!D158), " ", Regressions!D158)</f>
        <v>1915</v>
      </c>
      <c r="E148" s="210">
        <f>IF(ISNUMBER(Regressions!E158),ROUND(Regressions!E158, 1), NA())</f>
        <v>100</v>
      </c>
      <c r="F148" s="335">
        <f>IF(ISNUMBER(Regressions!F158),ROUND(Regressions!F158, 1), NA())</f>
        <v>100</v>
      </c>
      <c r="G148" s="232">
        <f>IF(ISNUMBER(Regressions!G158),ROUND(Regressions!G158, 1), NA())</f>
        <v>100</v>
      </c>
      <c r="H148" s="336">
        <f>IF(ISNUMBER(Regressions!H158),ROUND(Regressions!H158, 1), NA())</f>
        <v>0</v>
      </c>
      <c r="I148" s="233">
        <f>IF(ISNUMBER(Regressions!I158),ROUND(Regressions!I158, 1), NA())</f>
        <v>0</v>
      </c>
      <c r="J148" s="337">
        <f>IF(ISNUMBER(Regressions!K158),ROUND(Regressions!K158, 1), NA())</f>
        <v>100</v>
      </c>
      <c r="K148" s="335">
        <f>IF(ISNUMBER(Regressions!L158),ROUND(Regressions!L158, 1), NA())</f>
        <v>100</v>
      </c>
      <c r="L148" s="234">
        <f>IF(ISNUMBER(Regressions!M158),ROUND(Regressions!M158, 1), NA())</f>
        <v>100</v>
      </c>
      <c r="M148" s="336">
        <f>IF(ISNUMBER(Regressions!N158),ROUND(Regressions!N158, 1), NA())</f>
        <v>0</v>
      </c>
      <c r="N148" s="233">
        <f>IF(ISNUMBER(Regressions!O158),ROUND(Regressions!O158, 1), NA())</f>
        <v>0</v>
      </c>
      <c r="O148" s="337">
        <f>IF(ISNUMBER(Regressions!Q158),ROUND(Regressions!Q158, 1), NA())</f>
        <v>100</v>
      </c>
      <c r="P148" s="335">
        <f>IF(ISNUMBER(Regressions!R158),ROUND(Regressions!R158, 1), NA())</f>
        <v>100</v>
      </c>
      <c r="Q148" s="211">
        <f>IF(ISNUMBER(Regressions!S158),ROUND(Regressions!S158, 1), NA())</f>
        <v>87.5</v>
      </c>
      <c r="R148" s="336">
        <f>IF(ISNUMBER(Regressions!T158),ROUND(Regressions!T158, 1), NA())</f>
        <v>12.5</v>
      </c>
      <c r="S148" s="233">
        <f>IF(ISNUMBER(Regressions!U158),ROUND(Regressions!U158, 1), NA())</f>
        <v>0</v>
      </c>
    </row>
    <row xmlns:x14ac="http://schemas.microsoft.com/office/spreadsheetml/2009/9/ac" r="149" x14ac:dyDescent="0.2">
      <c r="A149" s="383" t="str">
        <f>IF(ISBLANK(Regressions!A159), " ", Regressions!A159)</f>
        <v>Nauru</v>
      </c>
      <c r="B149" s="384">
        <f>IF(ISBLANK(Regressions!B159), " ", Regressions!B159)</f>
        <v>2021</v>
      </c>
      <c r="C149" s="385" t="str">
        <f>IF(ISBLANK(Regressions!C159), " ", Regressions!C159)</f>
        <v>Primary</v>
      </c>
      <c r="D149" s="386">
        <f>IF(ISBLANK(Regressions!D159), " ", Regressions!D159)</f>
        <v>1966</v>
      </c>
      <c r="E149" s="389">
        <f>IF(ISNUMBER(Regressions!E159),ROUND(Regressions!E159, 1), NA())</f>
        <v>100</v>
      </c>
      <c r="F149" s="387">
        <f>IF(ISNUMBER(Regressions!F159),ROUND(Regressions!F159, 1), NA())</f>
        <v>100</v>
      </c>
      <c r="G149" s="390">
        <f>IF(ISNUMBER(Regressions!G159),ROUND(Regressions!G159, 1), NA())</f>
        <v>100</v>
      </c>
      <c r="H149" s="388">
        <f>IF(ISNUMBER(Regressions!H159),ROUND(Regressions!H159, 1), NA())</f>
        <v>0</v>
      </c>
      <c r="I149" s="391">
        <f>IF(ISNUMBER(Regressions!I159),ROUND(Regressions!I159, 1), NA())</f>
        <v>0</v>
      </c>
      <c r="J149" s="389">
        <f>IF(ISNUMBER(Regressions!K159),ROUND(Regressions!K159, 1), NA())</f>
        <v>100</v>
      </c>
      <c r="K149" s="387">
        <f>IF(ISNUMBER(Regressions!L159),ROUND(Regressions!L159, 1), NA())</f>
        <v>100</v>
      </c>
      <c r="L149" s="392">
        <f>IF(ISNUMBER(Regressions!M159),ROUND(Regressions!M159, 1), NA())</f>
        <v>100</v>
      </c>
      <c r="M149" s="388">
        <f>IF(ISNUMBER(Regressions!N159),ROUND(Regressions!N159, 1), NA())</f>
        <v>0</v>
      </c>
      <c r="N149" s="391">
        <f>IF(ISNUMBER(Regressions!O159),ROUND(Regressions!O159, 1), NA())</f>
        <v>0</v>
      </c>
      <c r="O149" s="389">
        <f>IF(ISNUMBER(Regressions!Q159),ROUND(Regressions!Q159, 1), NA())</f>
        <v>100</v>
      </c>
      <c r="P149" s="387">
        <f>IF(ISNUMBER(Regressions!R159),ROUND(Regressions!R159, 1), NA())</f>
        <v>100</v>
      </c>
      <c r="Q149" s="393">
        <f>IF(ISNUMBER(Regressions!S159),ROUND(Regressions!S159, 1), NA())</f>
        <v>87.5</v>
      </c>
      <c r="R149" s="388">
        <f>IF(ISNUMBER(Regressions!T159),ROUND(Regressions!T159, 1), NA())</f>
        <v>12.5</v>
      </c>
      <c r="S149" s="391">
        <f>IF(ISNUMBER(Regressions!U159),ROUND(Regressions!U159, 1), NA())</f>
        <v>0</v>
      </c>
      <c r="T149" s="382"/>
      <c r="U149" s="382"/>
      <c r="V149" s="382"/>
      <c r="W149" s="382"/>
      <c r="X149" s="382"/>
      <c r="Y149" s="382"/>
      <c r="Z149" s="382"/>
      <c r="AA149" s="382"/>
      <c r="AB149" s="382"/>
      <c r="AC149" s="382"/>
    </row>
    <row xmlns:x14ac="http://schemas.microsoft.com/office/spreadsheetml/2009/9/ac" r="150" x14ac:dyDescent="0.2">
      <c r="A150" s="332" t="str">
        <f>IF(ISBLANK(Regressions!A160), " ", Regressions!A160)</f>
        <v>Nauru</v>
      </c>
      <c r="B150" s="333">
        <f>IF(ISBLANK(Regressions!B160), " ", Regressions!B160)</f>
        <v>2022</v>
      </c>
      <c r="C150" s="338" t="str">
        <f>IF(ISBLANK(Regressions!C160), " ", Regressions!C160)</f>
        <v>Primary</v>
      </c>
      <c r="D150" s="334">
        <f>IF(ISBLANK(Regressions!D160), " ", Regressions!D160)</f>
        <v>1997</v>
      </c>
      <c r="E150" s="210">
        <f>IF(ISNUMBER(Regressions!E160),ROUND(Regressions!E160, 1), NA())</f>
        <v>100</v>
      </c>
      <c r="F150" s="335">
        <f>IF(ISNUMBER(Regressions!F160),ROUND(Regressions!F160, 1), NA())</f>
        <v>100</v>
      </c>
      <c r="G150" s="232">
        <f>IF(ISNUMBER(Regressions!G160),ROUND(Regressions!G160, 1), NA())</f>
        <v>100</v>
      </c>
      <c r="H150" s="336">
        <f>IF(ISNUMBER(Regressions!H160),ROUND(Regressions!H160, 1), NA())</f>
        <v>0</v>
      </c>
      <c r="I150" s="233">
        <f>IF(ISNUMBER(Regressions!I160),ROUND(Regressions!I160, 1), NA())</f>
        <v>0</v>
      </c>
      <c r="J150" s="337">
        <f>IF(ISNUMBER(Regressions!K160),ROUND(Regressions!K160, 1), NA())</f>
        <v>100</v>
      </c>
      <c r="K150" s="335">
        <f>IF(ISNUMBER(Regressions!L160),ROUND(Regressions!L160, 1), NA())</f>
        <v>100</v>
      </c>
      <c r="L150" s="234">
        <f>IF(ISNUMBER(Regressions!M160),ROUND(Regressions!M160, 1), NA())</f>
        <v>100</v>
      </c>
      <c r="M150" s="336">
        <f>IF(ISNUMBER(Regressions!N160),ROUND(Regressions!N160, 1), NA())</f>
        <v>0</v>
      </c>
      <c r="N150" s="233">
        <f>IF(ISNUMBER(Regressions!O160),ROUND(Regressions!O160, 1), NA())</f>
        <v>0</v>
      </c>
      <c r="O150" s="337">
        <f>IF(ISNUMBER(Regressions!Q160),ROUND(Regressions!Q160, 1), NA())</f>
        <v>100</v>
      </c>
      <c r="P150" s="335">
        <f>IF(ISNUMBER(Regressions!R160),ROUND(Regressions!R160, 1), NA())</f>
        <v>100</v>
      </c>
      <c r="Q150" s="211">
        <f>IF(ISNUMBER(Regressions!S160),ROUND(Regressions!S160, 1), NA())</f>
        <v>87.5</v>
      </c>
      <c r="R150" s="336">
        <f>IF(ISNUMBER(Regressions!T160),ROUND(Regressions!T160, 1), NA())</f>
        <v>12.5</v>
      </c>
      <c r="S150" s="233">
        <f>IF(ISNUMBER(Regressions!U160),ROUND(Regressions!U160, 1), NA())</f>
        <v>0</v>
      </c>
    </row>
    <row xmlns:x14ac="http://schemas.microsoft.com/office/spreadsheetml/2009/9/ac" r="151" x14ac:dyDescent="0.2">
      <c r="A151" s="339" t="str">
        <f>IF(ISBLANK(Regressions!A161), " ", Regressions!A161)</f>
        <v>Nauru</v>
      </c>
      <c r="B151" s="340">
        <f>IF(ISBLANK(Regressions!B161), " ", Regressions!B161)</f>
        <v>2023</v>
      </c>
      <c r="C151" s="341" t="str">
        <f>IF(ISBLANK(Regressions!C161), " ", Regressions!C161)</f>
        <v>Primary</v>
      </c>
      <c r="D151" s="342">
        <f>IF(ISBLANK(Regressions!D161), " ", Regressions!D161)</f>
        <v>1774</v>
      </c>
      <c r="E151" s="343">
        <f>IF(ISNUMBER(Regressions!E161),ROUND(Regressions!E161, 1), NA())</f>
        <v>100</v>
      </c>
      <c r="F151" s="344">
        <f>IF(ISNUMBER(Regressions!F161),ROUND(Regressions!F161, 1), NA())</f>
        <v>100</v>
      </c>
      <c r="G151" s="345">
        <f>IF(ISNUMBER(Regressions!G161),ROUND(Regressions!G161, 1), NA())</f>
        <v>100</v>
      </c>
      <c r="H151" s="346">
        <f>IF(ISNUMBER(Regressions!H161),ROUND(Regressions!H161, 1), NA())</f>
        <v>0</v>
      </c>
      <c r="I151" s="347">
        <f>IF(ISNUMBER(Regressions!I161),ROUND(Regressions!I161, 1), NA())</f>
        <v>0</v>
      </c>
      <c r="J151" s="348">
        <f>IF(ISNUMBER(Regressions!K161),ROUND(Regressions!K161, 1), NA())</f>
        <v>100</v>
      </c>
      <c r="K151" s="344">
        <f>IF(ISNUMBER(Regressions!L161),ROUND(Regressions!L161, 1), NA())</f>
        <v>100</v>
      </c>
      <c r="L151" s="349">
        <f>IF(ISNUMBER(Regressions!M161),ROUND(Regressions!M161, 1), NA())</f>
        <v>100</v>
      </c>
      <c r="M151" s="346">
        <f>IF(ISNUMBER(Regressions!N161),ROUND(Regressions!N161, 1), NA())</f>
        <v>0</v>
      </c>
      <c r="N151" s="347">
        <f>IF(ISNUMBER(Regressions!O161),ROUND(Regressions!O161, 1), NA())</f>
        <v>0</v>
      </c>
      <c r="O151" s="348">
        <f>IF(ISNUMBER(Regressions!Q161),ROUND(Regressions!Q161, 1), NA())</f>
        <v>100</v>
      </c>
      <c r="P151" s="344">
        <f>IF(ISNUMBER(Regressions!R161),ROUND(Regressions!R161, 1), NA())</f>
        <v>100</v>
      </c>
      <c r="Q151" s="350">
        <f>IF(ISNUMBER(Regressions!S161),ROUND(Regressions!S161, 1), NA())</f>
        <v>87.5</v>
      </c>
      <c r="R151" s="346">
        <f>IF(ISNUMBER(Regressions!T161),ROUND(Regressions!T161, 1), NA())</f>
        <v>12.5</v>
      </c>
      <c r="S151" s="347">
        <f>IF(ISNUMBER(Regressions!U161),ROUND(Regressions!U161, 1), NA())</f>
        <v>0</v>
      </c>
    </row>
    <row xmlns:x14ac="http://schemas.microsoft.com/office/spreadsheetml/2009/9/ac" r="152" hidden="true" x14ac:dyDescent="0.2">
      <c r="A152" s="332" t="str">
        <f>IF(ISBLANK(Regressions!A162), " ", Regressions!A162)</f>
        <v>Nauru</v>
      </c>
      <c r="B152" s="333">
        <f>IF(ISBLANK(Regressions!B162), " ", Regressions!B162)</f>
        <v>2024</v>
      </c>
      <c r="C152" s="338" t="str">
        <f>IF(ISBLANK(Regressions!C162), " ", Regressions!C162)</f>
        <v>Primary</v>
      </c>
      <c r="D152" s="334" t="str">
        <f>IF(ISBLANK(Regressions!D162), " ", Regressions!D162)</f>
        <v> </v>
      </c>
      <c r="E152" s="210" t="e">
        <f>IF(ISNUMBER(Regressions!E162),ROUND(Regressions!E162, 1), NA())</f>
        <v>#N/A</v>
      </c>
      <c r="F152" s="335" t="e">
        <f>IF(ISNUMBER(Regressions!F162),ROUND(Regressions!F162, 1), NA())</f>
        <v>#N/A</v>
      </c>
      <c r="G152" s="232" t="e">
        <f>IF(ISNUMBER(Regressions!G162),ROUND(Regressions!G162, 1), NA())</f>
        <v>#N/A</v>
      </c>
      <c r="H152" s="336" t="e">
        <f>IF(ISNUMBER(Regressions!H162),ROUND(Regressions!H162, 1), NA())</f>
        <v>#N/A</v>
      </c>
      <c r="I152" s="233" t="e">
        <f>IF(ISNUMBER(Regressions!I162),ROUND(Regressions!I162, 1), NA())</f>
        <v>#N/A</v>
      </c>
      <c r="J152" s="337" t="e">
        <f>IF(ISNUMBER(Regressions!K162),ROUND(Regressions!K162, 1), NA())</f>
        <v>#N/A</v>
      </c>
      <c r="K152" s="335" t="e">
        <f>IF(ISNUMBER(Regressions!L162),ROUND(Regressions!L162, 1), NA())</f>
        <v>#N/A</v>
      </c>
      <c r="L152" s="234" t="e">
        <f>IF(ISNUMBER(Regressions!M162),ROUND(Regressions!M162, 1), NA())</f>
        <v>#N/A</v>
      </c>
      <c r="M152" s="336" t="e">
        <f>IF(ISNUMBER(Regressions!N162),ROUND(Regressions!N162, 1), NA())</f>
        <v>#N/A</v>
      </c>
      <c r="N152" s="233" t="e">
        <f>IF(ISNUMBER(Regressions!O162),ROUND(Regressions!O162, 1), NA())</f>
        <v>#N/A</v>
      </c>
      <c r="O152" s="337" t="e">
        <f>IF(ISNUMBER(Regressions!Q162),ROUND(Regressions!Q162, 1), NA())</f>
        <v>#N/A</v>
      </c>
      <c r="P152" s="335" t="e">
        <f>IF(ISNUMBER(Regressions!R162),ROUND(Regressions!R162, 1), NA())</f>
        <v>#N/A</v>
      </c>
      <c r="Q152" s="211" t="e">
        <f>IF(ISNUMBER(Regressions!S162),ROUND(Regressions!S162, 1), NA())</f>
        <v>#N/A</v>
      </c>
      <c r="R152" s="336" t="e">
        <f>IF(ISNUMBER(Regressions!T162),ROUND(Regressions!T162, 1), NA())</f>
        <v>#N/A</v>
      </c>
      <c r="S152" s="233" t="e">
        <f>IF(ISNUMBER(Regressions!U162),ROUND(Regressions!U162, 1), NA())</f>
        <v>#N/A</v>
      </c>
    </row>
    <row xmlns:x14ac="http://schemas.microsoft.com/office/spreadsheetml/2009/9/ac" r="153" hidden="true" x14ac:dyDescent="0.2">
      <c r="A153" s="332" t="str">
        <f>IF(ISBLANK(Regressions!A163), " ", Regressions!A163)</f>
        <v>Nauru</v>
      </c>
      <c r="B153" s="333">
        <f>IF(ISBLANK(Regressions!B163), " ", Regressions!B163)</f>
        <v>2025</v>
      </c>
      <c r="C153" s="338" t="str">
        <f>IF(ISBLANK(Regressions!C163), " ", Regressions!C163)</f>
        <v>Primary</v>
      </c>
      <c r="D153" s="334" t="str">
        <f>IF(ISBLANK(Regressions!D163), " ", Regressions!D163)</f>
        <v> </v>
      </c>
      <c r="E153" s="210" t="e">
        <f>IF(ISNUMBER(Regressions!E163),ROUND(Regressions!E163, 1), NA())</f>
        <v>#N/A</v>
      </c>
      <c r="F153" s="335" t="e">
        <f>IF(ISNUMBER(Regressions!F163),ROUND(Regressions!F163, 1), NA())</f>
        <v>#N/A</v>
      </c>
      <c r="G153" s="232" t="e">
        <f>IF(ISNUMBER(Regressions!G163),ROUND(Regressions!G163, 1), NA())</f>
        <v>#N/A</v>
      </c>
      <c r="H153" s="336" t="e">
        <f>IF(ISNUMBER(Regressions!H163),ROUND(Regressions!H163, 1), NA())</f>
        <v>#N/A</v>
      </c>
      <c r="I153" s="233" t="e">
        <f>IF(ISNUMBER(Regressions!I163),ROUND(Regressions!I163, 1), NA())</f>
        <v>#N/A</v>
      </c>
      <c r="J153" s="337" t="e">
        <f>IF(ISNUMBER(Regressions!K163),ROUND(Regressions!K163, 1), NA())</f>
        <v>#N/A</v>
      </c>
      <c r="K153" s="335" t="e">
        <f>IF(ISNUMBER(Regressions!L163),ROUND(Regressions!L163, 1), NA())</f>
        <v>#N/A</v>
      </c>
      <c r="L153" s="234" t="e">
        <f>IF(ISNUMBER(Regressions!M163),ROUND(Regressions!M163, 1), NA())</f>
        <v>#N/A</v>
      </c>
      <c r="M153" s="336" t="e">
        <f>IF(ISNUMBER(Regressions!N163),ROUND(Regressions!N163, 1), NA())</f>
        <v>#N/A</v>
      </c>
      <c r="N153" s="233" t="e">
        <f>IF(ISNUMBER(Regressions!O163),ROUND(Regressions!O163, 1), NA())</f>
        <v>#N/A</v>
      </c>
      <c r="O153" s="337" t="e">
        <f>IF(ISNUMBER(Regressions!Q163),ROUND(Regressions!Q163, 1), NA())</f>
        <v>#N/A</v>
      </c>
      <c r="P153" s="335" t="e">
        <f>IF(ISNUMBER(Regressions!R163),ROUND(Regressions!R163, 1), NA())</f>
        <v>#N/A</v>
      </c>
      <c r="Q153" s="211" t="e">
        <f>IF(ISNUMBER(Regressions!S163),ROUND(Regressions!S163, 1), NA())</f>
        <v>#N/A</v>
      </c>
      <c r="R153" s="336" t="e">
        <f>IF(ISNUMBER(Regressions!T163),ROUND(Regressions!T163, 1), NA())</f>
        <v>#N/A</v>
      </c>
      <c r="S153" s="233" t="e">
        <f>IF(ISNUMBER(Regressions!U163),ROUND(Regressions!U163, 1), NA())</f>
        <v>#N/A</v>
      </c>
    </row>
    <row xmlns:x14ac="http://schemas.microsoft.com/office/spreadsheetml/2009/9/ac" r="154" hidden="true" x14ac:dyDescent="0.2">
      <c r="A154" s="332" t="str">
        <f>IF(ISBLANK(Regressions!A164), " ", Regressions!A164)</f>
        <v>Nauru</v>
      </c>
      <c r="B154" s="333">
        <f>IF(ISBLANK(Regressions!B164), " ", Regressions!B164)</f>
        <v>2026</v>
      </c>
      <c r="C154" s="338" t="str">
        <f>IF(ISBLANK(Regressions!C164), " ", Regressions!C164)</f>
        <v>Primary</v>
      </c>
      <c r="D154" s="334" t="str">
        <f>IF(ISBLANK(Regressions!D164), " ", Regressions!D164)</f>
        <v> </v>
      </c>
      <c r="E154" s="210" t="e">
        <f>IF(ISNUMBER(Regressions!E164),ROUND(Regressions!E164, 1), NA())</f>
        <v>#N/A</v>
      </c>
      <c r="F154" s="335" t="e">
        <f>IF(ISNUMBER(Regressions!F164),ROUND(Regressions!F164, 1), NA())</f>
        <v>#N/A</v>
      </c>
      <c r="G154" s="232" t="e">
        <f>IF(ISNUMBER(Regressions!G164),ROUND(Regressions!G164, 1), NA())</f>
        <v>#N/A</v>
      </c>
      <c r="H154" s="336" t="e">
        <f>IF(ISNUMBER(Regressions!H164),ROUND(Regressions!H164, 1), NA())</f>
        <v>#N/A</v>
      </c>
      <c r="I154" s="233" t="e">
        <f>IF(ISNUMBER(Regressions!I164),ROUND(Regressions!I164, 1), NA())</f>
        <v>#N/A</v>
      </c>
      <c r="J154" s="337" t="e">
        <f>IF(ISNUMBER(Regressions!K164),ROUND(Regressions!K164, 1), NA())</f>
        <v>#N/A</v>
      </c>
      <c r="K154" s="335" t="e">
        <f>IF(ISNUMBER(Regressions!L164),ROUND(Regressions!L164, 1), NA())</f>
        <v>#N/A</v>
      </c>
      <c r="L154" s="234" t="e">
        <f>IF(ISNUMBER(Regressions!M164),ROUND(Regressions!M164, 1), NA())</f>
        <v>#N/A</v>
      </c>
      <c r="M154" s="336" t="e">
        <f>IF(ISNUMBER(Regressions!N164),ROUND(Regressions!N164, 1), NA())</f>
        <v>#N/A</v>
      </c>
      <c r="N154" s="233" t="e">
        <f>IF(ISNUMBER(Regressions!O164),ROUND(Regressions!O164, 1), NA())</f>
        <v>#N/A</v>
      </c>
      <c r="O154" s="337" t="e">
        <f>IF(ISNUMBER(Regressions!Q164),ROUND(Regressions!Q164, 1), NA())</f>
        <v>#N/A</v>
      </c>
      <c r="P154" s="335" t="e">
        <f>IF(ISNUMBER(Regressions!R164),ROUND(Regressions!R164, 1), NA())</f>
        <v>#N/A</v>
      </c>
      <c r="Q154" s="211" t="e">
        <f>IF(ISNUMBER(Regressions!S164),ROUND(Regressions!S164, 1), NA())</f>
        <v>#N/A</v>
      </c>
      <c r="R154" s="336" t="e">
        <f>IF(ISNUMBER(Regressions!T164),ROUND(Regressions!T164, 1), NA())</f>
        <v>#N/A</v>
      </c>
      <c r="S154" s="233" t="e">
        <f>IF(ISNUMBER(Regressions!U164),ROUND(Regressions!U164, 1), NA())</f>
        <v>#N/A</v>
      </c>
    </row>
    <row xmlns:x14ac="http://schemas.microsoft.com/office/spreadsheetml/2009/9/ac" r="155" hidden="true" x14ac:dyDescent="0.2">
      <c r="A155" s="332" t="str">
        <f>IF(ISBLANK(Regressions!A165), " ", Regressions!A165)</f>
        <v>Nauru</v>
      </c>
      <c r="B155" s="333">
        <f>IF(ISBLANK(Regressions!B165), " ", Regressions!B165)</f>
        <v>2027</v>
      </c>
      <c r="C155" s="338" t="str">
        <f>IF(ISBLANK(Regressions!C165), " ", Regressions!C165)</f>
        <v>Primary</v>
      </c>
      <c r="D155" s="334" t="str">
        <f>IF(ISBLANK(Regressions!D165), " ", Regressions!D165)</f>
        <v> </v>
      </c>
      <c r="E155" s="210" t="e">
        <f>IF(ISNUMBER(Regressions!E165),ROUND(Regressions!E165, 1), NA())</f>
        <v>#N/A</v>
      </c>
      <c r="F155" s="335" t="e">
        <f>IF(ISNUMBER(Regressions!F165),ROUND(Regressions!F165, 1), NA())</f>
        <v>#N/A</v>
      </c>
      <c r="G155" s="232" t="e">
        <f>IF(ISNUMBER(Regressions!G165),ROUND(Regressions!G165, 1), NA())</f>
        <v>#N/A</v>
      </c>
      <c r="H155" s="336" t="e">
        <f>IF(ISNUMBER(Regressions!H165),ROUND(Regressions!H165, 1), NA())</f>
        <v>#N/A</v>
      </c>
      <c r="I155" s="233" t="e">
        <f>IF(ISNUMBER(Regressions!I165),ROUND(Regressions!I165, 1), NA())</f>
        <v>#N/A</v>
      </c>
      <c r="J155" s="337" t="e">
        <f>IF(ISNUMBER(Regressions!K165),ROUND(Regressions!K165, 1), NA())</f>
        <v>#N/A</v>
      </c>
      <c r="K155" s="335" t="e">
        <f>IF(ISNUMBER(Regressions!L165),ROUND(Regressions!L165, 1), NA())</f>
        <v>#N/A</v>
      </c>
      <c r="L155" s="234" t="e">
        <f>IF(ISNUMBER(Regressions!M165),ROUND(Regressions!M165, 1), NA())</f>
        <v>#N/A</v>
      </c>
      <c r="M155" s="336" t="e">
        <f>IF(ISNUMBER(Regressions!N165),ROUND(Regressions!N165, 1), NA())</f>
        <v>#N/A</v>
      </c>
      <c r="N155" s="233" t="e">
        <f>IF(ISNUMBER(Regressions!O165),ROUND(Regressions!O165, 1), NA())</f>
        <v>#N/A</v>
      </c>
      <c r="O155" s="337" t="e">
        <f>IF(ISNUMBER(Regressions!Q165),ROUND(Regressions!Q165, 1), NA())</f>
        <v>#N/A</v>
      </c>
      <c r="P155" s="335" t="e">
        <f>IF(ISNUMBER(Regressions!R165),ROUND(Regressions!R165, 1), NA())</f>
        <v>#N/A</v>
      </c>
      <c r="Q155" s="211" t="e">
        <f>IF(ISNUMBER(Regressions!S165),ROUND(Regressions!S165, 1), NA())</f>
        <v>#N/A</v>
      </c>
      <c r="R155" s="336" t="e">
        <f>IF(ISNUMBER(Regressions!T165),ROUND(Regressions!T165, 1), NA())</f>
        <v>#N/A</v>
      </c>
      <c r="S155" s="233" t="e">
        <f>IF(ISNUMBER(Regressions!U165),ROUND(Regressions!U165, 1), NA())</f>
        <v>#N/A</v>
      </c>
    </row>
    <row xmlns:x14ac="http://schemas.microsoft.com/office/spreadsheetml/2009/9/ac" r="156" hidden="true" x14ac:dyDescent="0.2">
      <c r="A156" s="332" t="str">
        <f>IF(ISBLANK(Regressions!A166), " ", Regressions!A166)</f>
        <v>Nauru</v>
      </c>
      <c r="B156" s="333">
        <f>IF(ISBLANK(Regressions!B166), " ", Regressions!B166)</f>
        <v>2028</v>
      </c>
      <c r="C156" s="338" t="str">
        <f>IF(ISBLANK(Regressions!C166), " ", Regressions!C166)</f>
        <v>Primary</v>
      </c>
      <c r="D156" s="334" t="str">
        <f>IF(ISBLANK(Regressions!D166), " ", Regressions!D166)</f>
        <v> </v>
      </c>
      <c r="E156" s="210" t="e">
        <f>IF(ISNUMBER(Regressions!E166),ROUND(Regressions!E166, 1), NA())</f>
        <v>#N/A</v>
      </c>
      <c r="F156" s="335" t="e">
        <f>IF(ISNUMBER(Regressions!F166),ROUND(Regressions!F166, 1), NA())</f>
        <v>#N/A</v>
      </c>
      <c r="G156" s="232" t="e">
        <f>IF(ISNUMBER(Regressions!G166),ROUND(Regressions!G166, 1), NA())</f>
        <v>#N/A</v>
      </c>
      <c r="H156" s="336" t="e">
        <f>IF(ISNUMBER(Regressions!H166),ROUND(Regressions!H166, 1), NA())</f>
        <v>#N/A</v>
      </c>
      <c r="I156" s="233" t="e">
        <f>IF(ISNUMBER(Regressions!I166),ROUND(Regressions!I166, 1), NA())</f>
        <v>#N/A</v>
      </c>
      <c r="J156" s="337" t="e">
        <f>IF(ISNUMBER(Regressions!K166),ROUND(Regressions!K166, 1), NA())</f>
        <v>#N/A</v>
      </c>
      <c r="K156" s="335" t="e">
        <f>IF(ISNUMBER(Regressions!L166),ROUND(Regressions!L166, 1), NA())</f>
        <v>#N/A</v>
      </c>
      <c r="L156" s="234" t="e">
        <f>IF(ISNUMBER(Regressions!M166),ROUND(Regressions!M166, 1), NA())</f>
        <v>#N/A</v>
      </c>
      <c r="M156" s="336" t="e">
        <f>IF(ISNUMBER(Regressions!N166),ROUND(Regressions!N166, 1), NA())</f>
        <v>#N/A</v>
      </c>
      <c r="N156" s="233" t="e">
        <f>IF(ISNUMBER(Regressions!O166),ROUND(Regressions!O166, 1), NA())</f>
        <v>#N/A</v>
      </c>
      <c r="O156" s="337" t="e">
        <f>IF(ISNUMBER(Regressions!Q166),ROUND(Regressions!Q166, 1), NA())</f>
        <v>#N/A</v>
      </c>
      <c r="P156" s="335" t="e">
        <f>IF(ISNUMBER(Regressions!R166),ROUND(Regressions!R166, 1), NA())</f>
        <v>#N/A</v>
      </c>
      <c r="Q156" s="211" t="e">
        <f>IF(ISNUMBER(Regressions!S166),ROUND(Regressions!S166, 1), NA())</f>
        <v>#N/A</v>
      </c>
      <c r="R156" s="336" t="e">
        <f>IF(ISNUMBER(Regressions!T166),ROUND(Regressions!T166, 1), NA())</f>
        <v>#N/A</v>
      </c>
      <c r="S156" s="233" t="e">
        <f>IF(ISNUMBER(Regressions!U166),ROUND(Regressions!U166, 1), NA())</f>
        <v>#N/A</v>
      </c>
    </row>
    <row xmlns:x14ac="http://schemas.microsoft.com/office/spreadsheetml/2009/9/ac" r="157" hidden="true" x14ac:dyDescent="0.2">
      <c r="A157" s="332" t="str">
        <f>IF(ISBLANK(Regressions!A167), " ", Regressions!A167)</f>
        <v>Nauru</v>
      </c>
      <c r="B157" s="333">
        <f>IF(ISBLANK(Regressions!B167), " ", Regressions!B167)</f>
        <v>2029</v>
      </c>
      <c r="C157" s="338" t="str">
        <f>IF(ISBLANK(Regressions!C167), " ", Regressions!C167)</f>
        <v>Primary</v>
      </c>
      <c r="D157" s="334" t="str">
        <f>IF(ISBLANK(Regressions!D167), " ", Regressions!D167)</f>
        <v> </v>
      </c>
      <c r="E157" s="210" t="e">
        <f>IF(ISNUMBER(Regressions!E167),ROUND(Regressions!E167, 1), NA())</f>
        <v>#N/A</v>
      </c>
      <c r="F157" s="335" t="e">
        <f>IF(ISNUMBER(Regressions!F167),ROUND(Regressions!F167, 1), NA())</f>
        <v>#N/A</v>
      </c>
      <c r="G157" s="232" t="e">
        <f>IF(ISNUMBER(Regressions!G167),ROUND(Regressions!G167, 1), NA())</f>
        <v>#N/A</v>
      </c>
      <c r="H157" s="336" t="e">
        <f>IF(ISNUMBER(Regressions!H167),ROUND(Regressions!H167, 1), NA())</f>
        <v>#N/A</v>
      </c>
      <c r="I157" s="233" t="e">
        <f>IF(ISNUMBER(Regressions!I167),ROUND(Regressions!I167, 1), NA())</f>
        <v>#N/A</v>
      </c>
      <c r="J157" s="337" t="e">
        <f>IF(ISNUMBER(Regressions!K167),ROUND(Regressions!K167, 1), NA())</f>
        <v>#N/A</v>
      </c>
      <c r="K157" s="335" t="e">
        <f>IF(ISNUMBER(Regressions!L167),ROUND(Regressions!L167, 1), NA())</f>
        <v>#N/A</v>
      </c>
      <c r="L157" s="234" t="e">
        <f>IF(ISNUMBER(Regressions!M167),ROUND(Regressions!M167, 1), NA())</f>
        <v>#N/A</v>
      </c>
      <c r="M157" s="336" t="e">
        <f>IF(ISNUMBER(Regressions!N167),ROUND(Regressions!N167, 1), NA())</f>
        <v>#N/A</v>
      </c>
      <c r="N157" s="233" t="e">
        <f>IF(ISNUMBER(Regressions!O167),ROUND(Regressions!O167, 1), NA())</f>
        <v>#N/A</v>
      </c>
      <c r="O157" s="337" t="e">
        <f>IF(ISNUMBER(Regressions!Q167),ROUND(Regressions!Q167, 1), NA())</f>
        <v>#N/A</v>
      </c>
      <c r="P157" s="335" t="e">
        <f>IF(ISNUMBER(Regressions!R167),ROUND(Regressions!R167, 1), NA())</f>
        <v>#N/A</v>
      </c>
      <c r="Q157" s="211" t="e">
        <f>IF(ISNUMBER(Regressions!S167),ROUND(Regressions!S167, 1), NA())</f>
        <v>#N/A</v>
      </c>
      <c r="R157" s="336" t="e">
        <f>IF(ISNUMBER(Regressions!T167),ROUND(Regressions!T167, 1), NA())</f>
        <v>#N/A</v>
      </c>
      <c r="S157" s="233" t="e">
        <f>IF(ISNUMBER(Regressions!U167),ROUND(Regressions!U167, 1), NA())</f>
        <v>#N/A</v>
      </c>
    </row>
    <row xmlns:x14ac="http://schemas.microsoft.com/office/spreadsheetml/2009/9/ac" r="158" hidden="true" x14ac:dyDescent="0.2">
      <c r="A158" s="332" t="str">
        <f>IF(ISBLANK(Regressions!A168), " ", Regressions!A168)</f>
        <v>Nauru</v>
      </c>
      <c r="B158" s="333">
        <f>IF(ISBLANK(Regressions!B168), " ", Regressions!B168)</f>
        <v>2030</v>
      </c>
      <c r="C158" s="338" t="str">
        <f>IF(ISBLANK(Regressions!C168), " ", Regressions!C168)</f>
        <v>Primary</v>
      </c>
      <c r="D158" s="334" t="str">
        <f>IF(ISBLANK(Regressions!D168), " ", Regressions!D168)</f>
        <v> </v>
      </c>
      <c r="E158" s="210" t="e">
        <f>IF(ISNUMBER(Regressions!E168),ROUND(Regressions!E168, 1), NA())</f>
        <v>#N/A</v>
      </c>
      <c r="F158" s="335" t="e">
        <f>IF(ISNUMBER(Regressions!F168),ROUND(Regressions!F168, 1), NA())</f>
        <v>#N/A</v>
      </c>
      <c r="G158" s="232" t="e">
        <f>IF(ISNUMBER(Regressions!G168),ROUND(Regressions!G168, 1), NA())</f>
        <v>#N/A</v>
      </c>
      <c r="H158" s="336" t="e">
        <f>IF(ISNUMBER(Regressions!H168),ROUND(Regressions!H168, 1), NA())</f>
        <v>#N/A</v>
      </c>
      <c r="I158" s="233" t="e">
        <f>IF(ISNUMBER(Regressions!I168),ROUND(Regressions!I168, 1), NA())</f>
        <v>#N/A</v>
      </c>
      <c r="J158" s="337" t="e">
        <f>IF(ISNUMBER(Regressions!K168),ROUND(Regressions!K168, 1), NA())</f>
        <v>#N/A</v>
      </c>
      <c r="K158" s="335" t="e">
        <f>IF(ISNUMBER(Regressions!L168),ROUND(Regressions!L168, 1), NA())</f>
        <v>#N/A</v>
      </c>
      <c r="L158" s="234" t="e">
        <f>IF(ISNUMBER(Regressions!M168),ROUND(Regressions!M168, 1), NA())</f>
        <v>#N/A</v>
      </c>
      <c r="M158" s="336" t="e">
        <f>IF(ISNUMBER(Regressions!N168),ROUND(Regressions!N168, 1), NA())</f>
        <v>#N/A</v>
      </c>
      <c r="N158" s="233" t="e">
        <f>IF(ISNUMBER(Regressions!O168),ROUND(Regressions!O168, 1), NA())</f>
        <v>#N/A</v>
      </c>
      <c r="O158" s="337" t="e">
        <f>IF(ISNUMBER(Regressions!Q168),ROUND(Regressions!Q168, 1), NA())</f>
        <v>#N/A</v>
      </c>
      <c r="P158" s="335" t="e">
        <f>IF(ISNUMBER(Regressions!R168),ROUND(Regressions!R168, 1), NA())</f>
        <v>#N/A</v>
      </c>
      <c r="Q158" s="211" t="e">
        <f>IF(ISNUMBER(Regressions!S168),ROUND(Regressions!S168, 1), NA())</f>
        <v>#N/A</v>
      </c>
      <c r="R158" s="336" t="e">
        <f>IF(ISNUMBER(Regressions!T168),ROUND(Regressions!T168, 1), NA())</f>
        <v>#N/A</v>
      </c>
      <c r="S158" s="233" t="e">
        <f>IF(ISNUMBER(Regressions!U168),ROUND(Regressions!U168, 1), NA())</f>
        <v>#N/A</v>
      </c>
    </row>
    <row xmlns:x14ac="http://schemas.microsoft.com/office/spreadsheetml/2009/9/ac" r="159" x14ac:dyDescent="0.2">
      <c r="A159" s="332" t="str">
        <f>IF(ISBLANK(Regressions!A169), " ", Regressions!A169)</f>
        <v>Nauru</v>
      </c>
      <c r="B159" s="333">
        <f>IF(ISBLANK(Regressions!B169), " ", Regressions!B169)</f>
        <v>2000</v>
      </c>
      <c r="C159" s="338" t="str">
        <f>IF(ISBLANK(Regressions!C169), " ", Regressions!C169)</f>
        <v>Secondary</v>
      </c>
      <c r="D159" s="334">
        <f>IF(ISBLANK(Regressions!D169), " ", Regressions!D169)</f>
        <v>1413</v>
      </c>
      <c r="E159" s="210">
        <f>IF(ISNUMBER(Regressions!E169),ROUND(Regressions!E169, 1), NA())</f>
        <v>100</v>
      </c>
      <c r="F159" s="335">
        <f>IF(ISNUMBER(Regressions!F169),ROUND(Regressions!F169, 1), NA())</f>
        <v>100</v>
      </c>
      <c r="G159" s="232">
        <f>IF(ISNUMBER(Regressions!G169),ROUND(Regressions!G169, 1), NA())</f>
        <v>100</v>
      </c>
      <c r="H159" s="336">
        <f>IF(ISNUMBER(Regressions!H169),ROUND(Regressions!H169, 1), NA())</f>
        <v>0</v>
      </c>
      <c r="I159" s="233">
        <f>IF(ISNUMBER(Regressions!I169),ROUND(Regressions!I169, 1), NA())</f>
        <v>0</v>
      </c>
      <c r="J159" s="337">
        <f>IF(ISNUMBER(Regressions!K169),ROUND(Regressions!K169, 1), NA())</f>
        <v>100</v>
      </c>
      <c r="K159" s="335">
        <f>IF(ISNUMBER(Regressions!L169),ROUND(Regressions!L169, 1), NA())</f>
        <v>100</v>
      </c>
      <c r="L159" s="234" t="e">
        <f>IF(ISNUMBER(Regressions!M169),ROUND(Regressions!M169, 1), NA())</f>
        <v>#N/A</v>
      </c>
      <c r="M159" s="336" t="e">
        <f>IF(ISNUMBER(Regressions!N169),ROUND(Regressions!N169, 1), NA())</f>
        <v>#N/A</v>
      </c>
      <c r="N159" s="233">
        <f>IF(ISNUMBER(Regressions!O169),ROUND(Regressions!O169, 1), NA())</f>
        <v>0</v>
      </c>
      <c r="O159" s="337">
        <f>IF(ISNUMBER(Regressions!Q169),ROUND(Regressions!Q169, 1), NA())</f>
        <v>100</v>
      </c>
      <c r="P159" s="335">
        <f>IF(ISNUMBER(Regressions!R169),ROUND(Regressions!R169, 1), NA())</f>
        <v>100</v>
      </c>
      <c r="Q159" s="211" t="e">
        <f>IF(ISNUMBER(Regressions!S169),ROUND(Regressions!S169, 1), NA())</f>
        <v>#N/A</v>
      </c>
      <c r="R159" s="336" t="e">
        <f>IF(ISNUMBER(Regressions!T169),ROUND(Regressions!T169, 1), NA())</f>
        <v>#N/A</v>
      </c>
      <c r="S159" s="233">
        <f>IF(ISNUMBER(Regressions!U169),ROUND(Regressions!U169, 1), NA())</f>
        <v>0</v>
      </c>
    </row>
    <row xmlns:x14ac="http://schemas.microsoft.com/office/spreadsheetml/2009/9/ac" r="160" x14ac:dyDescent="0.2">
      <c r="A160" s="332" t="str">
        <f>IF(ISBLANK(Regressions!A170), " ", Regressions!A170)</f>
        <v>Nauru</v>
      </c>
      <c r="B160" s="333">
        <f>IF(ISBLANK(Regressions!B170), " ", Regressions!B170)</f>
        <v>2001</v>
      </c>
      <c r="C160" s="338" t="str">
        <f>IF(ISBLANK(Regressions!C170), " ", Regressions!C170)</f>
        <v>Secondary</v>
      </c>
      <c r="D160" s="334">
        <f>IF(ISBLANK(Regressions!D170), " ", Regressions!D170)</f>
        <v>1391</v>
      </c>
      <c r="E160" s="210">
        <f>IF(ISNUMBER(Regressions!E170),ROUND(Regressions!E170, 1), NA())</f>
        <v>100</v>
      </c>
      <c r="F160" s="335">
        <f>IF(ISNUMBER(Regressions!F170),ROUND(Regressions!F170, 1), NA())</f>
        <v>100</v>
      </c>
      <c r="G160" s="232">
        <f>IF(ISNUMBER(Regressions!G170),ROUND(Regressions!G170, 1), NA())</f>
        <v>100</v>
      </c>
      <c r="H160" s="336">
        <f>IF(ISNUMBER(Regressions!H170),ROUND(Regressions!H170, 1), NA())</f>
        <v>0</v>
      </c>
      <c r="I160" s="233">
        <f>IF(ISNUMBER(Regressions!I170),ROUND(Regressions!I170, 1), NA())</f>
        <v>0</v>
      </c>
      <c r="J160" s="337">
        <f>IF(ISNUMBER(Regressions!K170),ROUND(Regressions!K170, 1), NA())</f>
        <v>100</v>
      </c>
      <c r="K160" s="335">
        <f>IF(ISNUMBER(Regressions!L170),ROUND(Regressions!L170, 1), NA())</f>
        <v>100</v>
      </c>
      <c r="L160" s="234" t="e">
        <f>IF(ISNUMBER(Regressions!M170),ROUND(Regressions!M170, 1), NA())</f>
        <v>#N/A</v>
      </c>
      <c r="M160" s="336" t="e">
        <f>IF(ISNUMBER(Regressions!N170),ROUND(Regressions!N170, 1), NA())</f>
        <v>#N/A</v>
      </c>
      <c r="N160" s="233">
        <f>IF(ISNUMBER(Regressions!O170),ROUND(Regressions!O170, 1), NA())</f>
        <v>0</v>
      </c>
      <c r="O160" s="337">
        <f>IF(ISNUMBER(Regressions!Q170),ROUND(Regressions!Q170, 1), NA())</f>
        <v>100</v>
      </c>
      <c r="P160" s="335">
        <f>IF(ISNUMBER(Regressions!R170),ROUND(Regressions!R170, 1), NA())</f>
        <v>100</v>
      </c>
      <c r="Q160" s="211" t="e">
        <f>IF(ISNUMBER(Regressions!S170),ROUND(Regressions!S170, 1), NA())</f>
        <v>#N/A</v>
      </c>
      <c r="R160" s="336" t="e">
        <f>IF(ISNUMBER(Regressions!T170),ROUND(Regressions!T170, 1), NA())</f>
        <v>#N/A</v>
      </c>
      <c r="S160" s="233">
        <f>IF(ISNUMBER(Regressions!U170),ROUND(Regressions!U170, 1), NA())</f>
        <v>0</v>
      </c>
    </row>
    <row xmlns:x14ac="http://schemas.microsoft.com/office/spreadsheetml/2009/9/ac" r="161" x14ac:dyDescent="0.2">
      <c r="A161" s="332" t="str">
        <f>IF(ISBLANK(Regressions!A171), " ", Regressions!A171)</f>
        <v>Nauru</v>
      </c>
      <c r="B161" s="333">
        <f>IF(ISBLANK(Regressions!B171), " ", Regressions!B171)</f>
        <v>2002</v>
      </c>
      <c r="C161" s="338" t="str">
        <f>IF(ISBLANK(Regressions!C171), " ", Regressions!C171)</f>
        <v>Secondary</v>
      </c>
      <c r="D161" s="334">
        <f>IF(ISBLANK(Regressions!D171), " ", Regressions!D171)</f>
        <v>1372</v>
      </c>
      <c r="E161" s="210">
        <f>IF(ISNUMBER(Regressions!E171),ROUND(Regressions!E171, 1), NA())</f>
        <v>100</v>
      </c>
      <c r="F161" s="335">
        <f>IF(ISNUMBER(Regressions!F171),ROUND(Regressions!F171, 1), NA())</f>
        <v>100</v>
      </c>
      <c r="G161" s="232">
        <f>IF(ISNUMBER(Regressions!G171),ROUND(Regressions!G171, 1), NA())</f>
        <v>100</v>
      </c>
      <c r="H161" s="336">
        <f>IF(ISNUMBER(Regressions!H171),ROUND(Regressions!H171, 1), NA())</f>
        <v>0</v>
      </c>
      <c r="I161" s="233">
        <f>IF(ISNUMBER(Regressions!I171),ROUND(Regressions!I171, 1), NA())</f>
        <v>0</v>
      </c>
      <c r="J161" s="337">
        <f>IF(ISNUMBER(Regressions!K171),ROUND(Regressions!K171, 1), NA())</f>
        <v>100</v>
      </c>
      <c r="K161" s="335">
        <f>IF(ISNUMBER(Regressions!L171),ROUND(Regressions!L171, 1), NA())</f>
        <v>100</v>
      </c>
      <c r="L161" s="234" t="e">
        <f>IF(ISNUMBER(Regressions!M171),ROUND(Regressions!M171, 1), NA())</f>
        <v>#N/A</v>
      </c>
      <c r="M161" s="336" t="e">
        <f>IF(ISNUMBER(Regressions!N171),ROUND(Regressions!N171, 1), NA())</f>
        <v>#N/A</v>
      </c>
      <c r="N161" s="233">
        <f>IF(ISNUMBER(Regressions!O171),ROUND(Regressions!O171, 1), NA())</f>
        <v>0</v>
      </c>
      <c r="O161" s="337">
        <f>IF(ISNUMBER(Regressions!Q171),ROUND(Regressions!Q171, 1), NA())</f>
        <v>100</v>
      </c>
      <c r="P161" s="335">
        <f>IF(ISNUMBER(Regressions!R171),ROUND(Regressions!R171, 1), NA())</f>
        <v>100</v>
      </c>
      <c r="Q161" s="211" t="e">
        <f>IF(ISNUMBER(Regressions!S171),ROUND(Regressions!S171, 1), NA())</f>
        <v>#N/A</v>
      </c>
      <c r="R161" s="336" t="e">
        <f>IF(ISNUMBER(Regressions!T171),ROUND(Regressions!T171, 1), NA())</f>
        <v>#N/A</v>
      </c>
      <c r="S161" s="233">
        <f>IF(ISNUMBER(Regressions!U171),ROUND(Regressions!U171, 1), NA())</f>
        <v>0</v>
      </c>
    </row>
    <row xmlns:x14ac="http://schemas.microsoft.com/office/spreadsheetml/2009/9/ac" r="162" x14ac:dyDescent="0.2">
      <c r="A162" s="332" t="str">
        <f>IF(ISBLANK(Regressions!A172), " ", Regressions!A172)</f>
        <v>Nauru</v>
      </c>
      <c r="B162" s="333">
        <f>IF(ISBLANK(Regressions!B172), " ", Regressions!B172)</f>
        <v>2003</v>
      </c>
      <c r="C162" s="338" t="str">
        <f>IF(ISBLANK(Regressions!C172), " ", Regressions!C172)</f>
        <v>Secondary</v>
      </c>
      <c r="D162" s="334">
        <f>IF(ISBLANK(Regressions!D172), " ", Regressions!D172)</f>
        <v>1368</v>
      </c>
      <c r="E162" s="210">
        <f>IF(ISNUMBER(Regressions!E172),ROUND(Regressions!E172, 1), NA())</f>
        <v>100</v>
      </c>
      <c r="F162" s="335">
        <f>IF(ISNUMBER(Regressions!F172),ROUND(Regressions!F172, 1), NA())</f>
        <v>100</v>
      </c>
      <c r="G162" s="232">
        <f>IF(ISNUMBER(Regressions!G172),ROUND(Regressions!G172, 1), NA())</f>
        <v>100</v>
      </c>
      <c r="H162" s="336">
        <f>IF(ISNUMBER(Regressions!H172),ROUND(Regressions!H172, 1), NA())</f>
        <v>0</v>
      </c>
      <c r="I162" s="233">
        <f>IF(ISNUMBER(Regressions!I172),ROUND(Regressions!I172, 1), NA())</f>
        <v>0</v>
      </c>
      <c r="J162" s="337">
        <f>IF(ISNUMBER(Regressions!K172),ROUND(Regressions!K172, 1), NA())</f>
        <v>100</v>
      </c>
      <c r="K162" s="335">
        <f>IF(ISNUMBER(Regressions!L172),ROUND(Regressions!L172, 1), NA())</f>
        <v>100</v>
      </c>
      <c r="L162" s="234" t="e">
        <f>IF(ISNUMBER(Regressions!M172),ROUND(Regressions!M172, 1), NA())</f>
        <v>#N/A</v>
      </c>
      <c r="M162" s="336" t="e">
        <f>IF(ISNUMBER(Regressions!N172),ROUND(Regressions!N172, 1), NA())</f>
        <v>#N/A</v>
      </c>
      <c r="N162" s="233">
        <f>IF(ISNUMBER(Regressions!O172),ROUND(Regressions!O172, 1), NA())</f>
        <v>0</v>
      </c>
      <c r="O162" s="337">
        <f>IF(ISNUMBER(Regressions!Q172),ROUND(Regressions!Q172, 1), NA())</f>
        <v>100</v>
      </c>
      <c r="P162" s="335">
        <f>IF(ISNUMBER(Regressions!R172),ROUND(Regressions!R172, 1), NA())</f>
        <v>100</v>
      </c>
      <c r="Q162" s="211" t="e">
        <f>IF(ISNUMBER(Regressions!S172),ROUND(Regressions!S172, 1), NA())</f>
        <v>#N/A</v>
      </c>
      <c r="R162" s="336" t="e">
        <f>IF(ISNUMBER(Regressions!T172),ROUND(Regressions!T172, 1), NA())</f>
        <v>#N/A</v>
      </c>
      <c r="S162" s="233">
        <f>IF(ISNUMBER(Regressions!U172),ROUND(Regressions!U172, 1), NA())</f>
        <v>0</v>
      </c>
    </row>
    <row xmlns:x14ac="http://schemas.microsoft.com/office/spreadsheetml/2009/9/ac" r="163" x14ac:dyDescent="0.2">
      <c r="A163" s="332" t="str">
        <f>IF(ISBLANK(Regressions!A173), " ", Regressions!A173)</f>
        <v>Nauru</v>
      </c>
      <c r="B163" s="333">
        <f>IF(ISBLANK(Regressions!B173), " ", Regressions!B173)</f>
        <v>2004</v>
      </c>
      <c r="C163" s="338" t="str">
        <f>IF(ISBLANK(Regressions!C173), " ", Regressions!C173)</f>
        <v>Secondary</v>
      </c>
      <c r="D163" s="334">
        <f>IF(ISBLANK(Regressions!D173), " ", Regressions!D173)</f>
        <v>1403</v>
      </c>
      <c r="E163" s="210">
        <f>IF(ISNUMBER(Regressions!E173),ROUND(Regressions!E173, 1), NA())</f>
        <v>100</v>
      </c>
      <c r="F163" s="335">
        <f>IF(ISNUMBER(Regressions!F173),ROUND(Regressions!F173, 1), NA())</f>
        <v>100</v>
      </c>
      <c r="G163" s="232">
        <f>IF(ISNUMBER(Regressions!G173),ROUND(Regressions!G173, 1), NA())</f>
        <v>100</v>
      </c>
      <c r="H163" s="336">
        <f>IF(ISNUMBER(Regressions!H173),ROUND(Regressions!H173, 1), NA())</f>
        <v>0</v>
      </c>
      <c r="I163" s="233">
        <f>IF(ISNUMBER(Regressions!I173),ROUND(Regressions!I173, 1), NA())</f>
        <v>0</v>
      </c>
      <c r="J163" s="337">
        <f>IF(ISNUMBER(Regressions!K173),ROUND(Regressions!K173, 1), NA())</f>
        <v>100</v>
      </c>
      <c r="K163" s="335">
        <f>IF(ISNUMBER(Regressions!L173),ROUND(Regressions!L173, 1), NA())</f>
        <v>100</v>
      </c>
      <c r="L163" s="234" t="e">
        <f>IF(ISNUMBER(Regressions!M173),ROUND(Regressions!M173, 1), NA())</f>
        <v>#N/A</v>
      </c>
      <c r="M163" s="336" t="e">
        <f>IF(ISNUMBER(Regressions!N173),ROUND(Regressions!N173, 1), NA())</f>
        <v>#N/A</v>
      </c>
      <c r="N163" s="233">
        <f>IF(ISNUMBER(Regressions!O173),ROUND(Regressions!O173, 1), NA())</f>
        <v>0</v>
      </c>
      <c r="O163" s="337">
        <f>IF(ISNUMBER(Regressions!Q173),ROUND(Regressions!Q173, 1), NA())</f>
        <v>100</v>
      </c>
      <c r="P163" s="335">
        <f>IF(ISNUMBER(Regressions!R173),ROUND(Regressions!R173, 1), NA())</f>
        <v>100</v>
      </c>
      <c r="Q163" s="211" t="e">
        <f>IF(ISNUMBER(Regressions!S173),ROUND(Regressions!S173, 1), NA())</f>
        <v>#N/A</v>
      </c>
      <c r="R163" s="336" t="e">
        <f>IF(ISNUMBER(Regressions!T173),ROUND(Regressions!T173, 1), NA())</f>
        <v>#N/A</v>
      </c>
      <c r="S163" s="233">
        <f>IF(ISNUMBER(Regressions!U173),ROUND(Regressions!U173, 1), NA())</f>
        <v>0</v>
      </c>
    </row>
    <row xmlns:x14ac="http://schemas.microsoft.com/office/spreadsheetml/2009/9/ac" r="164" x14ac:dyDescent="0.2">
      <c r="A164" s="332" t="str">
        <f>IF(ISBLANK(Regressions!A174), " ", Regressions!A174)</f>
        <v>Nauru</v>
      </c>
      <c r="B164" s="333">
        <f>IF(ISBLANK(Regressions!B174), " ", Regressions!B174)</f>
        <v>2005</v>
      </c>
      <c r="C164" s="338" t="str">
        <f>IF(ISBLANK(Regressions!C174), " ", Regressions!C174)</f>
        <v>Secondary</v>
      </c>
      <c r="D164" s="334">
        <f>IF(ISBLANK(Regressions!D174), " ", Regressions!D174)</f>
        <v>1422</v>
      </c>
      <c r="E164" s="210">
        <f>IF(ISNUMBER(Regressions!E174),ROUND(Regressions!E174, 1), NA())</f>
        <v>100</v>
      </c>
      <c r="F164" s="335">
        <f>IF(ISNUMBER(Regressions!F174),ROUND(Regressions!F174, 1), NA())</f>
        <v>100</v>
      </c>
      <c r="G164" s="232">
        <f>IF(ISNUMBER(Regressions!G174),ROUND(Regressions!G174, 1), NA())</f>
        <v>100</v>
      </c>
      <c r="H164" s="336">
        <f>IF(ISNUMBER(Regressions!H174),ROUND(Regressions!H174, 1), NA())</f>
        <v>0</v>
      </c>
      <c r="I164" s="233">
        <f>IF(ISNUMBER(Regressions!I174),ROUND(Regressions!I174, 1), NA())</f>
        <v>0</v>
      </c>
      <c r="J164" s="337">
        <f>IF(ISNUMBER(Regressions!K174),ROUND(Regressions!K174, 1), NA())</f>
        <v>100</v>
      </c>
      <c r="K164" s="335">
        <f>IF(ISNUMBER(Regressions!L174),ROUND(Regressions!L174, 1), NA())</f>
        <v>100</v>
      </c>
      <c r="L164" s="234" t="e">
        <f>IF(ISNUMBER(Regressions!M174),ROUND(Regressions!M174, 1), NA())</f>
        <v>#N/A</v>
      </c>
      <c r="M164" s="336" t="e">
        <f>IF(ISNUMBER(Regressions!N174),ROUND(Regressions!N174, 1), NA())</f>
        <v>#N/A</v>
      </c>
      <c r="N164" s="233">
        <f>IF(ISNUMBER(Regressions!O174),ROUND(Regressions!O174, 1), NA())</f>
        <v>0</v>
      </c>
      <c r="O164" s="337">
        <f>IF(ISNUMBER(Regressions!Q174),ROUND(Regressions!Q174, 1), NA())</f>
        <v>100</v>
      </c>
      <c r="P164" s="335">
        <f>IF(ISNUMBER(Regressions!R174),ROUND(Regressions!R174, 1), NA())</f>
        <v>100</v>
      </c>
      <c r="Q164" s="211" t="e">
        <f>IF(ISNUMBER(Regressions!S174),ROUND(Regressions!S174, 1), NA())</f>
        <v>#N/A</v>
      </c>
      <c r="R164" s="336" t="e">
        <f>IF(ISNUMBER(Regressions!T174),ROUND(Regressions!T174, 1), NA())</f>
        <v>#N/A</v>
      </c>
      <c r="S164" s="233">
        <f>IF(ISNUMBER(Regressions!U174),ROUND(Regressions!U174, 1), NA())</f>
        <v>0</v>
      </c>
    </row>
    <row xmlns:x14ac="http://schemas.microsoft.com/office/spreadsheetml/2009/9/ac" r="165" x14ac:dyDescent="0.2">
      <c r="A165" s="332" t="str">
        <f>IF(ISBLANK(Regressions!A175), " ", Regressions!A175)</f>
        <v>Nauru</v>
      </c>
      <c r="B165" s="333">
        <f>IF(ISBLANK(Regressions!B175), " ", Regressions!B175)</f>
        <v>2006</v>
      </c>
      <c r="C165" s="338" t="str">
        <f>IF(ISBLANK(Regressions!C175), " ", Regressions!C175)</f>
        <v>Secondary</v>
      </c>
      <c r="D165" s="334">
        <f>IF(ISBLANK(Regressions!D175), " ", Regressions!D175)</f>
        <v>1426</v>
      </c>
      <c r="E165" s="210">
        <f>IF(ISNUMBER(Regressions!E175),ROUND(Regressions!E175, 1), NA())</f>
        <v>100</v>
      </c>
      <c r="F165" s="335">
        <f>IF(ISNUMBER(Regressions!F175),ROUND(Regressions!F175, 1), NA())</f>
        <v>100</v>
      </c>
      <c r="G165" s="232">
        <f>IF(ISNUMBER(Regressions!G175),ROUND(Regressions!G175, 1), NA())</f>
        <v>100</v>
      </c>
      <c r="H165" s="336">
        <f>IF(ISNUMBER(Regressions!H175),ROUND(Regressions!H175, 1), NA())</f>
        <v>0</v>
      </c>
      <c r="I165" s="233">
        <f>IF(ISNUMBER(Regressions!I175),ROUND(Regressions!I175, 1), NA())</f>
        <v>0</v>
      </c>
      <c r="J165" s="337">
        <f>IF(ISNUMBER(Regressions!K175),ROUND(Regressions!K175, 1), NA())</f>
        <v>100</v>
      </c>
      <c r="K165" s="335">
        <f>IF(ISNUMBER(Regressions!L175),ROUND(Regressions!L175, 1), NA())</f>
        <v>100</v>
      </c>
      <c r="L165" s="234" t="e">
        <f>IF(ISNUMBER(Regressions!M175),ROUND(Regressions!M175, 1), NA())</f>
        <v>#N/A</v>
      </c>
      <c r="M165" s="336" t="e">
        <f>IF(ISNUMBER(Regressions!N175),ROUND(Regressions!N175, 1), NA())</f>
        <v>#N/A</v>
      </c>
      <c r="N165" s="233">
        <f>IF(ISNUMBER(Regressions!O175),ROUND(Regressions!O175, 1), NA())</f>
        <v>0</v>
      </c>
      <c r="O165" s="337">
        <f>IF(ISNUMBER(Regressions!Q175),ROUND(Regressions!Q175, 1), NA())</f>
        <v>100</v>
      </c>
      <c r="P165" s="335">
        <f>IF(ISNUMBER(Regressions!R175),ROUND(Regressions!R175, 1), NA())</f>
        <v>100</v>
      </c>
      <c r="Q165" s="211" t="e">
        <f>IF(ISNUMBER(Regressions!S175),ROUND(Regressions!S175, 1), NA())</f>
        <v>#N/A</v>
      </c>
      <c r="R165" s="336" t="e">
        <f>IF(ISNUMBER(Regressions!T175),ROUND(Regressions!T175, 1), NA())</f>
        <v>#N/A</v>
      </c>
      <c r="S165" s="233">
        <f>IF(ISNUMBER(Regressions!U175),ROUND(Regressions!U175, 1), NA())</f>
        <v>0</v>
      </c>
    </row>
    <row xmlns:x14ac="http://schemas.microsoft.com/office/spreadsheetml/2009/9/ac" r="166" x14ac:dyDescent="0.2">
      <c r="A166" s="332" t="str">
        <f>IF(ISBLANK(Regressions!A176), " ", Regressions!A176)</f>
        <v>Nauru</v>
      </c>
      <c r="B166" s="333">
        <f>IF(ISBLANK(Regressions!B176), " ", Regressions!B176)</f>
        <v>2007</v>
      </c>
      <c r="C166" s="338" t="str">
        <f>IF(ISBLANK(Regressions!C176), " ", Regressions!C176)</f>
        <v>Secondary</v>
      </c>
      <c r="D166" s="334">
        <f>IF(ISBLANK(Regressions!D176), " ", Regressions!D176)</f>
        <v>1394</v>
      </c>
      <c r="E166" s="210">
        <f>IF(ISNUMBER(Regressions!E176),ROUND(Regressions!E176, 1), NA())</f>
        <v>100</v>
      </c>
      <c r="F166" s="335">
        <f>IF(ISNUMBER(Regressions!F176),ROUND(Regressions!F176, 1), NA())</f>
        <v>100</v>
      </c>
      <c r="G166" s="232">
        <f>IF(ISNUMBER(Regressions!G176),ROUND(Regressions!G176, 1), NA())</f>
        <v>100</v>
      </c>
      <c r="H166" s="336">
        <f>IF(ISNUMBER(Regressions!H176),ROUND(Regressions!H176, 1), NA())</f>
        <v>0</v>
      </c>
      <c r="I166" s="233">
        <f>IF(ISNUMBER(Regressions!I176),ROUND(Regressions!I176, 1), NA())</f>
        <v>0</v>
      </c>
      <c r="J166" s="337">
        <f>IF(ISNUMBER(Regressions!K176),ROUND(Regressions!K176, 1), NA())</f>
        <v>100</v>
      </c>
      <c r="K166" s="335">
        <f>IF(ISNUMBER(Regressions!L176),ROUND(Regressions!L176, 1), NA())</f>
        <v>100</v>
      </c>
      <c r="L166" s="234" t="e">
        <f>IF(ISNUMBER(Regressions!M176),ROUND(Regressions!M176, 1), NA())</f>
        <v>#N/A</v>
      </c>
      <c r="M166" s="336" t="e">
        <f>IF(ISNUMBER(Regressions!N176),ROUND(Regressions!N176, 1), NA())</f>
        <v>#N/A</v>
      </c>
      <c r="N166" s="233">
        <f>IF(ISNUMBER(Regressions!O176),ROUND(Regressions!O176, 1), NA())</f>
        <v>0</v>
      </c>
      <c r="O166" s="337">
        <f>IF(ISNUMBER(Regressions!Q176),ROUND(Regressions!Q176, 1), NA())</f>
        <v>100</v>
      </c>
      <c r="P166" s="335">
        <f>IF(ISNUMBER(Regressions!R176),ROUND(Regressions!R176, 1), NA())</f>
        <v>100</v>
      </c>
      <c r="Q166" s="211" t="e">
        <f>IF(ISNUMBER(Regressions!S176),ROUND(Regressions!S176, 1), NA())</f>
        <v>#N/A</v>
      </c>
      <c r="R166" s="336" t="e">
        <f>IF(ISNUMBER(Regressions!T176),ROUND(Regressions!T176, 1), NA())</f>
        <v>#N/A</v>
      </c>
      <c r="S166" s="233">
        <f>IF(ISNUMBER(Regressions!U176),ROUND(Regressions!U176, 1), NA())</f>
        <v>0</v>
      </c>
    </row>
    <row xmlns:x14ac="http://schemas.microsoft.com/office/spreadsheetml/2009/9/ac" r="167" x14ac:dyDescent="0.2">
      <c r="A167" s="332" t="str">
        <f>IF(ISBLANK(Regressions!A177), " ", Regressions!A177)</f>
        <v>Nauru</v>
      </c>
      <c r="B167" s="333">
        <f>IF(ISBLANK(Regressions!B177), " ", Regressions!B177)</f>
        <v>2008</v>
      </c>
      <c r="C167" s="338" t="str">
        <f>IF(ISBLANK(Regressions!C177), " ", Regressions!C177)</f>
        <v>Secondary</v>
      </c>
      <c r="D167" s="334">
        <f>IF(ISBLANK(Regressions!D177), " ", Regressions!D177)</f>
        <v>1356</v>
      </c>
      <c r="E167" s="210">
        <f>IF(ISNUMBER(Regressions!E177),ROUND(Regressions!E177, 1), NA())</f>
        <v>100</v>
      </c>
      <c r="F167" s="335">
        <f>IF(ISNUMBER(Regressions!F177),ROUND(Regressions!F177, 1), NA())</f>
        <v>100</v>
      </c>
      <c r="G167" s="232">
        <f>IF(ISNUMBER(Regressions!G177),ROUND(Regressions!G177, 1), NA())</f>
        <v>100</v>
      </c>
      <c r="H167" s="336">
        <f>IF(ISNUMBER(Regressions!H177),ROUND(Regressions!H177, 1), NA())</f>
        <v>0</v>
      </c>
      <c r="I167" s="233">
        <f>IF(ISNUMBER(Regressions!I177),ROUND(Regressions!I177, 1), NA())</f>
        <v>0</v>
      </c>
      <c r="J167" s="337">
        <f>IF(ISNUMBER(Regressions!K177),ROUND(Regressions!K177, 1), NA())</f>
        <v>100</v>
      </c>
      <c r="K167" s="335">
        <f>IF(ISNUMBER(Regressions!L177),ROUND(Regressions!L177, 1), NA())</f>
        <v>100</v>
      </c>
      <c r="L167" s="234" t="e">
        <f>IF(ISNUMBER(Regressions!M177),ROUND(Regressions!M177, 1), NA())</f>
        <v>#N/A</v>
      </c>
      <c r="M167" s="336" t="e">
        <f>IF(ISNUMBER(Regressions!N177),ROUND(Regressions!N177, 1), NA())</f>
        <v>#N/A</v>
      </c>
      <c r="N167" s="233">
        <f>IF(ISNUMBER(Regressions!O177),ROUND(Regressions!O177, 1), NA())</f>
        <v>0</v>
      </c>
      <c r="O167" s="337">
        <f>IF(ISNUMBER(Regressions!Q177),ROUND(Regressions!Q177, 1), NA())</f>
        <v>100</v>
      </c>
      <c r="P167" s="335">
        <f>IF(ISNUMBER(Regressions!R177),ROUND(Regressions!R177, 1), NA())</f>
        <v>100</v>
      </c>
      <c r="Q167" s="211" t="e">
        <f>IF(ISNUMBER(Regressions!S177),ROUND(Regressions!S177, 1), NA())</f>
        <v>#N/A</v>
      </c>
      <c r="R167" s="336" t="e">
        <f>IF(ISNUMBER(Regressions!T177),ROUND(Regressions!T177, 1), NA())</f>
        <v>#N/A</v>
      </c>
      <c r="S167" s="233">
        <f>IF(ISNUMBER(Regressions!U177),ROUND(Regressions!U177, 1), NA())</f>
        <v>0</v>
      </c>
    </row>
    <row xmlns:x14ac="http://schemas.microsoft.com/office/spreadsheetml/2009/9/ac" r="168" x14ac:dyDescent="0.2">
      <c r="A168" s="332" t="str">
        <f>IF(ISBLANK(Regressions!A178), " ", Regressions!A178)</f>
        <v>Nauru</v>
      </c>
      <c r="B168" s="333">
        <f>IF(ISBLANK(Regressions!B178), " ", Regressions!B178)</f>
        <v>2009</v>
      </c>
      <c r="C168" s="338" t="str">
        <f>IF(ISBLANK(Regressions!C178), " ", Regressions!C178)</f>
        <v>Secondary</v>
      </c>
      <c r="D168" s="334">
        <f>IF(ISBLANK(Regressions!D178), " ", Regressions!D178)</f>
        <v>1309</v>
      </c>
      <c r="E168" s="210">
        <f>IF(ISNUMBER(Regressions!E178),ROUND(Regressions!E178, 1), NA())</f>
        <v>100</v>
      </c>
      <c r="F168" s="335">
        <f>IF(ISNUMBER(Regressions!F178),ROUND(Regressions!F178, 1), NA())</f>
        <v>100</v>
      </c>
      <c r="G168" s="232">
        <f>IF(ISNUMBER(Regressions!G178),ROUND(Regressions!G178, 1), NA())</f>
        <v>100</v>
      </c>
      <c r="H168" s="336">
        <f>IF(ISNUMBER(Regressions!H178),ROUND(Regressions!H178, 1), NA())</f>
        <v>0</v>
      </c>
      <c r="I168" s="233">
        <f>IF(ISNUMBER(Regressions!I178),ROUND(Regressions!I178, 1), NA())</f>
        <v>0</v>
      </c>
      <c r="J168" s="337">
        <f>IF(ISNUMBER(Regressions!K178),ROUND(Regressions!K178, 1), NA())</f>
        <v>100</v>
      </c>
      <c r="K168" s="335">
        <f>IF(ISNUMBER(Regressions!L178),ROUND(Regressions!L178, 1), NA())</f>
        <v>100</v>
      </c>
      <c r="L168" s="234" t="e">
        <f>IF(ISNUMBER(Regressions!M178),ROUND(Regressions!M178, 1), NA())</f>
        <v>#N/A</v>
      </c>
      <c r="M168" s="336" t="e">
        <f>IF(ISNUMBER(Regressions!N178),ROUND(Regressions!N178, 1), NA())</f>
        <v>#N/A</v>
      </c>
      <c r="N168" s="233">
        <f>IF(ISNUMBER(Regressions!O178),ROUND(Regressions!O178, 1), NA())</f>
        <v>0</v>
      </c>
      <c r="O168" s="337">
        <f>IF(ISNUMBER(Regressions!Q178),ROUND(Regressions!Q178, 1), NA())</f>
        <v>100</v>
      </c>
      <c r="P168" s="335">
        <f>IF(ISNUMBER(Regressions!R178),ROUND(Regressions!R178, 1), NA())</f>
        <v>100</v>
      </c>
      <c r="Q168" s="211" t="e">
        <f>IF(ISNUMBER(Regressions!S178),ROUND(Regressions!S178, 1), NA())</f>
        <v>#N/A</v>
      </c>
      <c r="R168" s="336" t="e">
        <f>IF(ISNUMBER(Regressions!T178),ROUND(Regressions!T178, 1), NA())</f>
        <v>#N/A</v>
      </c>
      <c r="S168" s="233">
        <f>IF(ISNUMBER(Regressions!U178),ROUND(Regressions!U178, 1), NA())</f>
        <v>0</v>
      </c>
    </row>
    <row xmlns:x14ac="http://schemas.microsoft.com/office/spreadsheetml/2009/9/ac" r="169" x14ac:dyDescent="0.2">
      <c r="A169" s="332" t="str">
        <f>IF(ISBLANK(Regressions!A179), " ", Regressions!A179)</f>
        <v>Nauru</v>
      </c>
      <c r="B169" s="333">
        <f>IF(ISBLANK(Regressions!B179), " ", Regressions!B179)</f>
        <v>2010</v>
      </c>
      <c r="C169" s="338" t="str">
        <f>IF(ISBLANK(Regressions!C179), " ", Regressions!C179)</f>
        <v>Secondary</v>
      </c>
      <c r="D169" s="334">
        <f>IF(ISBLANK(Regressions!D179), " ", Regressions!D179)</f>
        <v>1259</v>
      </c>
      <c r="E169" s="210">
        <f>IF(ISNUMBER(Regressions!E179),ROUND(Regressions!E179, 1), NA())</f>
        <v>100</v>
      </c>
      <c r="F169" s="335">
        <f>IF(ISNUMBER(Regressions!F179),ROUND(Regressions!F179, 1), NA())</f>
        <v>100</v>
      </c>
      <c r="G169" s="232">
        <f>IF(ISNUMBER(Regressions!G179),ROUND(Regressions!G179, 1), NA())</f>
        <v>100</v>
      </c>
      <c r="H169" s="336">
        <f>IF(ISNUMBER(Regressions!H179),ROUND(Regressions!H179, 1), NA())</f>
        <v>0</v>
      </c>
      <c r="I169" s="233">
        <f>IF(ISNUMBER(Regressions!I179),ROUND(Regressions!I179, 1), NA())</f>
        <v>0</v>
      </c>
      <c r="J169" s="337">
        <f>IF(ISNUMBER(Regressions!K179),ROUND(Regressions!K179, 1), NA())</f>
        <v>100</v>
      </c>
      <c r="K169" s="335">
        <f>IF(ISNUMBER(Regressions!L179),ROUND(Regressions!L179, 1), NA())</f>
        <v>100</v>
      </c>
      <c r="L169" s="234">
        <f>IF(ISNUMBER(Regressions!M179),ROUND(Regressions!M179, 1), NA())</f>
        <v>60.5</v>
      </c>
      <c r="M169" s="336">
        <f>IF(ISNUMBER(Regressions!N179),ROUND(Regressions!N179, 1), NA())</f>
        <v>39.5</v>
      </c>
      <c r="N169" s="233">
        <f>IF(ISNUMBER(Regressions!O179),ROUND(Regressions!O179, 1), NA())</f>
        <v>0</v>
      </c>
      <c r="O169" s="337">
        <f>IF(ISNUMBER(Regressions!Q179),ROUND(Regressions!Q179, 1), NA())</f>
        <v>100</v>
      </c>
      <c r="P169" s="335">
        <f>IF(ISNUMBER(Regressions!R179),ROUND(Regressions!R179, 1), NA())</f>
        <v>100</v>
      </c>
      <c r="Q169" s="211" t="e">
        <f>IF(ISNUMBER(Regressions!S179),ROUND(Regressions!S179, 1), NA())</f>
        <v>#N/A</v>
      </c>
      <c r="R169" s="336" t="e">
        <f>IF(ISNUMBER(Regressions!T179),ROUND(Regressions!T179, 1), NA())</f>
        <v>#N/A</v>
      </c>
      <c r="S169" s="233">
        <f>IF(ISNUMBER(Regressions!U179),ROUND(Regressions!U179, 1), NA())</f>
        <v>0</v>
      </c>
    </row>
    <row xmlns:x14ac="http://schemas.microsoft.com/office/spreadsheetml/2009/9/ac" r="170" x14ac:dyDescent="0.2">
      <c r="A170" s="332" t="str">
        <f>IF(ISBLANK(Regressions!A180), " ", Regressions!A180)</f>
        <v>Nauru</v>
      </c>
      <c r="B170" s="333">
        <f>IF(ISBLANK(Regressions!B180), " ", Regressions!B180)</f>
        <v>2011</v>
      </c>
      <c r="C170" s="338" t="str">
        <f>IF(ISBLANK(Regressions!C180), " ", Regressions!C180)</f>
        <v>Secondary</v>
      </c>
      <c r="D170" s="334">
        <f>IF(ISBLANK(Regressions!D180), " ", Regressions!D180)</f>
        <v>1215</v>
      </c>
      <c r="E170" s="210">
        <f>IF(ISNUMBER(Regressions!E180),ROUND(Regressions!E180, 1), NA())</f>
        <v>100</v>
      </c>
      <c r="F170" s="335">
        <f>IF(ISNUMBER(Regressions!F180),ROUND(Regressions!F180, 1), NA())</f>
        <v>100</v>
      </c>
      <c r="G170" s="232">
        <f>IF(ISNUMBER(Regressions!G180),ROUND(Regressions!G180, 1), NA())</f>
        <v>100</v>
      </c>
      <c r="H170" s="336">
        <f>IF(ISNUMBER(Regressions!H180),ROUND(Regressions!H180, 1), NA())</f>
        <v>0</v>
      </c>
      <c r="I170" s="233">
        <f>IF(ISNUMBER(Regressions!I180),ROUND(Regressions!I180, 1), NA())</f>
        <v>0</v>
      </c>
      <c r="J170" s="337">
        <f>IF(ISNUMBER(Regressions!K180),ROUND(Regressions!K180, 1), NA())</f>
        <v>100</v>
      </c>
      <c r="K170" s="335">
        <f>IF(ISNUMBER(Regressions!L180),ROUND(Regressions!L180, 1), NA())</f>
        <v>100</v>
      </c>
      <c r="L170" s="234">
        <f>IF(ISNUMBER(Regressions!M180),ROUND(Regressions!M180, 1), NA())</f>
        <v>60.5</v>
      </c>
      <c r="M170" s="336">
        <f>IF(ISNUMBER(Regressions!N180),ROUND(Regressions!N180, 1), NA())</f>
        <v>39.5</v>
      </c>
      <c r="N170" s="233">
        <f>IF(ISNUMBER(Regressions!O180),ROUND(Regressions!O180, 1), NA())</f>
        <v>0</v>
      </c>
      <c r="O170" s="337">
        <f>IF(ISNUMBER(Regressions!Q180),ROUND(Regressions!Q180, 1), NA())</f>
        <v>100</v>
      </c>
      <c r="P170" s="335">
        <f>IF(ISNUMBER(Regressions!R180),ROUND(Regressions!R180, 1), NA())</f>
        <v>100</v>
      </c>
      <c r="Q170" s="211" t="e">
        <f>IF(ISNUMBER(Regressions!S180),ROUND(Regressions!S180, 1), NA())</f>
        <v>#N/A</v>
      </c>
      <c r="R170" s="336" t="e">
        <f>IF(ISNUMBER(Regressions!T180),ROUND(Regressions!T180, 1), NA())</f>
        <v>#N/A</v>
      </c>
      <c r="S170" s="233">
        <f>IF(ISNUMBER(Regressions!U180),ROUND(Regressions!U180, 1), NA())</f>
        <v>0</v>
      </c>
    </row>
    <row xmlns:x14ac="http://schemas.microsoft.com/office/spreadsheetml/2009/9/ac" r="171" x14ac:dyDescent="0.2">
      <c r="A171" s="332" t="str">
        <f>IF(ISBLANK(Regressions!A181), " ", Regressions!A181)</f>
        <v>Nauru</v>
      </c>
      <c r="B171" s="333">
        <f>IF(ISBLANK(Regressions!B181), " ", Regressions!B181)</f>
        <v>2012</v>
      </c>
      <c r="C171" s="338" t="str">
        <f>IF(ISBLANK(Regressions!C181), " ", Regressions!C181)</f>
        <v>Secondary</v>
      </c>
      <c r="D171" s="334">
        <f>IF(ISBLANK(Regressions!D181), " ", Regressions!D181)</f>
        <v>1190</v>
      </c>
      <c r="E171" s="210">
        <f>IF(ISNUMBER(Regressions!E181),ROUND(Regressions!E181, 1), NA())</f>
        <v>100</v>
      </c>
      <c r="F171" s="335">
        <f>IF(ISNUMBER(Regressions!F181),ROUND(Regressions!F181, 1), NA())</f>
        <v>100</v>
      </c>
      <c r="G171" s="232">
        <f>IF(ISNUMBER(Regressions!G181),ROUND(Regressions!G181, 1), NA())</f>
        <v>100</v>
      </c>
      <c r="H171" s="336">
        <f>IF(ISNUMBER(Regressions!H181),ROUND(Regressions!H181, 1), NA())</f>
        <v>0</v>
      </c>
      <c r="I171" s="233">
        <f>IF(ISNUMBER(Regressions!I181),ROUND(Regressions!I181, 1), NA())</f>
        <v>0</v>
      </c>
      <c r="J171" s="337">
        <f>IF(ISNUMBER(Regressions!K181),ROUND(Regressions!K181, 1), NA())</f>
        <v>100</v>
      </c>
      <c r="K171" s="335">
        <f>IF(ISNUMBER(Regressions!L181),ROUND(Regressions!L181, 1), NA())</f>
        <v>100</v>
      </c>
      <c r="L171" s="234">
        <f>IF(ISNUMBER(Regressions!M181),ROUND(Regressions!M181, 1), NA())</f>
        <v>60.5</v>
      </c>
      <c r="M171" s="336">
        <f>IF(ISNUMBER(Regressions!N181),ROUND(Regressions!N181, 1), NA())</f>
        <v>39.5</v>
      </c>
      <c r="N171" s="233">
        <f>IF(ISNUMBER(Regressions!O181),ROUND(Regressions!O181, 1), NA())</f>
        <v>0</v>
      </c>
      <c r="O171" s="337">
        <f>IF(ISNUMBER(Regressions!Q181),ROUND(Regressions!Q181, 1), NA())</f>
        <v>100</v>
      </c>
      <c r="P171" s="335">
        <f>IF(ISNUMBER(Regressions!R181),ROUND(Regressions!R181, 1), NA())</f>
        <v>100</v>
      </c>
      <c r="Q171" s="211" t="e">
        <f>IF(ISNUMBER(Regressions!S181),ROUND(Regressions!S181, 1), NA())</f>
        <v>#N/A</v>
      </c>
      <c r="R171" s="336" t="e">
        <f>IF(ISNUMBER(Regressions!T181),ROUND(Regressions!T181, 1), NA())</f>
        <v>#N/A</v>
      </c>
      <c r="S171" s="233">
        <f>IF(ISNUMBER(Regressions!U181),ROUND(Regressions!U181, 1), NA())</f>
        <v>0</v>
      </c>
    </row>
    <row xmlns:x14ac="http://schemas.microsoft.com/office/spreadsheetml/2009/9/ac" r="172" x14ac:dyDescent="0.2">
      <c r="A172" s="332" t="str">
        <f>IF(ISBLANK(Regressions!A182), " ", Regressions!A182)</f>
        <v>Nauru</v>
      </c>
      <c r="B172" s="333">
        <f>IF(ISBLANK(Regressions!B182), " ", Regressions!B182)</f>
        <v>2013</v>
      </c>
      <c r="C172" s="338" t="str">
        <f>IF(ISBLANK(Regressions!C182), " ", Regressions!C182)</f>
        <v>Secondary</v>
      </c>
      <c r="D172" s="334">
        <f>IF(ISBLANK(Regressions!D182), " ", Regressions!D182)</f>
        <v>1226</v>
      </c>
      <c r="E172" s="210">
        <f>IF(ISNUMBER(Regressions!E182),ROUND(Regressions!E182, 1), NA())</f>
        <v>100</v>
      </c>
      <c r="F172" s="335">
        <f>IF(ISNUMBER(Regressions!F182),ROUND(Regressions!F182, 1), NA())</f>
        <v>100</v>
      </c>
      <c r="G172" s="232">
        <f>IF(ISNUMBER(Regressions!G182),ROUND(Regressions!G182, 1), NA())</f>
        <v>100</v>
      </c>
      <c r="H172" s="336">
        <f>IF(ISNUMBER(Regressions!H182),ROUND(Regressions!H182, 1), NA())</f>
        <v>0</v>
      </c>
      <c r="I172" s="233">
        <f>IF(ISNUMBER(Regressions!I182),ROUND(Regressions!I182, 1), NA())</f>
        <v>0</v>
      </c>
      <c r="J172" s="337">
        <f>IF(ISNUMBER(Regressions!K182),ROUND(Regressions!K182, 1), NA())</f>
        <v>100</v>
      </c>
      <c r="K172" s="335">
        <f>IF(ISNUMBER(Regressions!L182),ROUND(Regressions!L182, 1), NA())</f>
        <v>100</v>
      </c>
      <c r="L172" s="234">
        <f>IF(ISNUMBER(Regressions!M182),ROUND(Regressions!M182, 1), NA())</f>
        <v>60.5</v>
      </c>
      <c r="M172" s="336">
        <f>IF(ISNUMBER(Regressions!N182),ROUND(Regressions!N182, 1), NA())</f>
        <v>39.5</v>
      </c>
      <c r="N172" s="233">
        <f>IF(ISNUMBER(Regressions!O182),ROUND(Regressions!O182, 1), NA())</f>
        <v>0</v>
      </c>
      <c r="O172" s="337">
        <f>IF(ISNUMBER(Regressions!Q182),ROUND(Regressions!Q182, 1), NA())</f>
        <v>100</v>
      </c>
      <c r="P172" s="335">
        <f>IF(ISNUMBER(Regressions!R182),ROUND(Regressions!R182, 1), NA())</f>
        <v>100</v>
      </c>
      <c r="Q172" s="211">
        <f>IF(ISNUMBER(Regressions!S182),ROUND(Regressions!S182, 1), NA())</f>
        <v>93.1</v>
      </c>
      <c r="R172" s="336">
        <f>IF(ISNUMBER(Regressions!T182),ROUND(Regressions!T182, 1), NA())</f>
        <v>6.9</v>
      </c>
      <c r="S172" s="233">
        <f>IF(ISNUMBER(Regressions!U182),ROUND(Regressions!U182, 1), NA())</f>
        <v>0</v>
      </c>
    </row>
    <row xmlns:x14ac="http://schemas.microsoft.com/office/spreadsheetml/2009/9/ac" r="173" x14ac:dyDescent="0.2">
      <c r="A173" s="332" t="str">
        <f>IF(ISBLANK(Regressions!A183), " ", Regressions!A183)</f>
        <v>Nauru</v>
      </c>
      <c r="B173" s="333">
        <f>IF(ISBLANK(Regressions!B183), " ", Regressions!B183)</f>
        <v>2014</v>
      </c>
      <c r="C173" s="338" t="str">
        <f>IF(ISBLANK(Regressions!C183), " ", Regressions!C183)</f>
        <v>Secondary</v>
      </c>
      <c r="D173" s="334">
        <f>IF(ISBLANK(Regressions!D183), " ", Regressions!D183)</f>
        <v>1256</v>
      </c>
      <c r="E173" s="210">
        <f>IF(ISNUMBER(Regressions!E183),ROUND(Regressions!E183, 1), NA())</f>
        <v>100</v>
      </c>
      <c r="F173" s="335">
        <f>IF(ISNUMBER(Regressions!F183),ROUND(Regressions!F183, 1), NA())</f>
        <v>100</v>
      </c>
      <c r="G173" s="232">
        <f>IF(ISNUMBER(Regressions!G183),ROUND(Regressions!G183, 1), NA())</f>
        <v>100</v>
      </c>
      <c r="H173" s="336">
        <f>IF(ISNUMBER(Regressions!H183),ROUND(Regressions!H183, 1), NA())</f>
        <v>0</v>
      </c>
      <c r="I173" s="233">
        <f>IF(ISNUMBER(Regressions!I183),ROUND(Regressions!I183, 1), NA())</f>
        <v>0</v>
      </c>
      <c r="J173" s="337">
        <f>IF(ISNUMBER(Regressions!K183),ROUND(Regressions!K183, 1), NA())</f>
        <v>100</v>
      </c>
      <c r="K173" s="335">
        <f>IF(ISNUMBER(Regressions!L183),ROUND(Regressions!L183, 1), NA())</f>
        <v>100</v>
      </c>
      <c r="L173" s="234">
        <f>IF(ISNUMBER(Regressions!M183),ROUND(Regressions!M183, 1), NA())</f>
        <v>60.5</v>
      </c>
      <c r="M173" s="336">
        <f>IF(ISNUMBER(Regressions!N183),ROUND(Regressions!N183, 1), NA())</f>
        <v>39.5</v>
      </c>
      <c r="N173" s="233">
        <f>IF(ISNUMBER(Regressions!O183),ROUND(Regressions!O183, 1), NA())</f>
        <v>0</v>
      </c>
      <c r="O173" s="337">
        <f>IF(ISNUMBER(Regressions!Q183),ROUND(Regressions!Q183, 1), NA())</f>
        <v>100</v>
      </c>
      <c r="P173" s="335">
        <f>IF(ISNUMBER(Regressions!R183),ROUND(Regressions!R183, 1), NA())</f>
        <v>100</v>
      </c>
      <c r="Q173" s="211">
        <f>IF(ISNUMBER(Regressions!S183),ROUND(Regressions!S183, 1), NA())</f>
        <v>93.1</v>
      </c>
      <c r="R173" s="336">
        <f>IF(ISNUMBER(Regressions!T183),ROUND(Regressions!T183, 1), NA())</f>
        <v>6.9</v>
      </c>
      <c r="S173" s="233">
        <f>IF(ISNUMBER(Regressions!U183),ROUND(Regressions!U183, 1), NA())</f>
        <v>0</v>
      </c>
    </row>
    <row xmlns:x14ac="http://schemas.microsoft.com/office/spreadsheetml/2009/9/ac" r="174" x14ac:dyDescent="0.2">
      <c r="A174" s="332" t="str">
        <f>IF(ISBLANK(Regressions!A184), " ", Regressions!A184)</f>
        <v>Nauru</v>
      </c>
      <c r="B174" s="333">
        <f>IF(ISBLANK(Regressions!B184), " ", Regressions!B184)</f>
        <v>2015</v>
      </c>
      <c r="C174" s="338" t="str">
        <f>IF(ISBLANK(Regressions!C184), " ", Regressions!C184)</f>
        <v>Secondary</v>
      </c>
      <c r="D174" s="334">
        <f>IF(ISBLANK(Regressions!D184), " ", Regressions!D184)</f>
        <v>1268</v>
      </c>
      <c r="E174" s="210">
        <f>IF(ISNUMBER(Regressions!E184),ROUND(Regressions!E184, 1), NA())</f>
        <v>100</v>
      </c>
      <c r="F174" s="335">
        <f>IF(ISNUMBER(Regressions!F184),ROUND(Regressions!F184, 1), NA())</f>
        <v>100</v>
      </c>
      <c r="G174" s="232">
        <f>IF(ISNUMBER(Regressions!G184),ROUND(Regressions!G184, 1), NA())</f>
        <v>100</v>
      </c>
      <c r="H174" s="336">
        <f>IF(ISNUMBER(Regressions!H184),ROUND(Regressions!H184, 1), NA())</f>
        <v>0</v>
      </c>
      <c r="I174" s="233">
        <f>IF(ISNUMBER(Regressions!I184),ROUND(Regressions!I184, 1), NA())</f>
        <v>0</v>
      </c>
      <c r="J174" s="337">
        <f>IF(ISNUMBER(Regressions!K184),ROUND(Regressions!K184, 1), NA())</f>
        <v>100</v>
      </c>
      <c r="K174" s="335">
        <f>IF(ISNUMBER(Regressions!L184),ROUND(Regressions!L184, 1), NA())</f>
        <v>100</v>
      </c>
      <c r="L174" s="234">
        <f>IF(ISNUMBER(Regressions!M184),ROUND(Regressions!M184, 1), NA())</f>
        <v>66.2</v>
      </c>
      <c r="M174" s="336">
        <f>IF(ISNUMBER(Regressions!N184),ROUND(Regressions!N184, 1), NA())</f>
        <v>33.799999999999997</v>
      </c>
      <c r="N174" s="233">
        <f>IF(ISNUMBER(Regressions!O184),ROUND(Regressions!O184, 1), NA())</f>
        <v>0</v>
      </c>
      <c r="O174" s="337">
        <f>IF(ISNUMBER(Regressions!Q184),ROUND(Regressions!Q184, 1), NA())</f>
        <v>100</v>
      </c>
      <c r="P174" s="335">
        <f>IF(ISNUMBER(Regressions!R184),ROUND(Regressions!R184, 1), NA())</f>
        <v>100</v>
      </c>
      <c r="Q174" s="211">
        <f>IF(ISNUMBER(Regressions!S184),ROUND(Regressions!S184, 1), NA())</f>
        <v>93.1</v>
      </c>
      <c r="R174" s="336">
        <f>IF(ISNUMBER(Regressions!T184),ROUND(Regressions!T184, 1), NA())</f>
        <v>6.9</v>
      </c>
      <c r="S174" s="233">
        <f>IF(ISNUMBER(Regressions!U184),ROUND(Regressions!U184, 1), NA())</f>
        <v>0</v>
      </c>
    </row>
    <row xmlns:x14ac="http://schemas.microsoft.com/office/spreadsheetml/2009/9/ac" r="175" x14ac:dyDescent="0.2">
      <c r="A175" s="332" t="str">
        <f>IF(ISBLANK(Regressions!A185), " ", Regressions!A185)</f>
        <v>Nauru</v>
      </c>
      <c r="B175" s="333">
        <f>IF(ISBLANK(Regressions!B185), " ", Regressions!B185)</f>
        <v>2016</v>
      </c>
      <c r="C175" s="338" t="str">
        <f>IF(ISBLANK(Regressions!C185), " ", Regressions!C185)</f>
        <v>Secondary</v>
      </c>
      <c r="D175" s="334">
        <f>IF(ISBLANK(Regressions!D185), " ", Regressions!D185)</f>
        <v>1288</v>
      </c>
      <c r="E175" s="210">
        <f>IF(ISNUMBER(Regressions!E185),ROUND(Regressions!E185, 1), NA())</f>
        <v>100</v>
      </c>
      <c r="F175" s="335">
        <f>IF(ISNUMBER(Regressions!F185),ROUND(Regressions!F185, 1), NA())</f>
        <v>100</v>
      </c>
      <c r="G175" s="232">
        <f>IF(ISNUMBER(Regressions!G185),ROUND(Regressions!G185, 1), NA())</f>
        <v>100</v>
      </c>
      <c r="H175" s="336">
        <f>IF(ISNUMBER(Regressions!H185),ROUND(Regressions!H185, 1), NA())</f>
        <v>0</v>
      </c>
      <c r="I175" s="233">
        <f>IF(ISNUMBER(Regressions!I185),ROUND(Regressions!I185, 1), NA())</f>
        <v>0</v>
      </c>
      <c r="J175" s="337">
        <f>IF(ISNUMBER(Regressions!K185),ROUND(Regressions!K185, 1), NA())</f>
        <v>100</v>
      </c>
      <c r="K175" s="335">
        <f>IF(ISNUMBER(Regressions!L185),ROUND(Regressions!L185, 1), NA())</f>
        <v>100</v>
      </c>
      <c r="L175" s="234">
        <f>IF(ISNUMBER(Regressions!M185),ROUND(Regressions!M185, 1), NA())</f>
        <v>71.8</v>
      </c>
      <c r="M175" s="336">
        <f>IF(ISNUMBER(Regressions!N185),ROUND(Regressions!N185, 1), NA())</f>
        <v>28.2</v>
      </c>
      <c r="N175" s="233">
        <f>IF(ISNUMBER(Regressions!O185),ROUND(Regressions!O185, 1), NA())</f>
        <v>0</v>
      </c>
      <c r="O175" s="337">
        <f>IF(ISNUMBER(Regressions!Q185),ROUND(Regressions!Q185, 1), NA())</f>
        <v>100</v>
      </c>
      <c r="P175" s="335">
        <f>IF(ISNUMBER(Regressions!R185),ROUND(Regressions!R185, 1), NA())</f>
        <v>100</v>
      </c>
      <c r="Q175" s="211">
        <f>IF(ISNUMBER(Regressions!S185),ROUND(Regressions!S185, 1), NA())</f>
        <v>93.1</v>
      </c>
      <c r="R175" s="336">
        <f>IF(ISNUMBER(Regressions!T185),ROUND(Regressions!T185, 1), NA())</f>
        <v>6.9</v>
      </c>
      <c r="S175" s="233">
        <f>IF(ISNUMBER(Regressions!U185),ROUND(Regressions!U185, 1), NA())</f>
        <v>0</v>
      </c>
    </row>
    <row xmlns:x14ac="http://schemas.microsoft.com/office/spreadsheetml/2009/9/ac" r="176" x14ac:dyDescent="0.2">
      <c r="A176" s="332" t="str">
        <f>IF(ISBLANK(Regressions!A186), " ", Regressions!A186)</f>
        <v>Nauru</v>
      </c>
      <c r="B176" s="333">
        <f>IF(ISBLANK(Regressions!B186), " ", Regressions!B186)</f>
        <v>2017</v>
      </c>
      <c r="C176" s="338" t="str">
        <f>IF(ISBLANK(Regressions!C186), " ", Regressions!C186)</f>
        <v>Secondary</v>
      </c>
      <c r="D176" s="334">
        <f>IF(ISBLANK(Regressions!D186), " ", Regressions!D186)</f>
        <v>1315</v>
      </c>
      <c r="E176" s="210">
        <f>IF(ISNUMBER(Regressions!E186),ROUND(Regressions!E186, 1), NA())</f>
        <v>100</v>
      </c>
      <c r="F176" s="335">
        <f>IF(ISNUMBER(Regressions!F186),ROUND(Regressions!F186, 1), NA())</f>
        <v>100</v>
      </c>
      <c r="G176" s="232">
        <f>IF(ISNUMBER(Regressions!G186),ROUND(Regressions!G186, 1), NA())</f>
        <v>100</v>
      </c>
      <c r="H176" s="336">
        <f>IF(ISNUMBER(Regressions!H186),ROUND(Regressions!H186, 1), NA())</f>
        <v>0</v>
      </c>
      <c r="I176" s="233">
        <f>IF(ISNUMBER(Regressions!I186),ROUND(Regressions!I186, 1), NA())</f>
        <v>0</v>
      </c>
      <c r="J176" s="337">
        <f>IF(ISNUMBER(Regressions!K186),ROUND(Regressions!K186, 1), NA())</f>
        <v>100</v>
      </c>
      <c r="K176" s="335">
        <f>IF(ISNUMBER(Regressions!L186),ROUND(Regressions!L186, 1), NA())</f>
        <v>100</v>
      </c>
      <c r="L176" s="234">
        <f>IF(ISNUMBER(Regressions!M186),ROUND(Regressions!M186, 1), NA())</f>
        <v>77.5</v>
      </c>
      <c r="M176" s="336">
        <f>IF(ISNUMBER(Regressions!N186),ROUND(Regressions!N186, 1), NA())</f>
        <v>22.5</v>
      </c>
      <c r="N176" s="233">
        <f>IF(ISNUMBER(Regressions!O186),ROUND(Regressions!O186, 1), NA())</f>
        <v>0</v>
      </c>
      <c r="O176" s="337">
        <f>IF(ISNUMBER(Regressions!Q186),ROUND(Regressions!Q186, 1), NA())</f>
        <v>100</v>
      </c>
      <c r="P176" s="335">
        <f>IF(ISNUMBER(Regressions!R186),ROUND(Regressions!R186, 1), NA())</f>
        <v>100</v>
      </c>
      <c r="Q176" s="211">
        <f>IF(ISNUMBER(Regressions!S186),ROUND(Regressions!S186, 1), NA())</f>
        <v>93.1</v>
      </c>
      <c r="R176" s="336">
        <f>IF(ISNUMBER(Regressions!T186),ROUND(Regressions!T186, 1), NA())</f>
        <v>6.9</v>
      </c>
      <c r="S176" s="233">
        <f>IF(ISNUMBER(Regressions!U186),ROUND(Regressions!U186, 1), NA())</f>
        <v>0</v>
      </c>
    </row>
    <row xmlns:x14ac="http://schemas.microsoft.com/office/spreadsheetml/2009/9/ac" r="177" x14ac:dyDescent="0.2">
      <c r="A177" s="332" t="str">
        <f>IF(ISBLANK(Regressions!A187), " ", Regressions!A187)</f>
        <v>Nauru</v>
      </c>
      <c r="B177" s="333">
        <f>IF(ISBLANK(Regressions!B187), " ", Regressions!B187)</f>
        <v>2018</v>
      </c>
      <c r="C177" s="338" t="str">
        <f>IF(ISBLANK(Regressions!C187), " ", Regressions!C187)</f>
        <v>Secondary</v>
      </c>
      <c r="D177" s="334">
        <f>IF(ISBLANK(Regressions!D187), " ", Regressions!D187)</f>
        <v>1346</v>
      </c>
      <c r="E177" s="210">
        <f>IF(ISNUMBER(Regressions!E187),ROUND(Regressions!E187, 1), NA())</f>
        <v>100</v>
      </c>
      <c r="F177" s="335">
        <f>IF(ISNUMBER(Regressions!F187),ROUND(Regressions!F187, 1), NA())</f>
        <v>100</v>
      </c>
      <c r="G177" s="232">
        <f>IF(ISNUMBER(Regressions!G187),ROUND(Regressions!G187, 1), NA())</f>
        <v>100</v>
      </c>
      <c r="H177" s="336">
        <f>IF(ISNUMBER(Regressions!H187),ROUND(Regressions!H187, 1), NA())</f>
        <v>0</v>
      </c>
      <c r="I177" s="233">
        <f>IF(ISNUMBER(Regressions!I187),ROUND(Regressions!I187, 1), NA())</f>
        <v>0</v>
      </c>
      <c r="J177" s="337">
        <f>IF(ISNUMBER(Regressions!K187),ROUND(Regressions!K187, 1), NA())</f>
        <v>100</v>
      </c>
      <c r="K177" s="335">
        <f>IF(ISNUMBER(Regressions!L187),ROUND(Regressions!L187, 1), NA())</f>
        <v>100</v>
      </c>
      <c r="L177" s="234">
        <f>IF(ISNUMBER(Regressions!M187),ROUND(Regressions!M187, 1), NA())</f>
        <v>83.1</v>
      </c>
      <c r="M177" s="336">
        <f>IF(ISNUMBER(Regressions!N187),ROUND(Regressions!N187, 1), NA())</f>
        <v>16.899999999999999</v>
      </c>
      <c r="N177" s="233">
        <f>IF(ISNUMBER(Regressions!O187),ROUND(Regressions!O187, 1), NA())</f>
        <v>0</v>
      </c>
      <c r="O177" s="337">
        <f>IF(ISNUMBER(Regressions!Q187),ROUND(Regressions!Q187, 1), NA())</f>
        <v>100</v>
      </c>
      <c r="P177" s="335">
        <f>IF(ISNUMBER(Regressions!R187),ROUND(Regressions!R187, 1), NA())</f>
        <v>100</v>
      </c>
      <c r="Q177" s="211">
        <f>IF(ISNUMBER(Regressions!S187),ROUND(Regressions!S187, 1), NA())</f>
        <v>93.1</v>
      </c>
      <c r="R177" s="336">
        <f>IF(ISNUMBER(Regressions!T187),ROUND(Regressions!T187, 1), NA())</f>
        <v>6.9</v>
      </c>
      <c r="S177" s="233">
        <f>IF(ISNUMBER(Regressions!U187),ROUND(Regressions!U187, 1), NA())</f>
        <v>0</v>
      </c>
    </row>
    <row xmlns:x14ac="http://schemas.microsoft.com/office/spreadsheetml/2009/9/ac" r="178" x14ac:dyDescent="0.2">
      <c r="A178" s="332" t="str">
        <f>IF(ISBLANK(Regressions!A188), " ", Regressions!A188)</f>
        <v>Nauru</v>
      </c>
      <c r="B178" s="333">
        <f>IF(ISBLANK(Regressions!B188), " ", Regressions!B188)</f>
        <v>2019</v>
      </c>
      <c r="C178" s="338" t="str">
        <f>IF(ISBLANK(Regressions!C188), " ", Regressions!C188)</f>
        <v>Secondary</v>
      </c>
      <c r="D178" s="334">
        <f>IF(ISBLANK(Regressions!D188), " ", Regressions!D188)</f>
        <v>1393</v>
      </c>
      <c r="E178" s="210">
        <f>IF(ISNUMBER(Regressions!E188),ROUND(Regressions!E188, 1), NA())</f>
        <v>100</v>
      </c>
      <c r="F178" s="335">
        <f>IF(ISNUMBER(Regressions!F188),ROUND(Regressions!F188, 1), NA())</f>
        <v>100</v>
      </c>
      <c r="G178" s="232">
        <f>IF(ISNUMBER(Regressions!G188),ROUND(Regressions!G188, 1), NA())</f>
        <v>100</v>
      </c>
      <c r="H178" s="336">
        <f>IF(ISNUMBER(Regressions!H188),ROUND(Regressions!H188, 1), NA())</f>
        <v>0</v>
      </c>
      <c r="I178" s="233">
        <f>IF(ISNUMBER(Regressions!I188),ROUND(Regressions!I188, 1), NA())</f>
        <v>0</v>
      </c>
      <c r="J178" s="337">
        <f>IF(ISNUMBER(Regressions!K188),ROUND(Regressions!K188, 1), NA())</f>
        <v>100</v>
      </c>
      <c r="K178" s="335">
        <f>IF(ISNUMBER(Regressions!L188),ROUND(Regressions!L188, 1), NA())</f>
        <v>100</v>
      </c>
      <c r="L178" s="234">
        <f>IF(ISNUMBER(Regressions!M188),ROUND(Regressions!M188, 1), NA())</f>
        <v>88.7</v>
      </c>
      <c r="M178" s="336">
        <f>IF(ISNUMBER(Regressions!N188),ROUND(Regressions!N188, 1), NA())</f>
        <v>11.3</v>
      </c>
      <c r="N178" s="233">
        <f>IF(ISNUMBER(Regressions!O188),ROUND(Regressions!O188, 1), NA())</f>
        <v>0</v>
      </c>
      <c r="O178" s="337">
        <f>IF(ISNUMBER(Regressions!Q188),ROUND(Regressions!Q188, 1), NA())</f>
        <v>100</v>
      </c>
      <c r="P178" s="335">
        <f>IF(ISNUMBER(Regressions!R188),ROUND(Regressions!R188, 1), NA())</f>
        <v>100</v>
      </c>
      <c r="Q178" s="211">
        <f>IF(ISNUMBER(Regressions!S188),ROUND(Regressions!S188, 1), NA())</f>
        <v>93.1</v>
      </c>
      <c r="R178" s="336">
        <f>IF(ISNUMBER(Regressions!T188),ROUND(Regressions!T188, 1), NA())</f>
        <v>6.9</v>
      </c>
      <c r="S178" s="233">
        <f>IF(ISNUMBER(Regressions!U188),ROUND(Regressions!U188, 1), NA())</f>
        <v>0</v>
      </c>
    </row>
    <row xmlns:x14ac="http://schemas.microsoft.com/office/spreadsheetml/2009/9/ac" r="179" x14ac:dyDescent="0.2">
      <c r="A179" s="332" t="str">
        <f>IF(ISBLANK(Regressions!A189), " ", Regressions!A189)</f>
        <v>Nauru</v>
      </c>
      <c r="B179" s="333">
        <f>IF(ISBLANK(Regressions!B189), " ", Regressions!B189)</f>
        <v>2020</v>
      </c>
      <c r="C179" s="338" t="str">
        <f>IF(ISBLANK(Regressions!C189), " ", Regressions!C189)</f>
        <v>Secondary</v>
      </c>
      <c r="D179" s="334">
        <f>IF(ISBLANK(Regressions!D189), " ", Regressions!D189)</f>
        <v>1440</v>
      </c>
      <c r="E179" s="210">
        <f>IF(ISNUMBER(Regressions!E189),ROUND(Regressions!E189, 1), NA())</f>
        <v>100</v>
      </c>
      <c r="F179" s="335">
        <f>IF(ISNUMBER(Regressions!F189),ROUND(Regressions!F189, 1), NA())</f>
        <v>100</v>
      </c>
      <c r="G179" s="232">
        <f>IF(ISNUMBER(Regressions!G189),ROUND(Regressions!G189, 1), NA())</f>
        <v>100</v>
      </c>
      <c r="H179" s="336">
        <f>IF(ISNUMBER(Regressions!H189),ROUND(Regressions!H189, 1), NA())</f>
        <v>0</v>
      </c>
      <c r="I179" s="233">
        <f>IF(ISNUMBER(Regressions!I189),ROUND(Regressions!I189, 1), NA())</f>
        <v>0</v>
      </c>
      <c r="J179" s="337">
        <f>IF(ISNUMBER(Regressions!K189),ROUND(Regressions!K189, 1), NA())</f>
        <v>100</v>
      </c>
      <c r="K179" s="335">
        <f>IF(ISNUMBER(Regressions!L189),ROUND(Regressions!L189, 1), NA())</f>
        <v>100</v>
      </c>
      <c r="L179" s="234">
        <f>IF(ISNUMBER(Regressions!M189),ROUND(Regressions!M189, 1), NA())</f>
        <v>94.4</v>
      </c>
      <c r="M179" s="336">
        <f>IF(ISNUMBER(Regressions!N189),ROUND(Regressions!N189, 1), NA())</f>
        <v>5.6</v>
      </c>
      <c r="N179" s="233">
        <f>IF(ISNUMBER(Regressions!O189),ROUND(Regressions!O189, 1), NA())</f>
        <v>0</v>
      </c>
      <c r="O179" s="337">
        <f>IF(ISNUMBER(Regressions!Q189),ROUND(Regressions!Q189, 1), NA())</f>
        <v>100</v>
      </c>
      <c r="P179" s="335">
        <f>IF(ISNUMBER(Regressions!R189),ROUND(Regressions!R189, 1), NA())</f>
        <v>100</v>
      </c>
      <c r="Q179" s="211">
        <f>IF(ISNUMBER(Regressions!S189),ROUND(Regressions!S189, 1), NA())</f>
        <v>93.1</v>
      </c>
      <c r="R179" s="336">
        <f>IF(ISNUMBER(Regressions!T189),ROUND(Regressions!T189, 1), NA())</f>
        <v>6.9</v>
      </c>
      <c r="S179" s="233">
        <f>IF(ISNUMBER(Regressions!U189),ROUND(Regressions!U189, 1), NA())</f>
        <v>0</v>
      </c>
    </row>
    <row xmlns:x14ac="http://schemas.microsoft.com/office/spreadsheetml/2009/9/ac" r="180" x14ac:dyDescent="0.2">
      <c r="A180" s="383" t="str">
        <f>IF(ISBLANK(Regressions!A190), " ", Regressions!A190)</f>
        <v>Nauru</v>
      </c>
      <c r="B180" s="384">
        <f>IF(ISBLANK(Regressions!B190), " ", Regressions!B190)</f>
        <v>2021</v>
      </c>
      <c r="C180" s="385" t="str">
        <f>IF(ISBLANK(Regressions!C190), " ", Regressions!C190)</f>
        <v>Secondary</v>
      </c>
      <c r="D180" s="386">
        <f>IF(ISBLANK(Regressions!D190), " ", Regressions!D190)</f>
        <v>1498</v>
      </c>
      <c r="E180" s="389">
        <f>IF(ISNUMBER(Regressions!E190),ROUND(Regressions!E190, 1), NA())</f>
        <v>100</v>
      </c>
      <c r="F180" s="387">
        <f>IF(ISNUMBER(Regressions!F190),ROUND(Regressions!F190, 1), NA())</f>
        <v>100</v>
      </c>
      <c r="G180" s="390">
        <f>IF(ISNUMBER(Regressions!G190),ROUND(Regressions!G190, 1), NA())</f>
        <v>100</v>
      </c>
      <c r="H180" s="388">
        <f>IF(ISNUMBER(Regressions!H190),ROUND(Regressions!H190, 1), NA())</f>
        <v>0</v>
      </c>
      <c r="I180" s="391">
        <f>IF(ISNUMBER(Regressions!I190),ROUND(Regressions!I190, 1), NA())</f>
        <v>0</v>
      </c>
      <c r="J180" s="389">
        <f>IF(ISNUMBER(Regressions!K190),ROUND(Regressions!K190, 1), NA())</f>
        <v>100</v>
      </c>
      <c r="K180" s="387">
        <f>IF(ISNUMBER(Regressions!L190),ROUND(Regressions!L190, 1), NA())</f>
        <v>100</v>
      </c>
      <c r="L180" s="392">
        <f>IF(ISNUMBER(Regressions!M190),ROUND(Regressions!M190, 1), NA())</f>
        <v>100</v>
      </c>
      <c r="M180" s="388">
        <f>IF(ISNUMBER(Regressions!N190),ROUND(Regressions!N190, 1), NA())</f>
        <v>0</v>
      </c>
      <c r="N180" s="391">
        <f>IF(ISNUMBER(Regressions!O190),ROUND(Regressions!O190, 1), NA())</f>
        <v>0</v>
      </c>
      <c r="O180" s="389">
        <f>IF(ISNUMBER(Regressions!Q190),ROUND(Regressions!Q190, 1), NA())</f>
        <v>100</v>
      </c>
      <c r="P180" s="387">
        <f>IF(ISNUMBER(Regressions!R190),ROUND(Regressions!R190, 1), NA())</f>
        <v>100</v>
      </c>
      <c r="Q180" s="393">
        <f>IF(ISNUMBER(Regressions!S190),ROUND(Regressions!S190, 1), NA())</f>
        <v>93.1</v>
      </c>
      <c r="R180" s="388">
        <f>IF(ISNUMBER(Regressions!T190),ROUND(Regressions!T190, 1), NA())</f>
        <v>6.9</v>
      </c>
      <c r="S180" s="391">
        <f>IF(ISNUMBER(Regressions!U190),ROUND(Regressions!U190, 1), NA())</f>
        <v>0</v>
      </c>
      <c r="T180" s="382"/>
      <c r="U180" s="382"/>
      <c r="V180" s="382"/>
      <c r="W180" s="382"/>
      <c r="X180" s="382"/>
      <c r="Y180" s="382"/>
      <c r="Z180" s="382"/>
      <c r="AA180" s="382"/>
      <c r="AB180" s="382"/>
      <c r="AC180" s="382"/>
    </row>
    <row xmlns:x14ac="http://schemas.microsoft.com/office/spreadsheetml/2009/9/ac" r="181" x14ac:dyDescent="0.2">
      <c r="A181" s="332" t="str">
        <f>IF(ISBLANK(Regressions!A191), " ", Regressions!A191)</f>
        <v>Nauru</v>
      </c>
      <c r="B181" s="333">
        <f>IF(ISBLANK(Regressions!B191), " ", Regressions!B191)</f>
        <v>2022</v>
      </c>
      <c r="C181" s="338" t="str">
        <f>IF(ISBLANK(Regressions!C191), " ", Regressions!C191)</f>
        <v>Secondary</v>
      </c>
      <c r="D181" s="334">
        <f>IF(ISBLANK(Regressions!D191), " ", Regressions!D191)</f>
        <v>1558</v>
      </c>
      <c r="E181" s="210">
        <f>IF(ISNUMBER(Regressions!E191),ROUND(Regressions!E191, 1), NA())</f>
        <v>100</v>
      </c>
      <c r="F181" s="335">
        <f>IF(ISNUMBER(Regressions!F191),ROUND(Regressions!F191, 1), NA())</f>
        <v>100</v>
      </c>
      <c r="G181" s="232">
        <f>IF(ISNUMBER(Regressions!G191),ROUND(Regressions!G191, 1), NA())</f>
        <v>100</v>
      </c>
      <c r="H181" s="336">
        <f>IF(ISNUMBER(Regressions!H191),ROUND(Regressions!H191, 1), NA())</f>
        <v>0</v>
      </c>
      <c r="I181" s="233">
        <f>IF(ISNUMBER(Regressions!I191),ROUND(Regressions!I191, 1), NA())</f>
        <v>0</v>
      </c>
      <c r="J181" s="337">
        <f>IF(ISNUMBER(Regressions!K191),ROUND(Regressions!K191, 1), NA())</f>
        <v>100</v>
      </c>
      <c r="K181" s="335">
        <f>IF(ISNUMBER(Regressions!L191),ROUND(Regressions!L191, 1), NA())</f>
        <v>100</v>
      </c>
      <c r="L181" s="234">
        <f>IF(ISNUMBER(Regressions!M191),ROUND(Regressions!M191, 1), NA())</f>
        <v>100</v>
      </c>
      <c r="M181" s="336">
        <f>IF(ISNUMBER(Regressions!N191),ROUND(Regressions!N191, 1), NA())</f>
        <v>0</v>
      </c>
      <c r="N181" s="233">
        <f>IF(ISNUMBER(Regressions!O191),ROUND(Regressions!O191, 1), NA())</f>
        <v>0</v>
      </c>
      <c r="O181" s="337">
        <f>IF(ISNUMBER(Regressions!Q191),ROUND(Regressions!Q191, 1), NA())</f>
        <v>100</v>
      </c>
      <c r="P181" s="335">
        <f>IF(ISNUMBER(Regressions!R191),ROUND(Regressions!R191, 1), NA())</f>
        <v>100</v>
      </c>
      <c r="Q181" s="211">
        <f>IF(ISNUMBER(Regressions!S191),ROUND(Regressions!S191, 1), NA())</f>
        <v>93.1</v>
      </c>
      <c r="R181" s="336">
        <f>IF(ISNUMBER(Regressions!T191),ROUND(Regressions!T191, 1), NA())</f>
        <v>6.9</v>
      </c>
      <c r="S181" s="233">
        <f>IF(ISNUMBER(Regressions!U191),ROUND(Regressions!U191, 1), NA())</f>
        <v>0</v>
      </c>
    </row>
    <row xmlns:x14ac="http://schemas.microsoft.com/office/spreadsheetml/2009/9/ac" r="182" x14ac:dyDescent="0.2">
      <c r="A182" s="339" t="str">
        <f>IF(ISBLANK(Regressions!A192), " ", Regressions!A192)</f>
        <v>Nauru</v>
      </c>
      <c r="B182" s="340">
        <f>IF(ISBLANK(Regressions!B192), " ", Regressions!B192)</f>
        <v>2023</v>
      </c>
      <c r="C182" s="341" t="str">
        <f>IF(ISBLANK(Regressions!C192), " ", Regressions!C192)</f>
        <v>Secondary</v>
      </c>
      <c r="D182" s="342">
        <f>IF(ISBLANK(Regressions!D192), " ", Regressions!D192)</f>
        <v>1361</v>
      </c>
      <c r="E182" s="343">
        <f>IF(ISNUMBER(Regressions!E192),ROUND(Regressions!E192, 1), NA())</f>
        <v>100</v>
      </c>
      <c r="F182" s="344">
        <f>IF(ISNUMBER(Regressions!F192),ROUND(Regressions!F192, 1), NA())</f>
        <v>100</v>
      </c>
      <c r="G182" s="345">
        <f>IF(ISNUMBER(Regressions!G192),ROUND(Regressions!G192, 1), NA())</f>
        <v>100</v>
      </c>
      <c r="H182" s="346">
        <f>IF(ISNUMBER(Regressions!H192),ROUND(Regressions!H192, 1), NA())</f>
        <v>0</v>
      </c>
      <c r="I182" s="347">
        <f>IF(ISNUMBER(Regressions!I192),ROUND(Regressions!I192, 1), NA())</f>
        <v>0</v>
      </c>
      <c r="J182" s="348">
        <f>IF(ISNUMBER(Regressions!K192),ROUND(Regressions!K192, 1), NA())</f>
        <v>100</v>
      </c>
      <c r="K182" s="344">
        <f>IF(ISNUMBER(Regressions!L192),ROUND(Regressions!L192, 1), NA())</f>
        <v>100</v>
      </c>
      <c r="L182" s="349">
        <f>IF(ISNUMBER(Regressions!M192),ROUND(Regressions!M192, 1), NA())</f>
        <v>100</v>
      </c>
      <c r="M182" s="346">
        <f>IF(ISNUMBER(Regressions!N192),ROUND(Regressions!N192, 1), NA())</f>
        <v>0</v>
      </c>
      <c r="N182" s="347">
        <f>IF(ISNUMBER(Regressions!O192),ROUND(Regressions!O192, 1), NA())</f>
        <v>0</v>
      </c>
      <c r="O182" s="348">
        <f>IF(ISNUMBER(Regressions!Q192),ROUND(Regressions!Q192, 1), NA())</f>
        <v>100</v>
      </c>
      <c r="P182" s="344">
        <f>IF(ISNUMBER(Regressions!R192),ROUND(Regressions!R192, 1), NA())</f>
        <v>100</v>
      </c>
      <c r="Q182" s="350">
        <f>IF(ISNUMBER(Regressions!S192),ROUND(Regressions!S192, 1), NA())</f>
        <v>93.1</v>
      </c>
      <c r="R182" s="346">
        <f>IF(ISNUMBER(Regressions!T192),ROUND(Regressions!T192, 1), NA())</f>
        <v>6.9</v>
      </c>
      <c r="S182" s="347">
        <f>IF(ISNUMBER(Regressions!U192),ROUND(Regressions!U192, 1), NA())</f>
        <v>0</v>
      </c>
    </row>
    <row xmlns:x14ac="http://schemas.microsoft.com/office/spreadsheetml/2009/9/ac" r="183" hidden="true" x14ac:dyDescent="0.2">
      <c r="A183" s="332" t="str">
        <f>IF(ISBLANK(Regressions!A193), " ", Regressions!A193)</f>
        <v>Nauru</v>
      </c>
      <c r="B183" s="333">
        <f>IF(ISBLANK(Regressions!B193), " ", Regressions!B193)</f>
        <v>2024</v>
      </c>
      <c r="C183" s="338" t="str">
        <f>IF(ISBLANK(Regressions!C193), " ", Regressions!C193)</f>
        <v>Secondary</v>
      </c>
      <c r="D183" s="334" t="str">
        <f>IF(ISBLANK(Regressions!D193), " ", Regressions!D193)</f>
        <v> </v>
      </c>
      <c r="E183" s="210" t="e">
        <f>IF(ISNUMBER(Regressions!E193),ROUND(Regressions!E193, 1), NA())</f>
        <v>#N/A</v>
      </c>
      <c r="F183" s="335" t="e">
        <f>IF(ISNUMBER(Regressions!F193),ROUND(Regressions!F193, 1), NA())</f>
        <v>#N/A</v>
      </c>
      <c r="G183" s="232" t="e">
        <f>IF(ISNUMBER(Regressions!G193),ROUND(Regressions!G193, 1), NA())</f>
        <v>#N/A</v>
      </c>
      <c r="H183" s="336" t="e">
        <f>IF(ISNUMBER(Regressions!H193),ROUND(Regressions!H193, 1), NA())</f>
        <v>#N/A</v>
      </c>
      <c r="I183" s="233" t="e">
        <f>IF(ISNUMBER(Regressions!I193),ROUND(Regressions!I193, 1), NA())</f>
        <v>#N/A</v>
      </c>
      <c r="J183" s="337" t="e">
        <f>IF(ISNUMBER(Regressions!K193),ROUND(Regressions!K193, 1), NA())</f>
        <v>#N/A</v>
      </c>
      <c r="K183" s="335" t="e">
        <f>IF(ISNUMBER(Regressions!L193),ROUND(Regressions!L193, 1), NA())</f>
        <v>#N/A</v>
      </c>
      <c r="L183" s="234" t="e">
        <f>IF(ISNUMBER(Regressions!M193),ROUND(Regressions!M193, 1), NA())</f>
        <v>#N/A</v>
      </c>
      <c r="M183" s="336" t="e">
        <f>IF(ISNUMBER(Regressions!N193),ROUND(Regressions!N193, 1), NA())</f>
        <v>#N/A</v>
      </c>
      <c r="N183" s="233" t="e">
        <f>IF(ISNUMBER(Regressions!O193),ROUND(Regressions!O193, 1), NA())</f>
        <v>#N/A</v>
      </c>
      <c r="O183" s="337" t="e">
        <f>IF(ISNUMBER(Regressions!Q193),ROUND(Regressions!Q193, 1), NA())</f>
        <v>#N/A</v>
      </c>
      <c r="P183" s="335" t="e">
        <f>IF(ISNUMBER(Regressions!R193),ROUND(Regressions!R193, 1), NA())</f>
        <v>#N/A</v>
      </c>
      <c r="Q183" s="211" t="e">
        <f>IF(ISNUMBER(Regressions!S193),ROUND(Regressions!S193, 1), NA())</f>
        <v>#N/A</v>
      </c>
      <c r="R183" s="336" t="e">
        <f>IF(ISNUMBER(Regressions!T193),ROUND(Regressions!T193, 1), NA())</f>
        <v>#N/A</v>
      </c>
      <c r="S183" s="233" t="e">
        <f>IF(ISNUMBER(Regressions!U193),ROUND(Regressions!U193, 1), NA())</f>
        <v>#N/A</v>
      </c>
    </row>
    <row xmlns:x14ac="http://schemas.microsoft.com/office/spreadsheetml/2009/9/ac" r="184" hidden="true" x14ac:dyDescent="0.2">
      <c r="A184" s="332" t="str">
        <f>IF(ISBLANK(Regressions!A194), " ", Regressions!A194)</f>
        <v>Nauru</v>
      </c>
      <c r="B184" s="333">
        <f>IF(ISBLANK(Regressions!B194), " ", Regressions!B194)</f>
        <v>2025</v>
      </c>
      <c r="C184" s="338" t="str">
        <f>IF(ISBLANK(Regressions!C194), " ", Regressions!C194)</f>
        <v>Secondary</v>
      </c>
      <c r="D184" s="334" t="str">
        <f>IF(ISBLANK(Regressions!D194), " ", Regressions!D194)</f>
        <v> </v>
      </c>
      <c r="E184" s="210" t="e">
        <f>IF(ISNUMBER(Regressions!E194),ROUND(Regressions!E194, 1), NA())</f>
        <v>#N/A</v>
      </c>
      <c r="F184" s="335" t="e">
        <f>IF(ISNUMBER(Regressions!F194),ROUND(Regressions!F194, 1), NA())</f>
        <v>#N/A</v>
      </c>
      <c r="G184" s="232" t="e">
        <f>IF(ISNUMBER(Regressions!G194),ROUND(Regressions!G194, 1), NA())</f>
        <v>#N/A</v>
      </c>
      <c r="H184" s="336" t="e">
        <f>IF(ISNUMBER(Regressions!H194),ROUND(Regressions!H194, 1), NA())</f>
        <v>#N/A</v>
      </c>
      <c r="I184" s="233" t="e">
        <f>IF(ISNUMBER(Regressions!I194),ROUND(Regressions!I194, 1), NA())</f>
        <v>#N/A</v>
      </c>
      <c r="J184" s="337" t="e">
        <f>IF(ISNUMBER(Regressions!K194),ROUND(Regressions!K194, 1), NA())</f>
        <v>#N/A</v>
      </c>
      <c r="K184" s="335" t="e">
        <f>IF(ISNUMBER(Regressions!L194),ROUND(Regressions!L194, 1), NA())</f>
        <v>#N/A</v>
      </c>
      <c r="L184" s="234" t="e">
        <f>IF(ISNUMBER(Regressions!M194),ROUND(Regressions!M194, 1), NA())</f>
        <v>#N/A</v>
      </c>
      <c r="M184" s="336" t="e">
        <f>IF(ISNUMBER(Regressions!N194),ROUND(Regressions!N194, 1), NA())</f>
        <v>#N/A</v>
      </c>
      <c r="N184" s="233" t="e">
        <f>IF(ISNUMBER(Regressions!O194),ROUND(Regressions!O194, 1), NA())</f>
        <v>#N/A</v>
      </c>
      <c r="O184" s="337" t="e">
        <f>IF(ISNUMBER(Regressions!Q194),ROUND(Regressions!Q194, 1), NA())</f>
        <v>#N/A</v>
      </c>
      <c r="P184" s="335" t="e">
        <f>IF(ISNUMBER(Regressions!R194),ROUND(Regressions!R194, 1), NA())</f>
        <v>#N/A</v>
      </c>
      <c r="Q184" s="211" t="e">
        <f>IF(ISNUMBER(Regressions!S194),ROUND(Regressions!S194, 1), NA())</f>
        <v>#N/A</v>
      </c>
      <c r="R184" s="336" t="e">
        <f>IF(ISNUMBER(Regressions!T194),ROUND(Regressions!T194, 1), NA())</f>
        <v>#N/A</v>
      </c>
      <c r="S184" s="233" t="e">
        <f>IF(ISNUMBER(Regressions!U194),ROUND(Regressions!U194, 1), NA())</f>
        <v>#N/A</v>
      </c>
    </row>
    <row xmlns:x14ac="http://schemas.microsoft.com/office/spreadsheetml/2009/9/ac" r="185" hidden="true" x14ac:dyDescent="0.2">
      <c r="A185" s="332" t="str">
        <f>IF(ISBLANK(Regressions!A195), " ", Regressions!A195)</f>
        <v>Nauru</v>
      </c>
      <c r="B185" s="333">
        <f>IF(ISBLANK(Regressions!B195), " ", Regressions!B195)</f>
        <v>2026</v>
      </c>
      <c r="C185" s="338" t="str">
        <f>IF(ISBLANK(Regressions!C195), " ", Regressions!C195)</f>
        <v>Secondary</v>
      </c>
      <c r="D185" s="334" t="str">
        <f>IF(ISBLANK(Regressions!D195), " ", Regressions!D195)</f>
        <v> </v>
      </c>
      <c r="E185" s="210" t="e">
        <f>IF(ISNUMBER(Regressions!E195),ROUND(Regressions!E195, 1), NA())</f>
        <v>#N/A</v>
      </c>
      <c r="F185" s="335" t="e">
        <f>IF(ISNUMBER(Regressions!F195),ROUND(Regressions!F195, 1), NA())</f>
        <v>#N/A</v>
      </c>
      <c r="G185" s="232" t="e">
        <f>IF(ISNUMBER(Regressions!G195),ROUND(Regressions!G195, 1), NA())</f>
        <v>#N/A</v>
      </c>
      <c r="H185" s="336" t="e">
        <f>IF(ISNUMBER(Regressions!H195),ROUND(Regressions!H195, 1), NA())</f>
        <v>#N/A</v>
      </c>
      <c r="I185" s="233" t="e">
        <f>IF(ISNUMBER(Regressions!I195),ROUND(Regressions!I195, 1), NA())</f>
        <v>#N/A</v>
      </c>
      <c r="J185" s="337" t="e">
        <f>IF(ISNUMBER(Regressions!K195),ROUND(Regressions!K195, 1), NA())</f>
        <v>#N/A</v>
      </c>
      <c r="K185" s="335" t="e">
        <f>IF(ISNUMBER(Regressions!L195),ROUND(Regressions!L195, 1), NA())</f>
        <v>#N/A</v>
      </c>
      <c r="L185" s="234" t="e">
        <f>IF(ISNUMBER(Regressions!M195),ROUND(Regressions!M195, 1), NA())</f>
        <v>#N/A</v>
      </c>
      <c r="M185" s="336" t="e">
        <f>IF(ISNUMBER(Regressions!N195),ROUND(Regressions!N195, 1), NA())</f>
        <v>#N/A</v>
      </c>
      <c r="N185" s="233" t="e">
        <f>IF(ISNUMBER(Regressions!O195),ROUND(Regressions!O195, 1), NA())</f>
        <v>#N/A</v>
      </c>
      <c r="O185" s="337" t="e">
        <f>IF(ISNUMBER(Regressions!Q195),ROUND(Regressions!Q195, 1), NA())</f>
        <v>#N/A</v>
      </c>
      <c r="P185" s="335" t="e">
        <f>IF(ISNUMBER(Regressions!R195),ROUND(Regressions!R195, 1), NA())</f>
        <v>#N/A</v>
      </c>
      <c r="Q185" s="211" t="e">
        <f>IF(ISNUMBER(Regressions!S195),ROUND(Regressions!S195, 1), NA())</f>
        <v>#N/A</v>
      </c>
      <c r="R185" s="336" t="e">
        <f>IF(ISNUMBER(Regressions!T195),ROUND(Regressions!T195, 1), NA())</f>
        <v>#N/A</v>
      </c>
      <c r="S185" s="233" t="e">
        <f>IF(ISNUMBER(Regressions!U195),ROUND(Regressions!U195, 1), NA())</f>
        <v>#N/A</v>
      </c>
    </row>
    <row xmlns:x14ac="http://schemas.microsoft.com/office/spreadsheetml/2009/9/ac" r="186" hidden="true" x14ac:dyDescent="0.2">
      <c r="A186" s="332" t="str">
        <f>IF(ISBLANK(Regressions!A196), " ", Regressions!A196)</f>
        <v>Nauru</v>
      </c>
      <c r="B186" s="333">
        <f>IF(ISBLANK(Regressions!B196), " ", Regressions!B196)</f>
        <v>2027</v>
      </c>
      <c r="C186" s="338" t="str">
        <f>IF(ISBLANK(Regressions!C196), " ", Regressions!C196)</f>
        <v>Secondary</v>
      </c>
      <c r="D186" s="334" t="str">
        <f>IF(ISBLANK(Regressions!D196), " ", Regressions!D196)</f>
        <v> </v>
      </c>
      <c r="E186" s="210" t="e">
        <f>IF(ISNUMBER(Regressions!E196),ROUND(Regressions!E196, 1), NA())</f>
        <v>#N/A</v>
      </c>
      <c r="F186" s="335" t="e">
        <f>IF(ISNUMBER(Regressions!F196),ROUND(Regressions!F196, 1), NA())</f>
        <v>#N/A</v>
      </c>
      <c r="G186" s="232" t="e">
        <f>IF(ISNUMBER(Regressions!G196),ROUND(Regressions!G196, 1), NA())</f>
        <v>#N/A</v>
      </c>
      <c r="H186" s="336" t="e">
        <f>IF(ISNUMBER(Regressions!H196),ROUND(Regressions!H196, 1), NA())</f>
        <v>#N/A</v>
      </c>
      <c r="I186" s="233" t="e">
        <f>IF(ISNUMBER(Regressions!I196),ROUND(Regressions!I196, 1), NA())</f>
        <v>#N/A</v>
      </c>
      <c r="J186" s="337" t="e">
        <f>IF(ISNUMBER(Regressions!K196),ROUND(Regressions!K196, 1), NA())</f>
        <v>#N/A</v>
      </c>
      <c r="K186" s="335" t="e">
        <f>IF(ISNUMBER(Regressions!L196),ROUND(Regressions!L196, 1), NA())</f>
        <v>#N/A</v>
      </c>
      <c r="L186" s="234" t="e">
        <f>IF(ISNUMBER(Regressions!M196),ROUND(Regressions!M196, 1), NA())</f>
        <v>#N/A</v>
      </c>
      <c r="M186" s="336" t="e">
        <f>IF(ISNUMBER(Regressions!N196),ROUND(Regressions!N196, 1), NA())</f>
        <v>#N/A</v>
      </c>
      <c r="N186" s="233" t="e">
        <f>IF(ISNUMBER(Regressions!O196),ROUND(Regressions!O196, 1), NA())</f>
        <v>#N/A</v>
      </c>
      <c r="O186" s="337" t="e">
        <f>IF(ISNUMBER(Regressions!Q196),ROUND(Regressions!Q196, 1), NA())</f>
        <v>#N/A</v>
      </c>
      <c r="P186" s="335" t="e">
        <f>IF(ISNUMBER(Regressions!R196),ROUND(Regressions!R196, 1), NA())</f>
        <v>#N/A</v>
      </c>
      <c r="Q186" s="211" t="e">
        <f>IF(ISNUMBER(Regressions!S196),ROUND(Regressions!S196, 1), NA())</f>
        <v>#N/A</v>
      </c>
      <c r="R186" s="336" t="e">
        <f>IF(ISNUMBER(Regressions!T196),ROUND(Regressions!T196, 1), NA())</f>
        <v>#N/A</v>
      </c>
      <c r="S186" s="233" t="e">
        <f>IF(ISNUMBER(Regressions!U196),ROUND(Regressions!U196, 1), NA())</f>
        <v>#N/A</v>
      </c>
    </row>
    <row xmlns:x14ac="http://schemas.microsoft.com/office/spreadsheetml/2009/9/ac" r="187" hidden="true" x14ac:dyDescent="0.2">
      <c r="A187" s="332" t="str">
        <f>IF(ISBLANK(Regressions!A197), " ", Regressions!A197)</f>
        <v>Nauru</v>
      </c>
      <c r="B187" s="333">
        <f>IF(ISBLANK(Regressions!B197), " ", Regressions!B197)</f>
        <v>2028</v>
      </c>
      <c r="C187" s="338" t="str">
        <f>IF(ISBLANK(Regressions!C197), " ", Regressions!C197)</f>
        <v>Secondary</v>
      </c>
      <c r="D187" s="334" t="str">
        <f>IF(ISBLANK(Regressions!D197), " ", Regressions!D197)</f>
        <v> </v>
      </c>
      <c r="E187" s="210" t="e">
        <f>IF(ISNUMBER(Regressions!E197),ROUND(Regressions!E197, 1), NA())</f>
        <v>#N/A</v>
      </c>
      <c r="F187" s="335" t="e">
        <f>IF(ISNUMBER(Regressions!F197),ROUND(Regressions!F197, 1), NA())</f>
        <v>#N/A</v>
      </c>
      <c r="G187" s="232" t="e">
        <f>IF(ISNUMBER(Regressions!G197),ROUND(Regressions!G197, 1), NA())</f>
        <v>#N/A</v>
      </c>
      <c r="H187" s="336" t="e">
        <f>IF(ISNUMBER(Regressions!H197),ROUND(Regressions!H197, 1), NA())</f>
        <v>#N/A</v>
      </c>
      <c r="I187" s="233" t="e">
        <f>IF(ISNUMBER(Regressions!I197),ROUND(Regressions!I197, 1), NA())</f>
        <v>#N/A</v>
      </c>
      <c r="J187" s="337" t="e">
        <f>IF(ISNUMBER(Regressions!K197),ROUND(Regressions!K197, 1), NA())</f>
        <v>#N/A</v>
      </c>
      <c r="K187" s="335" t="e">
        <f>IF(ISNUMBER(Regressions!L197),ROUND(Regressions!L197, 1), NA())</f>
        <v>#N/A</v>
      </c>
      <c r="L187" s="234" t="e">
        <f>IF(ISNUMBER(Regressions!M197),ROUND(Regressions!M197, 1), NA())</f>
        <v>#N/A</v>
      </c>
      <c r="M187" s="336" t="e">
        <f>IF(ISNUMBER(Regressions!N197),ROUND(Regressions!N197, 1), NA())</f>
        <v>#N/A</v>
      </c>
      <c r="N187" s="233" t="e">
        <f>IF(ISNUMBER(Regressions!O197),ROUND(Regressions!O197, 1), NA())</f>
        <v>#N/A</v>
      </c>
      <c r="O187" s="337" t="e">
        <f>IF(ISNUMBER(Regressions!Q197),ROUND(Regressions!Q197, 1), NA())</f>
        <v>#N/A</v>
      </c>
      <c r="P187" s="335" t="e">
        <f>IF(ISNUMBER(Regressions!R197),ROUND(Regressions!R197, 1), NA())</f>
        <v>#N/A</v>
      </c>
      <c r="Q187" s="211" t="e">
        <f>IF(ISNUMBER(Regressions!S197),ROUND(Regressions!S197, 1), NA())</f>
        <v>#N/A</v>
      </c>
      <c r="R187" s="336" t="e">
        <f>IF(ISNUMBER(Regressions!T197),ROUND(Regressions!T197, 1), NA())</f>
        <v>#N/A</v>
      </c>
      <c r="S187" s="233" t="e">
        <f>IF(ISNUMBER(Regressions!U197),ROUND(Regressions!U197, 1), NA())</f>
        <v>#N/A</v>
      </c>
    </row>
    <row xmlns:x14ac="http://schemas.microsoft.com/office/spreadsheetml/2009/9/ac" r="188" hidden="true" x14ac:dyDescent="0.2">
      <c r="A188" s="332" t="str">
        <f>IF(ISBLANK(Regressions!A198), " ", Regressions!A198)</f>
        <v>Nauru</v>
      </c>
      <c r="B188" s="333">
        <f>IF(ISBLANK(Regressions!B198), " ", Regressions!B198)</f>
        <v>2029</v>
      </c>
      <c r="C188" s="338" t="str">
        <f>IF(ISBLANK(Regressions!C198), " ", Regressions!C198)</f>
        <v>Secondary</v>
      </c>
      <c r="D188" s="334" t="str">
        <f>IF(ISBLANK(Regressions!D198), " ", Regressions!D198)</f>
        <v> </v>
      </c>
      <c r="E188" s="210" t="e">
        <f>IF(ISNUMBER(Regressions!E198),ROUND(Regressions!E198, 1), NA())</f>
        <v>#N/A</v>
      </c>
      <c r="F188" s="335" t="e">
        <f>IF(ISNUMBER(Regressions!F198),ROUND(Regressions!F198, 1), NA())</f>
        <v>#N/A</v>
      </c>
      <c r="G188" s="232" t="e">
        <f>IF(ISNUMBER(Regressions!G198),ROUND(Regressions!G198, 1), NA())</f>
        <v>#N/A</v>
      </c>
      <c r="H188" s="336" t="e">
        <f>IF(ISNUMBER(Regressions!H198),ROUND(Regressions!H198, 1), NA())</f>
        <v>#N/A</v>
      </c>
      <c r="I188" s="233" t="e">
        <f>IF(ISNUMBER(Regressions!I198),ROUND(Regressions!I198, 1), NA())</f>
        <v>#N/A</v>
      </c>
      <c r="J188" s="337" t="e">
        <f>IF(ISNUMBER(Regressions!K198),ROUND(Regressions!K198, 1), NA())</f>
        <v>#N/A</v>
      </c>
      <c r="K188" s="335" t="e">
        <f>IF(ISNUMBER(Regressions!L198),ROUND(Regressions!L198, 1), NA())</f>
        <v>#N/A</v>
      </c>
      <c r="L188" s="234" t="e">
        <f>IF(ISNUMBER(Regressions!M198),ROUND(Regressions!M198, 1), NA())</f>
        <v>#N/A</v>
      </c>
      <c r="M188" s="336" t="e">
        <f>IF(ISNUMBER(Regressions!N198),ROUND(Regressions!N198, 1), NA())</f>
        <v>#N/A</v>
      </c>
      <c r="N188" s="233" t="e">
        <f>IF(ISNUMBER(Regressions!O198),ROUND(Regressions!O198, 1), NA())</f>
        <v>#N/A</v>
      </c>
      <c r="O188" s="337" t="e">
        <f>IF(ISNUMBER(Regressions!Q198),ROUND(Regressions!Q198, 1), NA())</f>
        <v>#N/A</v>
      </c>
      <c r="P188" s="335" t="e">
        <f>IF(ISNUMBER(Regressions!R198),ROUND(Regressions!R198, 1), NA())</f>
        <v>#N/A</v>
      </c>
      <c r="Q188" s="211" t="e">
        <f>IF(ISNUMBER(Regressions!S198),ROUND(Regressions!S198, 1), NA())</f>
        <v>#N/A</v>
      </c>
      <c r="R188" s="336" t="e">
        <f>IF(ISNUMBER(Regressions!T198),ROUND(Regressions!T198, 1), NA())</f>
        <v>#N/A</v>
      </c>
      <c r="S188" s="233" t="e">
        <f>IF(ISNUMBER(Regressions!U198),ROUND(Regressions!U198, 1), NA())</f>
        <v>#N/A</v>
      </c>
    </row>
    <row xmlns:x14ac="http://schemas.microsoft.com/office/spreadsheetml/2009/9/ac" r="189" hidden="true" x14ac:dyDescent="0.2">
      <c r="A189" s="332" t="str">
        <f>IF(ISBLANK(Regressions!A199), " ", Regressions!A199)</f>
        <v>Nauru</v>
      </c>
      <c r="B189" s="333">
        <f>IF(ISBLANK(Regressions!B199), " ", Regressions!B199)</f>
        <v>2030</v>
      </c>
      <c r="C189" s="338" t="str">
        <f>IF(ISBLANK(Regressions!C199), " ", Regressions!C199)</f>
        <v>Secondary</v>
      </c>
      <c r="D189" s="334" t="str">
        <f>IF(ISBLANK(Regressions!D199), " ", Regressions!D199)</f>
        <v> </v>
      </c>
      <c r="E189" s="210" t="e">
        <f>IF(ISNUMBER(Regressions!E199),ROUND(Regressions!E199, 1), NA())</f>
        <v>#N/A</v>
      </c>
      <c r="F189" s="335" t="e">
        <f>IF(ISNUMBER(Regressions!F199),ROUND(Regressions!F199, 1), NA())</f>
        <v>#N/A</v>
      </c>
      <c r="G189" s="232" t="e">
        <f>IF(ISNUMBER(Regressions!G199),ROUND(Regressions!G199, 1), NA())</f>
        <v>#N/A</v>
      </c>
      <c r="H189" s="336" t="e">
        <f>IF(ISNUMBER(Regressions!H199),ROUND(Regressions!H199, 1), NA())</f>
        <v>#N/A</v>
      </c>
      <c r="I189" s="233" t="e">
        <f>IF(ISNUMBER(Regressions!I199),ROUND(Regressions!I199, 1), NA())</f>
        <v>#N/A</v>
      </c>
      <c r="J189" s="337" t="e">
        <f>IF(ISNUMBER(Regressions!K199),ROUND(Regressions!K199, 1), NA())</f>
        <v>#N/A</v>
      </c>
      <c r="K189" s="335" t="e">
        <f>IF(ISNUMBER(Regressions!L199),ROUND(Regressions!L199, 1), NA())</f>
        <v>#N/A</v>
      </c>
      <c r="L189" s="234" t="e">
        <f>IF(ISNUMBER(Regressions!M199),ROUND(Regressions!M199, 1), NA())</f>
        <v>#N/A</v>
      </c>
      <c r="M189" s="336" t="e">
        <f>IF(ISNUMBER(Regressions!N199),ROUND(Regressions!N199, 1), NA())</f>
        <v>#N/A</v>
      </c>
      <c r="N189" s="233" t="e">
        <f>IF(ISNUMBER(Regressions!O199),ROUND(Regressions!O199, 1), NA())</f>
        <v>#N/A</v>
      </c>
      <c r="O189" s="337" t="e">
        <f>IF(ISNUMBER(Regressions!Q199),ROUND(Regressions!Q199, 1), NA())</f>
        <v>#N/A</v>
      </c>
      <c r="P189" s="335" t="e">
        <f>IF(ISNUMBER(Regressions!R199),ROUND(Regressions!R199, 1), NA())</f>
        <v>#N/A</v>
      </c>
      <c r="Q189" s="211" t="e">
        <f>IF(ISNUMBER(Regressions!S199),ROUND(Regressions!S199, 1), NA())</f>
        <v>#N/A</v>
      </c>
      <c r="R189" s="336" t="e">
        <f>IF(ISNUMBER(Regressions!T199),ROUND(Regressions!T199, 1), NA())</f>
        <v>#N/A</v>
      </c>
      <c r="S189" s="233" t="e">
        <f>IF(ISNUMBER(Regressions!U199),ROUND(Regressions!U199, 1), NA())</f>
        <v>#N/A</v>
      </c>
    </row>
    <row xmlns:x14ac="http://schemas.microsoft.com/office/spreadsheetml/2009/9/ac" r="211" x14ac:dyDescent="0.2">
      <c r="A211" s="394"/>
      <c r="B211" s="395"/>
      <c r="C211" s="396"/>
      <c r="D211" s="382"/>
      <c r="E211" s="397"/>
      <c r="F211" s="397"/>
      <c r="G211" s="398"/>
      <c r="H211" s="397"/>
      <c r="I211" s="398"/>
      <c r="J211" s="399"/>
      <c r="K211" s="399"/>
      <c r="L211" s="397"/>
      <c r="M211" s="399"/>
      <c r="N211" s="400"/>
      <c r="O211" s="382"/>
      <c r="P211" s="382"/>
      <c r="Q211" s="382"/>
      <c r="R211" s="382"/>
      <c r="S211" s="382"/>
      <c r="T211" s="382"/>
      <c r="U211" s="382"/>
      <c r="V211" s="382"/>
      <c r="W211" s="382"/>
      <c r="X211" s="382"/>
      <c r="Y211" s="382"/>
      <c r="Z211" s="382"/>
      <c r="AA211" s="382"/>
      <c r="AB211" s="382"/>
      <c r="AC211" s="38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1" customWidth="true"/>
    <col min="2" max="2" width="9" style="31"/>
    <col min="3" max="3" width="5" style="31" customWidth="true"/>
    <col min="4" max="21" width="3.875" style="31" customWidth="true"/>
    <col min="22" max="22" width="3.875" style="89" customWidth="true"/>
    <col min="23" max="26" width="3.875" style="52" customWidth="true"/>
    <col min="27" max="27" width="3.875" style="89" customWidth="true"/>
    <col min="28" max="31" width="3.875" style="52" customWidth="true"/>
    <col min="32" max="32" width="3.875" style="89" customWidth="true"/>
    <col min="33" max="36" width="3.875" style="52" customWidth="true"/>
    <col min="37" max="37" width="3.875" style="89" customWidth="true"/>
    <col min="38" max="41" width="3.875" style="52" customWidth="true"/>
    <col min="42" max="42" width="3.875" style="89" customWidth="true"/>
    <col min="43" max="46" width="3.875" style="52" customWidth="true"/>
    <col min="47" max="47" width="3.875" style="89" customWidth="true"/>
    <col min="48" max="51" width="3.875" style="52" customWidth="true"/>
    <col min="52" max="52" width="3.875" style="64" customWidth="true"/>
    <col min="53" max="69" width="3.875" style="45" customWidth="true"/>
    <col min="70" max="70" width="9" style="31" hidden="true" customWidth="true"/>
    <col min="71" max="136" width="3.875" style="31" hidden="true" customWidth="true"/>
    <col min="137" max="137" width="9" style="31" hidden="true" customWidth="true"/>
    <col min="138" max="227" width="0.0" style="31" hidden="true" customWidth="true"/>
    <col min="228" max="16384" width="9" style="31"/>
  </cols>
  <sheetData>
    <row xmlns:x14ac="http://schemas.microsoft.com/office/spreadsheetml/2009/9/ac" r="1" ht="18" x14ac:dyDescent="0.25">
      <c r="A1" s="36" t="s">
        <v>59</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row>
    <row xmlns:x14ac="http://schemas.microsoft.com/office/spreadsheetml/2009/9/ac" r="2" ht="15.75" x14ac:dyDescent="0.25">
      <c r="A2" s="38" t="s">
        <v>37</v>
      </c>
      <c r="B2" s="38"/>
      <c r="C2" s="38"/>
      <c r="D2" s="235" t="s">
        <v>13</v>
      </c>
      <c r="E2" s="37"/>
      <c r="F2" s="37"/>
      <c r="G2" s="56"/>
      <c r="H2" s="37"/>
      <c r="I2" s="37"/>
      <c r="J2" s="56"/>
      <c r="K2" s="39"/>
      <c r="L2" s="39"/>
      <c r="M2" s="56"/>
      <c r="N2" s="39"/>
      <c r="O2" s="39"/>
      <c r="P2" s="56"/>
      <c r="Q2" s="39"/>
      <c r="R2" s="39"/>
      <c r="S2" s="56"/>
      <c r="T2" s="39"/>
      <c r="U2" s="39"/>
      <c r="V2" s="236" t="s">
        <v>14</v>
      </c>
      <c r="W2" s="34"/>
      <c r="X2" s="39"/>
      <c r="Y2" s="39"/>
      <c r="Z2" s="39"/>
      <c r="AA2" s="55"/>
      <c r="AB2" s="39"/>
      <c r="AC2" s="39"/>
      <c r="AD2" s="39"/>
      <c r="AE2" s="39"/>
      <c r="AF2" s="55"/>
      <c r="AG2" s="39"/>
      <c r="AH2" s="39"/>
      <c r="AI2" s="39"/>
      <c r="AJ2" s="39"/>
      <c r="AK2" s="55"/>
      <c r="AL2" s="39"/>
      <c r="AM2" s="39"/>
      <c r="AN2" s="39"/>
      <c r="AO2" s="39"/>
      <c r="AP2" s="55"/>
      <c r="AQ2" s="39"/>
      <c r="AR2" s="39"/>
      <c r="AS2" s="39"/>
      <c r="AT2" s="39"/>
      <c r="AU2" s="55"/>
      <c r="AV2" s="39"/>
      <c r="AW2" s="39"/>
      <c r="AX2" s="39"/>
      <c r="AY2" s="39"/>
      <c r="AZ2" s="112" t="s">
        <v>15</v>
      </c>
      <c r="BA2" s="34"/>
      <c r="BB2" s="41"/>
      <c r="BC2" s="41"/>
      <c r="BD2" s="40"/>
      <c r="BE2" s="40"/>
      <c r="BF2" s="40"/>
      <c r="BG2" s="40"/>
      <c r="BH2" s="40"/>
      <c r="BI2" s="40"/>
      <c r="BJ2" s="40"/>
      <c r="BK2" s="40"/>
      <c r="BL2" s="40"/>
      <c r="BM2" s="40"/>
      <c r="BN2" s="40"/>
      <c r="BO2" s="40"/>
      <c r="BP2" s="40"/>
      <c r="BQ2" s="40"/>
    </row>
    <row xmlns:x14ac="http://schemas.microsoft.com/office/spreadsheetml/2009/9/ac" r="3" ht="14.25" x14ac:dyDescent="0.2">
      <c r="A3" s="42"/>
      <c r="B3" s="37"/>
      <c r="C3" s="37"/>
      <c r="D3" s="43" t="s">
        <v>7</v>
      </c>
      <c r="E3" s="43"/>
      <c r="F3" s="43"/>
      <c r="G3" s="43" t="s">
        <v>1</v>
      </c>
      <c r="I3" s="43"/>
      <c r="J3" s="43" t="s">
        <v>2</v>
      </c>
      <c r="L3" s="43"/>
      <c r="M3" s="43" t="s">
        <v>16</v>
      </c>
      <c r="O3" s="43"/>
      <c r="P3" s="43" t="s">
        <v>17</v>
      </c>
      <c r="Q3" s="43"/>
      <c r="R3" s="43"/>
      <c r="S3" s="43" t="s">
        <v>18</v>
      </c>
      <c r="U3" s="43"/>
      <c r="V3" s="43" t="s">
        <v>7</v>
      </c>
      <c r="W3" s="34"/>
      <c r="X3" s="43"/>
      <c r="Y3" s="43"/>
      <c r="Z3" s="43"/>
      <c r="AA3" s="43" t="s">
        <v>1</v>
      </c>
      <c r="AB3" s="43"/>
      <c r="AC3" s="43"/>
      <c r="AD3" s="43"/>
      <c r="AE3" s="43"/>
      <c r="AF3" s="43" t="s">
        <v>2</v>
      </c>
      <c r="AG3" s="34"/>
      <c r="AH3" s="43"/>
      <c r="AI3" s="43"/>
      <c r="AJ3" s="43"/>
      <c r="AK3" s="43" t="s">
        <v>16</v>
      </c>
      <c r="AL3" s="43"/>
      <c r="AM3" s="43"/>
      <c r="AN3" s="43"/>
      <c r="AO3" s="43"/>
      <c r="AP3" s="43" t="s">
        <v>17</v>
      </c>
      <c r="AQ3" s="43"/>
      <c r="AR3" s="43"/>
      <c r="AS3" s="43"/>
      <c r="AT3" s="43"/>
      <c r="AU3" s="43" t="s">
        <v>18</v>
      </c>
      <c r="AV3" s="43"/>
      <c r="AW3" s="43"/>
      <c r="AX3" s="43"/>
      <c r="AY3" s="43"/>
      <c r="AZ3" s="43" t="s">
        <v>7</v>
      </c>
      <c r="BA3" s="34"/>
      <c r="BB3" s="43"/>
      <c r="BC3" s="43" t="s">
        <v>1</v>
      </c>
      <c r="BD3" s="34"/>
      <c r="BE3" s="43"/>
      <c r="BF3" s="43" t="s">
        <v>2</v>
      </c>
      <c r="BG3" s="43"/>
      <c r="BH3" s="43"/>
      <c r="BI3" s="43" t="s">
        <v>16</v>
      </c>
      <c r="BJ3" s="34"/>
      <c r="BK3" s="43"/>
      <c r="BL3" s="43" t="s">
        <v>17</v>
      </c>
      <c r="BM3" s="34"/>
      <c r="BN3" s="43"/>
      <c r="BO3" s="43" t="s">
        <v>18</v>
      </c>
      <c r="BP3" s="34"/>
      <c r="BQ3" s="43"/>
      <c r="BS3" s="43" t="s">
        <v>7</v>
      </c>
      <c r="BU3" s="43"/>
      <c r="BV3" s="43" t="s">
        <v>1</v>
      </c>
      <c r="BX3" s="43"/>
      <c r="BY3" s="43" t="s">
        <v>2</v>
      </c>
      <c r="CA3" s="43"/>
      <c r="CB3" s="43" t="s">
        <v>16</v>
      </c>
      <c r="CD3" s="43"/>
      <c r="CE3" s="43" t="s">
        <v>17</v>
      </c>
      <c r="CG3" s="43"/>
      <c r="CH3" s="43" t="s">
        <v>18</v>
      </c>
      <c r="CJ3" s="43"/>
      <c r="CK3" s="43" t="s">
        <v>7</v>
      </c>
      <c r="CM3" s="43"/>
      <c r="CN3" s="34"/>
      <c r="CO3" s="34"/>
      <c r="CP3" s="43" t="s">
        <v>1</v>
      </c>
      <c r="CR3" s="34"/>
      <c r="CS3" s="43"/>
      <c r="CT3" s="34"/>
      <c r="CU3" s="43" t="s">
        <v>2</v>
      </c>
      <c r="CW3" s="43"/>
      <c r="CX3" s="34"/>
      <c r="CY3" s="34"/>
      <c r="CZ3" s="43" t="s">
        <v>16</v>
      </c>
      <c r="DB3" s="34"/>
      <c r="DC3" s="43"/>
      <c r="DD3" s="34"/>
      <c r="DE3" s="43" t="s">
        <v>17</v>
      </c>
      <c r="DG3" s="34"/>
      <c r="DH3" s="34"/>
      <c r="DI3" s="34"/>
      <c r="DJ3" s="43" t="s">
        <v>18</v>
      </c>
      <c r="DL3" s="34"/>
      <c r="DM3" s="34"/>
      <c r="DN3" s="34"/>
      <c r="DO3" s="43" t="s">
        <v>7</v>
      </c>
      <c r="DP3" s="43"/>
      <c r="DQ3" s="43"/>
      <c r="DR3" s="43" t="s">
        <v>1</v>
      </c>
      <c r="DS3" s="43"/>
      <c r="DT3" s="43"/>
      <c r="DU3" s="43" t="s">
        <v>2</v>
      </c>
      <c r="DV3" s="43"/>
      <c r="DW3" s="43"/>
      <c r="DX3" s="43" t="s">
        <v>16</v>
      </c>
      <c r="DY3" s="43"/>
      <c r="DZ3" s="43"/>
      <c r="EA3" s="43" t="s">
        <v>17</v>
      </c>
      <c r="EB3" s="43"/>
      <c r="EC3" s="43"/>
      <c r="ED3" s="43"/>
      <c r="EE3" s="43" t="s">
        <v>18</v>
      </c>
      <c r="EF3" s="43"/>
    </row>
    <row xmlns:x14ac="http://schemas.microsoft.com/office/spreadsheetml/2009/9/ac" r="4" s="49" customFormat="true" ht="140.1" customHeight="true" x14ac:dyDescent="0.2">
      <c r="A4" s="44" t="s">
        <v>5</v>
      </c>
      <c r="B4" s="44" t="s">
        <v>6</v>
      </c>
      <c r="C4" s="44" t="s">
        <v>4</v>
      </c>
      <c r="D4" s="126" t="s">
        <v>25</v>
      </c>
      <c r="E4" s="237" t="s">
        <v>19</v>
      </c>
      <c r="F4" s="238" t="s">
        <v>172</v>
      </c>
      <c r="G4" s="126" t="s">
        <v>25</v>
      </c>
      <c r="H4" s="237" t="s">
        <v>19</v>
      </c>
      <c r="I4" s="238" t="s">
        <v>172</v>
      </c>
      <c r="J4" s="126" t="s">
        <v>25</v>
      </c>
      <c r="K4" s="237" t="s">
        <v>19</v>
      </c>
      <c r="L4" s="238" t="s">
        <v>172</v>
      </c>
      <c r="M4" s="126" t="s">
        <v>25</v>
      </c>
      <c r="N4" s="237" t="s">
        <v>19</v>
      </c>
      <c r="O4" s="238" t="s">
        <v>172</v>
      </c>
      <c r="P4" s="126" t="s">
        <v>25</v>
      </c>
      <c r="Q4" s="237" t="s">
        <v>19</v>
      </c>
      <c r="R4" s="238" t="s">
        <v>172</v>
      </c>
      <c r="S4" s="126" t="s">
        <v>25</v>
      </c>
      <c r="T4" s="237" t="s">
        <v>19</v>
      </c>
      <c r="U4" s="239" t="s">
        <v>172</v>
      </c>
      <c r="V4" s="130" t="s">
        <v>25</v>
      </c>
      <c r="W4" s="131" t="s">
        <v>19</v>
      </c>
      <c r="X4" s="131" t="s">
        <v>21</v>
      </c>
      <c r="Y4" s="131" t="s">
        <v>29</v>
      </c>
      <c r="Z4" s="133" t="s">
        <v>173</v>
      </c>
      <c r="AA4" s="130" t="s">
        <v>25</v>
      </c>
      <c r="AB4" s="131" t="s">
        <v>19</v>
      </c>
      <c r="AC4" s="131" t="s">
        <v>21</v>
      </c>
      <c r="AD4" s="131" t="s">
        <v>29</v>
      </c>
      <c r="AE4" s="133" t="s">
        <v>173</v>
      </c>
      <c r="AF4" s="130" t="s">
        <v>25</v>
      </c>
      <c r="AG4" s="131" t="s">
        <v>19</v>
      </c>
      <c r="AH4" s="131" t="s">
        <v>21</v>
      </c>
      <c r="AI4" s="131" t="s">
        <v>29</v>
      </c>
      <c r="AJ4" s="133" t="s">
        <v>173</v>
      </c>
      <c r="AK4" s="130" t="s">
        <v>25</v>
      </c>
      <c r="AL4" s="131" t="s">
        <v>19</v>
      </c>
      <c r="AM4" s="131" t="s">
        <v>21</v>
      </c>
      <c r="AN4" s="131" t="s">
        <v>29</v>
      </c>
      <c r="AO4" s="133" t="s">
        <v>173</v>
      </c>
      <c r="AP4" s="130" t="s">
        <v>25</v>
      </c>
      <c r="AQ4" s="131" t="s">
        <v>19</v>
      </c>
      <c r="AR4" s="131" t="s">
        <v>21</v>
      </c>
      <c r="AS4" s="131" t="s">
        <v>29</v>
      </c>
      <c r="AT4" s="133" t="s">
        <v>173</v>
      </c>
      <c r="AU4" s="130" t="s">
        <v>25</v>
      </c>
      <c r="AV4" s="131" t="s">
        <v>19</v>
      </c>
      <c r="AW4" s="131" t="s">
        <v>21</v>
      </c>
      <c r="AX4" s="131" t="s">
        <v>29</v>
      </c>
      <c r="AY4" s="134" t="s">
        <v>173</v>
      </c>
      <c r="AZ4" s="135" t="s">
        <v>125</v>
      </c>
      <c r="BA4" s="136" t="s">
        <v>124</v>
      </c>
      <c r="BB4" s="137" t="s">
        <v>174</v>
      </c>
      <c r="BC4" s="135" t="s">
        <v>125</v>
      </c>
      <c r="BD4" s="136" t="s">
        <v>124</v>
      </c>
      <c r="BE4" s="137" t="s">
        <v>174</v>
      </c>
      <c r="BF4" s="135" t="s">
        <v>125</v>
      </c>
      <c r="BG4" s="136" t="s">
        <v>124</v>
      </c>
      <c r="BH4" s="137" t="s">
        <v>174</v>
      </c>
      <c r="BI4" s="135" t="s">
        <v>125</v>
      </c>
      <c r="BJ4" s="136" t="s">
        <v>124</v>
      </c>
      <c r="BK4" s="137" t="s">
        <v>174</v>
      </c>
      <c r="BL4" s="135" t="s">
        <v>125</v>
      </c>
      <c r="BM4" s="136" t="s">
        <v>124</v>
      </c>
      <c r="BN4" s="137" t="s">
        <v>174</v>
      </c>
      <c r="BO4" s="135" t="s">
        <v>125</v>
      </c>
      <c r="BP4" s="136" t="s">
        <v>124</v>
      </c>
      <c r="BQ4" s="137" t="s">
        <v>174</v>
      </c>
      <c r="BS4" s="83" t="s">
        <v>25</v>
      </c>
      <c r="BT4" s="84" t="s">
        <v>19</v>
      </c>
      <c r="BU4" s="57" t="s">
        <v>38</v>
      </c>
      <c r="BV4" s="83" t="s">
        <v>25</v>
      </c>
      <c r="BW4" s="84" t="s">
        <v>19</v>
      </c>
      <c r="BX4" s="85" t="s">
        <v>104</v>
      </c>
      <c r="BY4" s="83" t="s">
        <v>25</v>
      </c>
      <c r="BZ4" s="84" t="s">
        <v>19</v>
      </c>
      <c r="CA4" s="50" t="s">
        <v>38</v>
      </c>
      <c r="CB4" s="83" t="s">
        <v>25</v>
      </c>
      <c r="CC4" s="84" t="s">
        <v>19</v>
      </c>
      <c r="CD4" s="57" t="s">
        <v>38</v>
      </c>
      <c r="CE4" s="83" t="s">
        <v>25</v>
      </c>
      <c r="CF4" s="84" t="s">
        <v>19</v>
      </c>
      <c r="CG4" s="85" t="s">
        <v>38</v>
      </c>
      <c r="CH4" s="83" t="s">
        <v>25</v>
      </c>
      <c r="CI4" s="84" t="s">
        <v>19</v>
      </c>
      <c r="CJ4" s="50" t="s">
        <v>38</v>
      </c>
      <c r="CK4" s="87" t="s">
        <v>25</v>
      </c>
      <c r="CL4" s="86" t="s">
        <v>19</v>
      </c>
      <c r="CM4" s="59" t="s">
        <v>53</v>
      </c>
      <c r="CN4" s="59" t="s">
        <v>58</v>
      </c>
      <c r="CO4" s="88" t="s">
        <v>110</v>
      </c>
      <c r="CP4" s="87" t="s">
        <v>25</v>
      </c>
      <c r="CQ4" s="86" t="s">
        <v>19</v>
      </c>
      <c r="CR4" s="51" t="s">
        <v>53</v>
      </c>
      <c r="CS4" s="51" t="s">
        <v>58</v>
      </c>
      <c r="CT4" s="59" t="s">
        <v>110</v>
      </c>
      <c r="CU4" s="87" t="s">
        <v>25</v>
      </c>
      <c r="CV4" s="86" t="s">
        <v>19</v>
      </c>
      <c r="CW4" s="59" t="s">
        <v>53</v>
      </c>
      <c r="CX4" s="59" t="s">
        <v>58</v>
      </c>
      <c r="CY4" s="88" t="s">
        <v>110</v>
      </c>
      <c r="CZ4" s="87" t="s">
        <v>25</v>
      </c>
      <c r="DA4" s="86" t="s">
        <v>19</v>
      </c>
      <c r="DB4" s="51" t="s">
        <v>53</v>
      </c>
      <c r="DC4" s="51" t="s">
        <v>58</v>
      </c>
      <c r="DD4" s="59" t="s">
        <v>110</v>
      </c>
      <c r="DE4" s="87" t="s">
        <v>25</v>
      </c>
      <c r="DF4" s="86" t="s">
        <v>19</v>
      </c>
      <c r="DG4" s="59" t="s">
        <v>53</v>
      </c>
      <c r="DH4" s="59" t="s">
        <v>58</v>
      </c>
      <c r="DI4" s="88" t="s">
        <v>110</v>
      </c>
      <c r="DJ4" s="87" t="s">
        <v>25</v>
      </c>
      <c r="DK4" s="86" t="s">
        <v>19</v>
      </c>
      <c r="DL4" s="51" t="s">
        <v>53</v>
      </c>
      <c r="DM4" s="51" t="s">
        <v>58</v>
      </c>
      <c r="DN4" s="59" t="s">
        <v>110</v>
      </c>
      <c r="DO4" s="48" t="s">
        <v>111</v>
      </c>
      <c r="DP4" s="58" t="s">
        <v>112</v>
      </c>
      <c r="DQ4" s="58" t="s">
        <v>113</v>
      </c>
      <c r="DR4" s="48" t="s">
        <v>111</v>
      </c>
      <c r="DS4" s="58" t="s">
        <v>112</v>
      </c>
      <c r="DT4" s="58" t="s">
        <v>113</v>
      </c>
      <c r="DU4" s="48" t="s">
        <v>111</v>
      </c>
      <c r="DV4" s="58" t="s">
        <v>112</v>
      </c>
      <c r="DW4" s="58" t="s">
        <v>113</v>
      </c>
      <c r="DX4" s="48" t="s">
        <v>111</v>
      </c>
      <c r="DY4" s="58" t="s">
        <v>112</v>
      </c>
      <c r="DZ4" s="58" t="s">
        <v>113</v>
      </c>
      <c r="EA4" s="48" t="s">
        <v>111</v>
      </c>
      <c r="EB4" s="58" t="s">
        <v>112</v>
      </c>
      <c r="EC4" s="58" t="s">
        <v>113</v>
      </c>
      <c r="ED4" s="48" t="s">
        <v>111</v>
      </c>
      <c r="EE4" s="58" t="s">
        <v>112</v>
      </c>
      <c r="EF4" s="58" t="s">
        <v>113</v>
      </c>
    </row>
    <row xmlns:x14ac="http://schemas.microsoft.com/office/spreadsheetml/2009/9/ac" r="5" ht="48" hidden="true" x14ac:dyDescent="0.2">
      <c r="A5" s="44" t="s">
        <v>39</v>
      </c>
      <c r="B5" s="44" t="s">
        <v>40</v>
      </c>
      <c r="C5" s="44" t="s">
        <v>41</v>
      </c>
      <c r="D5" s="126" t="s">
        <v>135</v>
      </c>
      <c r="E5" s="127" t="s">
        <v>42</v>
      </c>
      <c r="F5" s="128" t="s">
        <v>186</v>
      </c>
      <c r="G5" s="126" t="s">
        <v>136</v>
      </c>
      <c r="H5" s="127" t="s">
        <v>43</v>
      </c>
      <c r="I5" s="128" t="s">
        <v>187</v>
      </c>
      <c r="J5" s="126" t="s">
        <v>137</v>
      </c>
      <c r="K5" s="127" t="s">
        <v>44</v>
      </c>
      <c r="L5" s="128" t="s">
        <v>188</v>
      </c>
      <c r="M5" s="126" t="s">
        <v>138</v>
      </c>
      <c r="N5" s="127" t="s">
        <v>86</v>
      </c>
      <c r="O5" s="128" t="s">
        <v>189</v>
      </c>
      <c r="P5" s="126" t="s">
        <v>139</v>
      </c>
      <c r="Q5" s="127" t="s">
        <v>87</v>
      </c>
      <c r="R5" s="128" t="s">
        <v>190</v>
      </c>
      <c r="S5" s="126" t="s">
        <v>140</v>
      </c>
      <c r="T5" s="127" t="s">
        <v>88</v>
      </c>
      <c r="U5" s="129" t="s">
        <v>191</v>
      </c>
      <c r="V5" s="130" t="s">
        <v>129</v>
      </c>
      <c r="W5" s="131" t="s">
        <v>45</v>
      </c>
      <c r="X5" s="132" t="s">
        <v>65</v>
      </c>
      <c r="Y5" s="132" t="s">
        <v>66</v>
      </c>
      <c r="Z5" s="133" t="s">
        <v>192</v>
      </c>
      <c r="AA5" s="130" t="s">
        <v>130</v>
      </c>
      <c r="AB5" s="131" t="s">
        <v>46</v>
      </c>
      <c r="AC5" s="132" t="s">
        <v>67</v>
      </c>
      <c r="AD5" s="132" t="s">
        <v>68</v>
      </c>
      <c r="AE5" s="133" t="s">
        <v>193</v>
      </c>
      <c r="AF5" s="130" t="s">
        <v>131</v>
      </c>
      <c r="AG5" s="131" t="s">
        <v>47</v>
      </c>
      <c r="AH5" s="132" t="s">
        <v>69</v>
      </c>
      <c r="AI5" s="132" t="s">
        <v>70</v>
      </c>
      <c r="AJ5" s="133" t="s">
        <v>194</v>
      </c>
      <c r="AK5" s="130" t="s">
        <v>132</v>
      </c>
      <c r="AL5" s="131" t="s">
        <v>71</v>
      </c>
      <c r="AM5" s="132" t="s">
        <v>72</v>
      </c>
      <c r="AN5" s="132" t="s">
        <v>73</v>
      </c>
      <c r="AO5" s="133" t="s">
        <v>195</v>
      </c>
      <c r="AP5" s="130" t="s">
        <v>133</v>
      </c>
      <c r="AQ5" s="131" t="s">
        <v>74</v>
      </c>
      <c r="AR5" s="132" t="s">
        <v>75</v>
      </c>
      <c r="AS5" s="132" t="s">
        <v>76</v>
      </c>
      <c r="AT5" s="133" t="s">
        <v>196</v>
      </c>
      <c r="AU5" s="130" t="s">
        <v>134</v>
      </c>
      <c r="AV5" s="131" t="s">
        <v>77</v>
      </c>
      <c r="AW5" s="132" t="s">
        <v>78</v>
      </c>
      <c r="AX5" s="132" t="s">
        <v>79</v>
      </c>
      <c r="AY5" s="134" t="s">
        <v>197</v>
      </c>
      <c r="AZ5" s="135" t="s">
        <v>80</v>
      </c>
      <c r="BA5" s="136" t="s">
        <v>114</v>
      </c>
      <c r="BB5" s="137" t="s">
        <v>198</v>
      </c>
      <c r="BC5" s="135" t="s">
        <v>85</v>
      </c>
      <c r="BD5" s="136" t="s">
        <v>115</v>
      </c>
      <c r="BE5" s="137" t="s">
        <v>199</v>
      </c>
      <c r="BF5" s="135" t="s">
        <v>84</v>
      </c>
      <c r="BG5" s="136" t="s">
        <v>116</v>
      </c>
      <c r="BH5" s="137" t="s">
        <v>200</v>
      </c>
      <c r="BI5" s="135" t="s">
        <v>83</v>
      </c>
      <c r="BJ5" s="136" t="s">
        <v>117</v>
      </c>
      <c r="BK5" s="137" t="s">
        <v>201</v>
      </c>
      <c r="BL5" s="135" t="s">
        <v>82</v>
      </c>
      <c r="BM5" s="136" t="s">
        <v>118</v>
      </c>
      <c r="BN5" s="137" t="s">
        <v>202</v>
      </c>
      <c r="BO5" s="135" t="s">
        <v>81</v>
      </c>
      <c r="BP5" s="136" t="s">
        <v>119</v>
      </c>
      <c r="BQ5" s="137" t="s">
        <v>203</v>
      </c>
    </row>
    <row xmlns:x14ac="http://schemas.microsoft.com/office/spreadsheetml/2009/9/ac" r="6" x14ac:dyDescent="0.2">
      <c r="A6" s="37" t="str">
        <f>IF('Water Data'!$B$2="","",'Water Data'!$B$2)</f>
        <v>NRU_2016_UIS</v>
      </c>
      <c r="B6" s="37" t="str">
        <f>+'Water Data'!C2</f>
        <v>Other</v>
      </c>
      <c r="C6" s="330">
        <f>+IF(ISNUMBER(VALUE(MID(A6,5,4))), VALUE(MID(A6, 5,4)),"")</f>
        <v>2016</v>
      </c>
      <c r="D6" s="94" t="e">
        <f>+IF(AND(ISTEXT('Water Data'!B2),BS6="Yes"),100-'Water Data'!D4,IF(AND(ISTEXT('Water Data'!B2),BS6="No",ISNUMBER('Water Data'!D4)),CONCATENATE("[",ROUND(100-'Water Data'!D4,0),"]"),NA()))</f>
        <v>#N/A</v>
      </c>
      <c r="E6" s="94" t="e">
        <f>+IF(AND(ISTEXT('Water Data'!B2),BT6="Yes"),'Water Data'!D6,IF(AND(ISTEXT('Water Data'!B2),BT6="No",ISNUMBER('Water Data'!D6)),CONCATENATE("[",ROUND('Water Data'!D6,0),"]"),NA()))</f>
        <v>#N/A</v>
      </c>
      <c r="F6" s="94" t="e">
        <f>+IF(AND(ISTEXT('Water Data'!B2),BU6="Yes"),'Water Data'!D9,IF(AND(ISTEXT('Water Data'!B2),BU6="No",ISNUMBER('Water Data'!D9)),CONCATENATE("[",ROUND('Water Data'!D9,0),"]"),NA()))</f>
        <v>#N/A</v>
      </c>
      <c r="G6" s="94" t="e">
        <f>+IF(AND(ISTEXT('Water Data'!B2),BV6="Yes"),100-'Water Data'!E4,IF(AND(ISTEXT('Water Data'!B2),BV6="No",ISNUMBER('Water Data'!E4)),CONCATENATE("[",ROUND(100-'Water Data'!E4,0),"]"),NA()))</f>
        <v>#N/A</v>
      </c>
      <c r="H6" s="94" t="e">
        <f>+IF(AND(ISTEXT('Water Data'!B2),BW6="Yes"),'Water Data'!E6,IF(AND(ISTEXT('Water Data'!B2),BW6="No",ISNUMBER('Water Data'!E6)),CONCATENATE("[",ROUND('Water Data'!E6,0),"]"),NA()))</f>
        <v>#N/A</v>
      </c>
      <c r="I6" s="94" t="e">
        <f>+IF(AND(ISTEXT('Water Data'!B2),BX6="Yes"),'Water Data'!E9,IF(AND(ISTEXT('Water Data'!B2),BX6="No",ISNUMBER('Water Data'!E9)),CONCATENATE("[",ROUND('Water Data'!E9,0),"]"),NA()))</f>
        <v>#N/A</v>
      </c>
      <c r="J6" s="94" t="e">
        <f>+IF(AND(ISTEXT('Water Data'!B2),BY6="Yes"),100-'Water Data'!F4,IF(AND(ISTEXT('Water Data'!B2),BY6="No",ISNUMBER('Water Data'!F4)),CONCATENATE("[",ROUND(100-'Water Data'!F4,0),"]"),NA()))</f>
        <v>#N/A</v>
      </c>
      <c r="K6" s="94" t="e">
        <f>+IF(AND(ISTEXT('Water Data'!B2),BZ6="Yes"),'Water Data'!F6,IF(AND(ISTEXT('Water Data'!B2),BZ6="No",ISNUMBER('Water Data'!F6)),CONCATENATE("[",ROUND('Water Data'!F6,0),"]"),NA()))</f>
        <v>#N/A</v>
      </c>
      <c r="L6" s="94" t="e">
        <f>+IF(AND(ISTEXT('Water Data'!B2),CA6="Yes"),'Water Data'!F9,IF(AND(ISTEXT('Water Data'!B2),CA6="No",ISNUMBER('Water Data'!F9)),CONCATENATE("[",ROUND('Water Data'!F9,0),"]"),NA()))</f>
        <v>#N/A</v>
      </c>
      <c r="M6" s="94" t="e">
        <f>+IF(AND(ISTEXT('Water Data'!B2),CB6="Yes"),100-'Water Data'!G4,IF(AND(ISTEXT('Water Data'!B2),CB6="No",ISNUMBER('Water Data'!G4)),CONCATENATE("[",ROUND(100-'Water Data'!G4,0),"]"),NA()))</f>
        <v>#N/A</v>
      </c>
      <c r="N6" s="94" t="e">
        <f>+IF(AND(ISTEXT('Water Data'!B2),CC6="Yes"),'Water Data'!G6,IF(AND(ISTEXT('Water Data'!B2),CC6="No",ISNUMBER('Water Data'!G6)),CONCATENATE("[",ROUND('Water Data'!G6,0),"]"),NA()))</f>
        <v>#N/A</v>
      </c>
      <c r="O6" s="94" t="e">
        <f>+IF(AND(ISTEXT('Water Data'!B2),CD6="Yes"),'Water Data'!G9,IF(AND(ISTEXT('Water Data'!B2),CD6="No",ISNUMBER('Water Data'!G9)),CONCATENATE("[",ROUND('Water Data'!G9,0),"]"),NA()))</f>
        <v>#N/A</v>
      </c>
      <c r="P6" s="94" t="e">
        <f>+IF(AND(ISTEXT('Water Data'!B2),CE6="Yes"),100-'Water Data'!H4,IF(AND(ISTEXT('Water Data'!B2),CE6="No",ISNUMBER('Water Data'!H4)),CONCATENATE("[",ROUND(100-'Water Data'!H4,0),"]"),NA()))</f>
        <v>#N/A</v>
      </c>
      <c r="Q6" s="94" t="e">
        <f>+IF(AND(ISTEXT('Water Data'!B2),CF6="Yes"),'Water Data'!H6,IF(AND(ISTEXT('Water Data'!B2),CF6="No",ISNUMBER('Water Data'!H6)),CONCATENATE("[",ROUND('Water Data'!H6,0),"]"),NA()))</f>
        <v>#N/A</v>
      </c>
      <c r="R6" s="94" t="e">
        <f>+IF(AND(ISTEXT('Water Data'!B2),CG6="Yes"),'Water Data'!H9,IF(AND(ISTEXT('Water Data'!B2),CG6="No",ISNUMBER('Water Data'!H9)),CONCATENATE("[",ROUND('Water Data'!H9,0),"]"),NA()))</f>
        <v>#N/A</v>
      </c>
      <c r="S6" s="94" t="e">
        <f>+IF(AND(ISTEXT('Water Data'!B2),CH6="Yes"),100-'Water Data'!I4,IF(AND(ISTEXT('Water Data'!B2),CH6="No",ISNUMBER('Water Data'!I4)),CONCATENATE("[",ROUND(100-'Water Data'!I4,0),"]"),NA()))</f>
        <v>#N/A</v>
      </c>
      <c r="T6" s="94" t="e">
        <f>+IF(AND(ISTEXT('Water Data'!B2),CI6="Yes"),'Water Data'!I6,IF(AND(ISTEXT('Water Data'!B2),CI6="No",ISNUMBER('Water Data'!I6)),CONCATENATE("[",ROUND('Water Data'!I6,0),"]"),NA()))</f>
        <v>#N/A</v>
      </c>
      <c r="U6" s="94" t="e">
        <f>+IF(AND(ISTEXT('Water Data'!B2),CJ6="Yes"),'Water Data'!I9,IF(AND(ISTEXT('Water Data'!B2),CJ6="No",ISNUMBER('Water Data'!I9)),CONCATENATE("[",ROUND('Water Data'!I9,0),"]"),NA()))</f>
        <v>#N/A</v>
      </c>
      <c r="V6" s="95" t="e">
        <f>+IF(AND(ISTEXT('Sanitation Data'!B2),CK6="Yes"),100-'Sanitation Data'!D4,IF(AND(ISTEXT('Sanitation Data'!B2),CK6="No",ISNUMBER('Sanitation Data'!D4)),CONCATENATE("[",ROUND(100-'Sanitation Data'!D4,0),"]"),NA()))</f>
        <v>#N/A</v>
      </c>
      <c r="W6" s="95" t="e">
        <f>+IF(AND(ISTEXT('Sanitation Data'!B2),CL6="Yes"),'Sanitation Data'!D6,IF(AND(ISTEXT('Sanitation Data'!B2),CL6="No",ISNUMBER('Sanitation Data'!D6)),CONCATENATE("[",ROUND('Sanitation Data'!D6,0),"]"),NA()))</f>
        <v>#N/A</v>
      </c>
      <c r="X6" s="95" t="e">
        <f>+IF(AND(ISTEXT('Sanitation Data'!B2),CM6="Yes"),'Sanitation Data'!D10,IF(AND(ISTEXT('Sanitation Data'!B2),CM6="No",ISNUMBER('Sanitation Data'!D10)),CONCATENATE("[",ROUND('Sanitation Data'!D10,0),"]"),NA()))</f>
        <v>#N/A</v>
      </c>
      <c r="Y6" s="95" t="e">
        <f>+IF(AND(ISTEXT('Sanitation Data'!B2),CN6="Yes"),'Sanitation Data'!D11,IF(AND(ISTEXT('Sanitation Data'!B2),CN6="No",ISNUMBER('Sanitation Data'!D11)),CONCATENATE("[",ROUND('Sanitation Data'!D11,0),"]"),NA()))</f>
        <v>#N/A</v>
      </c>
      <c r="Z6" s="95">
        <f>+IF(AND(ISTEXT('Sanitation Data'!B2),CO6="Yes"),'Sanitation Data'!D12,IF(AND(ISTEXT('Sanitation Data'!B2),CO6="No",ISNUMBER('Sanitation Data'!D12)),CONCATENATE("[",ROUND('Sanitation Data'!D12,0),"]"),NA()))</f>
        <v>86.471999999999994</v>
      </c>
      <c r="AA6" s="95" t="e">
        <f>+IF(AND(ISTEXT('Sanitation Data'!B2),CP6="Yes"),100-'Sanitation Data'!E4,IF(AND(ISTEXT('Sanitation Data'!B2),CP6="No",ISNUMBER('Sanitation Data'!E4)),CONCATENATE("[",ROUND(100-'Sanitation Data'!E4,0),"]"),NA()))</f>
        <v>#N/A</v>
      </c>
      <c r="AB6" s="95" t="e">
        <f>+IF(AND(ISTEXT('Sanitation Data'!B2),CQ6="Yes"),'Sanitation Data'!E6,IF(AND(ISTEXT('Sanitation Data'!B2),CQ6="No",ISNUMBER('Sanitation Data'!E6)),CONCATENATE("[",ROUND('Sanitation Data'!E6,0),"]"),NA()))</f>
        <v>#N/A</v>
      </c>
      <c r="AC6" s="95" t="e">
        <f>+IF(AND(ISTEXT('Sanitation Data'!B2),CR6="Yes"),'Sanitation Data'!E10,IF(AND(ISTEXT('Sanitation Data'!B2),CR6="No",ISNUMBER('Sanitation Data'!E10)),CONCATENATE("[",ROUND('Sanitation Data'!E10,0),"]"),NA()))</f>
        <v>#N/A</v>
      </c>
      <c r="AD6" s="95" t="e">
        <f>+IF(AND(ISTEXT('Sanitation Data'!B2),CS6="Yes"),'Sanitation Data'!E11,IF(AND(ISTEXT('Sanitation Data'!B2),CS6="No",ISNUMBER('Sanitation Data'!E11)),CONCATENATE("[",ROUND('Sanitation Data'!E11,0),"]"),NA()))</f>
        <v>#N/A</v>
      </c>
      <c r="AE6" s="95">
        <f>+IF(AND(ISTEXT('Sanitation Data'!B2),CT6="Yes"),'Sanitation Data'!E12,IF(AND(ISTEXT('Sanitation Data'!B2),CT6="No",ISNUMBER('Sanitation Data'!E12)),CONCATENATE("[",ROUND('Sanitation Data'!E12,0),"]"),NA()))</f>
        <v>86.5</v>
      </c>
      <c r="AF6" s="95" t="e">
        <f>+IF(AND(ISTEXT('Sanitation Data'!B2),CU6="Yes"),100-'Sanitation Data'!F4,IF(AND(ISTEXT('Sanitation Data'!B2),CU6="No",ISNUMBER('Sanitation Data'!F4)),CONCATENATE("[",ROUND(100-'Sanitation Data'!F4,0),"]"),NA()))</f>
        <v>#N/A</v>
      </c>
      <c r="AG6" s="95" t="e">
        <f>+IF(AND(ISTEXT('Sanitation Data'!B2),CV6="Yes"),'Sanitation Data'!F6,IF(AND(ISTEXT('Sanitation Data'!B2),CV6="No",ISNUMBER('Sanitation Data'!F6)),CONCATENATE("[",ROUND('Sanitation Data'!F6,0),"]"),NA()))</f>
        <v>#N/A</v>
      </c>
      <c r="AH6" s="95" t="e">
        <f>+IF(AND(ISTEXT('Sanitation Data'!B2),CW6="Yes"),'Sanitation Data'!F10,IF(AND(ISTEXT('Sanitation Data'!B2),CW6="No",ISNUMBER('Sanitation Data'!F10)),CONCATENATE("[",ROUND('Sanitation Data'!F10,0),"]"),NA()))</f>
        <v>#N/A</v>
      </c>
      <c r="AI6" s="95" t="e">
        <f>+IF(AND(ISTEXT('Sanitation Data'!B2),CX6="Yes"),'Sanitation Data'!F11,IF(AND(ISTEXT('Sanitation Data'!B2),CX6="No",ISNUMBER('Sanitation Data'!F11)),CONCATENATE("[",ROUND('Sanitation Data'!F11,0),"]"),NA()))</f>
        <v>#N/A</v>
      </c>
      <c r="AJ6" s="95" t="e">
        <f>+IF(AND(ISTEXT('Sanitation Data'!B2),CY6="Yes"),'Sanitation Data'!F12,IF(AND(ISTEXT('Sanitation Data'!B2),CY6="No",ISNUMBER('Sanitation Data'!F12)),CONCATENATE("[",ROUND('Sanitation Data'!F12,0),"]"),NA()))</f>
        <v>#N/A</v>
      </c>
      <c r="AK6" s="95" t="e">
        <f>+IF(AND(ISTEXT('Sanitation Data'!B2),CZ6="Yes"),100-'Sanitation Data'!G4,IF(AND(ISTEXT('Sanitation Data'!B2),CZ6="No",ISNUMBER('Sanitation Data'!G4)),CONCATENATE("[",ROUND(100-'Sanitation Data'!G4,0),"]"),NA()))</f>
        <v>#N/A</v>
      </c>
      <c r="AL6" s="95" t="e">
        <f>+IF(AND(ISTEXT('Sanitation Data'!B2),DA6="Yes"),'Sanitation Data'!G6,IF(AND(ISTEXT('Sanitation Data'!B2),DA6="No",ISNUMBER('Sanitation Data'!G6)),CONCATENATE("[",ROUND('Sanitation Data'!G6,0),"]"),NA()))</f>
        <v>#N/A</v>
      </c>
      <c r="AM6" s="95" t="e">
        <f>+IF(AND(ISTEXT('Sanitation Data'!B2),DB6="Yes"),'Sanitation Data'!G10,IF(AND(ISTEXT('Sanitation Data'!B2),DB6="No",ISNUMBER('Sanitation Data'!G10)),CONCATENATE("[",ROUND('Sanitation Data'!G10,0),"]"),NA()))</f>
        <v>#N/A</v>
      </c>
      <c r="AN6" s="95" t="e">
        <f>+IF(AND(ISTEXT('Sanitation Data'!B2),DC6="Yes"),'Sanitation Data'!G11,IF(AND(ISTEXT('Sanitation Data'!B2),DC6="No",ISNUMBER('Sanitation Data'!G11)),CONCATENATE("[",ROUND('Sanitation Data'!G11,0),"]"),NA()))</f>
        <v>#N/A</v>
      </c>
      <c r="AO6" s="95" t="e">
        <f>+IF(AND(ISTEXT('Sanitation Data'!B2),DD6="Yes"),'Sanitation Data'!G12,IF(AND(ISTEXT('Sanitation Data'!B2),DD6="No",ISNUMBER('Sanitation Data'!G12)),CONCATENATE("[",ROUND('Sanitation Data'!G12,0),"]"),NA()))</f>
        <v>#N/A</v>
      </c>
      <c r="AP6" s="95">
        <f>+IF(AND(ISTEXT('Sanitation Data'!B2),DE6="Yes"),100-'Sanitation Data'!H4,IF(AND(ISTEXT('Sanitation Data'!B2),DE6="No",ISNUMBER('Sanitation Data'!H4)),CONCATENATE("[",ROUND(100-'Sanitation Data'!H4,0),"]"),NA()))</f>
        <v>100</v>
      </c>
      <c r="AQ6" s="95">
        <f>+IF(AND(ISTEXT('Sanitation Data'!B2),DF6="Yes"),'Sanitation Data'!H6,IF(AND(ISTEXT('Sanitation Data'!B2),DF6="No",ISTEXT('Sanitation Data'!H6)),CONCATENATE("[",ROUND('Sanitation Data'!H6,0),"]"),NA()))</f>
        <v>100</v>
      </c>
      <c r="AR6" s="95" t="e">
        <f>+IF(AND(ISTEXT('Sanitation Data'!B2),DG6="Yes"),'Sanitation Data'!H10,IF(AND(ISTEXT('Sanitation Data'!B2),DG6="No",ISNUMBER('Sanitation Data'!H10)),CONCATENATE("[",ROUND('Sanitation Data'!H10,0),"]"),NA()))</f>
        <v>#N/A</v>
      </c>
      <c r="AS6" s="95" t="e">
        <f>+IF(AND(ISTEXT('Sanitation Data'!B2),DH6="Yes"),'Sanitation Data'!H11,IF(AND(ISTEXT('Sanitation Data'!B2),DH6="No",ISNUMBER('Sanitation Data'!H11)),CONCATENATE("[",ROUND('Sanitation Data'!H11,0),"]"),NA()))</f>
        <v>#N/A</v>
      </c>
      <c r="AT6" s="95">
        <f>+IF(AND(ISTEXT('Sanitation Data'!B2),DI6="Yes"),'Sanitation Data'!H12,IF(AND(ISTEXT('Sanitation Data'!B2),DI6="No",ISNUMBER('Sanitation Data'!H12)),CONCATENATE("[",ROUND('Sanitation Data'!H12,0),"]"),NA()))</f>
        <v>100</v>
      </c>
      <c r="AU6" s="95" t="e">
        <f>+IF(AND(ISTEXT('Sanitation Data'!B2),DJ6="Yes"),100-'Sanitation Data'!I4,IF(AND(ISTEXT('Sanitation Data'!B2),DJ6="No",ISNUMBER('Sanitation Data'!I4)),CONCATENATE("[",ROUND(100-'Sanitation Data'!I4,0),"]"),NA()))</f>
        <v>#N/A</v>
      </c>
      <c r="AV6" s="95" t="e">
        <f>+IF(AND(ISTEXT('Sanitation Data'!B2),DK6="Yes"),'Sanitation Data'!I6,IF(AND(ISTEXT('Sanitation Data'!B2),DK6="No",ISNUMBER('Sanitation Data'!I6)),CONCATENATE("[",ROUND('Sanitation Data'!I6,0),"]"),NA()))</f>
        <v>#N/A</v>
      </c>
      <c r="AW6" s="95" t="e">
        <f>+IF(AND(ISTEXT('Sanitation Data'!B2),DL6="Yes"),'Sanitation Data'!I10,IF(AND(ISTEXT('Sanitation Data'!B2),DL6="No",ISNUMBER('Sanitation Data'!I10)),CONCATENATE("[",ROUND('Sanitation Data'!I10,0),"]"),NA()))</f>
        <v>#N/A</v>
      </c>
      <c r="AX6" s="95" t="e">
        <f>+IF(AND(ISTEXT('Sanitation Data'!B2),DM6="Yes"),'Sanitation Data'!I11,IF(AND(ISTEXT('Sanitation Data'!B2),DM6="No",ISNUMBER('Sanitation Data'!I11)),CONCATENATE("[",ROUND('Sanitation Data'!I11,0),"]"),NA()))</f>
        <v>#N/A</v>
      </c>
      <c r="AY6" s="95">
        <f>+IF(AND(ISTEXT('Sanitation Data'!B2),DN6="Yes"),'Sanitation Data'!I12,IF(AND(ISTEXT('Sanitation Data'!B2),DN6="No",ISNUMBER('Sanitation Data'!I12)),CONCATENATE("[",ROUND('Sanitation Data'!I12,0),"]"),NA()))</f>
        <v>66.180000000000007</v>
      </c>
      <c r="AZ6" s="96" t="e">
        <f>+IF(AND(ISTEXT('Hygiene Data'!B2),DO6="Yes"),'Hygiene Data'!D5,IF(AND(ISTEXT('Hygiene Data'!B2),DO6="No",ISNUMBER('Hygiene Data'!D5)),CONCATENATE("[",ROUND('Hygiene Data'!D5,0),"]"),NA()))</f>
        <v>#N/A</v>
      </c>
      <c r="BA6" s="96" t="e">
        <f>+IF(AND(ISTEXT('Hygiene Data'!B2),DP6="Yes"),'Hygiene Data'!D7,IF(AND(ISTEXT('Hygiene Data'!B2),DP6="No",ISNUMBER('Hygiene Data'!D7)),CONCATENATE("[",ROUND('Hygiene Data'!D7,0),"]"),NA()))</f>
        <v>#N/A</v>
      </c>
      <c r="BB6" s="96" t="e">
        <f>+IF(AND(ISTEXT('Hygiene Data'!B2),DQ6="Yes"),'Hygiene Data'!D9,IF(AND(ISTEXT('Hygiene Data'!B2),DQ6="No",ISNUMBER('Hygiene Data'!D9)),CONCATENATE("[",ROUND('Hygiene Data'!D9,0),"]"),NA()))</f>
        <v>#N/A</v>
      </c>
      <c r="BC6" s="96" t="e">
        <f>+IF(AND(ISTEXT('Hygiene Data'!B2),DR6="Yes"),'Hygiene Data'!E5,IF(AND(ISTEXT('Hygiene Data'!B2),DR6="No",ISNUMBER('Hygiene Data'!E5)),CONCATENATE("[",ROUND('Hygiene Data'!E5,0),"]"),NA()))</f>
        <v>#N/A</v>
      </c>
      <c r="BD6" s="96" t="e">
        <f>+IF(AND(ISTEXT('Hygiene Data'!B2),DS6="Yes"),'Hygiene Data'!E7,IF(AND(ISTEXT('Hygiene Data'!B2),DS6="No",ISNUMBER('Hygiene Data'!E7)),CONCATENATE("[",ROUND('Hygiene Data'!E7,0),"]"),NA()))</f>
        <v>#N/A</v>
      </c>
      <c r="BE6" s="96" t="e">
        <f>+IF(AND(ISTEXT('Hygiene Data'!B2),DT6="Yes"),'Hygiene Data'!E9,IF(AND(ISTEXT('Hygiene Data'!B2),DT6="No",ISNUMBER('Hygiene Data'!E9)),CONCATENATE("[",ROUND('Hygiene Data'!E9,0),"]"),NA()))</f>
        <v>#N/A</v>
      </c>
      <c r="BF6" s="96" t="e">
        <f>+IF(AND(ISTEXT('Hygiene Data'!B2),DU6="Yes"),'Hygiene Data'!F5,IF(AND(ISTEXT('Hygiene Data'!B2),DU6="No",ISNUMBER('Hygiene Data'!F5)),CONCATENATE("[",ROUND('Hygiene Data'!F5,0),"]"),NA()))</f>
        <v>#N/A</v>
      </c>
      <c r="BG6" s="96" t="e">
        <f>+IF(AND(ISTEXT('Hygiene Data'!B2),DV6="Yes"),'Hygiene Data'!F7,IF(AND(ISTEXT('Hygiene Data'!B2),DV6="No",ISNUMBER('Hygiene Data'!F7)),CONCATENATE("[",ROUND('Hygiene Data'!F7,0),"]"),NA()))</f>
        <v>#N/A</v>
      </c>
      <c r="BH6" s="96" t="e">
        <f>+IF(AND(ISTEXT('Hygiene Data'!B2),DW6="Yes"),'Hygiene Data'!F9,IF(AND(ISTEXT('Hygiene Data'!B2),DW6="No",ISNUMBER('Hygiene Data'!F9)),CONCATENATE("[",ROUND('Hygiene Data'!F9,0),"]"),NA()))</f>
        <v>#N/A</v>
      </c>
      <c r="BI6" s="96" t="e">
        <f>+IF(AND(ISTEXT('Hygiene Data'!B2),DX6="Yes"),'Hygiene Data'!G5,IF(AND(ISTEXT('Hygiene Data'!B2),DX6="No",ISNUMBER('Hygiene Data'!G5)),CONCATENATE("[",ROUND('Hygiene Data'!G5,0),"]"),NA()))</f>
        <v>#N/A</v>
      </c>
      <c r="BJ6" s="96" t="e">
        <f>+IF(AND(ISTEXT('Hygiene Data'!B2),DY6="Yes"),'Hygiene Data'!G7,IF(AND(ISTEXT('Hygiene Data'!B2),DY6="No",ISNUMBER('Hygiene Data'!G7)),CONCATENATE("[",ROUND('Hygiene Data'!G7,0),"]"),NA()))</f>
        <v>#N/A</v>
      </c>
      <c r="BK6" s="96" t="e">
        <f>+IF(AND(ISTEXT('Hygiene Data'!B2),DZ6="Yes"),'Hygiene Data'!G9,IF(AND(ISTEXT('Hygiene Data'!B2),DZ6="No",ISNUMBER('Hygiene Data'!G9)),CONCATENATE("[",ROUND('Hygiene Data'!G9,0),"]"),NA()))</f>
        <v>#N/A</v>
      </c>
      <c r="BL6" s="96" t="e">
        <f>+IF(AND(ISTEXT('Hygiene Data'!B2),EA6="Yes"),'Hygiene Data'!H5,IF(AND(ISTEXT('Hygiene Data'!B2),EA6="No",ISNUMBER('Hygiene Data'!H5)),CONCATENATE("[",ROUND('Hygiene Data'!H5,0),"]"),NA()))</f>
        <v>#N/A</v>
      </c>
      <c r="BM6" s="96" t="e">
        <f>+IF(AND(ISTEXT('Hygiene Data'!B2),EB6="Yes"),'Hygiene Data'!H7,IF(AND(ISTEXT('Hygiene Data'!B2),EB6="No",ISNUMBER('Hygiene Data'!H7)),CONCATENATE("[",ROUND('Hygiene Data'!H7,0),"]"),NA()))</f>
        <v>#N/A</v>
      </c>
      <c r="BN6" s="96" t="e">
        <f>+IF(AND(ISTEXT('Hygiene Data'!B2),EC6="Yes"),'Hygiene Data'!H9,IF(AND(ISTEXT('Hygiene Data'!B2),EC6="No",ISNUMBER('Hygiene Data'!H9)),CONCATENATE("[",ROUND('Hygiene Data'!H9,0),"]"),NA()))</f>
        <v>#N/A</v>
      </c>
      <c r="BO6" s="96" t="e">
        <f>+IF(AND(ISTEXT('Hygiene Data'!B2),ED6="Yes"),'Hygiene Data'!I5,IF(AND(ISTEXT('Hygiene Data'!B2),ED6="No",ISNUMBER('Hygiene Data'!I5)),CONCATENATE("[",ROUND('Hygiene Data'!I5,0),"]"),NA()))</f>
        <v>#N/A</v>
      </c>
      <c r="BP6" s="96" t="e">
        <f>+IF(AND(ISTEXT('Hygiene Data'!B2),EE6="Yes"),'Hygiene Data'!I7,IF(AND(ISTEXT('Hygiene Data'!B2),EE6="No",ISNUMBER('Hygiene Data'!I7)),CONCATENATE("[",ROUND('Hygiene Data'!I7,0),"]"),NA()))</f>
        <v>#N/A</v>
      </c>
      <c r="BQ6" s="96" t="e">
        <f>+IF(AND(ISTEXT('Hygiene Data'!B2),EF6="Yes"),'Hygiene Data'!I9,IF(AND(ISTEXT('Hygiene Data'!B2),EF6="No",ISNUMBER('Hygiene Data'!I9)),CONCATENATE("[",ROUND('Hygiene Data'!I9,0),"]"),NA()))</f>
        <v>#N/A</v>
      </c>
      <c r="BR6" s="274"/>
      <c r="BS6" s="274">
        <f>+'Water Data'!D27</f>
        <v>0</v>
      </c>
      <c r="BT6" s="274">
        <f>+'Water Data'!D28</f>
        <v>0</v>
      </c>
      <c r="BU6" s="274">
        <f>+'Water Data'!D29</f>
        <v>0</v>
      </c>
      <c r="BV6" s="274">
        <f>+'Water Data'!E27</f>
        <v>0</v>
      </c>
      <c r="BW6" s="274">
        <f>+'Water Data'!E28</f>
        <v>0</v>
      </c>
      <c r="BX6" s="274">
        <f>+'Water Data'!E29</f>
        <v>0</v>
      </c>
      <c r="BY6" s="274">
        <f>+'Water Data'!F27</f>
        <v>0</v>
      </c>
      <c r="BZ6" s="274">
        <f>+'Water Data'!F28</f>
        <v>0</v>
      </c>
      <c r="CA6" s="274">
        <f>+'Water Data'!F29</f>
        <v>0</v>
      </c>
      <c r="CB6" s="274">
        <f>+'Water Data'!G27</f>
        <v>0</v>
      </c>
      <c r="CC6" s="274">
        <f>+'Water Data'!G28</f>
        <v>0</v>
      </c>
      <c r="CD6" s="274">
        <f>+'Water Data'!G29</f>
        <v>0</v>
      </c>
      <c r="CE6" s="274">
        <f>+'Water Data'!H27</f>
        <v>0</v>
      </c>
      <c r="CF6" s="274">
        <f>+'Water Data'!H28</f>
        <v>0</v>
      </c>
      <c r="CG6" s="274">
        <f>+'Water Data'!H29</f>
        <v>0</v>
      </c>
      <c r="CH6" s="274">
        <f>+'Water Data'!I27</f>
        <v>0</v>
      </c>
      <c r="CI6" s="274">
        <f>+'Water Data'!I28</f>
        <v>0</v>
      </c>
      <c r="CJ6" s="274">
        <f>+'Water Data'!I29</f>
        <v>0</v>
      </c>
      <c r="CK6" s="274">
        <f>+'Sanitation Data'!D28</f>
        <v>0</v>
      </c>
      <c r="CL6" s="274">
        <f>+'Sanitation Data'!D29</f>
        <v>0</v>
      </c>
      <c r="CM6" s="274">
        <f>+'Sanitation Data'!D30</f>
        <v>0</v>
      </c>
      <c r="CN6" s="274">
        <f>+'Sanitation Data'!D31</f>
        <v>0</v>
      </c>
      <c r="CO6" s="274" t="str">
        <f>+'Sanitation Data'!D32</f>
        <v>Yes</v>
      </c>
      <c r="CP6" s="274">
        <f>+'Sanitation Data'!E28</f>
        <v>0</v>
      </c>
      <c r="CQ6" s="274">
        <f>+'Sanitation Data'!E29</f>
        <v>0</v>
      </c>
      <c r="CR6" s="274">
        <f>+'Sanitation Data'!E30</f>
        <v>0</v>
      </c>
      <c r="CS6" s="274">
        <f>+'Sanitation Data'!E31</f>
        <v>0</v>
      </c>
      <c r="CT6" s="274" t="str">
        <f>+'Sanitation Data'!E32</f>
        <v>Yes</v>
      </c>
      <c r="CU6" s="274">
        <f>+'Sanitation Data'!F28</f>
        <v>0</v>
      </c>
      <c r="CV6" s="274">
        <f>+'Sanitation Data'!F29</f>
        <v>0</v>
      </c>
      <c r="CW6" s="274">
        <f>+'Sanitation Data'!F30</f>
        <v>0</v>
      </c>
      <c r="CX6" s="274">
        <f>+'Sanitation Data'!F31</f>
        <v>0</v>
      </c>
      <c r="CY6" s="274">
        <f>+'Sanitation Data'!F32</f>
        <v>0</v>
      </c>
      <c r="CZ6" s="274">
        <f>+'Sanitation Data'!G28</f>
        <v>0</v>
      </c>
      <c r="DA6" s="274">
        <f>+'Sanitation Data'!G29</f>
        <v>0</v>
      </c>
      <c r="DB6" s="274">
        <f>+'Sanitation Data'!G30</f>
        <v>0</v>
      </c>
      <c r="DC6" s="274">
        <f>+'Sanitation Data'!G31</f>
        <v>0</v>
      </c>
      <c r="DD6" s="274">
        <f>+'Sanitation Data'!G32</f>
        <v>0</v>
      </c>
      <c r="DE6" s="274" t="str">
        <f>+'Sanitation Data'!H28</f>
        <v>Yes</v>
      </c>
      <c r="DF6" s="274" t="str">
        <f>+'Sanitation Data'!H29</f>
        <v>Yes</v>
      </c>
      <c r="DG6" s="274">
        <f>+'Sanitation Data'!H30</f>
        <v>0</v>
      </c>
      <c r="DH6" s="274">
        <f>+'Sanitation Data'!H31</f>
        <v>0</v>
      </c>
      <c r="DI6" s="274" t="str">
        <f>+'Sanitation Data'!H32</f>
        <v>Yes</v>
      </c>
      <c r="DJ6" s="274">
        <f>+'Sanitation Data'!I28</f>
        <v>0</v>
      </c>
      <c r="DK6" s="274">
        <f>+'Sanitation Data'!I29</f>
        <v>0</v>
      </c>
      <c r="DL6" s="274">
        <f>+'Sanitation Data'!I30</f>
        <v>0</v>
      </c>
      <c r="DM6" s="274">
        <f>+'Sanitation Data'!I31</f>
        <v>0</v>
      </c>
      <c r="DN6" s="274" t="str">
        <f>+'Sanitation Data'!I32</f>
        <v>Yes</v>
      </c>
      <c r="DO6" s="274">
        <f>+'Hygiene Data'!D11</f>
        <v>0</v>
      </c>
      <c r="DP6" s="274">
        <f>+'Hygiene Data'!D12</f>
        <v>0</v>
      </c>
      <c r="DQ6" s="274">
        <f>+'Hygiene Data'!D13</f>
        <v>0</v>
      </c>
      <c r="DR6" s="274">
        <f>+'Hygiene Data'!E11</f>
        <v>0</v>
      </c>
      <c r="DS6" s="274">
        <f>+'Hygiene Data'!E12</f>
        <v>0</v>
      </c>
      <c r="DT6" s="274">
        <f>+'Hygiene Data'!E13</f>
        <v>0</v>
      </c>
      <c r="DU6" s="274">
        <f>+'Hygiene Data'!F11</f>
        <v>0</v>
      </c>
      <c r="DV6" s="274">
        <f>+'Hygiene Data'!F12</f>
        <v>0</v>
      </c>
      <c r="DW6" s="274">
        <f>+'Hygiene Data'!F13</f>
        <v>0</v>
      </c>
      <c r="DX6" s="274">
        <f>+'Hygiene Data'!G11</f>
        <v>0</v>
      </c>
      <c r="DY6" s="274">
        <f>+'Hygiene Data'!G12</f>
        <v>0</v>
      </c>
      <c r="DZ6" s="274">
        <f>+'Hygiene Data'!G13</f>
        <v>0</v>
      </c>
      <c r="EA6" s="274">
        <f>+'Hygiene Data'!H11</f>
        <v>0</v>
      </c>
      <c r="EB6" s="274">
        <f>+'Hygiene Data'!H12</f>
        <v>0</v>
      </c>
      <c r="EC6" s="274">
        <f>+'Hygiene Data'!H13</f>
        <v>0</v>
      </c>
      <c r="ED6" s="274">
        <f>+'Hygiene Data'!I11</f>
        <v>0</v>
      </c>
      <c r="EE6" s="274">
        <f>+'Hygiene Data'!I12</f>
        <v>0</v>
      </c>
      <c r="EF6" s="274">
        <f>+'Hygiene Data'!I13</f>
        <v>0</v>
      </c>
    </row>
    <row xmlns:x14ac="http://schemas.microsoft.com/office/spreadsheetml/2009/9/ac" r="7" x14ac:dyDescent="0.2">
      <c r="A7" s="37" t="str">
        <f ca="true">+IF(OFFSET('Water Data'!$B$2,0,10*ROW('Water Data'!E1))="","",OFFSET('Water Data'!$B$2,0,10*ROW('Water Data'!E1)))</f>
        <v>NRU_2019_UIS</v>
      </c>
      <c r="B7" s="37" t="str">
        <f ca="true">+IF(OFFSET('Water Data'!$C$2,0,10*ROW('Water Data'!F1))="","",OFFSET('Water Data'!$C$2,0,10*ROW('Water Data'!F1)))</f>
        <v>Other</v>
      </c>
      <c r="C7" s="330">
        <f t="shared" ref="C7:C70" ca="true" si="0">+IF(ISNUMBER(VALUE(MID(A7,5,4))), VALUE(MID(A7, 5,4)),"")</f>
        <v>2019</v>
      </c>
      <c r="D7" s="94">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94">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94">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94">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100</v>
      </c>
      <c r="H7" s="94">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100</v>
      </c>
      <c r="I7" s="94">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100</v>
      </c>
      <c r="J7" s="94"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4"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4"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4"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4"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4"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4">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94">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94">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94">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4">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4">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95">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95">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95"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5"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5">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95">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100</v>
      </c>
      <c r="AB7" s="95">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100</v>
      </c>
      <c r="AC7" s="95"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5"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5">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100</v>
      </c>
      <c r="AF7" s="95"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5"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5"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5"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5"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5"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5"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5"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5"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5"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5">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95">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95"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5"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5">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95">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5">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95"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5"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5">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96"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6"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6">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80.0343084145901</v>
      </c>
      <c r="BC7" s="96"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6"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6">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80.0343084145901</v>
      </c>
      <c r="BF7" s="96"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6"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6"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6"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6"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6"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6"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6"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6">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75</v>
      </c>
      <c r="BO7" s="96"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6"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6">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86.20578778135048</v>
      </c>
      <c r="BR7" s="274"/>
      <c r="BS7" s="274" t="str">
        <f ca="true">+IF(OFFSET('Water Data'!$D$27,0,10*ROW('Water Data'!D1))="","",OFFSET('Water Data'!$D$27,0,10*ROW('Water Data'!D1)))</f>
        <v>Yes</v>
      </c>
      <c r="BT7" s="274" t="str">
        <f ca="true">+IF(OFFSET('Water Data'!$D$28,0,10*ROW('Water Data'!D1))="","",OFFSET('Water Data'!$D$28,0,10*ROW('Water Data'!D1)))</f>
        <v>Yes</v>
      </c>
      <c r="BU7" s="274" t="str">
        <f ca="true">+IF(OFFSET('Water Data'!$D$29,0,10*ROW('Water Data'!D1))="","",OFFSET('Water Data'!$D$29,0,10*ROW('Water Data'!D1)))</f>
        <v>Yes</v>
      </c>
      <c r="BV7" s="274" t="str">
        <f ca="true">+IF(OFFSET('Water Data'!$E$27,0,10*ROW('Water Data'!E1))="","",OFFSET('Water Data'!$E$27,0,10*ROW('Water Data'!E1)))</f>
        <v>Yes</v>
      </c>
      <c r="BW7" s="274" t="str">
        <f ca="true">+IF(OFFSET('Water Data'!$E$28,0,10*ROW('Water Data'!E1))="","",OFFSET('Water Data'!$E$28,0,10*ROW('Water Data'!E1)))</f>
        <v>Yes</v>
      </c>
      <c r="BX7" s="274" t="str">
        <f ca="true">+IF(OFFSET('Water Data'!$E$29,0,10*ROW('Water Data'!E1))="","",OFFSET('Water Data'!$E$29,0,10*ROW('Water Data'!E1)))</f>
        <v>Yes</v>
      </c>
      <c r="BY7" s="274" t="str">
        <f ca="true">+IF(OFFSET('Water Data'!$F$27,0,10*ROW('Water Data'!F1))="","",OFFSET('Water Data'!$F$27,0,10*ROW('Water Data'!F1)))</f>
        <v/>
      </c>
      <c r="BZ7" s="274" t="str">
        <f ca="true">+IF(OFFSET('Water Data'!$F$28,0,10*ROW('Water Data'!F1))="","",OFFSET('Water Data'!$F$28,0,10*ROW('Water Data'!F1)))</f>
        <v/>
      </c>
      <c r="CA7" s="274" t="str">
        <f ca="true">+IF(OFFSET('Water Data'!$F$29,0,10*ROW('Water Data'!F1))="","",OFFSET('Water Data'!$F$29,0,10*ROW('Water Data'!F1)))</f>
        <v/>
      </c>
      <c r="CB7" s="274" t="str">
        <f ca="true">+IF(OFFSET('Water Data'!$G$27,0,10*ROW('Water Data'!G1))="","",OFFSET('Water Data'!$G$27,0,10*ROW('Water Data'!G1)))</f>
        <v/>
      </c>
      <c r="CC7" s="274" t="str">
        <f ca="true">+IF(OFFSET('Water Data'!$G$28,0,10*ROW('Water Data'!G1))="","",OFFSET('Water Data'!$G$28,0,10*ROW('Water Data'!G1)))</f>
        <v/>
      </c>
      <c r="CD7" s="274" t="str">
        <f ca="true">+IF(OFFSET('Water Data'!$G$29,0,10*ROW('Water Data'!G1))="","",OFFSET('Water Data'!$G$29,0,10*ROW('Water Data'!G1)))</f>
        <v/>
      </c>
      <c r="CE7" s="274" t="str">
        <f ca="true">+IF(OFFSET('Water Data'!$H$27,0,10*ROW('Water Data'!H1))="","",OFFSET('Water Data'!$H$27,0,10*ROW('Water Data'!H1)))</f>
        <v>Yes</v>
      </c>
      <c r="CF7" s="274" t="str">
        <f ca="true">+IF(OFFSET('Water Data'!$H$28,0,10*ROW('Water Data'!H1))="","",OFFSET('Water Data'!$H$28,0,10*ROW('Water Data'!H1)))</f>
        <v>Yes</v>
      </c>
      <c r="CG7" s="274" t="str">
        <f ca="true">+IF(OFFSET('Water Data'!$H$29,0,10*ROW('Water Data'!H1))="","",OFFSET('Water Data'!$H$29,0,10*ROW('Water Data'!H1)))</f>
        <v>Yes</v>
      </c>
      <c r="CH7" s="274" t="str">
        <f ca="true">+IF(OFFSET('Water Data'!$I$27,0,10*ROW('Water Data'!I1))="","",OFFSET('Water Data'!$I$27,0,10*ROW('Water Data'!I1)))</f>
        <v>Yes</v>
      </c>
      <c r="CI7" s="274" t="str">
        <f ca="true">+IF(OFFSET('Water Data'!$I$28,0,10*ROW('Water Data'!I1))="","",OFFSET('Water Data'!$I$28,0,10*ROW('Water Data'!I1)))</f>
        <v>Yes</v>
      </c>
      <c r="CJ7" s="274" t="str">
        <f ca="true">+IF(OFFSET('Water Data'!$I$29,0,10*ROW('Water Data'!I1))="","",OFFSET('Water Data'!$I$29,0,10*ROW('Water Data'!I1)))</f>
        <v>Yes</v>
      </c>
      <c r="CK7" s="274" t="str">
        <f ca="true">+IF(OFFSET('Sanitation Data'!$D$28,0,10*ROW('Sanitation Data'!D1))="","",OFFSET('Sanitation Data'!$D$28,0,10*ROW('Sanitation Data'!D1)))</f>
        <v>Yes</v>
      </c>
      <c r="CL7" s="274" t="str">
        <f ca="true">+IF(OFFSET('Sanitation Data'!$D$29,0,10*ROW('Sanitation Data'!D1))="","",OFFSET('Sanitation Data'!$D$29,0,10*ROW('Sanitation Data'!D1)))</f>
        <v>Yes</v>
      </c>
      <c r="CM7" s="274" t="str">
        <f ca="true">+IF(OFFSET('Sanitation Data'!$D$30,0,10*ROW('Sanitation Data'!D1))="","",OFFSET('Sanitation Data'!$D$30,0,10*ROW('Sanitation Data'!D1)))</f>
        <v/>
      </c>
      <c r="CN7" s="274" t="str">
        <f ca="true">+IF(OFFSET('Sanitation Data'!$D$31,0,10*ROW('Sanitation Data'!D1))="","",OFFSET('Sanitation Data'!$D$31,0,10*ROW('Sanitation Data'!D1)))</f>
        <v/>
      </c>
      <c r="CO7" s="274" t="str">
        <f ca="true">+IF(OFFSET('Sanitation Data'!$D$32,0,10*ROW('Sanitation Data'!D1))="","",OFFSET('Sanitation Data'!$D$32,0,10*ROW('Sanitation Data'!D1)))</f>
        <v>Yes</v>
      </c>
      <c r="CP7" s="274" t="str">
        <f ca="true">+IF(OFFSET('Sanitation Data'!$E$28,0,10*ROW('Sanitation Data'!E1))="","",OFFSET('Sanitation Data'!$E$28,0,10*ROW('Sanitation Data'!E1)))</f>
        <v>Yes</v>
      </c>
      <c r="CQ7" s="274" t="str">
        <f ca="true">+IF(OFFSET('Sanitation Data'!$E$29,0,10*ROW('Sanitation Data'!E1))="","",OFFSET('Sanitation Data'!$E$29,0,10*ROW('Sanitation Data'!E1)))</f>
        <v>Yes</v>
      </c>
      <c r="CR7" s="274" t="str">
        <f ca="true">+IF(OFFSET('Sanitation Data'!$E$30,0,10*ROW('Sanitation Data'!E1))="","",OFFSET('Sanitation Data'!$E$30,0,10*ROW('Sanitation Data'!E1)))</f>
        <v/>
      </c>
      <c r="CS7" s="274" t="str">
        <f ca="true">+IF(OFFSET('Sanitation Data'!$E$31,0,10*ROW('Sanitation Data'!E1))="","",OFFSET('Sanitation Data'!$E$31,0,10*ROW('Sanitation Data'!E1)))</f>
        <v/>
      </c>
      <c r="CT7" s="274" t="str">
        <f ca="true">+IF(OFFSET('Sanitation Data'!$E$32,0,10*ROW('Sanitation Data'!E1))="","",OFFSET('Sanitation Data'!$E$32,0,10*ROW('Sanitation Data'!E1)))</f>
        <v>Yes</v>
      </c>
      <c r="CU7" s="274" t="str">
        <f ca="true">+IF(OFFSET('Sanitation Data'!$F$28,0,10*ROW('Sanitation Data'!F1))="","",OFFSET('Sanitation Data'!$F$28,0,10*ROW('Sanitation Data'!F1)))</f>
        <v/>
      </c>
      <c r="CV7" s="274" t="str">
        <f ca="true">+IF(OFFSET('Sanitation Data'!$F$29,0,10*ROW('Sanitation Data'!F1))="","",OFFSET('Sanitation Data'!$F$29,0,10*ROW('Sanitation Data'!F1)))</f>
        <v/>
      </c>
      <c r="CW7" s="274" t="str">
        <f ca="true">+IF(OFFSET('Sanitation Data'!$F$30,0,10*ROW('Sanitation Data'!F1))="","",OFFSET('Sanitation Data'!$F$30,0,10*ROW('Sanitation Data'!F1)))</f>
        <v/>
      </c>
      <c r="CX7" s="274" t="str">
        <f ca="true">+IF(OFFSET('Sanitation Data'!$F$31,0,10*ROW('Sanitation Data'!F1))="","",OFFSET('Sanitation Data'!$F$31,0,10*ROW('Sanitation Data'!F1)))</f>
        <v/>
      </c>
      <c r="CY7" s="274" t="str">
        <f ca="true">+IF(OFFSET('Sanitation Data'!$F$32,0,10*ROW('Sanitation Data'!F1))="","",OFFSET('Sanitation Data'!$F$32,0,10*ROW('Sanitation Data'!F1)))</f>
        <v/>
      </c>
      <c r="CZ7" s="274" t="str">
        <f ca="true">+IF(OFFSET('Sanitation Data'!$G$28,0,10*ROW('Sanitation Data'!G1))="","",OFFSET('Sanitation Data'!$G$28,0,10*ROW('Sanitation Data'!G1)))</f>
        <v/>
      </c>
      <c r="DA7" s="274" t="str">
        <f ca="true">+IF(OFFSET('Sanitation Data'!$G$29,0,10*ROW('Sanitation Data'!G1))="","",OFFSET('Sanitation Data'!$G$29,0,10*ROW('Sanitation Data'!G1)))</f>
        <v/>
      </c>
      <c r="DB7" s="274" t="str">
        <f ca="true">+IF(OFFSET('Sanitation Data'!$G$30,0,10*ROW('Sanitation Data'!G1))="","",OFFSET('Sanitation Data'!$G$30,0,10*ROW('Sanitation Data'!G1)))</f>
        <v/>
      </c>
      <c r="DC7" s="274" t="str">
        <f ca="true">+IF(OFFSET('Sanitation Data'!$G$31,0,10*ROW('Sanitation Data'!G1))="","",OFFSET('Sanitation Data'!$G$31,0,10*ROW('Sanitation Data'!G1)))</f>
        <v/>
      </c>
      <c r="DD7" s="274" t="str">
        <f ca="true">+IF(OFFSET('Sanitation Data'!$G$32,0,10*ROW('Sanitation Data'!G1))="","",OFFSET('Sanitation Data'!$G$32,0,10*ROW('Sanitation Data'!G1)))</f>
        <v/>
      </c>
      <c r="DE7" s="274" t="str">
        <f ca="true">+IF(OFFSET('Sanitation Data'!$H$28,0,10*ROW('Sanitation Data'!H1))="","",OFFSET('Sanitation Data'!$H$28,0,10*ROW('Sanitation Data'!H1)))</f>
        <v>Yes</v>
      </c>
      <c r="DF7" s="274" t="str">
        <f ca="true">+IF(OFFSET('Sanitation Data'!$H$29,0,10*ROW('Sanitation Data'!H1))="","",OFFSET('Sanitation Data'!$H$29,0,10*ROW('Sanitation Data'!H1)))</f>
        <v>Yes</v>
      </c>
      <c r="DG7" s="274" t="str">
        <f ca="true">+IF(OFFSET('Sanitation Data'!$H$30,0,10*ROW('Sanitation Data'!H1))="","",OFFSET('Sanitation Data'!$H$30,0,10*ROW('Sanitation Data'!H1)))</f>
        <v/>
      </c>
      <c r="DH7" s="274" t="str">
        <f ca="true">+IF(OFFSET('Sanitation Data'!$H$31,0,10*ROW('Sanitation Data'!H1))="","",OFFSET('Sanitation Data'!$H$31,0,10*ROW('Sanitation Data'!H1)))</f>
        <v/>
      </c>
      <c r="DI7" s="274" t="str">
        <f ca="true">+IF(OFFSET('Sanitation Data'!$H$32,0,10*ROW('Sanitation Data'!H1))="","",OFFSET('Sanitation Data'!$H$32,0,10*ROW('Sanitation Data'!H1)))</f>
        <v>Yes</v>
      </c>
      <c r="DJ7" s="274" t="str">
        <f ca="true">+IF(OFFSET('Sanitation Data'!$I$28,0,10*ROW('Sanitation Data'!I1))="","",OFFSET('Sanitation Data'!$I$28,0,10*ROW('Sanitation Data'!I1)))</f>
        <v>Yes</v>
      </c>
      <c r="DK7" s="274" t="str">
        <f ca="true">+IF(OFFSET('Sanitation Data'!$I$29,0,10*ROW('Sanitation Data'!I1))="","",OFFSET('Sanitation Data'!$I$29,0,10*ROW('Sanitation Data'!I1)))</f>
        <v>Yes</v>
      </c>
      <c r="DL7" s="274" t="str">
        <f ca="true">+IF(OFFSET('Sanitation Data'!$I$30,0,10*ROW('Sanitation Data'!I1))="","",OFFSET('Sanitation Data'!$I$30,0,10*ROW('Sanitation Data'!I1)))</f>
        <v/>
      </c>
      <c r="DM7" s="274" t="str">
        <f ca="true">+IF(OFFSET('Sanitation Data'!$I$31,0,10*ROW('Sanitation Data'!I1))="","",OFFSET('Sanitation Data'!$I$31,0,10*ROW('Sanitation Data'!I1)))</f>
        <v/>
      </c>
      <c r="DN7" s="274" t="str">
        <f ca="true">+IF(OFFSET('Sanitation Data'!$I$32,0,10*ROW('Sanitation Data'!I1))="","",OFFSET('Sanitation Data'!$I$32,0,10*ROW('Sanitation Data'!I1)))</f>
        <v>Yes</v>
      </c>
      <c r="DO7" s="274" t="str">
        <f ca="true">+IF(OFFSET('Hygiene Data'!$D$11,0,10*ROW('Hygiene Data'!D1))="","",OFFSET('Hygiene Data'!$D$11,0,10*ROW('Hygiene Data'!D1)))</f>
        <v/>
      </c>
      <c r="DP7" s="274" t="str">
        <f ca="true">+IF(OFFSET('Hygiene Data'!$D$12,0,10*ROW('Hygiene Data'!D1))="","",OFFSET('Hygiene Data'!$D$12,0,10*ROW('Hygiene Data'!D1)))</f>
        <v/>
      </c>
      <c r="DQ7" s="274" t="str">
        <f ca="true">+IF(OFFSET('Hygiene Data'!$D$13,0,10*ROW('Hygiene Data'!D1))="","",OFFSET('Hygiene Data'!$D$13,0,10*ROW('Hygiene Data'!D1)))</f>
        <v>Yes</v>
      </c>
      <c r="DR7" s="274" t="str">
        <f ca="true">+IF(OFFSET('Hygiene Data'!$E$11,0,10*ROW('Hygiene Data'!E1))="","",OFFSET('Hygiene Data'!$E$11,0,10*ROW('Hygiene Data'!E1)))</f>
        <v/>
      </c>
      <c r="DS7" s="274" t="str">
        <f ca="true">+IF(OFFSET('Hygiene Data'!$E$12,0,10*ROW('Hygiene Data'!E1))="","",OFFSET('Hygiene Data'!$E$12,0,10*ROW('Hygiene Data'!E1)))</f>
        <v/>
      </c>
      <c r="DT7" s="274" t="str">
        <f ca="true">+IF(OFFSET('Hygiene Data'!$E$13,0,10*ROW('Hygiene Data'!E1))="","",OFFSET('Hygiene Data'!$E$13,0,10*ROW('Hygiene Data'!E1)))</f>
        <v>Yes</v>
      </c>
      <c r="DU7" s="274" t="str">
        <f ca="true">+IF(OFFSET('Hygiene Data'!$F$11,0,10*ROW('Hygiene Data'!F1))="","",OFFSET('Hygiene Data'!$F$11,0,10*ROW('Hygiene Data'!F1)))</f>
        <v/>
      </c>
      <c r="DV7" s="274" t="str">
        <f ca="true">+IF(OFFSET('Hygiene Data'!$F$12,0,10*ROW('Hygiene Data'!F1))="","",OFFSET('Hygiene Data'!$F$12,0,10*ROW('Hygiene Data'!F1)))</f>
        <v/>
      </c>
      <c r="DW7" s="274" t="str">
        <f ca="true">+IF(OFFSET('Hygiene Data'!$F$13,0,10*ROW('Hygiene Data'!F1))="","",OFFSET('Hygiene Data'!$F$13,0,10*ROW('Hygiene Data'!F1)))</f>
        <v/>
      </c>
      <c r="DX7" s="274" t="str">
        <f ca="true">+IF(OFFSET('Hygiene Data'!$G$11,0,10*ROW('Hygiene Data'!G1))="","",OFFSET('Hygiene Data'!$G$11,0,10*ROW('Hygiene Data'!G1)))</f>
        <v/>
      </c>
      <c r="DY7" s="274" t="str">
        <f ca="true">+IF(OFFSET('Hygiene Data'!$G$12,0,10*ROW('Hygiene Data'!G1))="","",OFFSET('Hygiene Data'!$G$12,0,10*ROW('Hygiene Data'!G1)))</f>
        <v/>
      </c>
      <c r="DZ7" s="274" t="str">
        <f ca="true">+IF(OFFSET('Hygiene Data'!$G$13,0,10*ROW('Hygiene Data'!G1))="","",OFFSET('Hygiene Data'!$G$13,0,10*ROW('Hygiene Data'!G1)))</f>
        <v/>
      </c>
      <c r="EA7" s="274" t="str">
        <f ca="true">+IF(OFFSET('Hygiene Data'!$H$11,0,10*ROW('Hygiene Data'!H1))="","",OFFSET('Hygiene Data'!$H$11,0,10*ROW('Hygiene Data'!H1)))</f>
        <v/>
      </c>
      <c r="EB7" s="274" t="str">
        <f ca="true">+IF(OFFSET('Hygiene Data'!$H$12,0,10*ROW('Hygiene Data'!H1))="","",OFFSET('Hygiene Data'!$H$12,0,10*ROW('Hygiene Data'!H1)))</f>
        <v/>
      </c>
      <c r="EC7" s="274" t="str">
        <f ca="true">+IF(OFFSET('Hygiene Data'!$H$13,0,10*ROW('Hygiene Data'!H1))="","",OFFSET('Hygiene Data'!$H$13,0,10*ROW('Hygiene Data'!H1)))</f>
        <v>Yes</v>
      </c>
      <c r="ED7" s="274" t="str">
        <f ca="true">+IF(OFFSET('Hygiene Data'!$I$11,0,10*ROW('Hygiene Data'!I1))="","",OFFSET('Hygiene Data'!$I$11,0,10*ROW('Hygiene Data'!I1)))</f>
        <v/>
      </c>
      <c r="EE7" s="274" t="str">
        <f ca="true">+IF(OFFSET('Hygiene Data'!$I$12,0,10*ROW('Hygiene Data'!I1))="","",OFFSET('Hygiene Data'!$I$12,0,10*ROW('Hygiene Data'!I1)))</f>
        <v/>
      </c>
      <c r="EF7" s="274" t="str">
        <f ca="true">+IF(OFFSET('Hygiene Data'!$I$13,0,10*ROW('Hygiene Data'!I1))="","",OFFSET('Hygiene Data'!$I$13,0,10*ROW('Hygiene Data'!I1)))</f>
        <v>Yes</v>
      </c>
    </row>
    <row xmlns:x14ac="http://schemas.microsoft.com/office/spreadsheetml/2009/9/ac" r="8" x14ac:dyDescent="0.2">
      <c r="A8" s="37" t="str">
        <f ca="true">+IF(OFFSET('Water Data'!$B$2,0,10*ROW('Water Data'!E2))="","",OFFSET('Water Data'!$B$2,0,10*ROW('Water Data'!E2)))</f>
        <v>NRU_2022_UIS</v>
      </c>
      <c r="B8" s="37" t="str">
        <f ca="true">+IF(OFFSET('Water Data'!$C$2,0,10*ROW('Water Data'!F2))="","",OFFSET('Water Data'!$C$2,0,10*ROW('Water Data'!F2)))</f>
        <v>Other</v>
      </c>
      <c r="C8" s="330">
        <f t="shared" ca="true" si="0"/>
        <v>2022</v>
      </c>
      <c r="D8" s="94">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94">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94">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94">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100</v>
      </c>
      <c r="H8" s="94">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100</v>
      </c>
      <c r="I8" s="94">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100</v>
      </c>
      <c r="J8" s="94"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4"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4"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4"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4"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4"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4">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94">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4">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94">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4">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4">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95">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95">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95"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5"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5">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95">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100</v>
      </c>
      <c r="AB8" s="95">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100</v>
      </c>
      <c r="AC8" s="95"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5"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5">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100</v>
      </c>
      <c r="AF8" s="95"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5"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5"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5"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5"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5"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5"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5"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5"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5"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5">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95">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95"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5"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5">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95">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5">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95"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5"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5">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96">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96">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96">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96">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100</v>
      </c>
      <c r="BD8" s="96">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100</v>
      </c>
      <c r="BE8" s="96">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100</v>
      </c>
      <c r="BF8" s="96"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6"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6"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6"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6"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6"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6">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96">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96">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96">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96">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96">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4"/>
      <c r="BS8" s="274" t="str">
        <f ca="true">+IF(OFFSET('Water Data'!$D$27,0,10*ROW('Water Data'!D2))="","",OFFSET('Water Data'!$D$27,0,10*ROW('Water Data'!D2)))</f>
        <v>Yes</v>
      </c>
      <c r="BT8" s="274" t="str">
        <f ca="true">+IF(OFFSET('Water Data'!$D$28,0,10*ROW('Water Data'!D2))="","",OFFSET('Water Data'!$D$28,0,10*ROW('Water Data'!D2)))</f>
        <v>Yes</v>
      </c>
      <c r="BU8" s="274" t="str">
        <f ca="true">+IF(OFFSET('Water Data'!$D$29,0,10*ROW('Water Data'!D2))="","",OFFSET('Water Data'!$D$29,0,10*ROW('Water Data'!D2)))</f>
        <v>Yes</v>
      </c>
      <c r="BV8" s="274" t="str">
        <f ca="true">+IF(OFFSET('Water Data'!$E$27,0,10*ROW('Water Data'!E2))="","",OFFSET('Water Data'!$E$27,0,10*ROW('Water Data'!E2)))</f>
        <v>Yes</v>
      </c>
      <c r="BW8" s="274" t="str">
        <f ca="true">+IF(OFFSET('Water Data'!$E$28,0,10*ROW('Water Data'!E2))="","",OFFSET('Water Data'!$E$28,0,10*ROW('Water Data'!E2)))</f>
        <v>Yes</v>
      </c>
      <c r="BX8" s="274" t="str">
        <f ca="true">+IF(OFFSET('Water Data'!$E$29,0,10*ROW('Water Data'!E2))="","",OFFSET('Water Data'!$E$29,0,10*ROW('Water Data'!E2)))</f>
        <v>Yes</v>
      </c>
      <c r="BY8" s="274" t="str">
        <f ca="true">+IF(OFFSET('Water Data'!$F$27,0,10*ROW('Water Data'!F2))="","",OFFSET('Water Data'!$F$27,0,10*ROW('Water Data'!F2)))</f>
        <v/>
      </c>
      <c r="BZ8" s="274" t="str">
        <f ca="true">+IF(OFFSET('Water Data'!$F$28,0,10*ROW('Water Data'!F2))="","",OFFSET('Water Data'!$F$28,0,10*ROW('Water Data'!F2)))</f>
        <v/>
      </c>
      <c r="CA8" s="274" t="str">
        <f ca="true">+IF(OFFSET('Water Data'!$F$29,0,10*ROW('Water Data'!F2))="","",OFFSET('Water Data'!$F$29,0,10*ROW('Water Data'!F2)))</f>
        <v/>
      </c>
      <c r="CB8" s="274" t="str">
        <f ca="true">+IF(OFFSET('Water Data'!$G$27,0,10*ROW('Water Data'!G2))="","",OFFSET('Water Data'!$G$27,0,10*ROW('Water Data'!G2)))</f>
        <v/>
      </c>
      <c r="CC8" s="274" t="str">
        <f ca="true">+IF(OFFSET('Water Data'!$G$28,0,10*ROW('Water Data'!G2))="","",OFFSET('Water Data'!$G$28,0,10*ROW('Water Data'!G2)))</f>
        <v/>
      </c>
      <c r="CD8" s="274" t="str">
        <f ca="true">+IF(OFFSET('Water Data'!$G$29,0,10*ROW('Water Data'!G2))="","",OFFSET('Water Data'!$G$29,0,10*ROW('Water Data'!G2)))</f>
        <v/>
      </c>
      <c r="CE8" s="274" t="str">
        <f ca="true">+IF(OFFSET('Water Data'!$H$27,0,10*ROW('Water Data'!H2))="","",OFFSET('Water Data'!$H$27,0,10*ROW('Water Data'!H2)))</f>
        <v>Yes</v>
      </c>
      <c r="CF8" s="274" t="str">
        <f ca="true">+IF(OFFSET('Water Data'!$H$28,0,10*ROW('Water Data'!H2))="","",OFFSET('Water Data'!$H$28,0,10*ROW('Water Data'!H2)))</f>
        <v>Yes</v>
      </c>
      <c r="CG8" s="274" t="str">
        <f ca="true">+IF(OFFSET('Water Data'!$H$29,0,10*ROW('Water Data'!H2))="","",OFFSET('Water Data'!$H$29,0,10*ROW('Water Data'!H2)))</f>
        <v>Yes</v>
      </c>
      <c r="CH8" s="274" t="str">
        <f ca="true">+IF(OFFSET('Water Data'!$I$27,0,10*ROW('Water Data'!I2))="","",OFFSET('Water Data'!$I$27,0,10*ROW('Water Data'!I2)))</f>
        <v>Yes</v>
      </c>
      <c r="CI8" s="274" t="str">
        <f ca="true">+IF(OFFSET('Water Data'!$I$28,0,10*ROW('Water Data'!I2))="","",OFFSET('Water Data'!$I$28,0,10*ROW('Water Data'!I2)))</f>
        <v>Yes</v>
      </c>
      <c r="CJ8" s="274" t="str">
        <f ca="true">+IF(OFFSET('Water Data'!$I$29,0,10*ROW('Water Data'!I2))="","",OFFSET('Water Data'!$I$29,0,10*ROW('Water Data'!I2)))</f>
        <v>Yes</v>
      </c>
      <c r="CK8" s="274" t="str">
        <f ca="true">+IF(OFFSET('Sanitation Data'!$D$28,0,10*ROW('Sanitation Data'!D2))="","",OFFSET('Sanitation Data'!$D$28,0,10*ROW('Sanitation Data'!D2)))</f>
        <v>Yes</v>
      </c>
      <c r="CL8" s="274" t="str">
        <f ca="true">+IF(OFFSET('Sanitation Data'!$D$29,0,10*ROW('Sanitation Data'!D2))="","",OFFSET('Sanitation Data'!$D$29,0,10*ROW('Sanitation Data'!D2)))</f>
        <v>Yes</v>
      </c>
      <c r="CM8" s="274" t="str">
        <f ca="true">+IF(OFFSET('Sanitation Data'!$D$30,0,10*ROW('Sanitation Data'!D2))="","",OFFSET('Sanitation Data'!$D$30,0,10*ROW('Sanitation Data'!D2)))</f>
        <v/>
      </c>
      <c r="CN8" s="274" t="str">
        <f ca="true">+IF(OFFSET('Sanitation Data'!$D$31,0,10*ROW('Sanitation Data'!D2))="","",OFFSET('Sanitation Data'!$D$31,0,10*ROW('Sanitation Data'!D2)))</f>
        <v/>
      </c>
      <c r="CO8" s="274" t="str">
        <f ca="true">+IF(OFFSET('Sanitation Data'!$D$32,0,10*ROW('Sanitation Data'!D2))="","",OFFSET('Sanitation Data'!$D$32,0,10*ROW('Sanitation Data'!D2)))</f>
        <v>Yes</v>
      </c>
      <c r="CP8" s="274" t="str">
        <f ca="true">+IF(OFFSET('Sanitation Data'!$E$28,0,10*ROW('Sanitation Data'!E2))="","",OFFSET('Sanitation Data'!$E$28,0,10*ROW('Sanitation Data'!E2)))</f>
        <v>Yes</v>
      </c>
      <c r="CQ8" s="274" t="str">
        <f ca="true">+IF(OFFSET('Sanitation Data'!$E$29,0,10*ROW('Sanitation Data'!E2))="","",OFFSET('Sanitation Data'!$E$29,0,10*ROW('Sanitation Data'!E2)))</f>
        <v>Yes</v>
      </c>
      <c r="CR8" s="274" t="str">
        <f ca="true">+IF(OFFSET('Sanitation Data'!$E$30,0,10*ROW('Sanitation Data'!E2))="","",OFFSET('Sanitation Data'!$E$30,0,10*ROW('Sanitation Data'!E2)))</f>
        <v/>
      </c>
      <c r="CS8" s="274" t="str">
        <f ca="true">+IF(OFFSET('Sanitation Data'!$E$31,0,10*ROW('Sanitation Data'!E2))="","",OFFSET('Sanitation Data'!$E$31,0,10*ROW('Sanitation Data'!E2)))</f>
        <v/>
      </c>
      <c r="CT8" s="274" t="str">
        <f ca="true">+IF(OFFSET('Sanitation Data'!$E$32,0,10*ROW('Sanitation Data'!E2))="","",OFFSET('Sanitation Data'!$E$32,0,10*ROW('Sanitation Data'!E2)))</f>
        <v>Yes</v>
      </c>
      <c r="CU8" s="274" t="str">
        <f ca="true">+IF(OFFSET('Sanitation Data'!$F$28,0,10*ROW('Sanitation Data'!F2))="","",OFFSET('Sanitation Data'!$F$28,0,10*ROW('Sanitation Data'!F2)))</f>
        <v/>
      </c>
      <c r="CV8" s="274" t="str">
        <f ca="true">+IF(OFFSET('Sanitation Data'!$F$29,0,10*ROW('Sanitation Data'!F2))="","",OFFSET('Sanitation Data'!$F$29,0,10*ROW('Sanitation Data'!F2)))</f>
        <v/>
      </c>
      <c r="CW8" s="274" t="str">
        <f ca="true">+IF(OFFSET('Sanitation Data'!$F$30,0,10*ROW('Sanitation Data'!F2))="","",OFFSET('Sanitation Data'!$F$30,0,10*ROW('Sanitation Data'!F2)))</f>
        <v/>
      </c>
      <c r="CX8" s="274" t="str">
        <f ca="true">+IF(OFFSET('Sanitation Data'!$F$31,0,10*ROW('Sanitation Data'!F2))="","",OFFSET('Sanitation Data'!$F$31,0,10*ROW('Sanitation Data'!F2)))</f>
        <v/>
      </c>
      <c r="CY8" s="274" t="str">
        <f ca="true">+IF(OFFSET('Sanitation Data'!$F$32,0,10*ROW('Sanitation Data'!F2))="","",OFFSET('Sanitation Data'!$F$32,0,10*ROW('Sanitation Data'!F2)))</f>
        <v/>
      </c>
      <c r="CZ8" s="274" t="str">
        <f ca="true">+IF(OFFSET('Sanitation Data'!$G$28,0,10*ROW('Sanitation Data'!G2))="","",OFFSET('Sanitation Data'!$G$28,0,10*ROW('Sanitation Data'!G2)))</f>
        <v/>
      </c>
      <c r="DA8" s="274" t="str">
        <f ca="true">+IF(OFFSET('Sanitation Data'!$G$29,0,10*ROW('Sanitation Data'!G2))="","",OFFSET('Sanitation Data'!$G$29,0,10*ROW('Sanitation Data'!G2)))</f>
        <v/>
      </c>
      <c r="DB8" s="274" t="str">
        <f ca="true">+IF(OFFSET('Sanitation Data'!$G$30,0,10*ROW('Sanitation Data'!G2))="","",OFFSET('Sanitation Data'!$G$30,0,10*ROW('Sanitation Data'!G2)))</f>
        <v/>
      </c>
      <c r="DC8" s="274" t="str">
        <f ca="true">+IF(OFFSET('Sanitation Data'!$G$31,0,10*ROW('Sanitation Data'!G2))="","",OFFSET('Sanitation Data'!$G$31,0,10*ROW('Sanitation Data'!G2)))</f>
        <v/>
      </c>
      <c r="DD8" s="274" t="str">
        <f ca="true">+IF(OFFSET('Sanitation Data'!$G$32,0,10*ROW('Sanitation Data'!G2))="","",OFFSET('Sanitation Data'!$G$32,0,10*ROW('Sanitation Data'!G2)))</f>
        <v/>
      </c>
      <c r="DE8" s="274" t="str">
        <f ca="true">+IF(OFFSET('Sanitation Data'!$H$28,0,10*ROW('Sanitation Data'!H2))="","",OFFSET('Sanitation Data'!$H$28,0,10*ROW('Sanitation Data'!H2)))</f>
        <v>Yes</v>
      </c>
      <c r="DF8" s="274" t="str">
        <f ca="true">+IF(OFFSET('Sanitation Data'!$H$29,0,10*ROW('Sanitation Data'!H2))="","",OFFSET('Sanitation Data'!$H$29,0,10*ROW('Sanitation Data'!H2)))</f>
        <v>Yes</v>
      </c>
      <c r="DG8" s="274" t="str">
        <f ca="true">+IF(OFFSET('Sanitation Data'!$H$30,0,10*ROW('Sanitation Data'!H2))="","",OFFSET('Sanitation Data'!$H$30,0,10*ROW('Sanitation Data'!H2)))</f>
        <v/>
      </c>
      <c r="DH8" s="274" t="str">
        <f ca="true">+IF(OFFSET('Sanitation Data'!$H$31,0,10*ROW('Sanitation Data'!H2))="","",OFFSET('Sanitation Data'!$H$31,0,10*ROW('Sanitation Data'!H2)))</f>
        <v/>
      </c>
      <c r="DI8" s="274" t="str">
        <f ca="true">+IF(OFFSET('Sanitation Data'!$H$32,0,10*ROW('Sanitation Data'!H2))="","",OFFSET('Sanitation Data'!$H$32,0,10*ROW('Sanitation Data'!H2)))</f>
        <v>Yes</v>
      </c>
      <c r="DJ8" s="274" t="str">
        <f ca="true">+IF(OFFSET('Sanitation Data'!$I$28,0,10*ROW('Sanitation Data'!I2))="","",OFFSET('Sanitation Data'!$I$28,0,10*ROW('Sanitation Data'!I2)))</f>
        <v>Yes</v>
      </c>
      <c r="DK8" s="274" t="str">
        <f ca="true">+IF(OFFSET('Sanitation Data'!$I$29,0,10*ROW('Sanitation Data'!I2))="","",OFFSET('Sanitation Data'!$I$29,0,10*ROW('Sanitation Data'!I2)))</f>
        <v>Yes</v>
      </c>
      <c r="DL8" s="274" t="str">
        <f ca="true">+IF(OFFSET('Sanitation Data'!$I$30,0,10*ROW('Sanitation Data'!I2))="","",OFFSET('Sanitation Data'!$I$30,0,10*ROW('Sanitation Data'!I2)))</f>
        <v/>
      </c>
      <c r="DM8" s="274" t="str">
        <f ca="true">+IF(OFFSET('Sanitation Data'!$I$31,0,10*ROW('Sanitation Data'!I2))="","",OFFSET('Sanitation Data'!$I$31,0,10*ROW('Sanitation Data'!I2)))</f>
        <v/>
      </c>
      <c r="DN8" s="274" t="str">
        <f ca="true">+IF(OFFSET('Sanitation Data'!$I$32,0,10*ROW('Sanitation Data'!I2))="","",OFFSET('Sanitation Data'!$I$32,0,10*ROW('Sanitation Data'!I2)))</f>
        <v>Yes</v>
      </c>
      <c r="DO8" s="274" t="str">
        <f ca="true">+IF(OFFSET('Hygiene Data'!$D$11,0,10*ROW('Hygiene Data'!D2))="","",OFFSET('Hygiene Data'!$D$11,0,10*ROW('Hygiene Data'!D2)))</f>
        <v>Yes</v>
      </c>
      <c r="DP8" s="274" t="str">
        <f ca="true">+IF(OFFSET('Hygiene Data'!$D$12,0,10*ROW('Hygiene Data'!D2))="","",OFFSET('Hygiene Data'!$D$12,0,10*ROW('Hygiene Data'!D2)))</f>
        <v>Yes</v>
      </c>
      <c r="DQ8" s="274" t="str">
        <f ca="true">+IF(OFFSET('Hygiene Data'!$D$13,0,10*ROW('Hygiene Data'!D2))="","",OFFSET('Hygiene Data'!$D$13,0,10*ROW('Hygiene Data'!D2)))</f>
        <v>Yes</v>
      </c>
      <c r="DR8" s="274" t="str">
        <f ca="true">+IF(OFFSET('Hygiene Data'!$E$11,0,10*ROW('Hygiene Data'!E2))="","",OFFSET('Hygiene Data'!$E$11,0,10*ROW('Hygiene Data'!E2)))</f>
        <v>Yes</v>
      </c>
      <c r="DS8" s="274" t="str">
        <f ca="true">+IF(OFFSET('Hygiene Data'!$E$12,0,10*ROW('Hygiene Data'!E2))="","",OFFSET('Hygiene Data'!$E$12,0,10*ROW('Hygiene Data'!E2)))</f>
        <v>Yes</v>
      </c>
      <c r="DT8" s="274" t="str">
        <f ca="true">+IF(OFFSET('Hygiene Data'!$E$13,0,10*ROW('Hygiene Data'!E2))="","",OFFSET('Hygiene Data'!$E$13,0,10*ROW('Hygiene Data'!E2)))</f>
        <v>Yes</v>
      </c>
      <c r="DU8" s="274" t="str">
        <f ca="true">+IF(OFFSET('Hygiene Data'!$F$11,0,10*ROW('Hygiene Data'!F2))="","",OFFSET('Hygiene Data'!$F$11,0,10*ROW('Hygiene Data'!F2)))</f>
        <v/>
      </c>
      <c r="DV8" s="274" t="str">
        <f ca="true">+IF(OFFSET('Hygiene Data'!$F$12,0,10*ROW('Hygiene Data'!F2))="","",OFFSET('Hygiene Data'!$F$12,0,10*ROW('Hygiene Data'!F2)))</f>
        <v/>
      </c>
      <c r="DW8" s="274" t="str">
        <f ca="true">+IF(OFFSET('Hygiene Data'!$F$13,0,10*ROW('Hygiene Data'!F2))="","",OFFSET('Hygiene Data'!$F$13,0,10*ROW('Hygiene Data'!F2)))</f>
        <v/>
      </c>
      <c r="DX8" s="274" t="str">
        <f ca="true">+IF(OFFSET('Hygiene Data'!$G$11,0,10*ROW('Hygiene Data'!G2))="","",OFFSET('Hygiene Data'!$G$11,0,10*ROW('Hygiene Data'!G2)))</f>
        <v/>
      </c>
      <c r="DY8" s="274" t="str">
        <f ca="true">+IF(OFFSET('Hygiene Data'!$G$12,0,10*ROW('Hygiene Data'!G2))="","",OFFSET('Hygiene Data'!$G$12,0,10*ROW('Hygiene Data'!G2)))</f>
        <v/>
      </c>
      <c r="DZ8" s="274" t="str">
        <f ca="true">+IF(OFFSET('Hygiene Data'!$G$13,0,10*ROW('Hygiene Data'!G2))="","",OFFSET('Hygiene Data'!$G$13,0,10*ROW('Hygiene Data'!G2)))</f>
        <v/>
      </c>
      <c r="EA8" s="274" t="str">
        <f ca="true">+IF(OFFSET('Hygiene Data'!$H$11,0,10*ROW('Hygiene Data'!H2))="","",OFFSET('Hygiene Data'!$H$11,0,10*ROW('Hygiene Data'!H2)))</f>
        <v>Yes</v>
      </c>
      <c r="EB8" s="274" t="str">
        <f ca="true">+IF(OFFSET('Hygiene Data'!$H$12,0,10*ROW('Hygiene Data'!H2))="","",OFFSET('Hygiene Data'!$H$12,0,10*ROW('Hygiene Data'!H2)))</f>
        <v>Yes</v>
      </c>
      <c r="EC8" s="274" t="str">
        <f ca="true">+IF(OFFSET('Hygiene Data'!$H$13,0,10*ROW('Hygiene Data'!H2))="","",OFFSET('Hygiene Data'!$H$13,0,10*ROW('Hygiene Data'!H2)))</f>
        <v>Yes</v>
      </c>
      <c r="ED8" s="274" t="str">
        <f ca="true">+IF(OFFSET('Hygiene Data'!$I$11,0,10*ROW('Hygiene Data'!I2))="","",OFFSET('Hygiene Data'!$I$11,0,10*ROW('Hygiene Data'!I2)))</f>
        <v>Yes</v>
      </c>
      <c r="EE8" s="274" t="str">
        <f ca="true">+IF(OFFSET('Hygiene Data'!$I$12,0,10*ROW('Hygiene Data'!I2))="","",OFFSET('Hygiene Data'!$I$12,0,10*ROW('Hygiene Data'!I2)))</f>
        <v>Yes</v>
      </c>
      <c r="EF8" s="274" t="str">
        <f ca="true">+IF(OFFSET('Hygiene Data'!$I$13,0,10*ROW('Hygiene Data'!I2))="","",OFFSET('Hygiene Data'!$I$13,0,10*ROW('Hygiene Data'!I2)))</f>
        <v>Yes</v>
      </c>
    </row>
    <row xmlns:x14ac="http://schemas.microsoft.com/office/spreadsheetml/2009/9/ac" r="9" x14ac:dyDescent="0.2">
      <c r="A9" s="37" t="str">
        <f ca="true">+IF(OFFSET('Water Data'!$B$2,0,10*ROW('Water Data'!E3))="","",OFFSET('Water Data'!$B$2,0,10*ROW('Water Data'!E3)))</f>
        <v/>
      </c>
      <c r="B9" s="37" t="str">
        <f ca="true">+IF(OFFSET('Water Data'!$C$2,0,10*ROW('Water Data'!F3))="","",OFFSET('Water Data'!$C$2,0,10*ROW('Water Data'!F3)))</f>
        <v/>
      </c>
      <c r="C9" s="330" t="str">
        <f t="shared" ca="true" si="0"/>
        <v/>
      </c>
      <c r="D9" s="94"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4"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4"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4"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4"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4"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4"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4"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4"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4"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4"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4"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4"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4"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4"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4"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4"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4"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5"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5"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5"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5"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5"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5"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5"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5"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5"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5"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5"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5"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5"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5"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5"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5"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5"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5"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5"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5"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5"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5"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5"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5"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5"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5"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5"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5"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5"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5"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6"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6"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6"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6"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6"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6"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6"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6"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6"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6"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6"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6"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6"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6"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6"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6"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6"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6"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4"/>
      <c r="BS9" s="274" t="str">
        <f ca="true">+IF(OFFSET('Water Data'!$D$27,0,10*ROW('Water Data'!D3))="","",OFFSET('Water Data'!$D$27,0,10*ROW('Water Data'!D3)))</f>
        <v/>
      </c>
      <c r="BT9" s="274" t="str">
        <f ca="true">+IF(OFFSET('Water Data'!$D$28,0,10*ROW('Water Data'!D3))="","",OFFSET('Water Data'!$D$28,0,10*ROW('Water Data'!D3)))</f>
        <v/>
      </c>
      <c r="BU9" s="274" t="str">
        <f ca="true">+IF(OFFSET('Water Data'!$D$29,0,10*ROW('Water Data'!D3))="","",OFFSET('Water Data'!$D$29,0,10*ROW('Water Data'!D3)))</f>
        <v/>
      </c>
      <c r="BV9" s="274" t="str">
        <f ca="true">+IF(OFFSET('Water Data'!$E$27,0,10*ROW('Water Data'!E3))="","",OFFSET('Water Data'!$E$27,0,10*ROW('Water Data'!E3)))</f>
        <v/>
      </c>
      <c r="BW9" s="274" t="str">
        <f ca="true">+IF(OFFSET('Water Data'!$E$28,0,10*ROW('Water Data'!E3))="","",OFFSET('Water Data'!$E$28,0,10*ROW('Water Data'!E3)))</f>
        <v/>
      </c>
      <c r="BX9" s="274" t="str">
        <f ca="true">+IF(OFFSET('Water Data'!$E$29,0,10*ROW('Water Data'!E3))="","",OFFSET('Water Data'!$E$29,0,10*ROW('Water Data'!E3)))</f>
        <v/>
      </c>
      <c r="BY9" s="274" t="str">
        <f ca="true">+IF(OFFSET('Water Data'!$F$27,0,10*ROW('Water Data'!F3))="","",OFFSET('Water Data'!$F$27,0,10*ROW('Water Data'!F3)))</f>
        <v/>
      </c>
      <c r="BZ9" s="274" t="str">
        <f ca="true">+IF(OFFSET('Water Data'!$F$28,0,10*ROW('Water Data'!F3))="","",OFFSET('Water Data'!$F$28,0,10*ROW('Water Data'!F3)))</f>
        <v/>
      </c>
      <c r="CA9" s="274" t="str">
        <f ca="true">+IF(OFFSET('Water Data'!$F$29,0,10*ROW('Water Data'!F3))="","",OFFSET('Water Data'!$F$29,0,10*ROW('Water Data'!F3)))</f>
        <v/>
      </c>
      <c r="CB9" s="274" t="str">
        <f ca="true">+IF(OFFSET('Water Data'!$G$27,0,10*ROW('Water Data'!G3))="","",OFFSET('Water Data'!$G$27,0,10*ROW('Water Data'!G3)))</f>
        <v/>
      </c>
      <c r="CC9" s="274" t="str">
        <f ca="true">+IF(OFFSET('Water Data'!$G$28,0,10*ROW('Water Data'!G3))="","",OFFSET('Water Data'!$G$28,0,10*ROW('Water Data'!G3)))</f>
        <v/>
      </c>
      <c r="CD9" s="274" t="str">
        <f ca="true">+IF(OFFSET('Water Data'!$G$29,0,10*ROW('Water Data'!G3))="","",OFFSET('Water Data'!$G$29,0,10*ROW('Water Data'!G3)))</f>
        <v/>
      </c>
      <c r="CE9" s="274" t="str">
        <f ca="true">+IF(OFFSET('Water Data'!$H$27,0,10*ROW('Water Data'!H3))="","",OFFSET('Water Data'!$H$27,0,10*ROW('Water Data'!H3)))</f>
        <v/>
      </c>
      <c r="CF9" s="274" t="str">
        <f ca="true">+IF(OFFSET('Water Data'!$H$28,0,10*ROW('Water Data'!H3))="","",OFFSET('Water Data'!$H$28,0,10*ROW('Water Data'!H3)))</f>
        <v/>
      </c>
      <c r="CG9" s="274" t="str">
        <f ca="true">+IF(OFFSET('Water Data'!$H$29,0,10*ROW('Water Data'!H3))="","",OFFSET('Water Data'!$H$29,0,10*ROW('Water Data'!H3)))</f>
        <v/>
      </c>
      <c r="CH9" s="274" t="str">
        <f ca="true">+IF(OFFSET('Water Data'!$I$27,0,10*ROW('Water Data'!I3))="","",OFFSET('Water Data'!$I$27,0,10*ROW('Water Data'!I3)))</f>
        <v/>
      </c>
      <c r="CI9" s="274" t="str">
        <f ca="true">+IF(OFFSET('Water Data'!$I$28,0,10*ROW('Water Data'!I3))="","",OFFSET('Water Data'!$I$28,0,10*ROW('Water Data'!I3)))</f>
        <v/>
      </c>
      <c r="CJ9" s="274" t="str">
        <f ca="true">+IF(OFFSET('Water Data'!$I$29,0,10*ROW('Water Data'!I3))="","",OFFSET('Water Data'!$I$29,0,10*ROW('Water Data'!I3)))</f>
        <v/>
      </c>
      <c r="CK9" s="274" t="str">
        <f ca="true">+IF(OFFSET('Sanitation Data'!$D$28,0,10*ROW('Sanitation Data'!D3))="","",OFFSET('Sanitation Data'!$D$28,0,10*ROW('Sanitation Data'!D3)))</f>
        <v/>
      </c>
      <c r="CL9" s="274" t="str">
        <f ca="true">+IF(OFFSET('Sanitation Data'!$D$29,0,10*ROW('Sanitation Data'!D3))="","",OFFSET('Sanitation Data'!$D$29,0,10*ROW('Sanitation Data'!D3)))</f>
        <v/>
      </c>
      <c r="CM9" s="274" t="str">
        <f ca="true">+IF(OFFSET('Sanitation Data'!$D$30,0,10*ROW('Sanitation Data'!D3))="","",OFFSET('Sanitation Data'!$D$30,0,10*ROW('Sanitation Data'!D3)))</f>
        <v/>
      </c>
      <c r="CN9" s="274" t="str">
        <f ca="true">+IF(OFFSET('Sanitation Data'!$D$31,0,10*ROW('Sanitation Data'!D3))="","",OFFSET('Sanitation Data'!$D$31,0,10*ROW('Sanitation Data'!D3)))</f>
        <v/>
      </c>
      <c r="CO9" s="274" t="str">
        <f ca="true">+IF(OFFSET('Sanitation Data'!$D$32,0,10*ROW('Sanitation Data'!D3))="","",OFFSET('Sanitation Data'!$D$32,0,10*ROW('Sanitation Data'!D3)))</f>
        <v/>
      </c>
      <c r="CP9" s="274" t="str">
        <f ca="true">+IF(OFFSET('Sanitation Data'!$E$28,0,10*ROW('Sanitation Data'!E3))="","",OFFSET('Sanitation Data'!$E$28,0,10*ROW('Sanitation Data'!E3)))</f>
        <v/>
      </c>
      <c r="CQ9" s="274" t="str">
        <f ca="true">+IF(OFFSET('Sanitation Data'!$E$29,0,10*ROW('Sanitation Data'!E3))="","",OFFSET('Sanitation Data'!$E$29,0,10*ROW('Sanitation Data'!E3)))</f>
        <v/>
      </c>
      <c r="CR9" s="274" t="str">
        <f ca="true">+IF(OFFSET('Sanitation Data'!$E$30,0,10*ROW('Sanitation Data'!E3))="","",OFFSET('Sanitation Data'!$E$30,0,10*ROW('Sanitation Data'!E3)))</f>
        <v/>
      </c>
      <c r="CS9" s="274" t="str">
        <f ca="true">+IF(OFFSET('Sanitation Data'!$E$31,0,10*ROW('Sanitation Data'!E3))="","",OFFSET('Sanitation Data'!$E$31,0,10*ROW('Sanitation Data'!E3)))</f>
        <v/>
      </c>
      <c r="CT9" s="274" t="str">
        <f ca="true">+IF(OFFSET('Sanitation Data'!$E$32,0,10*ROW('Sanitation Data'!E3))="","",OFFSET('Sanitation Data'!$E$32,0,10*ROW('Sanitation Data'!E3)))</f>
        <v/>
      </c>
      <c r="CU9" s="274" t="str">
        <f ca="true">+IF(OFFSET('Sanitation Data'!$F$28,0,10*ROW('Sanitation Data'!F3))="","",OFFSET('Sanitation Data'!$F$28,0,10*ROW('Sanitation Data'!F3)))</f>
        <v/>
      </c>
      <c r="CV9" s="274" t="str">
        <f ca="true">+IF(OFFSET('Sanitation Data'!$F$29,0,10*ROW('Sanitation Data'!F3))="","",OFFSET('Sanitation Data'!$F$29,0,10*ROW('Sanitation Data'!F3)))</f>
        <v/>
      </c>
      <c r="CW9" s="274" t="str">
        <f ca="true">+IF(OFFSET('Sanitation Data'!$F$30,0,10*ROW('Sanitation Data'!F3))="","",OFFSET('Sanitation Data'!$F$30,0,10*ROW('Sanitation Data'!F3)))</f>
        <v/>
      </c>
      <c r="CX9" s="274" t="str">
        <f ca="true">+IF(OFFSET('Sanitation Data'!$F$31,0,10*ROW('Sanitation Data'!F3))="","",OFFSET('Sanitation Data'!$F$31,0,10*ROW('Sanitation Data'!F3)))</f>
        <v/>
      </c>
      <c r="CY9" s="274" t="str">
        <f ca="true">+IF(OFFSET('Sanitation Data'!$F$32,0,10*ROW('Sanitation Data'!F3))="","",OFFSET('Sanitation Data'!$F$32,0,10*ROW('Sanitation Data'!F3)))</f>
        <v/>
      </c>
      <c r="CZ9" s="274" t="str">
        <f ca="true">+IF(OFFSET('Sanitation Data'!$G$28,0,10*ROW('Sanitation Data'!G3))="","",OFFSET('Sanitation Data'!$G$28,0,10*ROW('Sanitation Data'!G3)))</f>
        <v/>
      </c>
      <c r="DA9" s="274" t="str">
        <f ca="true">+IF(OFFSET('Sanitation Data'!$G$29,0,10*ROW('Sanitation Data'!G3))="","",OFFSET('Sanitation Data'!$G$29,0,10*ROW('Sanitation Data'!G3)))</f>
        <v/>
      </c>
      <c r="DB9" s="274" t="str">
        <f ca="true">+IF(OFFSET('Sanitation Data'!$G$30,0,10*ROW('Sanitation Data'!G3))="","",OFFSET('Sanitation Data'!$G$30,0,10*ROW('Sanitation Data'!G3)))</f>
        <v/>
      </c>
      <c r="DC9" s="274" t="str">
        <f ca="true">+IF(OFFSET('Sanitation Data'!$G$31,0,10*ROW('Sanitation Data'!G3))="","",OFFSET('Sanitation Data'!$G$31,0,10*ROW('Sanitation Data'!G3)))</f>
        <v/>
      </c>
      <c r="DD9" s="274" t="str">
        <f ca="true">+IF(OFFSET('Sanitation Data'!$G$32,0,10*ROW('Sanitation Data'!G3))="","",OFFSET('Sanitation Data'!$G$32,0,10*ROW('Sanitation Data'!G3)))</f>
        <v/>
      </c>
      <c r="DE9" s="274" t="str">
        <f ca="true">+IF(OFFSET('Sanitation Data'!$H$28,0,10*ROW('Sanitation Data'!H3))="","",OFFSET('Sanitation Data'!$H$28,0,10*ROW('Sanitation Data'!H3)))</f>
        <v/>
      </c>
      <c r="DF9" s="274" t="str">
        <f ca="true">+IF(OFFSET('Sanitation Data'!$H$29,0,10*ROW('Sanitation Data'!H3))="","",OFFSET('Sanitation Data'!$H$29,0,10*ROW('Sanitation Data'!H3)))</f>
        <v/>
      </c>
      <c r="DG9" s="274" t="str">
        <f ca="true">+IF(OFFSET('Sanitation Data'!$H$30,0,10*ROW('Sanitation Data'!H3))="","",OFFSET('Sanitation Data'!$H$30,0,10*ROW('Sanitation Data'!H3)))</f>
        <v/>
      </c>
      <c r="DH9" s="274" t="str">
        <f ca="true">+IF(OFFSET('Sanitation Data'!$H$31,0,10*ROW('Sanitation Data'!H3))="","",OFFSET('Sanitation Data'!$H$31,0,10*ROW('Sanitation Data'!H3)))</f>
        <v/>
      </c>
      <c r="DI9" s="274" t="str">
        <f ca="true">+IF(OFFSET('Sanitation Data'!$H$32,0,10*ROW('Sanitation Data'!H3))="","",OFFSET('Sanitation Data'!$H$32,0,10*ROW('Sanitation Data'!H3)))</f>
        <v/>
      </c>
      <c r="DJ9" s="274" t="str">
        <f ca="true">+IF(OFFSET('Sanitation Data'!$I$28,0,10*ROW('Sanitation Data'!I3))="","",OFFSET('Sanitation Data'!$I$28,0,10*ROW('Sanitation Data'!I3)))</f>
        <v/>
      </c>
      <c r="DK9" s="274" t="str">
        <f ca="true">+IF(OFFSET('Sanitation Data'!$I$29,0,10*ROW('Sanitation Data'!I3))="","",OFFSET('Sanitation Data'!$I$29,0,10*ROW('Sanitation Data'!I3)))</f>
        <v/>
      </c>
      <c r="DL9" s="274" t="str">
        <f ca="true">+IF(OFFSET('Sanitation Data'!$I$30,0,10*ROW('Sanitation Data'!I3))="","",OFFSET('Sanitation Data'!$I$30,0,10*ROW('Sanitation Data'!I3)))</f>
        <v/>
      </c>
      <c r="DM9" s="274" t="str">
        <f ca="true">+IF(OFFSET('Sanitation Data'!$I$31,0,10*ROW('Sanitation Data'!I3))="","",OFFSET('Sanitation Data'!$I$31,0,10*ROW('Sanitation Data'!I3)))</f>
        <v/>
      </c>
      <c r="DN9" s="274" t="str">
        <f ca="true">+IF(OFFSET('Sanitation Data'!$I$32,0,10*ROW('Sanitation Data'!I3))="","",OFFSET('Sanitation Data'!$I$32,0,10*ROW('Sanitation Data'!I3)))</f>
        <v/>
      </c>
      <c r="DO9" s="274" t="str">
        <f ca="true">+IF(OFFSET('Hygiene Data'!$D$11,0,10*ROW('Hygiene Data'!D3))="","",OFFSET('Hygiene Data'!$D$11,0,10*ROW('Hygiene Data'!D3)))</f>
        <v/>
      </c>
      <c r="DP9" s="274" t="str">
        <f ca="true">+IF(OFFSET('Hygiene Data'!$D$12,0,10*ROW('Hygiene Data'!D3))="","",OFFSET('Hygiene Data'!$D$12,0,10*ROW('Hygiene Data'!D3)))</f>
        <v/>
      </c>
      <c r="DQ9" s="274" t="str">
        <f ca="true">+IF(OFFSET('Hygiene Data'!$D$13,0,10*ROW('Hygiene Data'!D3))="","",OFFSET('Hygiene Data'!$D$13,0,10*ROW('Hygiene Data'!D3)))</f>
        <v/>
      </c>
      <c r="DR9" s="274" t="str">
        <f ca="true">+IF(OFFSET('Hygiene Data'!$E$11,0,10*ROW('Hygiene Data'!E3))="","",OFFSET('Hygiene Data'!$E$11,0,10*ROW('Hygiene Data'!E3)))</f>
        <v/>
      </c>
      <c r="DS9" s="274" t="str">
        <f ca="true">+IF(OFFSET('Hygiene Data'!$E$12,0,10*ROW('Hygiene Data'!E3))="","",OFFSET('Hygiene Data'!$E$12,0,10*ROW('Hygiene Data'!E3)))</f>
        <v/>
      </c>
      <c r="DT9" s="274" t="str">
        <f ca="true">+IF(OFFSET('Hygiene Data'!$E$13,0,10*ROW('Hygiene Data'!E3))="","",OFFSET('Hygiene Data'!$E$13,0,10*ROW('Hygiene Data'!E3)))</f>
        <v/>
      </c>
      <c r="DU9" s="274" t="str">
        <f ca="true">+IF(OFFSET('Hygiene Data'!$F$11,0,10*ROW('Hygiene Data'!F3))="","",OFFSET('Hygiene Data'!$F$11,0,10*ROW('Hygiene Data'!F3)))</f>
        <v/>
      </c>
      <c r="DV9" s="274" t="str">
        <f ca="true">+IF(OFFSET('Hygiene Data'!$F$12,0,10*ROW('Hygiene Data'!F3))="","",OFFSET('Hygiene Data'!$F$12,0,10*ROW('Hygiene Data'!F3)))</f>
        <v/>
      </c>
      <c r="DW9" s="274" t="str">
        <f ca="true">+IF(OFFSET('Hygiene Data'!$F$13,0,10*ROW('Hygiene Data'!F3))="","",OFFSET('Hygiene Data'!$F$13,0,10*ROW('Hygiene Data'!F3)))</f>
        <v/>
      </c>
      <c r="DX9" s="274" t="str">
        <f ca="true">+IF(OFFSET('Hygiene Data'!$G$11,0,10*ROW('Hygiene Data'!G3))="","",OFFSET('Hygiene Data'!$G$11,0,10*ROW('Hygiene Data'!G3)))</f>
        <v/>
      </c>
      <c r="DY9" s="274" t="str">
        <f ca="true">+IF(OFFSET('Hygiene Data'!$G$12,0,10*ROW('Hygiene Data'!G3))="","",OFFSET('Hygiene Data'!$G$12,0,10*ROW('Hygiene Data'!G3)))</f>
        <v/>
      </c>
      <c r="DZ9" s="274" t="str">
        <f ca="true">+IF(OFFSET('Hygiene Data'!$G$13,0,10*ROW('Hygiene Data'!G3))="","",OFFSET('Hygiene Data'!$G$13,0,10*ROW('Hygiene Data'!G3)))</f>
        <v/>
      </c>
      <c r="EA9" s="274" t="str">
        <f ca="true">+IF(OFFSET('Hygiene Data'!$H$11,0,10*ROW('Hygiene Data'!H3))="","",OFFSET('Hygiene Data'!$H$11,0,10*ROW('Hygiene Data'!H3)))</f>
        <v/>
      </c>
      <c r="EB9" s="274" t="str">
        <f ca="true">+IF(OFFSET('Hygiene Data'!$H$12,0,10*ROW('Hygiene Data'!H3))="","",OFFSET('Hygiene Data'!$H$12,0,10*ROW('Hygiene Data'!H3)))</f>
        <v/>
      </c>
      <c r="EC9" s="274" t="str">
        <f ca="true">+IF(OFFSET('Hygiene Data'!$H$13,0,10*ROW('Hygiene Data'!H3))="","",OFFSET('Hygiene Data'!$H$13,0,10*ROW('Hygiene Data'!H3)))</f>
        <v/>
      </c>
      <c r="ED9" s="274" t="str">
        <f ca="true">+IF(OFFSET('Hygiene Data'!$I$11,0,10*ROW('Hygiene Data'!I3))="","",OFFSET('Hygiene Data'!$I$11,0,10*ROW('Hygiene Data'!I3)))</f>
        <v/>
      </c>
      <c r="EE9" s="274" t="str">
        <f ca="true">+IF(OFFSET('Hygiene Data'!$I$12,0,10*ROW('Hygiene Data'!I3))="","",OFFSET('Hygiene Data'!$I$12,0,10*ROW('Hygiene Data'!I3)))</f>
        <v/>
      </c>
      <c r="EF9" s="274" t="str">
        <f ca="true">+IF(OFFSET('Hygiene Data'!$I$13,0,10*ROW('Hygiene Data'!I3))="","",OFFSET('Hygiene Data'!$I$13,0,10*ROW('Hygiene Data'!I3)))</f>
        <v/>
      </c>
    </row>
    <row xmlns:x14ac="http://schemas.microsoft.com/office/spreadsheetml/2009/9/ac" r="10" x14ac:dyDescent="0.2">
      <c r="A10" s="37" t="str">
        <f ca="true">+IF(OFFSET('Water Data'!$B$2,0,10*ROW('Water Data'!E4))="","",OFFSET('Water Data'!$B$2,0,10*ROW('Water Data'!E4)))</f>
        <v/>
      </c>
      <c r="B10" s="37" t="str">
        <f ca="true">+IF(OFFSET('Water Data'!$C$2,0,10*ROW('Water Data'!F4))="","",OFFSET('Water Data'!$C$2,0,10*ROW('Water Data'!F4)))</f>
        <v/>
      </c>
      <c r="C10" s="330" t="str">
        <f t="shared" ca="true" si="0"/>
        <v/>
      </c>
      <c r="D10" s="94"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4"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4"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4"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4"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4"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4"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4"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4"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4"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4"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4"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4"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4"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4"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4"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4"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4"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5"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5"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5"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5"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5"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5"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5"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5"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5"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5"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5"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5"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5"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5"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5"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5"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5"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5"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5"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5"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5"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5"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5"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5"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5"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5"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5"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5"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5"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5"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6"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6"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6"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6"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6"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6"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6"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6"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6"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6"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6"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6"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6"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6"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6"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6"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6"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6"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4"/>
      <c r="BS10" s="274" t="str">
        <f ca="true">+IF(OFFSET('Water Data'!$D$27,0,10*ROW('Water Data'!D4))="","",OFFSET('Water Data'!$D$27,0,10*ROW('Water Data'!D4)))</f>
        <v/>
      </c>
      <c r="BT10" s="274" t="str">
        <f ca="true">+IF(OFFSET('Water Data'!$D$28,0,10*ROW('Water Data'!D4))="","",OFFSET('Water Data'!$D$28,0,10*ROW('Water Data'!D4)))</f>
        <v/>
      </c>
      <c r="BU10" s="274" t="str">
        <f ca="true">+IF(OFFSET('Water Data'!$D$29,0,10*ROW('Water Data'!D4))="","",OFFSET('Water Data'!$D$29,0,10*ROW('Water Data'!D4)))</f>
        <v/>
      </c>
      <c r="BV10" s="274" t="str">
        <f ca="true">+IF(OFFSET('Water Data'!$E$27,0,10*ROW('Water Data'!E4))="","",OFFSET('Water Data'!$E$27,0,10*ROW('Water Data'!E4)))</f>
        <v/>
      </c>
      <c r="BW10" s="274" t="str">
        <f ca="true">+IF(OFFSET('Water Data'!$E$28,0,10*ROW('Water Data'!E4))="","",OFFSET('Water Data'!$E$28,0,10*ROW('Water Data'!E4)))</f>
        <v/>
      </c>
      <c r="BX10" s="274" t="str">
        <f ca="true">+IF(OFFSET('Water Data'!$E$29,0,10*ROW('Water Data'!E4))="","",OFFSET('Water Data'!$E$29,0,10*ROW('Water Data'!E4)))</f>
        <v/>
      </c>
      <c r="BY10" s="274" t="str">
        <f ca="true">+IF(OFFSET('Water Data'!$F$27,0,10*ROW('Water Data'!F4))="","",OFFSET('Water Data'!$F$27,0,10*ROW('Water Data'!F4)))</f>
        <v/>
      </c>
      <c r="BZ10" s="274" t="str">
        <f ca="true">+IF(OFFSET('Water Data'!$F$28,0,10*ROW('Water Data'!F4))="","",OFFSET('Water Data'!$F$28,0,10*ROW('Water Data'!F4)))</f>
        <v/>
      </c>
      <c r="CA10" s="274" t="str">
        <f ca="true">+IF(OFFSET('Water Data'!$F$29,0,10*ROW('Water Data'!F4))="","",OFFSET('Water Data'!$F$29,0,10*ROW('Water Data'!F4)))</f>
        <v/>
      </c>
      <c r="CB10" s="274" t="str">
        <f ca="true">+IF(OFFSET('Water Data'!$G$27,0,10*ROW('Water Data'!G4))="","",OFFSET('Water Data'!$G$27,0,10*ROW('Water Data'!G4)))</f>
        <v/>
      </c>
      <c r="CC10" s="274" t="str">
        <f ca="true">+IF(OFFSET('Water Data'!$G$28,0,10*ROW('Water Data'!G4))="","",OFFSET('Water Data'!$G$28,0,10*ROW('Water Data'!G4)))</f>
        <v/>
      </c>
      <c r="CD10" s="274" t="str">
        <f ca="true">+IF(OFFSET('Water Data'!$G$29,0,10*ROW('Water Data'!G4))="","",OFFSET('Water Data'!$G$29,0,10*ROW('Water Data'!G4)))</f>
        <v/>
      </c>
      <c r="CE10" s="274" t="str">
        <f ca="true">+IF(OFFSET('Water Data'!$H$27,0,10*ROW('Water Data'!H4))="","",OFFSET('Water Data'!$H$27,0,10*ROW('Water Data'!H4)))</f>
        <v/>
      </c>
      <c r="CF10" s="274" t="str">
        <f ca="true">+IF(OFFSET('Water Data'!$H$28,0,10*ROW('Water Data'!H4))="","",OFFSET('Water Data'!$H$28,0,10*ROW('Water Data'!H4)))</f>
        <v/>
      </c>
      <c r="CG10" s="274" t="str">
        <f ca="true">+IF(OFFSET('Water Data'!$H$29,0,10*ROW('Water Data'!H4))="","",OFFSET('Water Data'!$H$29,0,10*ROW('Water Data'!H4)))</f>
        <v/>
      </c>
      <c r="CH10" s="274" t="str">
        <f ca="true">+IF(OFFSET('Water Data'!$I$27,0,10*ROW('Water Data'!I4))="","",OFFSET('Water Data'!$I$27,0,10*ROW('Water Data'!I4)))</f>
        <v/>
      </c>
      <c r="CI10" s="274" t="str">
        <f ca="true">+IF(OFFSET('Water Data'!$I$28,0,10*ROW('Water Data'!I4))="","",OFFSET('Water Data'!$I$28,0,10*ROW('Water Data'!I4)))</f>
        <v/>
      </c>
      <c r="CJ10" s="274" t="str">
        <f ca="true">+IF(OFFSET('Water Data'!$I$29,0,10*ROW('Water Data'!I4))="","",OFFSET('Water Data'!$I$29,0,10*ROW('Water Data'!I4)))</f>
        <v/>
      </c>
      <c r="CK10" s="274" t="str">
        <f ca="true">+IF(OFFSET('Sanitation Data'!$D$28,0,10*ROW('Sanitation Data'!D4))="","",OFFSET('Sanitation Data'!$D$28,0,10*ROW('Sanitation Data'!D4)))</f>
        <v/>
      </c>
      <c r="CL10" s="274" t="str">
        <f ca="true">+IF(OFFSET('Sanitation Data'!$D$29,0,10*ROW('Sanitation Data'!D4))="","",OFFSET('Sanitation Data'!$D$29,0,10*ROW('Sanitation Data'!D4)))</f>
        <v/>
      </c>
      <c r="CM10" s="274" t="str">
        <f ca="true">+IF(OFFSET('Sanitation Data'!$D$30,0,10*ROW('Sanitation Data'!D4))="","",OFFSET('Sanitation Data'!$D$30,0,10*ROW('Sanitation Data'!D4)))</f>
        <v/>
      </c>
      <c r="CN10" s="274" t="str">
        <f ca="true">+IF(OFFSET('Sanitation Data'!$D$31,0,10*ROW('Sanitation Data'!D4))="","",OFFSET('Sanitation Data'!$D$31,0,10*ROW('Sanitation Data'!D4)))</f>
        <v/>
      </c>
      <c r="CO10" s="274" t="str">
        <f ca="true">+IF(OFFSET('Sanitation Data'!$D$32,0,10*ROW('Sanitation Data'!D4))="","",OFFSET('Sanitation Data'!$D$32,0,10*ROW('Sanitation Data'!D4)))</f>
        <v/>
      </c>
      <c r="CP10" s="274" t="str">
        <f ca="true">+IF(OFFSET('Sanitation Data'!$E$28,0,10*ROW('Sanitation Data'!E4))="","",OFFSET('Sanitation Data'!$E$28,0,10*ROW('Sanitation Data'!E4)))</f>
        <v/>
      </c>
      <c r="CQ10" s="274" t="str">
        <f ca="true">+IF(OFFSET('Sanitation Data'!$E$29,0,10*ROW('Sanitation Data'!E4))="","",OFFSET('Sanitation Data'!$E$29,0,10*ROW('Sanitation Data'!E4)))</f>
        <v/>
      </c>
      <c r="CR10" s="274" t="str">
        <f ca="true">+IF(OFFSET('Sanitation Data'!$E$30,0,10*ROW('Sanitation Data'!E4))="","",OFFSET('Sanitation Data'!$E$30,0,10*ROW('Sanitation Data'!E4)))</f>
        <v/>
      </c>
      <c r="CS10" s="274" t="str">
        <f ca="true">+IF(OFFSET('Sanitation Data'!$E$31,0,10*ROW('Sanitation Data'!E4))="","",OFFSET('Sanitation Data'!$E$31,0,10*ROW('Sanitation Data'!E4)))</f>
        <v/>
      </c>
      <c r="CT10" s="274" t="str">
        <f ca="true">+IF(OFFSET('Sanitation Data'!$E$32,0,10*ROW('Sanitation Data'!E4))="","",OFFSET('Sanitation Data'!$E$32,0,10*ROW('Sanitation Data'!E4)))</f>
        <v/>
      </c>
      <c r="CU10" s="274" t="str">
        <f ca="true">+IF(OFFSET('Sanitation Data'!$F$28,0,10*ROW('Sanitation Data'!F4))="","",OFFSET('Sanitation Data'!$F$28,0,10*ROW('Sanitation Data'!F4)))</f>
        <v/>
      </c>
      <c r="CV10" s="274" t="str">
        <f ca="true">+IF(OFFSET('Sanitation Data'!$F$29,0,10*ROW('Sanitation Data'!F4))="","",OFFSET('Sanitation Data'!$F$29,0,10*ROW('Sanitation Data'!F4)))</f>
        <v/>
      </c>
      <c r="CW10" s="274" t="str">
        <f ca="true">+IF(OFFSET('Sanitation Data'!$F$30,0,10*ROW('Sanitation Data'!F4))="","",OFFSET('Sanitation Data'!$F$30,0,10*ROW('Sanitation Data'!F4)))</f>
        <v/>
      </c>
      <c r="CX10" s="274" t="str">
        <f ca="true">+IF(OFFSET('Sanitation Data'!$F$31,0,10*ROW('Sanitation Data'!F4))="","",OFFSET('Sanitation Data'!$F$31,0,10*ROW('Sanitation Data'!F4)))</f>
        <v/>
      </c>
      <c r="CY10" s="274" t="str">
        <f ca="true">+IF(OFFSET('Sanitation Data'!$F$32,0,10*ROW('Sanitation Data'!F4))="","",OFFSET('Sanitation Data'!$F$32,0,10*ROW('Sanitation Data'!F4)))</f>
        <v/>
      </c>
      <c r="CZ10" s="274" t="str">
        <f ca="true">+IF(OFFSET('Sanitation Data'!$G$28,0,10*ROW('Sanitation Data'!G4))="","",OFFSET('Sanitation Data'!$G$28,0,10*ROW('Sanitation Data'!G4)))</f>
        <v/>
      </c>
      <c r="DA10" s="274" t="str">
        <f ca="true">+IF(OFFSET('Sanitation Data'!$G$29,0,10*ROW('Sanitation Data'!G4))="","",OFFSET('Sanitation Data'!$G$29,0,10*ROW('Sanitation Data'!G4)))</f>
        <v/>
      </c>
      <c r="DB10" s="274" t="str">
        <f ca="true">+IF(OFFSET('Sanitation Data'!$G$30,0,10*ROW('Sanitation Data'!G4))="","",OFFSET('Sanitation Data'!$G$30,0,10*ROW('Sanitation Data'!G4)))</f>
        <v/>
      </c>
      <c r="DC10" s="274" t="str">
        <f ca="true">+IF(OFFSET('Sanitation Data'!$G$31,0,10*ROW('Sanitation Data'!G4))="","",OFFSET('Sanitation Data'!$G$31,0,10*ROW('Sanitation Data'!G4)))</f>
        <v/>
      </c>
      <c r="DD10" s="274" t="str">
        <f ca="true">+IF(OFFSET('Sanitation Data'!$G$32,0,10*ROW('Sanitation Data'!G4))="","",OFFSET('Sanitation Data'!$G$32,0,10*ROW('Sanitation Data'!G4)))</f>
        <v/>
      </c>
      <c r="DE10" s="274" t="str">
        <f ca="true">+IF(OFFSET('Sanitation Data'!$H$28,0,10*ROW('Sanitation Data'!H4))="","",OFFSET('Sanitation Data'!$H$28,0,10*ROW('Sanitation Data'!H4)))</f>
        <v/>
      </c>
      <c r="DF10" s="274" t="str">
        <f ca="true">+IF(OFFSET('Sanitation Data'!$H$29,0,10*ROW('Sanitation Data'!H4))="","",OFFSET('Sanitation Data'!$H$29,0,10*ROW('Sanitation Data'!H4)))</f>
        <v/>
      </c>
      <c r="DG10" s="274" t="str">
        <f ca="true">+IF(OFFSET('Sanitation Data'!$H$30,0,10*ROW('Sanitation Data'!H4))="","",OFFSET('Sanitation Data'!$H$30,0,10*ROW('Sanitation Data'!H4)))</f>
        <v/>
      </c>
      <c r="DH10" s="274" t="str">
        <f ca="true">+IF(OFFSET('Sanitation Data'!$H$31,0,10*ROW('Sanitation Data'!H4))="","",OFFSET('Sanitation Data'!$H$31,0,10*ROW('Sanitation Data'!H4)))</f>
        <v/>
      </c>
      <c r="DI10" s="274" t="str">
        <f ca="true">+IF(OFFSET('Sanitation Data'!$H$32,0,10*ROW('Sanitation Data'!H4))="","",OFFSET('Sanitation Data'!$H$32,0,10*ROW('Sanitation Data'!H4)))</f>
        <v/>
      </c>
      <c r="DJ10" s="274" t="str">
        <f ca="true">+IF(OFFSET('Sanitation Data'!$I$28,0,10*ROW('Sanitation Data'!I4))="","",OFFSET('Sanitation Data'!$I$28,0,10*ROW('Sanitation Data'!I4)))</f>
        <v/>
      </c>
      <c r="DK10" s="274" t="str">
        <f ca="true">+IF(OFFSET('Sanitation Data'!$I$29,0,10*ROW('Sanitation Data'!I4))="","",OFFSET('Sanitation Data'!$I$29,0,10*ROW('Sanitation Data'!I4)))</f>
        <v/>
      </c>
      <c r="DL10" s="274" t="str">
        <f ca="true">+IF(OFFSET('Sanitation Data'!$I$30,0,10*ROW('Sanitation Data'!I4))="","",OFFSET('Sanitation Data'!$I$30,0,10*ROW('Sanitation Data'!I4)))</f>
        <v/>
      </c>
      <c r="DM10" s="274" t="str">
        <f ca="true">+IF(OFFSET('Sanitation Data'!$I$31,0,10*ROW('Sanitation Data'!I4))="","",OFFSET('Sanitation Data'!$I$31,0,10*ROW('Sanitation Data'!I4)))</f>
        <v/>
      </c>
      <c r="DN10" s="274" t="str">
        <f ca="true">+IF(OFFSET('Sanitation Data'!$I$32,0,10*ROW('Sanitation Data'!I4))="","",OFFSET('Sanitation Data'!$I$32,0,10*ROW('Sanitation Data'!I4)))</f>
        <v/>
      </c>
      <c r="DO10" s="274" t="str">
        <f ca="true">+IF(OFFSET('Hygiene Data'!$D$11,0,10*ROW('Hygiene Data'!D4))="","",OFFSET('Hygiene Data'!$D$11,0,10*ROW('Hygiene Data'!D4)))</f>
        <v/>
      </c>
      <c r="DP10" s="274" t="str">
        <f ca="true">+IF(OFFSET('Hygiene Data'!$D$12,0,10*ROW('Hygiene Data'!D4))="","",OFFSET('Hygiene Data'!$D$12,0,10*ROW('Hygiene Data'!D4)))</f>
        <v/>
      </c>
      <c r="DQ10" s="274" t="str">
        <f ca="true">+IF(OFFSET('Hygiene Data'!$D$13,0,10*ROW('Hygiene Data'!D4))="","",OFFSET('Hygiene Data'!$D$13,0,10*ROW('Hygiene Data'!D4)))</f>
        <v/>
      </c>
      <c r="DR10" s="274" t="str">
        <f ca="true">+IF(OFFSET('Hygiene Data'!$E$11,0,10*ROW('Hygiene Data'!E4))="","",OFFSET('Hygiene Data'!$E$11,0,10*ROW('Hygiene Data'!E4)))</f>
        <v/>
      </c>
      <c r="DS10" s="274" t="str">
        <f ca="true">+IF(OFFSET('Hygiene Data'!$E$12,0,10*ROW('Hygiene Data'!E4))="","",OFFSET('Hygiene Data'!$E$12,0,10*ROW('Hygiene Data'!E4)))</f>
        <v/>
      </c>
      <c r="DT10" s="274" t="str">
        <f ca="true">+IF(OFFSET('Hygiene Data'!$E$13,0,10*ROW('Hygiene Data'!E4))="","",OFFSET('Hygiene Data'!$E$13,0,10*ROW('Hygiene Data'!E4)))</f>
        <v/>
      </c>
      <c r="DU10" s="274" t="str">
        <f ca="true">+IF(OFFSET('Hygiene Data'!$F$11,0,10*ROW('Hygiene Data'!F4))="","",OFFSET('Hygiene Data'!$F$11,0,10*ROW('Hygiene Data'!F4)))</f>
        <v/>
      </c>
      <c r="DV10" s="274" t="str">
        <f ca="true">+IF(OFFSET('Hygiene Data'!$F$12,0,10*ROW('Hygiene Data'!F4))="","",OFFSET('Hygiene Data'!$F$12,0,10*ROW('Hygiene Data'!F4)))</f>
        <v/>
      </c>
      <c r="DW10" s="274" t="str">
        <f ca="true">+IF(OFFSET('Hygiene Data'!$F$13,0,10*ROW('Hygiene Data'!F4))="","",OFFSET('Hygiene Data'!$F$13,0,10*ROW('Hygiene Data'!F4)))</f>
        <v/>
      </c>
      <c r="DX10" s="274" t="str">
        <f ca="true">+IF(OFFSET('Hygiene Data'!$G$11,0,10*ROW('Hygiene Data'!G4))="","",OFFSET('Hygiene Data'!$G$11,0,10*ROW('Hygiene Data'!G4)))</f>
        <v/>
      </c>
      <c r="DY10" s="274" t="str">
        <f ca="true">+IF(OFFSET('Hygiene Data'!$G$12,0,10*ROW('Hygiene Data'!G4))="","",OFFSET('Hygiene Data'!$G$12,0,10*ROW('Hygiene Data'!G4)))</f>
        <v/>
      </c>
      <c r="DZ10" s="274" t="str">
        <f ca="true">+IF(OFFSET('Hygiene Data'!$G$13,0,10*ROW('Hygiene Data'!G4))="","",OFFSET('Hygiene Data'!$G$13,0,10*ROW('Hygiene Data'!G4)))</f>
        <v/>
      </c>
      <c r="EA10" s="274" t="str">
        <f ca="true">+IF(OFFSET('Hygiene Data'!$H$11,0,10*ROW('Hygiene Data'!H4))="","",OFFSET('Hygiene Data'!$H$11,0,10*ROW('Hygiene Data'!H4)))</f>
        <v/>
      </c>
      <c r="EB10" s="274" t="str">
        <f ca="true">+IF(OFFSET('Hygiene Data'!$H$12,0,10*ROW('Hygiene Data'!H4))="","",OFFSET('Hygiene Data'!$H$12,0,10*ROW('Hygiene Data'!H4)))</f>
        <v/>
      </c>
      <c r="EC10" s="274" t="str">
        <f ca="true">+IF(OFFSET('Hygiene Data'!$H$13,0,10*ROW('Hygiene Data'!H4))="","",OFFSET('Hygiene Data'!$H$13,0,10*ROW('Hygiene Data'!H4)))</f>
        <v/>
      </c>
      <c r="ED10" s="274" t="str">
        <f ca="true">+IF(OFFSET('Hygiene Data'!$I$11,0,10*ROW('Hygiene Data'!I4))="","",OFFSET('Hygiene Data'!$I$11,0,10*ROW('Hygiene Data'!I4)))</f>
        <v/>
      </c>
      <c r="EE10" s="274" t="str">
        <f ca="true">+IF(OFFSET('Hygiene Data'!$I$12,0,10*ROW('Hygiene Data'!I4))="","",OFFSET('Hygiene Data'!$I$12,0,10*ROW('Hygiene Data'!I4)))</f>
        <v/>
      </c>
      <c r="EF10" s="274" t="str">
        <f ca="true">+IF(OFFSET('Hygiene Data'!$I$13,0,10*ROW('Hygiene Data'!I4))="","",OFFSET('Hygiene Data'!$I$13,0,10*ROW('Hygiene Data'!I4)))</f>
        <v/>
      </c>
    </row>
    <row xmlns:x14ac="http://schemas.microsoft.com/office/spreadsheetml/2009/9/ac" r="11" x14ac:dyDescent="0.2">
      <c r="A11" s="37" t="str">
        <f ca="true">+IF(OFFSET('Water Data'!$B$2,0,10*ROW('Water Data'!E5))="","",OFFSET('Water Data'!$B$2,0,10*ROW('Water Data'!E5)))</f>
        <v/>
      </c>
      <c r="B11" s="37" t="str">
        <f ca="true">+IF(OFFSET('Water Data'!$C$2,0,10*ROW('Water Data'!F5))="","",OFFSET('Water Data'!$C$2,0,10*ROW('Water Data'!F5)))</f>
        <v/>
      </c>
      <c r="C11" s="330" t="str">
        <f t="shared" ca="true" si="0"/>
        <v/>
      </c>
      <c r="D11" s="94"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4"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4"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4"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4"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4"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4"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4"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4"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4"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4"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4"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4"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4"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4"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4"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4"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4"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5"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5"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5"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5"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5"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5"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5"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5"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5"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5"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5"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5"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5"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5"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5"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5"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5"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5"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5"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5"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5"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5"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5"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5"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5"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5"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5"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5"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5"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5"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6"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6"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6"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6"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6"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6"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6"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6"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6"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6"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6"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6"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6"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6"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6"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6"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6"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6"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4"/>
      <c r="BS11" s="274" t="str">
        <f ca="true">+IF(OFFSET('Water Data'!$D$27,0,10*ROW('Water Data'!D5))="","",OFFSET('Water Data'!$D$27,0,10*ROW('Water Data'!D5)))</f>
        <v/>
      </c>
      <c r="BT11" s="274" t="str">
        <f ca="true">+IF(OFFSET('Water Data'!$D$28,0,10*ROW('Water Data'!D5))="","",OFFSET('Water Data'!$D$28,0,10*ROW('Water Data'!D5)))</f>
        <v/>
      </c>
      <c r="BU11" s="274" t="str">
        <f ca="true">+IF(OFFSET('Water Data'!$D$29,0,10*ROW('Water Data'!D5))="","",OFFSET('Water Data'!$D$29,0,10*ROW('Water Data'!D5)))</f>
        <v/>
      </c>
      <c r="BV11" s="274" t="str">
        <f ca="true">+IF(OFFSET('Water Data'!$E$27,0,10*ROW('Water Data'!E5))="","",OFFSET('Water Data'!$E$27,0,10*ROW('Water Data'!E5)))</f>
        <v/>
      </c>
      <c r="BW11" s="274" t="str">
        <f ca="true">+IF(OFFSET('Water Data'!$E$28,0,10*ROW('Water Data'!E5))="","",OFFSET('Water Data'!$E$28,0,10*ROW('Water Data'!E5)))</f>
        <v/>
      </c>
      <c r="BX11" s="274" t="str">
        <f ca="true">+IF(OFFSET('Water Data'!$E$29,0,10*ROW('Water Data'!E5))="","",OFFSET('Water Data'!$E$29,0,10*ROW('Water Data'!E5)))</f>
        <v/>
      </c>
      <c r="BY11" s="274" t="str">
        <f ca="true">+IF(OFFSET('Water Data'!$F$27,0,10*ROW('Water Data'!F5))="","",OFFSET('Water Data'!$F$27,0,10*ROW('Water Data'!F5)))</f>
        <v/>
      </c>
      <c r="BZ11" s="274" t="str">
        <f ca="true">+IF(OFFSET('Water Data'!$F$28,0,10*ROW('Water Data'!F5))="","",OFFSET('Water Data'!$F$28,0,10*ROW('Water Data'!F5)))</f>
        <v/>
      </c>
      <c r="CA11" s="274" t="str">
        <f ca="true">+IF(OFFSET('Water Data'!$F$29,0,10*ROW('Water Data'!F5))="","",OFFSET('Water Data'!$F$29,0,10*ROW('Water Data'!F5)))</f>
        <v/>
      </c>
      <c r="CB11" s="274" t="str">
        <f ca="true">+IF(OFFSET('Water Data'!$G$27,0,10*ROW('Water Data'!G5))="","",OFFSET('Water Data'!$G$27,0,10*ROW('Water Data'!G5)))</f>
        <v/>
      </c>
      <c r="CC11" s="274" t="str">
        <f ca="true">+IF(OFFSET('Water Data'!$G$28,0,10*ROW('Water Data'!G5))="","",OFFSET('Water Data'!$G$28,0,10*ROW('Water Data'!G5)))</f>
        <v/>
      </c>
      <c r="CD11" s="274" t="str">
        <f ca="true">+IF(OFFSET('Water Data'!$G$29,0,10*ROW('Water Data'!G5))="","",OFFSET('Water Data'!$G$29,0,10*ROW('Water Data'!G5)))</f>
        <v/>
      </c>
      <c r="CE11" s="274" t="str">
        <f ca="true">+IF(OFFSET('Water Data'!$H$27,0,10*ROW('Water Data'!H5))="","",OFFSET('Water Data'!$H$27,0,10*ROW('Water Data'!H5)))</f>
        <v/>
      </c>
      <c r="CF11" s="274" t="str">
        <f ca="true">+IF(OFFSET('Water Data'!$H$28,0,10*ROW('Water Data'!H5))="","",OFFSET('Water Data'!$H$28,0,10*ROW('Water Data'!H5)))</f>
        <v/>
      </c>
      <c r="CG11" s="274" t="str">
        <f ca="true">+IF(OFFSET('Water Data'!$H$29,0,10*ROW('Water Data'!H5))="","",OFFSET('Water Data'!$H$29,0,10*ROW('Water Data'!H5)))</f>
        <v/>
      </c>
      <c r="CH11" s="274" t="str">
        <f ca="true">+IF(OFFSET('Water Data'!$I$27,0,10*ROW('Water Data'!I5))="","",OFFSET('Water Data'!$I$27,0,10*ROW('Water Data'!I5)))</f>
        <v/>
      </c>
      <c r="CI11" s="274" t="str">
        <f ca="true">+IF(OFFSET('Water Data'!$I$28,0,10*ROW('Water Data'!I5))="","",OFFSET('Water Data'!$I$28,0,10*ROW('Water Data'!I5)))</f>
        <v/>
      </c>
      <c r="CJ11" s="274" t="str">
        <f ca="true">+IF(OFFSET('Water Data'!$I$29,0,10*ROW('Water Data'!I5))="","",OFFSET('Water Data'!$I$29,0,10*ROW('Water Data'!I5)))</f>
        <v/>
      </c>
      <c r="CK11" s="274" t="str">
        <f ca="true">+IF(OFFSET('Sanitation Data'!$D$28,0,10*ROW('Sanitation Data'!D5))="","",OFFSET('Sanitation Data'!$D$28,0,10*ROW('Sanitation Data'!D5)))</f>
        <v/>
      </c>
      <c r="CL11" s="274" t="str">
        <f ca="true">+IF(OFFSET('Sanitation Data'!$D$29,0,10*ROW('Sanitation Data'!D5))="","",OFFSET('Sanitation Data'!$D$29,0,10*ROW('Sanitation Data'!D5)))</f>
        <v/>
      </c>
      <c r="CM11" s="274" t="str">
        <f ca="true">+IF(OFFSET('Sanitation Data'!$D$30,0,10*ROW('Sanitation Data'!D5))="","",OFFSET('Sanitation Data'!$D$30,0,10*ROW('Sanitation Data'!D5)))</f>
        <v/>
      </c>
      <c r="CN11" s="274" t="str">
        <f ca="true">+IF(OFFSET('Sanitation Data'!$D$31,0,10*ROW('Sanitation Data'!D5))="","",OFFSET('Sanitation Data'!$D$31,0,10*ROW('Sanitation Data'!D5)))</f>
        <v/>
      </c>
      <c r="CO11" s="274" t="str">
        <f ca="true">+IF(OFFSET('Sanitation Data'!$D$32,0,10*ROW('Sanitation Data'!D5))="","",OFFSET('Sanitation Data'!$D$32,0,10*ROW('Sanitation Data'!D5)))</f>
        <v/>
      </c>
      <c r="CP11" s="274" t="str">
        <f ca="true">+IF(OFFSET('Sanitation Data'!$E$28,0,10*ROW('Sanitation Data'!E5))="","",OFFSET('Sanitation Data'!$E$28,0,10*ROW('Sanitation Data'!E5)))</f>
        <v/>
      </c>
      <c r="CQ11" s="274" t="str">
        <f ca="true">+IF(OFFSET('Sanitation Data'!$E$29,0,10*ROW('Sanitation Data'!E5))="","",OFFSET('Sanitation Data'!$E$29,0,10*ROW('Sanitation Data'!E5)))</f>
        <v/>
      </c>
      <c r="CR11" s="274" t="str">
        <f ca="true">+IF(OFFSET('Sanitation Data'!$E$30,0,10*ROW('Sanitation Data'!E5))="","",OFFSET('Sanitation Data'!$E$30,0,10*ROW('Sanitation Data'!E5)))</f>
        <v/>
      </c>
      <c r="CS11" s="274" t="str">
        <f ca="true">+IF(OFFSET('Sanitation Data'!$E$31,0,10*ROW('Sanitation Data'!E5))="","",OFFSET('Sanitation Data'!$E$31,0,10*ROW('Sanitation Data'!E5)))</f>
        <v/>
      </c>
      <c r="CT11" s="274" t="str">
        <f ca="true">+IF(OFFSET('Sanitation Data'!$E$32,0,10*ROW('Sanitation Data'!E5))="","",OFFSET('Sanitation Data'!$E$32,0,10*ROW('Sanitation Data'!E5)))</f>
        <v/>
      </c>
      <c r="CU11" s="274" t="str">
        <f ca="true">+IF(OFFSET('Sanitation Data'!$F$28,0,10*ROW('Sanitation Data'!F5))="","",OFFSET('Sanitation Data'!$F$28,0,10*ROW('Sanitation Data'!F5)))</f>
        <v/>
      </c>
      <c r="CV11" s="274" t="str">
        <f ca="true">+IF(OFFSET('Sanitation Data'!$F$29,0,10*ROW('Sanitation Data'!F5))="","",OFFSET('Sanitation Data'!$F$29,0,10*ROW('Sanitation Data'!F5)))</f>
        <v/>
      </c>
      <c r="CW11" s="274" t="str">
        <f ca="true">+IF(OFFSET('Sanitation Data'!$F$30,0,10*ROW('Sanitation Data'!F5))="","",OFFSET('Sanitation Data'!$F$30,0,10*ROW('Sanitation Data'!F5)))</f>
        <v/>
      </c>
      <c r="CX11" s="274" t="str">
        <f ca="true">+IF(OFFSET('Sanitation Data'!$F$31,0,10*ROW('Sanitation Data'!F5))="","",OFFSET('Sanitation Data'!$F$31,0,10*ROW('Sanitation Data'!F5)))</f>
        <v/>
      </c>
      <c r="CY11" s="274" t="str">
        <f ca="true">+IF(OFFSET('Sanitation Data'!$F$32,0,10*ROW('Sanitation Data'!F5))="","",OFFSET('Sanitation Data'!$F$32,0,10*ROW('Sanitation Data'!F5)))</f>
        <v/>
      </c>
      <c r="CZ11" s="274" t="str">
        <f ca="true">+IF(OFFSET('Sanitation Data'!$G$28,0,10*ROW('Sanitation Data'!G5))="","",OFFSET('Sanitation Data'!$G$28,0,10*ROW('Sanitation Data'!G5)))</f>
        <v/>
      </c>
      <c r="DA11" s="274" t="str">
        <f ca="true">+IF(OFFSET('Sanitation Data'!$G$29,0,10*ROW('Sanitation Data'!G5))="","",OFFSET('Sanitation Data'!$G$29,0,10*ROW('Sanitation Data'!G5)))</f>
        <v/>
      </c>
      <c r="DB11" s="274" t="str">
        <f ca="true">+IF(OFFSET('Sanitation Data'!$G$30,0,10*ROW('Sanitation Data'!G5))="","",OFFSET('Sanitation Data'!$G$30,0,10*ROW('Sanitation Data'!G5)))</f>
        <v/>
      </c>
      <c r="DC11" s="274" t="str">
        <f ca="true">+IF(OFFSET('Sanitation Data'!$G$31,0,10*ROW('Sanitation Data'!G5))="","",OFFSET('Sanitation Data'!$G$31,0,10*ROW('Sanitation Data'!G5)))</f>
        <v/>
      </c>
      <c r="DD11" s="274" t="str">
        <f ca="true">+IF(OFFSET('Sanitation Data'!$G$32,0,10*ROW('Sanitation Data'!G5))="","",OFFSET('Sanitation Data'!$G$32,0,10*ROW('Sanitation Data'!G5)))</f>
        <v/>
      </c>
      <c r="DE11" s="274" t="str">
        <f ca="true">+IF(OFFSET('Sanitation Data'!$H$28,0,10*ROW('Sanitation Data'!H5))="","",OFFSET('Sanitation Data'!$H$28,0,10*ROW('Sanitation Data'!H5)))</f>
        <v/>
      </c>
      <c r="DF11" s="274" t="str">
        <f ca="true">+IF(OFFSET('Sanitation Data'!$H$29,0,10*ROW('Sanitation Data'!H5))="","",OFFSET('Sanitation Data'!$H$29,0,10*ROW('Sanitation Data'!H5)))</f>
        <v/>
      </c>
      <c r="DG11" s="274" t="str">
        <f ca="true">+IF(OFFSET('Sanitation Data'!$H$30,0,10*ROW('Sanitation Data'!H5))="","",OFFSET('Sanitation Data'!$H$30,0,10*ROW('Sanitation Data'!H5)))</f>
        <v/>
      </c>
      <c r="DH11" s="274" t="str">
        <f ca="true">+IF(OFFSET('Sanitation Data'!$H$31,0,10*ROW('Sanitation Data'!H5))="","",OFFSET('Sanitation Data'!$H$31,0,10*ROW('Sanitation Data'!H5)))</f>
        <v/>
      </c>
      <c r="DI11" s="274" t="str">
        <f ca="true">+IF(OFFSET('Sanitation Data'!$H$32,0,10*ROW('Sanitation Data'!H5))="","",OFFSET('Sanitation Data'!$H$32,0,10*ROW('Sanitation Data'!H5)))</f>
        <v/>
      </c>
      <c r="DJ11" s="274" t="str">
        <f ca="true">+IF(OFFSET('Sanitation Data'!$I$28,0,10*ROW('Sanitation Data'!I5))="","",OFFSET('Sanitation Data'!$I$28,0,10*ROW('Sanitation Data'!I5)))</f>
        <v/>
      </c>
      <c r="DK11" s="274" t="str">
        <f ca="true">+IF(OFFSET('Sanitation Data'!$I$29,0,10*ROW('Sanitation Data'!I5))="","",OFFSET('Sanitation Data'!$I$29,0,10*ROW('Sanitation Data'!I5)))</f>
        <v/>
      </c>
      <c r="DL11" s="274" t="str">
        <f ca="true">+IF(OFFSET('Sanitation Data'!$I$30,0,10*ROW('Sanitation Data'!I5))="","",OFFSET('Sanitation Data'!$I$30,0,10*ROW('Sanitation Data'!I5)))</f>
        <v/>
      </c>
      <c r="DM11" s="274" t="str">
        <f ca="true">+IF(OFFSET('Sanitation Data'!$I$31,0,10*ROW('Sanitation Data'!I5))="","",OFFSET('Sanitation Data'!$I$31,0,10*ROW('Sanitation Data'!I5)))</f>
        <v/>
      </c>
      <c r="DN11" s="274" t="str">
        <f ca="true">+IF(OFFSET('Sanitation Data'!$I$32,0,10*ROW('Sanitation Data'!I5))="","",OFFSET('Sanitation Data'!$I$32,0,10*ROW('Sanitation Data'!I5)))</f>
        <v/>
      </c>
      <c r="DO11" s="274" t="str">
        <f ca="true">+IF(OFFSET('Hygiene Data'!$D$11,0,10*ROW('Hygiene Data'!D5))="","",OFFSET('Hygiene Data'!$D$11,0,10*ROW('Hygiene Data'!D5)))</f>
        <v/>
      </c>
      <c r="DP11" s="274" t="str">
        <f ca="true">+IF(OFFSET('Hygiene Data'!$D$12,0,10*ROW('Hygiene Data'!D5))="","",OFFSET('Hygiene Data'!$D$12,0,10*ROW('Hygiene Data'!D5)))</f>
        <v/>
      </c>
      <c r="DQ11" s="274" t="str">
        <f ca="true">+IF(OFFSET('Hygiene Data'!$D$13,0,10*ROW('Hygiene Data'!D5))="","",OFFSET('Hygiene Data'!$D$13,0,10*ROW('Hygiene Data'!D5)))</f>
        <v/>
      </c>
      <c r="DR11" s="274" t="str">
        <f ca="true">+IF(OFFSET('Hygiene Data'!$E$11,0,10*ROW('Hygiene Data'!E5))="","",OFFSET('Hygiene Data'!$E$11,0,10*ROW('Hygiene Data'!E5)))</f>
        <v/>
      </c>
      <c r="DS11" s="274" t="str">
        <f ca="true">+IF(OFFSET('Hygiene Data'!$E$12,0,10*ROW('Hygiene Data'!E5))="","",OFFSET('Hygiene Data'!$E$12,0,10*ROW('Hygiene Data'!E5)))</f>
        <v/>
      </c>
      <c r="DT11" s="274" t="str">
        <f ca="true">+IF(OFFSET('Hygiene Data'!$E$13,0,10*ROW('Hygiene Data'!E5))="","",OFFSET('Hygiene Data'!$E$13,0,10*ROW('Hygiene Data'!E5)))</f>
        <v/>
      </c>
      <c r="DU11" s="274" t="str">
        <f ca="true">+IF(OFFSET('Hygiene Data'!$F$11,0,10*ROW('Hygiene Data'!F5))="","",OFFSET('Hygiene Data'!$F$11,0,10*ROW('Hygiene Data'!F5)))</f>
        <v/>
      </c>
      <c r="DV11" s="274" t="str">
        <f ca="true">+IF(OFFSET('Hygiene Data'!$F$12,0,10*ROW('Hygiene Data'!F5))="","",OFFSET('Hygiene Data'!$F$12,0,10*ROW('Hygiene Data'!F5)))</f>
        <v/>
      </c>
      <c r="DW11" s="274" t="str">
        <f ca="true">+IF(OFFSET('Hygiene Data'!$F$13,0,10*ROW('Hygiene Data'!F5))="","",OFFSET('Hygiene Data'!$F$13,0,10*ROW('Hygiene Data'!F5)))</f>
        <v/>
      </c>
      <c r="DX11" s="274" t="str">
        <f ca="true">+IF(OFFSET('Hygiene Data'!$G$11,0,10*ROW('Hygiene Data'!G5))="","",OFFSET('Hygiene Data'!$G$11,0,10*ROW('Hygiene Data'!G5)))</f>
        <v/>
      </c>
      <c r="DY11" s="274" t="str">
        <f ca="true">+IF(OFFSET('Hygiene Data'!$G$12,0,10*ROW('Hygiene Data'!G5))="","",OFFSET('Hygiene Data'!$G$12,0,10*ROW('Hygiene Data'!G5)))</f>
        <v/>
      </c>
      <c r="DZ11" s="274" t="str">
        <f ca="true">+IF(OFFSET('Hygiene Data'!$G$13,0,10*ROW('Hygiene Data'!G5))="","",OFFSET('Hygiene Data'!$G$13,0,10*ROW('Hygiene Data'!G5)))</f>
        <v/>
      </c>
      <c r="EA11" s="274" t="str">
        <f ca="true">+IF(OFFSET('Hygiene Data'!$H$11,0,10*ROW('Hygiene Data'!H5))="","",OFFSET('Hygiene Data'!$H$11,0,10*ROW('Hygiene Data'!H5)))</f>
        <v/>
      </c>
      <c r="EB11" s="274" t="str">
        <f ca="true">+IF(OFFSET('Hygiene Data'!$H$12,0,10*ROW('Hygiene Data'!H5))="","",OFFSET('Hygiene Data'!$H$12,0,10*ROW('Hygiene Data'!H5)))</f>
        <v/>
      </c>
      <c r="EC11" s="274" t="str">
        <f ca="true">+IF(OFFSET('Hygiene Data'!$H$13,0,10*ROW('Hygiene Data'!H5))="","",OFFSET('Hygiene Data'!$H$13,0,10*ROW('Hygiene Data'!H5)))</f>
        <v/>
      </c>
      <c r="ED11" s="274" t="str">
        <f ca="true">+IF(OFFSET('Hygiene Data'!$I$11,0,10*ROW('Hygiene Data'!I5))="","",OFFSET('Hygiene Data'!$I$11,0,10*ROW('Hygiene Data'!I5)))</f>
        <v/>
      </c>
      <c r="EE11" s="274" t="str">
        <f ca="true">+IF(OFFSET('Hygiene Data'!$I$12,0,10*ROW('Hygiene Data'!I5))="","",OFFSET('Hygiene Data'!$I$12,0,10*ROW('Hygiene Data'!I5)))</f>
        <v/>
      </c>
      <c r="EF11" s="274" t="str">
        <f ca="true">+IF(OFFSET('Hygiene Data'!$I$13,0,10*ROW('Hygiene Data'!I5))="","",OFFSET('Hygiene Data'!$I$13,0,10*ROW('Hygiene Data'!I5)))</f>
        <v/>
      </c>
    </row>
    <row xmlns:x14ac="http://schemas.microsoft.com/office/spreadsheetml/2009/9/ac" r="12" x14ac:dyDescent="0.2">
      <c r="A12" s="37" t="str">
        <f ca="true">+IF(OFFSET('Water Data'!$B$2,0,10*ROW('Water Data'!E6))="","",OFFSET('Water Data'!$B$2,0,10*ROW('Water Data'!E6)))</f>
        <v/>
      </c>
      <c r="B12" s="37" t="str">
        <f ca="true">+IF(OFFSET('Water Data'!$C$2,0,10*ROW('Water Data'!F6))="","",OFFSET('Water Data'!$C$2,0,10*ROW('Water Data'!F6)))</f>
        <v/>
      </c>
      <c r="C12" s="330" t="str">
        <f t="shared" ca="true" si="0"/>
        <v/>
      </c>
      <c r="D12" s="94"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4"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4"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4"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4"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4"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4"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4"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4"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4"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4"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4"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4"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4"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4"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4"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4"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4"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5"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5"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5"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5"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5"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5"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5"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5"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5"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5"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5"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5"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5"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5"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5"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5"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5"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5"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5"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5"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5"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5"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5"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5"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5"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5"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5"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5"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5"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5"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6"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6"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6"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6"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6"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6"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6"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6"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6"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6"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6"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6"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6"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6"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6"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6"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6"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6"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4"/>
      <c r="BS12" s="274" t="str">
        <f ca="true">+IF(OFFSET('Water Data'!$D$27,0,10*ROW('Water Data'!D6))="","",OFFSET('Water Data'!$D$27,0,10*ROW('Water Data'!D6)))</f>
        <v/>
      </c>
      <c r="BT12" s="274" t="str">
        <f ca="true">+IF(OFFSET('Water Data'!$D$28,0,10*ROW('Water Data'!D6))="","",OFFSET('Water Data'!$D$28,0,10*ROW('Water Data'!D6)))</f>
        <v/>
      </c>
      <c r="BU12" s="274" t="str">
        <f ca="true">+IF(OFFSET('Water Data'!$D$29,0,10*ROW('Water Data'!D6))="","",OFFSET('Water Data'!$D$29,0,10*ROW('Water Data'!D6)))</f>
        <v/>
      </c>
      <c r="BV12" s="274" t="str">
        <f ca="true">+IF(OFFSET('Water Data'!$E$27,0,10*ROW('Water Data'!E6))="","",OFFSET('Water Data'!$E$27,0,10*ROW('Water Data'!E6)))</f>
        <v/>
      </c>
      <c r="BW12" s="274" t="str">
        <f ca="true">+IF(OFFSET('Water Data'!$E$28,0,10*ROW('Water Data'!E6))="","",OFFSET('Water Data'!$E$28,0,10*ROW('Water Data'!E6)))</f>
        <v/>
      </c>
      <c r="BX12" s="274" t="str">
        <f ca="true">+IF(OFFSET('Water Data'!$E$29,0,10*ROW('Water Data'!E6))="","",OFFSET('Water Data'!$E$29,0,10*ROW('Water Data'!E6)))</f>
        <v/>
      </c>
      <c r="BY12" s="274" t="str">
        <f ca="true">+IF(OFFSET('Water Data'!$F$27,0,10*ROW('Water Data'!F6))="","",OFFSET('Water Data'!$F$27,0,10*ROW('Water Data'!F6)))</f>
        <v/>
      </c>
      <c r="BZ12" s="274" t="str">
        <f ca="true">+IF(OFFSET('Water Data'!$F$28,0,10*ROW('Water Data'!F6))="","",OFFSET('Water Data'!$F$28,0,10*ROW('Water Data'!F6)))</f>
        <v/>
      </c>
      <c r="CA12" s="274" t="str">
        <f ca="true">+IF(OFFSET('Water Data'!$F$29,0,10*ROW('Water Data'!F6))="","",OFFSET('Water Data'!$F$29,0,10*ROW('Water Data'!F6)))</f>
        <v/>
      </c>
      <c r="CB12" s="274" t="str">
        <f ca="true">+IF(OFFSET('Water Data'!$G$27,0,10*ROW('Water Data'!G6))="","",OFFSET('Water Data'!$G$27,0,10*ROW('Water Data'!G6)))</f>
        <v/>
      </c>
      <c r="CC12" s="274" t="str">
        <f ca="true">+IF(OFFSET('Water Data'!$G$28,0,10*ROW('Water Data'!G6))="","",OFFSET('Water Data'!$G$28,0,10*ROW('Water Data'!G6)))</f>
        <v/>
      </c>
      <c r="CD12" s="274" t="str">
        <f ca="true">+IF(OFFSET('Water Data'!$G$29,0,10*ROW('Water Data'!G6))="","",OFFSET('Water Data'!$G$29,0,10*ROW('Water Data'!G6)))</f>
        <v/>
      </c>
      <c r="CE12" s="274" t="str">
        <f ca="true">+IF(OFFSET('Water Data'!$H$27,0,10*ROW('Water Data'!H6))="","",OFFSET('Water Data'!$H$27,0,10*ROW('Water Data'!H6)))</f>
        <v/>
      </c>
      <c r="CF12" s="274" t="str">
        <f ca="true">+IF(OFFSET('Water Data'!$H$28,0,10*ROW('Water Data'!H6))="","",OFFSET('Water Data'!$H$28,0,10*ROW('Water Data'!H6)))</f>
        <v/>
      </c>
      <c r="CG12" s="274" t="str">
        <f ca="true">+IF(OFFSET('Water Data'!$H$29,0,10*ROW('Water Data'!H6))="","",OFFSET('Water Data'!$H$29,0,10*ROW('Water Data'!H6)))</f>
        <v/>
      </c>
      <c r="CH12" s="274" t="str">
        <f ca="true">+IF(OFFSET('Water Data'!$I$27,0,10*ROW('Water Data'!I6))="","",OFFSET('Water Data'!$I$27,0,10*ROW('Water Data'!I6)))</f>
        <v/>
      </c>
      <c r="CI12" s="274" t="str">
        <f ca="true">+IF(OFFSET('Water Data'!$I$28,0,10*ROW('Water Data'!I6))="","",OFFSET('Water Data'!$I$28,0,10*ROW('Water Data'!I6)))</f>
        <v/>
      </c>
      <c r="CJ12" s="274" t="str">
        <f ca="true">+IF(OFFSET('Water Data'!$I$29,0,10*ROW('Water Data'!I6))="","",OFFSET('Water Data'!$I$29,0,10*ROW('Water Data'!I6)))</f>
        <v/>
      </c>
      <c r="CK12" s="274" t="str">
        <f ca="true">+IF(OFFSET('Sanitation Data'!$D$28,0,10*ROW('Sanitation Data'!D6))="","",OFFSET('Sanitation Data'!$D$28,0,10*ROW('Sanitation Data'!D6)))</f>
        <v/>
      </c>
      <c r="CL12" s="274" t="str">
        <f ca="true">+IF(OFFSET('Sanitation Data'!$D$29,0,10*ROW('Sanitation Data'!D6))="","",OFFSET('Sanitation Data'!$D$29,0,10*ROW('Sanitation Data'!D6)))</f>
        <v/>
      </c>
      <c r="CM12" s="274" t="str">
        <f ca="true">+IF(OFFSET('Sanitation Data'!$D$30,0,10*ROW('Sanitation Data'!D6))="","",OFFSET('Sanitation Data'!$D$30,0,10*ROW('Sanitation Data'!D6)))</f>
        <v/>
      </c>
      <c r="CN12" s="274" t="str">
        <f ca="true">+IF(OFFSET('Sanitation Data'!$D$31,0,10*ROW('Sanitation Data'!D6))="","",OFFSET('Sanitation Data'!$D$31,0,10*ROW('Sanitation Data'!D6)))</f>
        <v/>
      </c>
      <c r="CO12" s="274" t="str">
        <f ca="true">+IF(OFFSET('Sanitation Data'!$D$32,0,10*ROW('Sanitation Data'!D6))="","",OFFSET('Sanitation Data'!$D$32,0,10*ROW('Sanitation Data'!D6)))</f>
        <v/>
      </c>
      <c r="CP12" s="274" t="str">
        <f ca="true">+IF(OFFSET('Sanitation Data'!$E$28,0,10*ROW('Sanitation Data'!E6))="","",OFFSET('Sanitation Data'!$E$28,0,10*ROW('Sanitation Data'!E6)))</f>
        <v/>
      </c>
      <c r="CQ12" s="274" t="str">
        <f ca="true">+IF(OFFSET('Sanitation Data'!$E$29,0,10*ROW('Sanitation Data'!E6))="","",OFFSET('Sanitation Data'!$E$29,0,10*ROW('Sanitation Data'!E6)))</f>
        <v/>
      </c>
      <c r="CR12" s="274" t="str">
        <f ca="true">+IF(OFFSET('Sanitation Data'!$E$30,0,10*ROW('Sanitation Data'!E6))="","",OFFSET('Sanitation Data'!$E$30,0,10*ROW('Sanitation Data'!E6)))</f>
        <v/>
      </c>
      <c r="CS12" s="274" t="str">
        <f ca="true">+IF(OFFSET('Sanitation Data'!$E$31,0,10*ROW('Sanitation Data'!E6))="","",OFFSET('Sanitation Data'!$E$31,0,10*ROW('Sanitation Data'!E6)))</f>
        <v/>
      </c>
      <c r="CT12" s="274" t="str">
        <f ca="true">+IF(OFFSET('Sanitation Data'!$E$32,0,10*ROW('Sanitation Data'!E6))="","",OFFSET('Sanitation Data'!$E$32,0,10*ROW('Sanitation Data'!E6)))</f>
        <v/>
      </c>
      <c r="CU12" s="274" t="str">
        <f ca="true">+IF(OFFSET('Sanitation Data'!$F$28,0,10*ROW('Sanitation Data'!F6))="","",OFFSET('Sanitation Data'!$F$28,0,10*ROW('Sanitation Data'!F6)))</f>
        <v/>
      </c>
      <c r="CV12" s="274" t="str">
        <f ca="true">+IF(OFFSET('Sanitation Data'!$F$29,0,10*ROW('Sanitation Data'!F6))="","",OFFSET('Sanitation Data'!$F$29,0,10*ROW('Sanitation Data'!F6)))</f>
        <v/>
      </c>
      <c r="CW12" s="274" t="str">
        <f ca="true">+IF(OFFSET('Sanitation Data'!$F$30,0,10*ROW('Sanitation Data'!F6))="","",OFFSET('Sanitation Data'!$F$30,0,10*ROW('Sanitation Data'!F6)))</f>
        <v/>
      </c>
      <c r="CX12" s="274" t="str">
        <f ca="true">+IF(OFFSET('Sanitation Data'!$F$31,0,10*ROW('Sanitation Data'!F6))="","",OFFSET('Sanitation Data'!$F$31,0,10*ROW('Sanitation Data'!F6)))</f>
        <v/>
      </c>
      <c r="CY12" s="274" t="str">
        <f ca="true">+IF(OFFSET('Sanitation Data'!$F$32,0,10*ROW('Sanitation Data'!F6))="","",OFFSET('Sanitation Data'!$F$32,0,10*ROW('Sanitation Data'!F6)))</f>
        <v/>
      </c>
      <c r="CZ12" s="274" t="str">
        <f ca="true">+IF(OFFSET('Sanitation Data'!$G$28,0,10*ROW('Sanitation Data'!G6))="","",OFFSET('Sanitation Data'!$G$28,0,10*ROW('Sanitation Data'!G6)))</f>
        <v/>
      </c>
      <c r="DA12" s="274" t="str">
        <f ca="true">+IF(OFFSET('Sanitation Data'!$G$29,0,10*ROW('Sanitation Data'!G6))="","",OFFSET('Sanitation Data'!$G$29,0,10*ROW('Sanitation Data'!G6)))</f>
        <v/>
      </c>
      <c r="DB12" s="274" t="str">
        <f ca="true">+IF(OFFSET('Sanitation Data'!$G$30,0,10*ROW('Sanitation Data'!G6))="","",OFFSET('Sanitation Data'!$G$30,0,10*ROW('Sanitation Data'!G6)))</f>
        <v/>
      </c>
      <c r="DC12" s="274" t="str">
        <f ca="true">+IF(OFFSET('Sanitation Data'!$G$31,0,10*ROW('Sanitation Data'!G6))="","",OFFSET('Sanitation Data'!$G$31,0,10*ROW('Sanitation Data'!G6)))</f>
        <v/>
      </c>
      <c r="DD12" s="274" t="str">
        <f ca="true">+IF(OFFSET('Sanitation Data'!$G$32,0,10*ROW('Sanitation Data'!G6))="","",OFFSET('Sanitation Data'!$G$32,0,10*ROW('Sanitation Data'!G6)))</f>
        <v/>
      </c>
      <c r="DE12" s="274" t="str">
        <f ca="true">+IF(OFFSET('Sanitation Data'!$H$28,0,10*ROW('Sanitation Data'!H6))="","",OFFSET('Sanitation Data'!$H$28,0,10*ROW('Sanitation Data'!H6)))</f>
        <v/>
      </c>
      <c r="DF12" s="274" t="str">
        <f ca="true">+IF(OFFSET('Sanitation Data'!$H$29,0,10*ROW('Sanitation Data'!H6))="","",OFFSET('Sanitation Data'!$H$29,0,10*ROW('Sanitation Data'!H6)))</f>
        <v/>
      </c>
      <c r="DG12" s="274" t="str">
        <f ca="true">+IF(OFFSET('Sanitation Data'!$H$30,0,10*ROW('Sanitation Data'!H6))="","",OFFSET('Sanitation Data'!$H$30,0,10*ROW('Sanitation Data'!H6)))</f>
        <v/>
      </c>
      <c r="DH12" s="274" t="str">
        <f ca="true">+IF(OFFSET('Sanitation Data'!$H$31,0,10*ROW('Sanitation Data'!H6))="","",OFFSET('Sanitation Data'!$H$31,0,10*ROW('Sanitation Data'!H6)))</f>
        <v/>
      </c>
      <c r="DI12" s="274" t="str">
        <f ca="true">+IF(OFFSET('Sanitation Data'!$H$32,0,10*ROW('Sanitation Data'!H6))="","",OFFSET('Sanitation Data'!$H$32,0,10*ROW('Sanitation Data'!H6)))</f>
        <v/>
      </c>
      <c r="DJ12" s="274" t="str">
        <f ca="true">+IF(OFFSET('Sanitation Data'!$I$28,0,10*ROW('Sanitation Data'!I6))="","",OFFSET('Sanitation Data'!$I$28,0,10*ROW('Sanitation Data'!I6)))</f>
        <v/>
      </c>
      <c r="DK12" s="274" t="str">
        <f ca="true">+IF(OFFSET('Sanitation Data'!$I$29,0,10*ROW('Sanitation Data'!I6))="","",OFFSET('Sanitation Data'!$I$29,0,10*ROW('Sanitation Data'!I6)))</f>
        <v/>
      </c>
      <c r="DL12" s="274" t="str">
        <f ca="true">+IF(OFFSET('Sanitation Data'!$I$30,0,10*ROW('Sanitation Data'!I6))="","",OFFSET('Sanitation Data'!$I$30,0,10*ROW('Sanitation Data'!I6)))</f>
        <v/>
      </c>
      <c r="DM12" s="274" t="str">
        <f ca="true">+IF(OFFSET('Sanitation Data'!$I$31,0,10*ROW('Sanitation Data'!I6))="","",OFFSET('Sanitation Data'!$I$31,0,10*ROW('Sanitation Data'!I6)))</f>
        <v/>
      </c>
      <c r="DN12" s="274" t="str">
        <f ca="true">+IF(OFFSET('Sanitation Data'!$I$32,0,10*ROW('Sanitation Data'!I6))="","",OFFSET('Sanitation Data'!$I$32,0,10*ROW('Sanitation Data'!I6)))</f>
        <v/>
      </c>
      <c r="DO12" s="274" t="str">
        <f ca="true">+IF(OFFSET('Hygiene Data'!$D$11,0,10*ROW('Hygiene Data'!D6))="","",OFFSET('Hygiene Data'!$D$11,0,10*ROW('Hygiene Data'!D6)))</f>
        <v/>
      </c>
      <c r="DP12" s="274" t="str">
        <f ca="true">+IF(OFFSET('Hygiene Data'!$D$12,0,10*ROW('Hygiene Data'!D6))="","",OFFSET('Hygiene Data'!$D$12,0,10*ROW('Hygiene Data'!D6)))</f>
        <v/>
      </c>
      <c r="DQ12" s="274" t="str">
        <f ca="true">+IF(OFFSET('Hygiene Data'!$D$13,0,10*ROW('Hygiene Data'!D6))="","",OFFSET('Hygiene Data'!$D$13,0,10*ROW('Hygiene Data'!D6)))</f>
        <v/>
      </c>
      <c r="DR12" s="274" t="str">
        <f ca="true">+IF(OFFSET('Hygiene Data'!$E$11,0,10*ROW('Hygiene Data'!E6))="","",OFFSET('Hygiene Data'!$E$11,0,10*ROW('Hygiene Data'!E6)))</f>
        <v/>
      </c>
      <c r="DS12" s="274" t="str">
        <f ca="true">+IF(OFFSET('Hygiene Data'!$E$12,0,10*ROW('Hygiene Data'!E6))="","",OFFSET('Hygiene Data'!$E$12,0,10*ROW('Hygiene Data'!E6)))</f>
        <v/>
      </c>
      <c r="DT12" s="274" t="str">
        <f ca="true">+IF(OFFSET('Hygiene Data'!$E$13,0,10*ROW('Hygiene Data'!E6))="","",OFFSET('Hygiene Data'!$E$13,0,10*ROW('Hygiene Data'!E6)))</f>
        <v/>
      </c>
      <c r="DU12" s="274" t="str">
        <f ca="true">+IF(OFFSET('Hygiene Data'!$F$11,0,10*ROW('Hygiene Data'!F6))="","",OFFSET('Hygiene Data'!$F$11,0,10*ROW('Hygiene Data'!F6)))</f>
        <v/>
      </c>
      <c r="DV12" s="274" t="str">
        <f ca="true">+IF(OFFSET('Hygiene Data'!$F$12,0,10*ROW('Hygiene Data'!F6))="","",OFFSET('Hygiene Data'!$F$12,0,10*ROW('Hygiene Data'!F6)))</f>
        <v/>
      </c>
      <c r="DW12" s="274" t="str">
        <f ca="true">+IF(OFFSET('Hygiene Data'!$F$13,0,10*ROW('Hygiene Data'!F6))="","",OFFSET('Hygiene Data'!$F$13,0,10*ROW('Hygiene Data'!F6)))</f>
        <v/>
      </c>
      <c r="DX12" s="274" t="str">
        <f ca="true">+IF(OFFSET('Hygiene Data'!$G$11,0,10*ROW('Hygiene Data'!G6))="","",OFFSET('Hygiene Data'!$G$11,0,10*ROW('Hygiene Data'!G6)))</f>
        <v/>
      </c>
      <c r="DY12" s="274" t="str">
        <f ca="true">+IF(OFFSET('Hygiene Data'!$G$12,0,10*ROW('Hygiene Data'!G6))="","",OFFSET('Hygiene Data'!$G$12,0,10*ROW('Hygiene Data'!G6)))</f>
        <v/>
      </c>
      <c r="DZ12" s="274" t="str">
        <f ca="true">+IF(OFFSET('Hygiene Data'!$G$13,0,10*ROW('Hygiene Data'!G6))="","",OFFSET('Hygiene Data'!$G$13,0,10*ROW('Hygiene Data'!G6)))</f>
        <v/>
      </c>
      <c r="EA12" s="274" t="str">
        <f ca="true">+IF(OFFSET('Hygiene Data'!$H$11,0,10*ROW('Hygiene Data'!H6))="","",OFFSET('Hygiene Data'!$H$11,0,10*ROW('Hygiene Data'!H6)))</f>
        <v/>
      </c>
      <c r="EB12" s="274" t="str">
        <f ca="true">+IF(OFFSET('Hygiene Data'!$H$12,0,10*ROW('Hygiene Data'!H6))="","",OFFSET('Hygiene Data'!$H$12,0,10*ROW('Hygiene Data'!H6)))</f>
        <v/>
      </c>
      <c r="EC12" s="274" t="str">
        <f ca="true">+IF(OFFSET('Hygiene Data'!$H$13,0,10*ROW('Hygiene Data'!H6))="","",OFFSET('Hygiene Data'!$H$13,0,10*ROW('Hygiene Data'!H6)))</f>
        <v/>
      </c>
      <c r="ED12" s="274" t="str">
        <f ca="true">+IF(OFFSET('Hygiene Data'!$I$11,0,10*ROW('Hygiene Data'!I6))="","",OFFSET('Hygiene Data'!$I$11,0,10*ROW('Hygiene Data'!I6)))</f>
        <v/>
      </c>
      <c r="EE12" s="274" t="str">
        <f ca="true">+IF(OFFSET('Hygiene Data'!$I$12,0,10*ROW('Hygiene Data'!I6))="","",OFFSET('Hygiene Data'!$I$12,0,10*ROW('Hygiene Data'!I6)))</f>
        <v/>
      </c>
      <c r="EF12" s="274" t="str">
        <f ca="true">+IF(OFFSET('Hygiene Data'!$I$13,0,10*ROW('Hygiene Data'!I6))="","",OFFSET('Hygiene Data'!$I$13,0,10*ROW('Hygiene Data'!I6)))</f>
        <v/>
      </c>
    </row>
    <row xmlns:x14ac="http://schemas.microsoft.com/office/spreadsheetml/2009/9/ac" r="13" x14ac:dyDescent="0.2">
      <c r="A13" s="37" t="str">
        <f ca="true">+IF(OFFSET('Water Data'!$B$2,0,10*ROW('Water Data'!E7))="","",OFFSET('Water Data'!$B$2,0,10*ROW('Water Data'!E7)))</f>
        <v/>
      </c>
      <c r="B13" s="37" t="str">
        <f ca="true">+IF(OFFSET('Water Data'!$C$2,0,10*ROW('Water Data'!F7))="","",OFFSET('Water Data'!$C$2,0,10*ROW('Water Data'!F7)))</f>
        <v/>
      </c>
      <c r="C13" s="330" t="str">
        <f t="shared" ca="true" si="0"/>
        <v/>
      </c>
      <c r="D13" s="94"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4"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4"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4"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4"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4"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4"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4"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4"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4"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4"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4"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4"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4"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4"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4"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4"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4"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5"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5"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5"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5"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5"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5"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5"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5"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5"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5"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5"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5"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5"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5"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5"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5"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5"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5"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5"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5"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5"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5"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5"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5"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5"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5"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5"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5"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5"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5"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6"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6"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6"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6"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6"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6"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6"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6"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6"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6"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6"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6"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6"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6"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6"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6"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6"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6"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4"/>
      <c r="BS13" s="274" t="str">
        <f ca="true">+IF(OFFSET('Water Data'!$D$27,0,10*ROW('Water Data'!D7))="","",OFFSET('Water Data'!$D$27,0,10*ROW('Water Data'!D7)))</f>
        <v/>
      </c>
      <c r="BT13" s="274" t="str">
        <f ca="true">+IF(OFFSET('Water Data'!$D$28,0,10*ROW('Water Data'!D7))="","",OFFSET('Water Data'!$D$28,0,10*ROW('Water Data'!D7)))</f>
        <v/>
      </c>
      <c r="BU13" s="274" t="str">
        <f ca="true">+IF(OFFSET('Water Data'!$D$29,0,10*ROW('Water Data'!D7))="","",OFFSET('Water Data'!$D$29,0,10*ROW('Water Data'!D7)))</f>
        <v/>
      </c>
      <c r="BV13" s="274" t="str">
        <f ca="true">+IF(OFFSET('Water Data'!$E$27,0,10*ROW('Water Data'!E7))="","",OFFSET('Water Data'!$E$27,0,10*ROW('Water Data'!E7)))</f>
        <v/>
      </c>
      <c r="BW13" s="274" t="str">
        <f ca="true">+IF(OFFSET('Water Data'!$E$28,0,10*ROW('Water Data'!E7))="","",OFFSET('Water Data'!$E$28,0,10*ROW('Water Data'!E7)))</f>
        <v/>
      </c>
      <c r="BX13" s="274" t="str">
        <f ca="true">+IF(OFFSET('Water Data'!$E$29,0,10*ROW('Water Data'!E7))="","",OFFSET('Water Data'!$E$29,0,10*ROW('Water Data'!E7)))</f>
        <v/>
      </c>
      <c r="BY13" s="274" t="str">
        <f ca="true">+IF(OFFSET('Water Data'!$F$27,0,10*ROW('Water Data'!F7))="","",OFFSET('Water Data'!$F$27,0,10*ROW('Water Data'!F7)))</f>
        <v/>
      </c>
      <c r="BZ13" s="274" t="str">
        <f ca="true">+IF(OFFSET('Water Data'!$F$28,0,10*ROW('Water Data'!F7))="","",OFFSET('Water Data'!$F$28,0,10*ROW('Water Data'!F7)))</f>
        <v/>
      </c>
      <c r="CA13" s="274" t="str">
        <f ca="true">+IF(OFFSET('Water Data'!$F$29,0,10*ROW('Water Data'!F7))="","",OFFSET('Water Data'!$F$29,0,10*ROW('Water Data'!F7)))</f>
        <v/>
      </c>
      <c r="CB13" s="274" t="str">
        <f ca="true">+IF(OFFSET('Water Data'!$G$27,0,10*ROW('Water Data'!G7))="","",OFFSET('Water Data'!$G$27,0,10*ROW('Water Data'!G7)))</f>
        <v/>
      </c>
      <c r="CC13" s="274" t="str">
        <f ca="true">+IF(OFFSET('Water Data'!$G$28,0,10*ROW('Water Data'!G7))="","",OFFSET('Water Data'!$G$28,0,10*ROW('Water Data'!G7)))</f>
        <v/>
      </c>
      <c r="CD13" s="274" t="str">
        <f ca="true">+IF(OFFSET('Water Data'!$G$29,0,10*ROW('Water Data'!G7))="","",OFFSET('Water Data'!$G$29,0,10*ROW('Water Data'!G7)))</f>
        <v/>
      </c>
      <c r="CE13" s="274" t="str">
        <f ca="true">+IF(OFFSET('Water Data'!$H$27,0,10*ROW('Water Data'!H7))="","",OFFSET('Water Data'!$H$27,0,10*ROW('Water Data'!H7)))</f>
        <v/>
      </c>
      <c r="CF13" s="274" t="str">
        <f ca="true">+IF(OFFSET('Water Data'!$H$28,0,10*ROW('Water Data'!H7))="","",OFFSET('Water Data'!$H$28,0,10*ROW('Water Data'!H7)))</f>
        <v/>
      </c>
      <c r="CG13" s="274" t="str">
        <f ca="true">+IF(OFFSET('Water Data'!$H$29,0,10*ROW('Water Data'!H7))="","",OFFSET('Water Data'!$H$29,0,10*ROW('Water Data'!H7)))</f>
        <v/>
      </c>
      <c r="CH13" s="274" t="str">
        <f ca="true">+IF(OFFSET('Water Data'!$I$27,0,10*ROW('Water Data'!I7))="","",OFFSET('Water Data'!$I$27,0,10*ROW('Water Data'!I7)))</f>
        <v/>
      </c>
      <c r="CI13" s="274" t="str">
        <f ca="true">+IF(OFFSET('Water Data'!$I$28,0,10*ROW('Water Data'!I7))="","",OFFSET('Water Data'!$I$28,0,10*ROW('Water Data'!I7)))</f>
        <v/>
      </c>
      <c r="CJ13" s="274" t="str">
        <f ca="true">+IF(OFFSET('Water Data'!$I$29,0,10*ROW('Water Data'!I7))="","",OFFSET('Water Data'!$I$29,0,10*ROW('Water Data'!I7)))</f>
        <v/>
      </c>
      <c r="CK13" s="274" t="str">
        <f ca="true">+IF(OFFSET('Sanitation Data'!$D$28,0,10*ROW('Sanitation Data'!D7))="","",OFFSET('Sanitation Data'!$D$28,0,10*ROW('Sanitation Data'!D7)))</f>
        <v/>
      </c>
      <c r="CL13" s="274" t="str">
        <f ca="true">+IF(OFFSET('Sanitation Data'!$D$29,0,10*ROW('Sanitation Data'!D7))="","",OFFSET('Sanitation Data'!$D$29,0,10*ROW('Sanitation Data'!D7)))</f>
        <v/>
      </c>
      <c r="CM13" s="274" t="str">
        <f ca="true">+IF(OFFSET('Sanitation Data'!$D$30,0,10*ROW('Sanitation Data'!D7))="","",OFFSET('Sanitation Data'!$D$30,0,10*ROW('Sanitation Data'!D7)))</f>
        <v/>
      </c>
      <c r="CN13" s="274" t="str">
        <f ca="true">+IF(OFFSET('Sanitation Data'!$D$31,0,10*ROW('Sanitation Data'!D7))="","",OFFSET('Sanitation Data'!$D$31,0,10*ROW('Sanitation Data'!D7)))</f>
        <v/>
      </c>
      <c r="CO13" s="274" t="str">
        <f ca="true">+IF(OFFSET('Sanitation Data'!$D$32,0,10*ROW('Sanitation Data'!D7))="","",OFFSET('Sanitation Data'!$D$32,0,10*ROW('Sanitation Data'!D7)))</f>
        <v/>
      </c>
      <c r="CP13" s="274" t="str">
        <f ca="true">+IF(OFFSET('Sanitation Data'!$E$28,0,10*ROW('Sanitation Data'!E7))="","",OFFSET('Sanitation Data'!$E$28,0,10*ROW('Sanitation Data'!E7)))</f>
        <v/>
      </c>
      <c r="CQ13" s="274" t="str">
        <f ca="true">+IF(OFFSET('Sanitation Data'!$E$29,0,10*ROW('Sanitation Data'!E7))="","",OFFSET('Sanitation Data'!$E$29,0,10*ROW('Sanitation Data'!E7)))</f>
        <v/>
      </c>
      <c r="CR13" s="274" t="str">
        <f ca="true">+IF(OFFSET('Sanitation Data'!$E$30,0,10*ROW('Sanitation Data'!E7))="","",OFFSET('Sanitation Data'!$E$30,0,10*ROW('Sanitation Data'!E7)))</f>
        <v/>
      </c>
      <c r="CS13" s="274" t="str">
        <f ca="true">+IF(OFFSET('Sanitation Data'!$E$31,0,10*ROW('Sanitation Data'!E7))="","",OFFSET('Sanitation Data'!$E$31,0,10*ROW('Sanitation Data'!E7)))</f>
        <v/>
      </c>
      <c r="CT13" s="274" t="str">
        <f ca="true">+IF(OFFSET('Sanitation Data'!$E$32,0,10*ROW('Sanitation Data'!E7))="","",OFFSET('Sanitation Data'!$E$32,0,10*ROW('Sanitation Data'!E7)))</f>
        <v/>
      </c>
      <c r="CU13" s="274" t="str">
        <f ca="true">+IF(OFFSET('Sanitation Data'!$F$28,0,10*ROW('Sanitation Data'!F7))="","",OFFSET('Sanitation Data'!$F$28,0,10*ROW('Sanitation Data'!F7)))</f>
        <v/>
      </c>
      <c r="CV13" s="274" t="str">
        <f ca="true">+IF(OFFSET('Sanitation Data'!$F$29,0,10*ROW('Sanitation Data'!F7))="","",OFFSET('Sanitation Data'!$F$29,0,10*ROW('Sanitation Data'!F7)))</f>
        <v/>
      </c>
      <c r="CW13" s="274" t="str">
        <f ca="true">+IF(OFFSET('Sanitation Data'!$F$30,0,10*ROW('Sanitation Data'!F7))="","",OFFSET('Sanitation Data'!$F$30,0,10*ROW('Sanitation Data'!F7)))</f>
        <v/>
      </c>
      <c r="CX13" s="274" t="str">
        <f ca="true">+IF(OFFSET('Sanitation Data'!$F$31,0,10*ROW('Sanitation Data'!F7))="","",OFFSET('Sanitation Data'!$F$31,0,10*ROW('Sanitation Data'!F7)))</f>
        <v/>
      </c>
      <c r="CY13" s="274" t="str">
        <f ca="true">+IF(OFFSET('Sanitation Data'!$F$32,0,10*ROW('Sanitation Data'!F7))="","",OFFSET('Sanitation Data'!$F$32,0,10*ROW('Sanitation Data'!F7)))</f>
        <v/>
      </c>
      <c r="CZ13" s="274" t="str">
        <f ca="true">+IF(OFFSET('Sanitation Data'!$G$28,0,10*ROW('Sanitation Data'!G7))="","",OFFSET('Sanitation Data'!$G$28,0,10*ROW('Sanitation Data'!G7)))</f>
        <v/>
      </c>
      <c r="DA13" s="274" t="str">
        <f ca="true">+IF(OFFSET('Sanitation Data'!$G$29,0,10*ROW('Sanitation Data'!G7))="","",OFFSET('Sanitation Data'!$G$29,0,10*ROW('Sanitation Data'!G7)))</f>
        <v/>
      </c>
      <c r="DB13" s="274" t="str">
        <f ca="true">+IF(OFFSET('Sanitation Data'!$G$30,0,10*ROW('Sanitation Data'!G7))="","",OFFSET('Sanitation Data'!$G$30,0,10*ROW('Sanitation Data'!G7)))</f>
        <v/>
      </c>
      <c r="DC13" s="274" t="str">
        <f ca="true">+IF(OFFSET('Sanitation Data'!$G$31,0,10*ROW('Sanitation Data'!G7))="","",OFFSET('Sanitation Data'!$G$31,0,10*ROW('Sanitation Data'!G7)))</f>
        <v/>
      </c>
      <c r="DD13" s="274" t="str">
        <f ca="true">+IF(OFFSET('Sanitation Data'!$G$32,0,10*ROW('Sanitation Data'!G7))="","",OFFSET('Sanitation Data'!$G$32,0,10*ROW('Sanitation Data'!G7)))</f>
        <v/>
      </c>
      <c r="DE13" s="274" t="str">
        <f ca="true">+IF(OFFSET('Sanitation Data'!$H$28,0,10*ROW('Sanitation Data'!H7))="","",OFFSET('Sanitation Data'!$H$28,0,10*ROW('Sanitation Data'!H7)))</f>
        <v/>
      </c>
      <c r="DF13" s="274" t="str">
        <f ca="true">+IF(OFFSET('Sanitation Data'!$H$29,0,10*ROW('Sanitation Data'!H7))="","",OFFSET('Sanitation Data'!$H$29,0,10*ROW('Sanitation Data'!H7)))</f>
        <v/>
      </c>
      <c r="DG13" s="274" t="str">
        <f ca="true">+IF(OFFSET('Sanitation Data'!$H$30,0,10*ROW('Sanitation Data'!H7))="","",OFFSET('Sanitation Data'!$H$30,0,10*ROW('Sanitation Data'!H7)))</f>
        <v/>
      </c>
      <c r="DH13" s="274" t="str">
        <f ca="true">+IF(OFFSET('Sanitation Data'!$H$31,0,10*ROW('Sanitation Data'!H7))="","",OFFSET('Sanitation Data'!$H$31,0,10*ROW('Sanitation Data'!H7)))</f>
        <v/>
      </c>
      <c r="DI13" s="274" t="str">
        <f ca="true">+IF(OFFSET('Sanitation Data'!$H$32,0,10*ROW('Sanitation Data'!H7))="","",OFFSET('Sanitation Data'!$H$32,0,10*ROW('Sanitation Data'!H7)))</f>
        <v/>
      </c>
      <c r="DJ13" s="274" t="str">
        <f ca="true">+IF(OFFSET('Sanitation Data'!$I$28,0,10*ROW('Sanitation Data'!I7))="","",OFFSET('Sanitation Data'!$I$28,0,10*ROW('Sanitation Data'!I7)))</f>
        <v/>
      </c>
      <c r="DK13" s="274" t="str">
        <f ca="true">+IF(OFFSET('Sanitation Data'!$I$29,0,10*ROW('Sanitation Data'!I7))="","",OFFSET('Sanitation Data'!$I$29,0,10*ROW('Sanitation Data'!I7)))</f>
        <v/>
      </c>
      <c r="DL13" s="274" t="str">
        <f ca="true">+IF(OFFSET('Sanitation Data'!$I$30,0,10*ROW('Sanitation Data'!I7))="","",OFFSET('Sanitation Data'!$I$30,0,10*ROW('Sanitation Data'!I7)))</f>
        <v/>
      </c>
      <c r="DM13" s="274" t="str">
        <f ca="true">+IF(OFFSET('Sanitation Data'!$I$31,0,10*ROW('Sanitation Data'!I7))="","",OFFSET('Sanitation Data'!$I$31,0,10*ROW('Sanitation Data'!I7)))</f>
        <v/>
      </c>
      <c r="DN13" s="274" t="str">
        <f ca="true">+IF(OFFSET('Sanitation Data'!$I$32,0,10*ROW('Sanitation Data'!I7))="","",OFFSET('Sanitation Data'!$I$32,0,10*ROW('Sanitation Data'!I7)))</f>
        <v/>
      </c>
      <c r="DO13" s="274" t="str">
        <f ca="true">+IF(OFFSET('Hygiene Data'!$D$11,0,10*ROW('Hygiene Data'!D7))="","",OFFSET('Hygiene Data'!$D$11,0,10*ROW('Hygiene Data'!D7)))</f>
        <v/>
      </c>
      <c r="DP13" s="274" t="str">
        <f ca="true">+IF(OFFSET('Hygiene Data'!$D$12,0,10*ROW('Hygiene Data'!D7))="","",OFFSET('Hygiene Data'!$D$12,0,10*ROW('Hygiene Data'!D7)))</f>
        <v/>
      </c>
      <c r="DQ13" s="274" t="str">
        <f ca="true">+IF(OFFSET('Hygiene Data'!$D$13,0,10*ROW('Hygiene Data'!D7))="","",OFFSET('Hygiene Data'!$D$13,0,10*ROW('Hygiene Data'!D7)))</f>
        <v/>
      </c>
      <c r="DR13" s="274" t="str">
        <f ca="true">+IF(OFFSET('Hygiene Data'!$E$11,0,10*ROW('Hygiene Data'!E7))="","",OFFSET('Hygiene Data'!$E$11,0,10*ROW('Hygiene Data'!E7)))</f>
        <v/>
      </c>
      <c r="DS13" s="274" t="str">
        <f ca="true">+IF(OFFSET('Hygiene Data'!$E$12,0,10*ROW('Hygiene Data'!E7))="","",OFFSET('Hygiene Data'!$E$12,0,10*ROW('Hygiene Data'!E7)))</f>
        <v/>
      </c>
      <c r="DT13" s="274" t="str">
        <f ca="true">+IF(OFFSET('Hygiene Data'!$E$13,0,10*ROW('Hygiene Data'!E7))="","",OFFSET('Hygiene Data'!$E$13,0,10*ROW('Hygiene Data'!E7)))</f>
        <v/>
      </c>
      <c r="DU13" s="274" t="str">
        <f ca="true">+IF(OFFSET('Hygiene Data'!$F$11,0,10*ROW('Hygiene Data'!F7))="","",OFFSET('Hygiene Data'!$F$11,0,10*ROW('Hygiene Data'!F7)))</f>
        <v/>
      </c>
      <c r="DV13" s="274" t="str">
        <f ca="true">+IF(OFFSET('Hygiene Data'!$F$12,0,10*ROW('Hygiene Data'!F7))="","",OFFSET('Hygiene Data'!$F$12,0,10*ROW('Hygiene Data'!F7)))</f>
        <v/>
      </c>
      <c r="DW13" s="274" t="str">
        <f ca="true">+IF(OFFSET('Hygiene Data'!$F$13,0,10*ROW('Hygiene Data'!F7))="","",OFFSET('Hygiene Data'!$F$13,0,10*ROW('Hygiene Data'!F7)))</f>
        <v/>
      </c>
      <c r="DX13" s="274" t="str">
        <f ca="true">+IF(OFFSET('Hygiene Data'!$G$11,0,10*ROW('Hygiene Data'!G7))="","",OFFSET('Hygiene Data'!$G$11,0,10*ROW('Hygiene Data'!G7)))</f>
        <v/>
      </c>
      <c r="DY13" s="274" t="str">
        <f ca="true">+IF(OFFSET('Hygiene Data'!$G$12,0,10*ROW('Hygiene Data'!G7))="","",OFFSET('Hygiene Data'!$G$12,0,10*ROW('Hygiene Data'!G7)))</f>
        <v/>
      </c>
      <c r="DZ13" s="274" t="str">
        <f ca="true">+IF(OFFSET('Hygiene Data'!$G$13,0,10*ROW('Hygiene Data'!G7))="","",OFFSET('Hygiene Data'!$G$13,0,10*ROW('Hygiene Data'!G7)))</f>
        <v/>
      </c>
      <c r="EA13" s="274" t="str">
        <f ca="true">+IF(OFFSET('Hygiene Data'!$H$11,0,10*ROW('Hygiene Data'!H7))="","",OFFSET('Hygiene Data'!$H$11,0,10*ROW('Hygiene Data'!H7)))</f>
        <v/>
      </c>
      <c r="EB13" s="274" t="str">
        <f ca="true">+IF(OFFSET('Hygiene Data'!$H$12,0,10*ROW('Hygiene Data'!H7))="","",OFFSET('Hygiene Data'!$H$12,0,10*ROW('Hygiene Data'!H7)))</f>
        <v/>
      </c>
      <c r="EC13" s="274" t="str">
        <f ca="true">+IF(OFFSET('Hygiene Data'!$H$13,0,10*ROW('Hygiene Data'!H7))="","",OFFSET('Hygiene Data'!$H$13,0,10*ROW('Hygiene Data'!H7)))</f>
        <v/>
      </c>
      <c r="ED13" s="274" t="str">
        <f ca="true">+IF(OFFSET('Hygiene Data'!$I$11,0,10*ROW('Hygiene Data'!I7))="","",OFFSET('Hygiene Data'!$I$11,0,10*ROW('Hygiene Data'!I7)))</f>
        <v/>
      </c>
      <c r="EE13" s="274" t="str">
        <f ca="true">+IF(OFFSET('Hygiene Data'!$I$12,0,10*ROW('Hygiene Data'!I7))="","",OFFSET('Hygiene Data'!$I$12,0,10*ROW('Hygiene Data'!I7)))</f>
        <v/>
      </c>
      <c r="EF13" s="274" t="str">
        <f ca="true">+IF(OFFSET('Hygiene Data'!$I$13,0,10*ROW('Hygiene Data'!I7))="","",OFFSET('Hygiene Data'!$I$13,0,10*ROW('Hygiene Data'!I7)))</f>
        <v/>
      </c>
    </row>
    <row xmlns:x14ac="http://schemas.microsoft.com/office/spreadsheetml/2009/9/ac" r="14" x14ac:dyDescent="0.2">
      <c r="A14" s="37" t="str">
        <f ca="true">+IF(OFFSET('Water Data'!$B$2,0,10*ROW('Water Data'!E8))="","",OFFSET('Water Data'!$B$2,0,10*ROW('Water Data'!E8)))</f>
        <v/>
      </c>
      <c r="B14" s="37" t="str">
        <f ca="true">+IF(OFFSET('Water Data'!$C$2,0,10*ROW('Water Data'!F8))="","",OFFSET('Water Data'!$C$2,0,10*ROW('Water Data'!F8)))</f>
        <v/>
      </c>
      <c r="C14" s="330" t="str">
        <f t="shared" ca="true" si="0"/>
        <v/>
      </c>
      <c r="D14" s="94"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4"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4"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4"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4"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4"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4"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4"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4"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4"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4"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4"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4"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4"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4"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4"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4"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4"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5"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5"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5"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5"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5"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5"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5"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5"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5"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5"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5"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5"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5"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5"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5"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5"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5"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5"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5"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5"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5"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5"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5"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5"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5"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5"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5"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5"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5"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5"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6"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6"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6"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6"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6"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6"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6"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6"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6"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6"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6"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6"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6"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6"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6"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6"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6"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6"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4"/>
      <c r="BS14" s="274" t="str">
        <f ca="true">+IF(OFFSET('Water Data'!$D$27,0,10*ROW('Water Data'!D8))="","",OFFSET('Water Data'!$D$27,0,10*ROW('Water Data'!D8)))</f>
        <v/>
      </c>
      <c r="BT14" s="274" t="str">
        <f ca="true">+IF(OFFSET('Water Data'!$D$28,0,10*ROW('Water Data'!D8))="","",OFFSET('Water Data'!$D$28,0,10*ROW('Water Data'!D8)))</f>
        <v/>
      </c>
      <c r="BU14" s="274" t="str">
        <f ca="true">+IF(OFFSET('Water Data'!$D$29,0,10*ROW('Water Data'!D8))="","",OFFSET('Water Data'!$D$29,0,10*ROW('Water Data'!D8)))</f>
        <v/>
      </c>
      <c r="BV14" s="274" t="str">
        <f ca="true">+IF(OFFSET('Water Data'!$E$27,0,10*ROW('Water Data'!E8))="","",OFFSET('Water Data'!$E$27,0,10*ROW('Water Data'!E8)))</f>
        <v/>
      </c>
      <c r="BW14" s="274" t="str">
        <f ca="true">+IF(OFFSET('Water Data'!$E$28,0,10*ROW('Water Data'!E8))="","",OFFSET('Water Data'!$E$28,0,10*ROW('Water Data'!E8)))</f>
        <v/>
      </c>
      <c r="BX14" s="274" t="str">
        <f ca="true">+IF(OFFSET('Water Data'!$E$29,0,10*ROW('Water Data'!E8))="","",OFFSET('Water Data'!$E$29,0,10*ROW('Water Data'!E8)))</f>
        <v/>
      </c>
      <c r="BY14" s="274" t="str">
        <f ca="true">+IF(OFFSET('Water Data'!$F$27,0,10*ROW('Water Data'!F8))="","",OFFSET('Water Data'!$F$27,0,10*ROW('Water Data'!F8)))</f>
        <v/>
      </c>
      <c r="BZ14" s="274" t="str">
        <f ca="true">+IF(OFFSET('Water Data'!$F$28,0,10*ROW('Water Data'!F8))="","",OFFSET('Water Data'!$F$28,0,10*ROW('Water Data'!F8)))</f>
        <v/>
      </c>
      <c r="CA14" s="274" t="str">
        <f ca="true">+IF(OFFSET('Water Data'!$F$29,0,10*ROW('Water Data'!F8))="","",OFFSET('Water Data'!$F$29,0,10*ROW('Water Data'!F8)))</f>
        <v/>
      </c>
      <c r="CB14" s="274" t="str">
        <f ca="true">+IF(OFFSET('Water Data'!$G$27,0,10*ROW('Water Data'!G8))="","",OFFSET('Water Data'!$G$27,0,10*ROW('Water Data'!G8)))</f>
        <v/>
      </c>
      <c r="CC14" s="274" t="str">
        <f ca="true">+IF(OFFSET('Water Data'!$G$28,0,10*ROW('Water Data'!G8))="","",OFFSET('Water Data'!$G$28,0,10*ROW('Water Data'!G8)))</f>
        <v/>
      </c>
      <c r="CD14" s="274" t="str">
        <f ca="true">+IF(OFFSET('Water Data'!$G$29,0,10*ROW('Water Data'!G8))="","",OFFSET('Water Data'!$G$29,0,10*ROW('Water Data'!G8)))</f>
        <v/>
      </c>
      <c r="CE14" s="274" t="str">
        <f ca="true">+IF(OFFSET('Water Data'!$H$27,0,10*ROW('Water Data'!H8))="","",OFFSET('Water Data'!$H$27,0,10*ROW('Water Data'!H8)))</f>
        <v/>
      </c>
      <c r="CF14" s="274" t="str">
        <f ca="true">+IF(OFFSET('Water Data'!$H$28,0,10*ROW('Water Data'!H8))="","",OFFSET('Water Data'!$H$28,0,10*ROW('Water Data'!H8)))</f>
        <v/>
      </c>
      <c r="CG14" s="274" t="str">
        <f ca="true">+IF(OFFSET('Water Data'!$H$29,0,10*ROW('Water Data'!H8))="","",OFFSET('Water Data'!$H$29,0,10*ROW('Water Data'!H8)))</f>
        <v/>
      </c>
      <c r="CH14" s="274" t="str">
        <f ca="true">+IF(OFFSET('Water Data'!$I$27,0,10*ROW('Water Data'!I8))="","",OFFSET('Water Data'!$I$27,0,10*ROW('Water Data'!I8)))</f>
        <v/>
      </c>
      <c r="CI14" s="274" t="str">
        <f ca="true">+IF(OFFSET('Water Data'!$I$28,0,10*ROW('Water Data'!I8))="","",OFFSET('Water Data'!$I$28,0,10*ROW('Water Data'!I8)))</f>
        <v/>
      </c>
      <c r="CJ14" s="274" t="str">
        <f ca="true">+IF(OFFSET('Water Data'!$I$29,0,10*ROW('Water Data'!I8))="","",OFFSET('Water Data'!$I$29,0,10*ROW('Water Data'!I8)))</f>
        <v/>
      </c>
      <c r="CK14" s="274" t="str">
        <f ca="true">+IF(OFFSET('Sanitation Data'!$D$28,0,10*ROW('Sanitation Data'!D8))="","",OFFSET('Sanitation Data'!$D$28,0,10*ROW('Sanitation Data'!D8)))</f>
        <v/>
      </c>
      <c r="CL14" s="274" t="str">
        <f ca="true">+IF(OFFSET('Sanitation Data'!$D$29,0,10*ROW('Sanitation Data'!D8))="","",OFFSET('Sanitation Data'!$D$29,0,10*ROW('Sanitation Data'!D8)))</f>
        <v/>
      </c>
      <c r="CM14" s="274" t="str">
        <f ca="true">+IF(OFFSET('Sanitation Data'!$D$30,0,10*ROW('Sanitation Data'!D8))="","",OFFSET('Sanitation Data'!$D$30,0,10*ROW('Sanitation Data'!D8)))</f>
        <v/>
      </c>
      <c r="CN14" s="274" t="str">
        <f ca="true">+IF(OFFSET('Sanitation Data'!$D$31,0,10*ROW('Sanitation Data'!D8))="","",OFFSET('Sanitation Data'!$D$31,0,10*ROW('Sanitation Data'!D8)))</f>
        <v/>
      </c>
      <c r="CO14" s="274" t="str">
        <f ca="true">+IF(OFFSET('Sanitation Data'!$D$32,0,10*ROW('Sanitation Data'!D8))="","",OFFSET('Sanitation Data'!$D$32,0,10*ROW('Sanitation Data'!D8)))</f>
        <v/>
      </c>
      <c r="CP14" s="274" t="str">
        <f ca="true">+IF(OFFSET('Sanitation Data'!$E$28,0,10*ROW('Sanitation Data'!E8))="","",OFFSET('Sanitation Data'!$E$28,0,10*ROW('Sanitation Data'!E8)))</f>
        <v/>
      </c>
      <c r="CQ14" s="274" t="str">
        <f ca="true">+IF(OFFSET('Sanitation Data'!$E$29,0,10*ROW('Sanitation Data'!E8))="","",OFFSET('Sanitation Data'!$E$29,0,10*ROW('Sanitation Data'!E8)))</f>
        <v/>
      </c>
      <c r="CR14" s="274" t="str">
        <f ca="true">+IF(OFFSET('Sanitation Data'!$E$30,0,10*ROW('Sanitation Data'!E8))="","",OFFSET('Sanitation Data'!$E$30,0,10*ROW('Sanitation Data'!E8)))</f>
        <v/>
      </c>
      <c r="CS14" s="274" t="str">
        <f ca="true">+IF(OFFSET('Sanitation Data'!$E$31,0,10*ROW('Sanitation Data'!E8))="","",OFFSET('Sanitation Data'!$E$31,0,10*ROW('Sanitation Data'!E8)))</f>
        <v/>
      </c>
      <c r="CT14" s="274" t="str">
        <f ca="true">+IF(OFFSET('Sanitation Data'!$E$32,0,10*ROW('Sanitation Data'!E8))="","",OFFSET('Sanitation Data'!$E$32,0,10*ROW('Sanitation Data'!E8)))</f>
        <v/>
      </c>
      <c r="CU14" s="274" t="str">
        <f ca="true">+IF(OFFSET('Sanitation Data'!$F$28,0,10*ROW('Sanitation Data'!F8))="","",OFFSET('Sanitation Data'!$F$28,0,10*ROW('Sanitation Data'!F8)))</f>
        <v/>
      </c>
      <c r="CV14" s="274" t="str">
        <f ca="true">+IF(OFFSET('Sanitation Data'!$F$29,0,10*ROW('Sanitation Data'!F8))="","",OFFSET('Sanitation Data'!$F$29,0,10*ROW('Sanitation Data'!F8)))</f>
        <v/>
      </c>
      <c r="CW14" s="274" t="str">
        <f ca="true">+IF(OFFSET('Sanitation Data'!$F$30,0,10*ROW('Sanitation Data'!F8))="","",OFFSET('Sanitation Data'!$F$30,0,10*ROW('Sanitation Data'!F8)))</f>
        <v/>
      </c>
      <c r="CX14" s="274" t="str">
        <f ca="true">+IF(OFFSET('Sanitation Data'!$F$31,0,10*ROW('Sanitation Data'!F8))="","",OFFSET('Sanitation Data'!$F$31,0,10*ROW('Sanitation Data'!F8)))</f>
        <v/>
      </c>
      <c r="CY14" s="274" t="str">
        <f ca="true">+IF(OFFSET('Sanitation Data'!$F$32,0,10*ROW('Sanitation Data'!F8))="","",OFFSET('Sanitation Data'!$F$32,0,10*ROW('Sanitation Data'!F8)))</f>
        <v/>
      </c>
      <c r="CZ14" s="274" t="str">
        <f ca="true">+IF(OFFSET('Sanitation Data'!$G$28,0,10*ROW('Sanitation Data'!G8))="","",OFFSET('Sanitation Data'!$G$28,0,10*ROW('Sanitation Data'!G8)))</f>
        <v/>
      </c>
      <c r="DA14" s="274" t="str">
        <f ca="true">+IF(OFFSET('Sanitation Data'!$G$29,0,10*ROW('Sanitation Data'!G8))="","",OFFSET('Sanitation Data'!$G$29,0,10*ROW('Sanitation Data'!G8)))</f>
        <v/>
      </c>
      <c r="DB14" s="274" t="str">
        <f ca="true">+IF(OFFSET('Sanitation Data'!$G$30,0,10*ROW('Sanitation Data'!G8))="","",OFFSET('Sanitation Data'!$G$30,0,10*ROW('Sanitation Data'!G8)))</f>
        <v/>
      </c>
      <c r="DC14" s="274" t="str">
        <f ca="true">+IF(OFFSET('Sanitation Data'!$G$31,0,10*ROW('Sanitation Data'!G8))="","",OFFSET('Sanitation Data'!$G$31,0,10*ROW('Sanitation Data'!G8)))</f>
        <v/>
      </c>
      <c r="DD14" s="274" t="str">
        <f ca="true">+IF(OFFSET('Sanitation Data'!$G$32,0,10*ROW('Sanitation Data'!G8))="","",OFFSET('Sanitation Data'!$G$32,0,10*ROW('Sanitation Data'!G8)))</f>
        <v/>
      </c>
      <c r="DE14" s="274" t="str">
        <f ca="true">+IF(OFFSET('Sanitation Data'!$H$28,0,10*ROW('Sanitation Data'!H8))="","",OFFSET('Sanitation Data'!$H$28,0,10*ROW('Sanitation Data'!H8)))</f>
        <v/>
      </c>
      <c r="DF14" s="274" t="str">
        <f ca="true">+IF(OFFSET('Sanitation Data'!$H$29,0,10*ROW('Sanitation Data'!H8))="","",OFFSET('Sanitation Data'!$H$29,0,10*ROW('Sanitation Data'!H8)))</f>
        <v/>
      </c>
      <c r="DG14" s="274" t="str">
        <f ca="true">+IF(OFFSET('Sanitation Data'!$H$30,0,10*ROW('Sanitation Data'!H8))="","",OFFSET('Sanitation Data'!$H$30,0,10*ROW('Sanitation Data'!H8)))</f>
        <v/>
      </c>
      <c r="DH14" s="274" t="str">
        <f ca="true">+IF(OFFSET('Sanitation Data'!$H$31,0,10*ROW('Sanitation Data'!H8))="","",OFFSET('Sanitation Data'!$H$31,0,10*ROW('Sanitation Data'!H8)))</f>
        <v/>
      </c>
      <c r="DI14" s="274" t="str">
        <f ca="true">+IF(OFFSET('Sanitation Data'!$H$32,0,10*ROW('Sanitation Data'!H8))="","",OFFSET('Sanitation Data'!$H$32,0,10*ROW('Sanitation Data'!H8)))</f>
        <v/>
      </c>
      <c r="DJ14" s="274" t="str">
        <f ca="true">+IF(OFFSET('Sanitation Data'!$I$28,0,10*ROW('Sanitation Data'!I8))="","",OFFSET('Sanitation Data'!$I$28,0,10*ROW('Sanitation Data'!I8)))</f>
        <v/>
      </c>
      <c r="DK14" s="274" t="str">
        <f ca="true">+IF(OFFSET('Sanitation Data'!$I$29,0,10*ROW('Sanitation Data'!I8))="","",OFFSET('Sanitation Data'!$I$29,0,10*ROW('Sanitation Data'!I8)))</f>
        <v/>
      </c>
      <c r="DL14" s="274" t="str">
        <f ca="true">+IF(OFFSET('Sanitation Data'!$I$30,0,10*ROW('Sanitation Data'!I8))="","",OFFSET('Sanitation Data'!$I$30,0,10*ROW('Sanitation Data'!I8)))</f>
        <v/>
      </c>
      <c r="DM14" s="274" t="str">
        <f ca="true">+IF(OFFSET('Sanitation Data'!$I$31,0,10*ROW('Sanitation Data'!I8))="","",OFFSET('Sanitation Data'!$I$31,0,10*ROW('Sanitation Data'!I8)))</f>
        <v/>
      </c>
      <c r="DN14" s="274" t="str">
        <f ca="true">+IF(OFFSET('Sanitation Data'!$I$32,0,10*ROW('Sanitation Data'!I8))="","",OFFSET('Sanitation Data'!$I$32,0,10*ROW('Sanitation Data'!I8)))</f>
        <v/>
      </c>
      <c r="DO14" s="274" t="str">
        <f ca="true">+IF(OFFSET('Hygiene Data'!$D$11,0,10*ROW('Hygiene Data'!D8))="","",OFFSET('Hygiene Data'!$D$11,0,10*ROW('Hygiene Data'!D8)))</f>
        <v/>
      </c>
      <c r="DP14" s="274" t="str">
        <f ca="true">+IF(OFFSET('Hygiene Data'!$D$12,0,10*ROW('Hygiene Data'!D8))="","",OFFSET('Hygiene Data'!$D$12,0,10*ROW('Hygiene Data'!D8)))</f>
        <v/>
      </c>
      <c r="DQ14" s="274" t="str">
        <f ca="true">+IF(OFFSET('Hygiene Data'!$D$13,0,10*ROW('Hygiene Data'!D8))="","",OFFSET('Hygiene Data'!$D$13,0,10*ROW('Hygiene Data'!D8)))</f>
        <v/>
      </c>
      <c r="DR14" s="274" t="str">
        <f ca="true">+IF(OFFSET('Hygiene Data'!$E$11,0,10*ROW('Hygiene Data'!E8))="","",OFFSET('Hygiene Data'!$E$11,0,10*ROW('Hygiene Data'!E8)))</f>
        <v/>
      </c>
      <c r="DS14" s="274" t="str">
        <f ca="true">+IF(OFFSET('Hygiene Data'!$E$12,0,10*ROW('Hygiene Data'!E8))="","",OFFSET('Hygiene Data'!$E$12,0,10*ROW('Hygiene Data'!E8)))</f>
        <v/>
      </c>
      <c r="DT14" s="274" t="str">
        <f ca="true">+IF(OFFSET('Hygiene Data'!$E$13,0,10*ROW('Hygiene Data'!E8))="","",OFFSET('Hygiene Data'!$E$13,0,10*ROW('Hygiene Data'!E8)))</f>
        <v/>
      </c>
      <c r="DU14" s="274" t="str">
        <f ca="true">+IF(OFFSET('Hygiene Data'!$F$11,0,10*ROW('Hygiene Data'!F8))="","",OFFSET('Hygiene Data'!$F$11,0,10*ROW('Hygiene Data'!F8)))</f>
        <v/>
      </c>
      <c r="DV14" s="274" t="str">
        <f ca="true">+IF(OFFSET('Hygiene Data'!$F$12,0,10*ROW('Hygiene Data'!F8))="","",OFFSET('Hygiene Data'!$F$12,0,10*ROW('Hygiene Data'!F8)))</f>
        <v/>
      </c>
      <c r="DW14" s="274" t="str">
        <f ca="true">+IF(OFFSET('Hygiene Data'!$F$13,0,10*ROW('Hygiene Data'!F8))="","",OFFSET('Hygiene Data'!$F$13,0,10*ROW('Hygiene Data'!F8)))</f>
        <v/>
      </c>
      <c r="DX14" s="274" t="str">
        <f ca="true">+IF(OFFSET('Hygiene Data'!$G$11,0,10*ROW('Hygiene Data'!G8))="","",OFFSET('Hygiene Data'!$G$11,0,10*ROW('Hygiene Data'!G8)))</f>
        <v/>
      </c>
      <c r="DY14" s="274" t="str">
        <f ca="true">+IF(OFFSET('Hygiene Data'!$G$12,0,10*ROW('Hygiene Data'!G8))="","",OFFSET('Hygiene Data'!$G$12,0,10*ROW('Hygiene Data'!G8)))</f>
        <v/>
      </c>
      <c r="DZ14" s="274" t="str">
        <f ca="true">+IF(OFFSET('Hygiene Data'!$G$13,0,10*ROW('Hygiene Data'!G8))="","",OFFSET('Hygiene Data'!$G$13,0,10*ROW('Hygiene Data'!G8)))</f>
        <v/>
      </c>
      <c r="EA14" s="274" t="str">
        <f ca="true">+IF(OFFSET('Hygiene Data'!$H$11,0,10*ROW('Hygiene Data'!H8))="","",OFFSET('Hygiene Data'!$H$11,0,10*ROW('Hygiene Data'!H8)))</f>
        <v/>
      </c>
      <c r="EB14" s="274" t="str">
        <f ca="true">+IF(OFFSET('Hygiene Data'!$H$12,0,10*ROW('Hygiene Data'!H8))="","",OFFSET('Hygiene Data'!$H$12,0,10*ROW('Hygiene Data'!H8)))</f>
        <v/>
      </c>
      <c r="EC14" s="274" t="str">
        <f ca="true">+IF(OFFSET('Hygiene Data'!$H$13,0,10*ROW('Hygiene Data'!H8))="","",OFFSET('Hygiene Data'!$H$13,0,10*ROW('Hygiene Data'!H8)))</f>
        <v/>
      </c>
      <c r="ED14" s="274" t="str">
        <f ca="true">+IF(OFFSET('Hygiene Data'!$I$11,0,10*ROW('Hygiene Data'!I8))="","",OFFSET('Hygiene Data'!$I$11,0,10*ROW('Hygiene Data'!I8)))</f>
        <v/>
      </c>
      <c r="EE14" s="274" t="str">
        <f ca="true">+IF(OFFSET('Hygiene Data'!$I$12,0,10*ROW('Hygiene Data'!I8))="","",OFFSET('Hygiene Data'!$I$12,0,10*ROW('Hygiene Data'!I8)))</f>
        <v/>
      </c>
      <c r="EF14" s="274" t="str">
        <f ca="true">+IF(OFFSET('Hygiene Data'!$I$13,0,10*ROW('Hygiene Data'!I8))="","",OFFSET('Hygiene Data'!$I$13,0,10*ROW('Hygiene Data'!I8)))</f>
        <v/>
      </c>
    </row>
    <row xmlns:x14ac="http://schemas.microsoft.com/office/spreadsheetml/2009/9/ac" r="15" x14ac:dyDescent="0.2">
      <c r="A15" s="37" t="str">
        <f ca="true">+IF(OFFSET('Water Data'!$B$2,0,10*ROW('Water Data'!E9))="","",OFFSET('Water Data'!$B$2,0,10*ROW('Water Data'!E9)))</f>
        <v/>
      </c>
      <c r="B15" s="37" t="str">
        <f ca="true">+IF(OFFSET('Water Data'!$C$2,0,10*ROW('Water Data'!F9))="","",OFFSET('Water Data'!$C$2,0,10*ROW('Water Data'!F9)))</f>
        <v/>
      </c>
      <c r="C15" s="330" t="str">
        <f t="shared" ca="true" si="0"/>
        <v/>
      </c>
      <c r="D15" s="94"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4"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4"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4"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4"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4"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4"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4"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4"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4"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4"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4"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4"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4"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4"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4"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4"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4"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5"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5"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5"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5"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5"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5"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5"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5"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5"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5"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5"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5"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5"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5"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5"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5"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5"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5"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5"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5"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5"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5"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5"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5"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5"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5"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5"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5"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5"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5"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6"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6"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6"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6"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6"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6"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6"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6"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6"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6"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6"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6"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6"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6"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6"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6"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6"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6"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4"/>
      <c r="BS15" s="274" t="str">
        <f ca="true">+IF(OFFSET('Water Data'!$D$27,0,10*ROW('Water Data'!D9))="","",OFFSET('Water Data'!$D$27,0,10*ROW('Water Data'!D9)))</f>
        <v/>
      </c>
      <c r="BT15" s="274" t="str">
        <f ca="true">+IF(OFFSET('Water Data'!$D$28,0,10*ROW('Water Data'!D9))="","",OFFSET('Water Data'!$D$28,0,10*ROW('Water Data'!D9)))</f>
        <v/>
      </c>
      <c r="BU15" s="274" t="str">
        <f ca="true">+IF(OFFSET('Water Data'!$D$29,0,10*ROW('Water Data'!D9))="","",OFFSET('Water Data'!$D$29,0,10*ROW('Water Data'!D9)))</f>
        <v/>
      </c>
      <c r="BV15" s="274" t="str">
        <f ca="true">+IF(OFFSET('Water Data'!$E$27,0,10*ROW('Water Data'!E9))="","",OFFSET('Water Data'!$E$27,0,10*ROW('Water Data'!E9)))</f>
        <v/>
      </c>
      <c r="BW15" s="274" t="str">
        <f ca="true">+IF(OFFSET('Water Data'!$E$28,0,10*ROW('Water Data'!E9))="","",OFFSET('Water Data'!$E$28,0,10*ROW('Water Data'!E9)))</f>
        <v/>
      </c>
      <c r="BX15" s="274" t="str">
        <f ca="true">+IF(OFFSET('Water Data'!$E$29,0,10*ROW('Water Data'!E9))="","",OFFSET('Water Data'!$E$29,0,10*ROW('Water Data'!E9)))</f>
        <v/>
      </c>
      <c r="BY15" s="274" t="str">
        <f ca="true">+IF(OFFSET('Water Data'!$F$27,0,10*ROW('Water Data'!F9))="","",OFFSET('Water Data'!$F$27,0,10*ROW('Water Data'!F9)))</f>
        <v/>
      </c>
      <c r="BZ15" s="274" t="str">
        <f ca="true">+IF(OFFSET('Water Data'!$F$28,0,10*ROW('Water Data'!F9))="","",OFFSET('Water Data'!$F$28,0,10*ROW('Water Data'!F9)))</f>
        <v/>
      </c>
      <c r="CA15" s="274" t="str">
        <f ca="true">+IF(OFFSET('Water Data'!$F$29,0,10*ROW('Water Data'!F9))="","",OFFSET('Water Data'!$F$29,0,10*ROW('Water Data'!F9)))</f>
        <v/>
      </c>
      <c r="CB15" s="274" t="str">
        <f ca="true">+IF(OFFSET('Water Data'!$G$27,0,10*ROW('Water Data'!G9))="","",OFFSET('Water Data'!$G$27,0,10*ROW('Water Data'!G9)))</f>
        <v/>
      </c>
      <c r="CC15" s="274" t="str">
        <f ca="true">+IF(OFFSET('Water Data'!$G$28,0,10*ROW('Water Data'!G9))="","",OFFSET('Water Data'!$G$28,0,10*ROW('Water Data'!G9)))</f>
        <v/>
      </c>
      <c r="CD15" s="274" t="str">
        <f ca="true">+IF(OFFSET('Water Data'!$G$29,0,10*ROW('Water Data'!G9))="","",OFFSET('Water Data'!$G$29,0,10*ROW('Water Data'!G9)))</f>
        <v/>
      </c>
      <c r="CE15" s="274" t="str">
        <f ca="true">+IF(OFFSET('Water Data'!$H$27,0,10*ROW('Water Data'!H9))="","",OFFSET('Water Data'!$H$27,0,10*ROW('Water Data'!H9)))</f>
        <v/>
      </c>
      <c r="CF15" s="274" t="str">
        <f ca="true">+IF(OFFSET('Water Data'!$H$28,0,10*ROW('Water Data'!H9))="","",OFFSET('Water Data'!$H$28,0,10*ROW('Water Data'!H9)))</f>
        <v/>
      </c>
      <c r="CG15" s="274" t="str">
        <f ca="true">+IF(OFFSET('Water Data'!$H$29,0,10*ROW('Water Data'!H9))="","",OFFSET('Water Data'!$H$29,0,10*ROW('Water Data'!H9)))</f>
        <v/>
      </c>
      <c r="CH15" s="274" t="str">
        <f ca="true">+IF(OFFSET('Water Data'!$I$27,0,10*ROW('Water Data'!I9))="","",OFFSET('Water Data'!$I$27,0,10*ROW('Water Data'!I9)))</f>
        <v/>
      </c>
      <c r="CI15" s="274" t="str">
        <f ca="true">+IF(OFFSET('Water Data'!$I$28,0,10*ROW('Water Data'!I9))="","",OFFSET('Water Data'!$I$28,0,10*ROW('Water Data'!I9)))</f>
        <v/>
      </c>
      <c r="CJ15" s="274" t="str">
        <f ca="true">+IF(OFFSET('Water Data'!$I$29,0,10*ROW('Water Data'!I9))="","",OFFSET('Water Data'!$I$29,0,10*ROW('Water Data'!I9)))</f>
        <v/>
      </c>
      <c r="CK15" s="274" t="str">
        <f ca="true">+IF(OFFSET('Sanitation Data'!$D$28,0,10*ROW('Sanitation Data'!D9))="","",OFFSET('Sanitation Data'!$D$28,0,10*ROW('Sanitation Data'!D9)))</f>
        <v/>
      </c>
      <c r="CL15" s="274" t="str">
        <f ca="true">+IF(OFFSET('Sanitation Data'!$D$29,0,10*ROW('Sanitation Data'!D9))="","",OFFSET('Sanitation Data'!$D$29,0,10*ROW('Sanitation Data'!D9)))</f>
        <v/>
      </c>
      <c r="CM15" s="274" t="str">
        <f ca="true">+IF(OFFSET('Sanitation Data'!$D$30,0,10*ROW('Sanitation Data'!D9))="","",OFFSET('Sanitation Data'!$D$30,0,10*ROW('Sanitation Data'!D9)))</f>
        <v/>
      </c>
      <c r="CN15" s="274" t="str">
        <f ca="true">+IF(OFFSET('Sanitation Data'!$D$31,0,10*ROW('Sanitation Data'!D9))="","",OFFSET('Sanitation Data'!$D$31,0,10*ROW('Sanitation Data'!D9)))</f>
        <v/>
      </c>
      <c r="CO15" s="274" t="str">
        <f ca="true">+IF(OFFSET('Sanitation Data'!$D$32,0,10*ROW('Sanitation Data'!D9))="","",OFFSET('Sanitation Data'!$D$32,0,10*ROW('Sanitation Data'!D9)))</f>
        <v/>
      </c>
      <c r="CP15" s="274" t="str">
        <f ca="true">+IF(OFFSET('Sanitation Data'!$E$28,0,10*ROW('Sanitation Data'!E9))="","",OFFSET('Sanitation Data'!$E$28,0,10*ROW('Sanitation Data'!E9)))</f>
        <v/>
      </c>
      <c r="CQ15" s="274" t="str">
        <f ca="true">+IF(OFFSET('Sanitation Data'!$E$29,0,10*ROW('Sanitation Data'!E9))="","",OFFSET('Sanitation Data'!$E$29,0,10*ROW('Sanitation Data'!E9)))</f>
        <v/>
      </c>
      <c r="CR15" s="274" t="str">
        <f ca="true">+IF(OFFSET('Sanitation Data'!$E$30,0,10*ROW('Sanitation Data'!E9))="","",OFFSET('Sanitation Data'!$E$30,0,10*ROW('Sanitation Data'!E9)))</f>
        <v/>
      </c>
      <c r="CS15" s="274" t="str">
        <f ca="true">+IF(OFFSET('Sanitation Data'!$E$31,0,10*ROW('Sanitation Data'!E9))="","",OFFSET('Sanitation Data'!$E$31,0,10*ROW('Sanitation Data'!E9)))</f>
        <v/>
      </c>
      <c r="CT15" s="274" t="str">
        <f ca="true">+IF(OFFSET('Sanitation Data'!$E$32,0,10*ROW('Sanitation Data'!E9))="","",OFFSET('Sanitation Data'!$E$32,0,10*ROW('Sanitation Data'!E9)))</f>
        <v/>
      </c>
      <c r="CU15" s="274" t="str">
        <f ca="true">+IF(OFFSET('Sanitation Data'!$F$28,0,10*ROW('Sanitation Data'!F9))="","",OFFSET('Sanitation Data'!$F$28,0,10*ROW('Sanitation Data'!F9)))</f>
        <v/>
      </c>
      <c r="CV15" s="274" t="str">
        <f ca="true">+IF(OFFSET('Sanitation Data'!$F$29,0,10*ROW('Sanitation Data'!F9))="","",OFFSET('Sanitation Data'!$F$29,0,10*ROW('Sanitation Data'!F9)))</f>
        <v/>
      </c>
      <c r="CW15" s="274" t="str">
        <f ca="true">+IF(OFFSET('Sanitation Data'!$F$30,0,10*ROW('Sanitation Data'!F9))="","",OFFSET('Sanitation Data'!$F$30,0,10*ROW('Sanitation Data'!F9)))</f>
        <v/>
      </c>
      <c r="CX15" s="274" t="str">
        <f ca="true">+IF(OFFSET('Sanitation Data'!$F$31,0,10*ROW('Sanitation Data'!F9))="","",OFFSET('Sanitation Data'!$F$31,0,10*ROW('Sanitation Data'!F9)))</f>
        <v/>
      </c>
      <c r="CY15" s="274" t="str">
        <f ca="true">+IF(OFFSET('Sanitation Data'!$F$32,0,10*ROW('Sanitation Data'!F9))="","",OFFSET('Sanitation Data'!$F$32,0,10*ROW('Sanitation Data'!F9)))</f>
        <v/>
      </c>
      <c r="CZ15" s="274" t="str">
        <f ca="true">+IF(OFFSET('Sanitation Data'!$G$28,0,10*ROW('Sanitation Data'!G9))="","",OFFSET('Sanitation Data'!$G$28,0,10*ROW('Sanitation Data'!G9)))</f>
        <v/>
      </c>
      <c r="DA15" s="274" t="str">
        <f ca="true">+IF(OFFSET('Sanitation Data'!$G$29,0,10*ROW('Sanitation Data'!G9))="","",OFFSET('Sanitation Data'!$G$29,0,10*ROW('Sanitation Data'!G9)))</f>
        <v/>
      </c>
      <c r="DB15" s="274" t="str">
        <f ca="true">+IF(OFFSET('Sanitation Data'!$G$30,0,10*ROW('Sanitation Data'!G9))="","",OFFSET('Sanitation Data'!$G$30,0,10*ROW('Sanitation Data'!G9)))</f>
        <v/>
      </c>
      <c r="DC15" s="274" t="str">
        <f ca="true">+IF(OFFSET('Sanitation Data'!$G$31,0,10*ROW('Sanitation Data'!G9))="","",OFFSET('Sanitation Data'!$G$31,0,10*ROW('Sanitation Data'!G9)))</f>
        <v/>
      </c>
      <c r="DD15" s="274" t="str">
        <f ca="true">+IF(OFFSET('Sanitation Data'!$G$32,0,10*ROW('Sanitation Data'!G9))="","",OFFSET('Sanitation Data'!$G$32,0,10*ROW('Sanitation Data'!G9)))</f>
        <v/>
      </c>
      <c r="DE15" s="274" t="str">
        <f ca="true">+IF(OFFSET('Sanitation Data'!$H$28,0,10*ROW('Sanitation Data'!H9))="","",OFFSET('Sanitation Data'!$H$28,0,10*ROW('Sanitation Data'!H9)))</f>
        <v/>
      </c>
      <c r="DF15" s="274" t="str">
        <f ca="true">+IF(OFFSET('Sanitation Data'!$H$29,0,10*ROW('Sanitation Data'!H9))="","",OFFSET('Sanitation Data'!$H$29,0,10*ROW('Sanitation Data'!H9)))</f>
        <v/>
      </c>
      <c r="DG15" s="274" t="str">
        <f ca="true">+IF(OFFSET('Sanitation Data'!$H$30,0,10*ROW('Sanitation Data'!H9))="","",OFFSET('Sanitation Data'!$H$30,0,10*ROW('Sanitation Data'!H9)))</f>
        <v/>
      </c>
      <c r="DH15" s="274" t="str">
        <f ca="true">+IF(OFFSET('Sanitation Data'!$H$31,0,10*ROW('Sanitation Data'!H9))="","",OFFSET('Sanitation Data'!$H$31,0,10*ROW('Sanitation Data'!H9)))</f>
        <v/>
      </c>
      <c r="DI15" s="274" t="str">
        <f ca="true">+IF(OFFSET('Sanitation Data'!$H$32,0,10*ROW('Sanitation Data'!H9))="","",OFFSET('Sanitation Data'!$H$32,0,10*ROW('Sanitation Data'!H9)))</f>
        <v/>
      </c>
      <c r="DJ15" s="274" t="str">
        <f ca="true">+IF(OFFSET('Sanitation Data'!$I$28,0,10*ROW('Sanitation Data'!I9))="","",OFFSET('Sanitation Data'!$I$28,0,10*ROW('Sanitation Data'!I9)))</f>
        <v/>
      </c>
      <c r="DK15" s="274" t="str">
        <f ca="true">+IF(OFFSET('Sanitation Data'!$I$29,0,10*ROW('Sanitation Data'!I9))="","",OFFSET('Sanitation Data'!$I$29,0,10*ROW('Sanitation Data'!I9)))</f>
        <v/>
      </c>
      <c r="DL15" s="274" t="str">
        <f ca="true">+IF(OFFSET('Sanitation Data'!$I$30,0,10*ROW('Sanitation Data'!I9))="","",OFFSET('Sanitation Data'!$I$30,0,10*ROW('Sanitation Data'!I9)))</f>
        <v/>
      </c>
      <c r="DM15" s="274" t="str">
        <f ca="true">+IF(OFFSET('Sanitation Data'!$I$31,0,10*ROW('Sanitation Data'!I9))="","",OFFSET('Sanitation Data'!$I$31,0,10*ROW('Sanitation Data'!I9)))</f>
        <v/>
      </c>
      <c r="DN15" s="274" t="str">
        <f ca="true">+IF(OFFSET('Sanitation Data'!$I$32,0,10*ROW('Sanitation Data'!I9))="","",OFFSET('Sanitation Data'!$I$32,0,10*ROW('Sanitation Data'!I9)))</f>
        <v/>
      </c>
      <c r="DO15" s="274" t="str">
        <f ca="true">+IF(OFFSET('Hygiene Data'!$D$11,0,10*ROW('Hygiene Data'!D9))="","",OFFSET('Hygiene Data'!$D$11,0,10*ROW('Hygiene Data'!D9)))</f>
        <v/>
      </c>
      <c r="DP15" s="274" t="str">
        <f ca="true">+IF(OFFSET('Hygiene Data'!$D$12,0,10*ROW('Hygiene Data'!D9))="","",OFFSET('Hygiene Data'!$D$12,0,10*ROW('Hygiene Data'!D9)))</f>
        <v/>
      </c>
      <c r="DQ15" s="274" t="str">
        <f ca="true">+IF(OFFSET('Hygiene Data'!$D$13,0,10*ROW('Hygiene Data'!D9))="","",OFFSET('Hygiene Data'!$D$13,0,10*ROW('Hygiene Data'!D9)))</f>
        <v/>
      </c>
      <c r="DR15" s="274" t="str">
        <f ca="true">+IF(OFFSET('Hygiene Data'!$E$11,0,10*ROW('Hygiene Data'!E9))="","",OFFSET('Hygiene Data'!$E$11,0,10*ROW('Hygiene Data'!E9)))</f>
        <v/>
      </c>
      <c r="DS15" s="274" t="str">
        <f ca="true">+IF(OFFSET('Hygiene Data'!$E$12,0,10*ROW('Hygiene Data'!E9))="","",OFFSET('Hygiene Data'!$E$12,0,10*ROW('Hygiene Data'!E9)))</f>
        <v/>
      </c>
      <c r="DT15" s="274" t="str">
        <f ca="true">+IF(OFFSET('Hygiene Data'!$E$13,0,10*ROW('Hygiene Data'!E9))="","",OFFSET('Hygiene Data'!$E$13,0,10*ROW('Hygiene Data'!E9)))</f>
        <v/>
      </c>
      <c r="DU15" s="274" t="str">
        <f ca="true">+IF(OFFSET('Hygiene Data'!$F$11,0,10*ROW('Hygiene Data'!F9))="","",OFFSET('Hygiene Data'!$F$11,0,10*ROW('Hygiene Data'!F9)))</f>
        <v/>
      </c>
      <c r="DV15" s="274" t="str">
        <f ca="true">+IF(OFFSET('Hygiene Data'!$F$12,0,10*ROW('Hygiene Data'!F9))="","",OFFSET('Hygiene Data'!$F$12,0,10*ROW('Hygiene Data'!F9)))</f>
        <v/>
      </c>
      <c r="DW15" s="274" t="str">
        <f ca="true">+IF(OFFSET('Hygiene Data'!$F$13,0,10*ROW('Hygiene Data'!F9))="","",OFFSET('Hygiene Data'!$F$13,0,10*ROW('Hygiene Data'!F9)))</f>
        <v/>
      </c>
      <c r="DX15" s="274" t="str">
        <f ca="true">+IF(OFFSET('Hygiene Data'!$G$11,0,10*ROW('Hygiene Data'!G9))="","",OFFSET('Hygiene Data'!$G$11,0,10*ROW('Hygiene Data'!G9)))</f>
        <v/>
      </c>
      <c r="DY15" s="274" t="str">
        <f ca="true">+IF(OFFSET('Hygiene Data'!$G$12,0,10*ROW('Hygiene Data'!G9))="","",OFFSET('Hygiene Data'!$G$12,0,10*ROW('Hygiene Data'!G9)))</f>
        <v/>
      </c>
      <c r="DZ15" s="274" t="str">
        <f ca="true">+IF(OFFSET('Hygiene Data'!$G$13,0,10*ROW('Hygiene Data'!G9))="","",OFFSET('Hygiene Data'!$G$13,0,10*ROW('Hygiene Data'!G9)))</f>
        <v/>
      </c>
      <c r="EA15" s="274" t="str">
        <f ca="true">+IF(OFFSET('Hygiene Data'!$H$11,0,10*ROW('Hygiene Data'!H9))="","",OFFSET('Hygiene Data'!$H$11,0,10*ROW('Hygiene Data'!H9)))</f>
        <v/>
      </c>
      <c r="EB15" s="274" t="str">
        <f ca="true">+IF(OFFSET('Hygiene Data'!$H$12,0,10*ROW('Hygiene Data'!H9))="","",OFFSET('Hygiene Data'!$H$12,0,10*ROW('Hygiene Data'!H9)))</f>
        <v/>
      </c>
      <c r="EC15" s="274" t="str">
        <f ca="true">+IF(OFFSET('Hygiene Data'!$H$13,0,10*ROW('Hygiene Data'!H9))="","",OFFSET('Hygiene Data'!$H$13,0,10*ROW('Hygiene Data'!H9)))</f>
        <v/>
      </c>
      <c r="ED15" s="274" t="str">
        <f ca="true">+IF(OFFSET('Hygiene Data'!$I$11,0,10*ROW('Hygiene Data'!I9))="","",OFFSET('Hygiene Data'!$I$11,0,10*ROW('Hygiene Data'!I9)))</f>
        <v/>
      </c>
      <c r="EE15" s="274" t="str">
        <f ca="true">+IF(OFFSET('Hygiene Data'!$I$12,0,10*ROW('Hygiene Data'!I9))="","",OFFSET('Hygiene Data'!$I$12,0,10*ROW('Hygiene Data'!I9)))</f>
        <v/>
      </c>
      <c r="EF15" s="274" t="str">
        <f ca="true">+IF(OFFSET('Hygiene Data'!$I$13,0,10*ROW('Hygiene Data'!I9))="","",OFFSET('Hygiene Data'!$I$13,0,10*ROW('Hygiene Data'!I9)))</f>
        <v/>
      </c>
    </row>
    <row xmlns:x14ac="http://schemas.microsoft.com/office/spreadsheetml/2009/9/ac" r="16" x14ac:dyDescent="0.2">
      <c r="A16" s="37" t="str">
        <f ca="true">+IF(OFFSET('Water Data'!$B$2,0,10*ROW('Water Data'!E10))="","",OFFSET('Water Data'!$B$2,0,10*ROW('Water Data'!E10)))</f>
        <v/>
      </c>
      <c r="B16" s="37" t="str">
        <f ca="true">+IF(OFFSET('Water Data'!$C$2,0,10*ROW('Water Data'!F10))="","",OFFSET('Water Data'!$C$2,0,10*ROW('Water Data'!F10)))</f>
        <v/>
      </c>
      <c r="C16" s="330" t="str">
        <f t="shared" ca="true" si="0"/>
        <v/>
      </c>
      <c r="D16" s="94"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4"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4"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4"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4"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4"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4"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4"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4"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4"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4"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4"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4"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4"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4"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4"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4"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4"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5"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5"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5"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5"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5"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5"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5"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5"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5"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5"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5"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5"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5"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5"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5"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5"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5"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5"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5"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5"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5"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5"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5"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5"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5"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5"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5"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5"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5"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5"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6"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6"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6"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6"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6"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6"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6"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6"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6"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6"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6"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6"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6"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6"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6"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6"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6"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6"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4"/>
      <c r="BS16" s="274" t="str">
        <f ca="true">+IF(OFFSET('Water Data'!$D$27,0,10*ROW('Water Data'!D10))="","",OFFSET('Water Data'!$D$27,0,10*ROW('Water Data'!D10)))</f>
        <v/>
      </c>
      <c r="BT16" s="274" t="str">
        <f ca="true">+IF(OFFSET('Water Data'!$D$28,0,10*ROW('Water Data'!D10))="","",OFFSET('Water Data'!$D$28,0,10*ROW('Water Data'!D10)))</f>
        <v/>
      </c>
      <c r="BU16" s="274" t="str">
        <f ca="true">+IF(OFFSET('Water Data'!$D$29,0,10*ROW('Water Data'!D10))="","",OFFSET('Water Data'!$D$29,0,10*ROW('Water Data'!D10)))</f>
        <v/>
      </c>
      <c r="BV16" s="274" t="str">
        <f ca="true">+IF(OFFSET('Water Data'!$E$27,0,10*ROW('Water Data'!E10))="","",OFFSET('Water Data'!$E$27,0,10*ROW('Water Data'!E10)))</f>
        <v/>
      </c>
      <c r="BW16" s="274" t="str">
        <f ca="true">+IF(OFFSET('Water Data'!$E$28,0,10*ROW('Water Data'!E10))="","",OFFSET('Water Data'!$E$28,0,10*ROW('Water Data'!E10)))</f>
        <v/>
      </c>
      <c r="BX16" s="274" t="str">
        <f ca="true">+IF(OFFSET('Water Data'!$E$29,0,10*ROW('Water Data'!E10))="","",OFFSET('Water Data'!$E$29,0,10*ROW('Water Data'!E10)))</f>
        <v/>
      </c>
      <c r="BY16" s="274" t="str">
        <f ca="true">+IF(OFFSET('Water Data'!$F$27,0,10*ROW('Water Data'!F10))="","",OFFSET('Water Data'!$F$27,0,10*ROW('Water Data'!F10)))</f>
        <v/>
      </c>
      <c r="BZ16" s="274" t="str">
        <f ca="true">+IF(OFFSET('Water Data'!$F$28,0,10*ROW('Water Data'!F10))="","",OFFSET('Water Data'!$F$28,0,10*ROW('Water Data'!F10)))</f>
        <v/>
      </c>
      <c r="CA16" s="274" t="str">
        <f ca="true">+IF(OFFSET('Water Data'!$F$29,0,10*ROW('Water Data'!F10))="","",OFFSET('Water Data'!$F$29,0,10*ROW('Water Data'!F10)))</f>
        <v/>
      </c>
      <c r="CB16" s="274" t="str">
        <f ca="true">+IF(OFFSET('Water Data'!$G$27,0,10*ROW('Water Data'!G10))="","",OFFSET('Water Data'!$G$27,0,10*ROW('Water Data'!G10)))</f>
        <v/>
      </c>
      <c r="CC16" s="274" t="str">
        <f ca="true">+IF(OFFSET('Water Data'!$G$28,0,10*ROW('Water Data'!G10))="","",OFFSET('Water Data'!$G$28,0,10*ROW('Water Data'!G10)))</f>
        <v/>
      </c>
      <c r="CD16" s="274" t="str">
        <f ca="true">+IF(OFFSET('Water Data'!$G$29,0,10*ROW('Water Data'!G10))="","",OFFSET('Water Data'!$G$29,0,10*ROW('Water Data'!G10)))</f>
        <v/>
      </c>
      <c r="CE16" s="274" t="str">
        <f ca="true">+IF(OFFSET('Water Data'!$H$27,0,10*ROW('Water Data'!H10))="","",OFFSET('Water Data'!$H$27,0,10*ROW('Water Data'!H10)))</f>
        <v/>
      </c>
      <c r="CF16" s="274" t="str">
        <f ca="true">+IF(OFFSET('Water Data'!$H$28,0,10*ROW('Water Data'!H10))="","",OFFSET('Water Data'!$H$28,0,10*ROW('Water Data'!H10)))</f>
        <v/>
      </c>
      <c r="CG16" s="274" t="str">
        <f ca="true">+IF(OFFSET('Water Data'!$H$29,0,10*ROW('Water Data'!H10))="","",OFFSET('Water Data'!$H$29,0,10*ROW('Water Data'!H10)))</f>
        <v/>
      </c>
      <c r="CH16" s="274" t="str">
        <f ca="true">+IF(OFFSET('Water Data'!$I$27,0,10*ROW('Water Data'!I10))="","",OFFSET('Water Data'!$I$27,0,10*ROW('Water Data'!I10)))</f>
        <v/>
      </c>
      <c r="CI16" s="274" t="str">
        <f ca="true">+IF(OFFSET('Water Data'!$I$28,0,10*ROW('Water Data'!I10))="","",OFFSET('Water Data'!$I$28,0,10*ROW('Water Data'!I10)))</f>
        <v/>
      </c>
      <c r="CJ16" s="274" t="str">
        <f ca="true">+IF(OFFSET('Water Data'!$I$29,0,10*ROW('Water Data'!I10))="","",OFFSET('Water Data'!$I$29,0,10*ROW('Water Data'!I10)))</f>
        <v/>
      </c>
      <c r="CK16" s="274" t="str">
        <f ca="true">+IF(OFFSET('Sanitation Data'!$D$28,0,10*ROW('Sanitation Data'!D10))="","",OFFSET('Sanitation Data'!$D$28,0,10*ROW('Sanitation Data'!D10)))</f>
        <v/>
      </c>
      <c r="CL16" s="274" t="str">
        <f ca="true">+IF(OFFSET('Sanitation Data'!$D$29,0,10*ROW('Sanitation Data'!D10))="","",OFFSET('Sanitation Data'!$D$29,0,10*ROW('Sanitation Data'!D10)))</f>
        <v/>
      </c>
      <c r="CM16" s="274" t="str">
        <f ca="true">+IF(OFFSET('Sanitation Data'!$D$30,0,10*ROW('Sanitation Data'!D10))="","",OFFSET('Sanitation Data'!$D$30,0,10*ROW('Sanitation Data'!D10)))</f>
        <v/>
      </c>
      <c r="CN16" s="274" t="str">
        <f ca="true">+IF(OFFSET('Sanitation Data'!$D$31,0,10*ROW('Sanitation Data'!D10))="","",OFFSET('Sanitation Data'!$D$31,0,10*ROW('Sanitation Data'!D10)))</f>
        <v/>
      </c>
      <c r="CO16" s="274" t="str">
        <f ca="true">+IF(OFFSET('Sanitation Data'!$D$32,0,10*ROW('Sanitation Data'!D10))="","",OFFSET('Sanitation Data'!$D$32,0,10*ROW('Sanitation Data'!D10)))</f>
        <v/>
      </c>
      <c r="CP16" s="274" t="str">
        <f ca="true">+IF(OFFSET('Sanitation Data'!$E$28,0,10*ROW('Sanitation Data'!E10))="","",OFFSET('Sanitation Data'!$E$28,0,10*ROW('Sanitation Data'!E10)))</f>
        <v/>
      </c>
      <c r="CQ16" s="274" t="str">
        <f ca="true">+IF(OFFSET('Sanitation Data'!$E$29,0,10*ROW('Sanitation Data'!E10))="","",OFFSET('Sanitation Data'!$E$29,0,10*ROW('Sanitation Data'!E10)))</f>
        <v/>
      </c>
      <c r="CR16" s="274" t="str">
        <f ca="true">+IF(OFFSET('Sanitation Data'!$E$30,0,10*ROW('Sanitation Data'!E10))="","",OFFSET('Sanitation Data'!$E$30,0,10*ROW('Sanitation Data'!E10)))</f>
        <v/>
      </c>
      <c r="CS16" s="274" t="str">
        <f ca="true">+IF(OFFSET('Sanitation Data'!$E$31,0,10*ROW('Sanitation Data'!E10))="","",OFFSET('Sanitation Data'!$E$31,0,10*ROW('Sanitation Data'!E10)))</f>
        <v/>
      </c>
      <c r="CT16" s="274" t="str">
        <f ca="true">+IF(OFFSET('Sanitation Data'!$E$32,0,10*ROW('Sanitation Data'!E10))="","",OFFSET('Sanitation Data'!$E$32,0,10*ROW('Sanitation Data'!E10)))</f>
        <v/>
      </c>
      <c r="CU16" s="274" t="str">
        <f ca="true">+IF(OFFSET('Sanitation Data'!$F$28,0,10*ROW('Sanitation Data'!F10))="","",OFFSET('Sanitation Data'!$F$28,0,10*ROW('Sanitation Data'!F10)))</f>
        <v/>
      </c>
      <c r="CV16" s="274" t="str">
        <f ca="true">+IF(OFFSET('Sanitation Data'!$F$29,0,10*ROW('Sanitation Data'!F10))="","",OFFSET('Sanitation Data'!$F$29,0,10*ROW('Sanitation Data'!F10)))</f>
        <v/>
      </c>
      <c r="CW16" s="274" t="str">
        <f ca="true">+IF(OFFSET('Sanitation Data'!$F$30,0,10*ROW('Sanitation Data'!F10))="","",OFFSET('Sanitation Data'!$F$30,0,10*ROW('Sanitation Data'!F10)))</f>
        <v/>
      </c>
      <c r="CX16" s="274" t="str">
        <f ca="true">+IF(OFFSET('Sanitation Data'!$F$31,0,10*ROW('Sanitation Data'!F10))="","",OFFSET('Sanitation Data'!$F$31,0,10*ROW('Sanitation Data'!F10)))</f>
        <v/>
      </c>
      <c r="CY16" s="274" t="str">
        <f ca="true">+IF(OFFSET('Sanitation Data'!$F$32,0,10*ROW('Sanitation Data'!F10))="","",OFFSET('Sanitation Data'!$F$32,0,10*ROW('Sanitation Data'!F10)))</f>
        <v/>
      </c>
      <c r="CZ16" s="274" t="str">
        <f ca="true">+IF(OFFSET('Sanitation Data'!$G$28,0,10*ROW('Sanitation Data'!G10))="","",OFFSET('Sanitation Data'!$G$28,0,10*ROW('Sanitation Data'!G10)))</f>
        <v/>
      </c>
      <c r="DA16" s="274" t="str">
        <f ca="true">+IF(OFFSET('Sanitation Data'!$G$29,0,10*ROW('Sanitation Data'!G10))="","",OFFSET('Sanitation Data'!$G$29,0,10*ROW('Sanitation Data'!G10)))</f>
        <v/>
      </c>
      <c r="DB16" s="274" t="str">
        <f ca="true">+IF(OFFSET('Sanitation Data'!$G$30,0,10*ROW('Sanitation Data'!G10))="","",OFFSET('Sanitation Data'!$G$30,0,10*ROW('Sanitation Data'!G10)))</f>
        <v/>
      </c>
      <c r="DC16" s="274" t="str">
        <f ca="true">+IF(OFFSET('Sanitation Data'!$G$31,0,10*ROW('Sanitation Data'!G10))="","",OFFSET('Sanitation Data'!$G$31,0,10*ROW('Sanitation Data'!G10)))</f>
        <v/>
      </c>
      <c r="DD16" s="274" t="str">
        <f ca="true">+IF(OFFSET('Sanitation Data'!$G$32,0,10*ROW('Sanitation Data'!G10))="","",OFFSET('Sanitation Data'!$G$32,0,10*ROW('Sanitation Data'!G10)))</f>
        <v/>
      </c>
      <c r="DE16" s="274" t="str">
        <f ca="true">+IF(OFFSET('Sanitation Data'!$H$28,0,10*ROW('Sanitation Data'!H10))="","",OFFSET('Sanitation Data'!$H$28,0,10*ROW('Sanitation Data'!H10)))</f>
        <v/>
      </c>
      <c r="DF16" s="274" t="str">
        <f ca="true">+IF(OFFSET('Sanitation Data'!$H$29,0,10*ROW('Sanitation Data'!H10))="","",OFFSET('Sanitation Data'!$H$29,0,10*ROW('Sanitation Data'!H10)))</f>
        <v/>
      </c>
      <c r="DG16" s="274" t="str">
        <f ca="true">+IF(OFFSET('Sanitation Data'!$H$30,0,10*ROW('Sanitation Data'!H10))="","",OFFSET('Sanitation Data'!$H$30,0,10*ROW('Sanitation Data'!H10)))</f>
        <v/>
      </c>
      <c r="DH16" s="274" t="str">
        <f ca="true">+IF(OFFSET('Sanitation Data'!$H$31,0,10*ROW('Sanitation Data'!H10))="","",OFFSET('Sanitation Data'!$H$31,0,10*ROW('Sanitation Data'!H10)))</f>
        <v/>
      </c>
      <c r="DI16" s="274" t="str">
        <f ca="true">+IF(OFFSET('Sanitation Data'!$H$32,0,10*ROW('Sanitation Data'!H10))="","",OFFSET('Sanitation Data'!$H$32,0,10*ROW('Sanitation Data'!H10)))</f>
        <v/>
      </c>
      <c r="DJ16" s="274" t="str">
        <f ca="true">+IF(OFFSET('Sanitation Data'!$I$28,0,10*ROW('Sanitation Data'!I10))="","",OFFSET('Sanitation Data'!$I$28,0,10*ROW('Sanitation Data'!I10)))</f>
        <v/>
      </c>
      <c r="DK16" s="274" t="str">
        <f ca="true">+IF(OFFSET('Sanitation Data'!$I$29,0,10*ROW('Sanitation Data'!I10))="","",OFFSET('Sanitation Data'!$I$29,0,10*ROW('Sanitation Data'!I10)))</f>
        <v/>
      </c>
      <c r="DL16" s="274" t="str">
        <f ca="true">+IF(OFFSET('Sanitation Data'!$I$30,0,10*ROW('Sanitation Data'!I10))="","",OFFSET('Sanitation Data'!$I$30,0,10*ROW('Sanitation Data'!I10)))</f>
        <v/>
      </c>
      <c r="DM16" s="274" t="str">
        <f ca="true">+IF(OFFSET('Sanitation Data'!$I$31,0,10*ROW('Sanitation Data'!I10))="","",OFFSET('Sanitation Data'!$I$31,0,10*ROW('Sanitation Data'!I10)))</f>
        <v/>
      </c>
      <c r="DN16" s="274" t="str">
        <f ca="true">+IF(OFFSET('Sanitation Data'!$I$32,0,10*ROW('Sanitation Data'!I10))="","",OFFSET('Sanitation Data'!$I$32,0,10*ROW('Sanitation Data'!I10)))</f>
        <v/>
      </c>
      <c r="DO16" s="274" t="str">
        <f ca="true">+IF(OFFSET('Hygiene Data'!$D$11,0,10*ROW('Hygiene Data'!D10))="","",OFFSET('Hygiene Data'!$D$11,0,10*ROW('Hygiene Data'!D10)))</f>
        <v/>
      </c>
      <c r="DP16" s="274" t="str">
        <f ca="true">+IF(OFFSET('Hygiene Data'!$D$12,0,10*ROW('Hygiene Data'!D10))="","",OFFSET('Hygiene Data'!$D$12,0,10*ROW('Hygiene Data'!D10)))</f>
        <v/>
      </c>
      <c r="DQ16" s="274" t="str">
        <f ca="true">+IF(OFFSET('Hygiene Data'!$D$13,0,10*ROW('Hygiene Data'!D10))="","",OFFSET('Hygiene Data'!$D$13,0,10*ROW('Hygiene Data'!D10)))</f>
        <v/>
      </c>
      <c r="DR16" s="274" t="str">
        <f ca="true">+IF(OFFSET('Hygiene Data'!$E$11,0,10*ROW('Hygiene Data'!E10))="","",OFFSET('Hygiene Data'!$E$11,0,10*ROW('Hygiene Data'!E10)))</f>
        <v/>
      </c>
      <c r="DS16" s="274" t="str">
        <f ca="true">+IF(OFFSET('Hygiene Data'!$E$12,0,10*ROW('Hygiene Data'!E10))="","",OFFSET('Hygiene Data'!$E$12,0,10*ROW('Hygiene Data'!E10)))</f>
        <v/>
      </c>
      <c r="DT16" s="274" t="str">
        <f ca="true">+IF(OFFSET('Hygiene Data'!$E$13,0,10*ROW('Hygiene Data'!E10))="","",OFFSET('Hygiene Data'!$E$13,0,10*ROW('Hygiene Data'!E10)))</f>
        <v/>
      </c>
      <c r="DU16" s="274" t="str">
        <f ca="true">+IF(OFFSET('Hygiene Data'!$F$11,0,10*ROW('Hygiene Data'!F10))="","",OFFSET('Hygiene Data'!$F$11,0,10*ROW('Hygiene Data'!F10)))</f>
        <v/>
      </c>
      <c r="DV16" s="274" t="str">
        <f ca="true">+IF(OFFSET('Hygiene Data'!$F$12,0,10*ROW('Hygiene Data'!F10))="","",OFFSET('Hygiene Data'!$F$12,0,10*ROW('Hygiene Data'!F10)))</f>
        <v/>
      </c>
      <c r="DW16" s="274" t="str">
        <f ca="true">+IF(OFFSET('Hygiene Data'!$F$13,0,10*ROW('Hygiene Data'!F10))="","",OFFSET('Hygiene Data'!$F$13,0,10*ROW('Hygiene Data'!F10)))</f>
        <v/>
      </c>
      <c r="DX16" s="274" t="str">
        <f ca="true">+IF(OFFSET('Hygiene Data'!$G$11,0,10*ROW('Hygiene Data'!G10))="","",OFFSET('Hygiene Data'!$G$11,0,10*ROW('Hygiene Data'!G10)))</f>
        <v/>
      </c>
      <c r="DY16" s="274" t="str">
        <f ca="true">+IF(OFFSET('Hygiene Data'!$G$12,0,10*ROW('Hygiene Data'!G10))="","",OFFSET('Hygiene Data'!$G$12,0,10*ROW('Hygiene Data'!G10)))</f>
        <v/>
      </c>
      <c r="DZ16" s="274" t="str">
        <f ca="true">+IF(OFFSET('Hygiene Data'!$G$13,0,10*ROW('Hygiene Data'!G10))="","",OFFSET('Hygiene Data'!$G$13,0,10*ROW('Hygiene Data'!G10)))</f>
        <v/>
      </c>
      <c r="EA16" s="274" t="str">
        <f ca="true">+IF(OFFSET('Hygiene Data'!$H$11,0,10*ROW('Hygiene Data'!H10))="","",OFFSET('Hygiene Data'!$H$11,0,10*ROW('Hygiene Data'!H10)))</f>
        <v/>
      </c>
      <c r="EB16" s="274" t="str">
        <f ca="true">+IF(OFFSET('Hygiene Data'!$H$12,0,10*ROW('Hygiene Data'!H10))="","",OFFSET('Hygiene Data'!$H$12,0,10*ROW('Hygiene Data'!H10)))</f>
        <v/>
      </c>
      <c r="EC16" s="274" t="str">
        <f ca="true">+IF(OFFSET('Hygiene Data'!$H$13,0,10*ROW('Hygiene Data'!H10))="","",OFFSET('Hygiene Data'!$H$13,0,10*ROW('Hygiene Data'!H10)))</f>
        <v/>
      </c>
      <c r="ED16" s="274" t="str">
        <f ca="true">+IF(OFFSET('Hygiene Data'!$I$11,0,10*ROW('Hygiene Data'!I10))="","",OFFSET('Hygiene Data'!$I$11,0,10*ROW('Hygiene Data'!I10)))</f>
        <v/>
      </c>
      <c r="EE16" s="274" t="str">
        <f ca="true">+IF(OFFSET('Hygiene Data'!$I$12,0,10*ROW('Hygiene Data'!I10))="","",OFFSET('Hygiene Data'!$I$12,0,10*ROW('Hygiene Data'!I10)))</f>
        <v/>
      </c>
      <c r="EF16" s="274" t="str">
        <f ca="true">+IF(OFFSET('Hygiene Data'!$I$13,0,10*ROW('Hygiene Data'!I10))="","",OFFSET('Hygiene Data'!$I$13,0,10*ROW('Hygiene Data'!I10)))</f>
        <v/>
      </c>
    </row>
    <row xmlns:x14ac="http://schemas.microsoft.com/office/spreadsheetml/2009/9/ac" r="17" x14ac:dyDescent="0.2">
      <c r="A17" s="37" t="str">
        <f ca="true">+IF(OFFSET('Water Data'!$B$2,0,10*ROW('Water Data'!E11))="","",OFFSET('Water Data'!$B$2,0,10*ROW('Water Data'!E11)))</f>
        <v/>
      </c>
      <c r="B17" s="37" t="str">
        <f ca="true">+IF(OFFSET('Water Data'!$C$2,0,10*ROW('Water Data'!F11))="","",OFFSET('Water Data'!$C$2,0,10*ROW('Water Data'!F11)))</f>
        <v/>
      </c>
      <c r="C17" s="330" t="str">
        <f t="shared" ca="true" si="0"/>
        <v/>
      </c>
      <c r="D17" s="94"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4"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4"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4"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4"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4"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4"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4"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4"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4"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4"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4"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4"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4"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4"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4"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4"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4"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5"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5"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5"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5"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5"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5"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5"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5"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5"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5"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5"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5"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5"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5"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5"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5"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5"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5"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5"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5"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5"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5"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5"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5"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5"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5"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5"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5"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5"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5"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6"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6"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6"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6"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6"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6"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6"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6"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6"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6"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6"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6"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6"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6"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6"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6"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6"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6"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4"/>
      <c r="BS17" s="274" t="str">
        <f ca="true">+IF(OFFSET('Water Data'!$D$27,0,10*ROW('Water Data'!D11))="","",OFFSET('Water Data'!$D$27,0,10*ROW('Water Data'!D11)))</f>
        <v/>
      </c>
      <c r="BT17" s="274" t="str">
        <f ca="true">+IF(OFFSET('Water Data'!$D$28,0,10*ROW('Water Data'!D11))="","",OFFSET('Water Data'!$D$28,0,10*ROW('Water Data'!D11)))</f>
        <v/>
      </c>
      <c r="BU17" s="274" t="str">
        <f ca="true">+IF(OFFSET('Water Data'!$D$29,0,10*ROW('Water Data'!D11))="","",OFFSET('Water Data'!$D$29,0,10*ROW('Water Data'!D11)))</f>
        <v/>
      </c>
      <c r="BV17" s="274" t="str">
        <f ca="true">+IF(OFFSET('Water Data'!$E$27,0,10*ROW('Water Data'!E11))="","",OFFSET('Water Data'!$E$27,0,10*ROW('Water Data'!E11)))</f>
        <v/>
      </c>
      <c r="BW17" s="274" t="str">
        <f ca="true">+IF(OFFSET('Water Data'!$E$28,0,10*ROW('Water Data'!E11))="","",OFFSET('Water Data'!$E$28,0,10*ROW('Water Data'!E11)))</f>
        <v/>
      </c>
      <c r="BX17" s="274" t="str">
        <f ca="true">+IF(OFFSET('Water Data'!$E$29,0,10*ROW('Water Data'!E11))="","",OFFSET('Water Data'!$E$29,0,10*ROW('Water Data'!E11)))</f>
        <v/>
      </c>
      <c r="BY17" s="274" t="str">
        <f ca="true">+IF(OFFSET('Water Data'!$F$27,0,10*ROW('Water Data'!F11))="","",OFFSET('Water Data'!$F$27,0,10*ROW('Water Data'!F11)))</f>
        <v/>
      </c>
      <c r="BZ17" s="274" t="str">
        <f ca="true">+IF(OFFSET('Water Data'!$F$28,0,10*ROW('Water Data'!F11))="","",OFFSET('Water Data'!$F$28,0,10*ROW('Water Data'!F11)))</f>
        <v/>
      </c>
      <c r="CA17" s="274" t="str">
        <f ca="true">+IF(OFFSET('Water Data'!$F$29,0,10*ROW('Water Data'!F11))="","",OFFSET('Water Data'!$F$29,0,10*ROW('Water Data'!F11)))</f>
        <v/>
      </c>
      <c r="CB17" s="274" t="str">
        <f ca="true">+IF(OFFSET('Water Data'!$G$27,0,10*ROW('Water Data'!G11))="","",OFFSET('Water Data'!$G$27,0,10*ROW('Water Data'!G11)))</f>
        <v/>
      </c>
      <c r="CC17" s="274" t="str">
        <f ca="true">+IF(OFFSET('Water Data'!$G$28,0,10*ROW('Water Data'!G11))="","",OFFSET('Water Data'!$G$28,0,10*ROW('Water Data'!G11)))</f>
        <v/>
      </c>
      <c r="CD17" s="274" t="str">
        <f ca="true">+IF(OFFSET('Water Data'!$G$29,0,10*ROW('Water Data'!G11))="","",OFFSET('Water Data'!$G$29,0,10*ROW('Water Data'!G11)))</f>
        <v/>
      </c>
      <c r="CE17" s="274" t="str">
        <f ca="true">+IF(OFFSET('Water Data'!$H$27,0,10*ROW('Water Data'!H11))="","",OFFSET('Water Data'!$H$27,0,10*ROW('Water Data'!H11)))</f>
        <v/>
      </c>
      <c r="CF17" s="274" t="str">
        <f ca="true">+IF(OFFSET('Water Data'!$H$28,0,10*ROW('Water Data'!H11))="","",OFFSET('Water Data'!$H$28,0,10*ROW('Water Data'!H11)))</f>
        <v/>
      </c>
      <c r="CG17" s="274" t="str">
        <f ca="true">+IF(OFFSET('Water Data'!$H$29,0,10*ROW('Water Data'!H11))="","",OFFSET('Water Data'!$H$29,0,10*ROW('Water Data'!H11)))</f>
        <v/>
      </c>
      <c r="CH17" s="274" t="str">
        <f ca="true">+IF(OFFSET('Water Data'!$I$27,0,10*ROW('Water Data'!I11))="","",OFFSET('Water Data'!$I$27,0,10*ROW('Water Data'!I11)))</f>
        <v/>
      </c>
      <c r="CI17" s="274" t="str">
        <f ca="true">+IF(OFFSET('Water Data'!$I$28,0,10*ROW('Water Data'!I11))="","",OFFSET('Water Data'!$I$28,0,10*ROW('Water Data'!I11)))</f>
        <v/>
      </c>
      <c r="CJ17" s="274" t="str">
        <f ca="true">+IF(OFFSET('Water Data'!$I$29,0,10*ROW('Water Data'!I11))="","",OFFSET('Water Data'!$I$29,0,10*ROW('Water Data'!I11)))</f>
        <v/>
      </c>
      <c r="CK17" s="274" t="str">
        <f ca="true">+IF(OFFSET('Sanitation Data'!$D$28,0,10*ROW('Sanitation Data'!D11))="","",OFFSET('Sanitation Data'!$D$28,0,10*ROW('Sanitation Data'!D11)))</f>
        <v/>
      </c>
      <c r="CL17" s="274" t="str">
        <f ca="true">+IF(OFFSET('Sanitation Data'!$D$29,0,10*ROW('Sanitation Data'!D11))="","",OFFSET('Sanitation Data'!$D$29,0,10*ROW('Sanitation Data'!D11)))</f>
        <v/>
      </c>
      <c r="CM17" s="274" t="str">
        <f ca="true">+IF(OFFSET('Sanitation Data'!$D$30,0,10*ROW('Sanitation Data'!D11))="","",OFFSET('Sanitation Data'!$D$30,0,10*ROW('Sanitation Data'!D11)))</f>
        <v/>
      </c>
      <c r="CN17" s="274" t="str">
        <f ca="true">+IF(OFFSET('Sanitation Data'!$D$31,0,10*ROW('Sanitation Data'!D11))="","",OFFSET('Sanitation Data'!$D$31,0,10*ROW('Sanitation Data'!D11)))</f>
        <v/>
      </c>
      <c r="CO17" s="274" t="str">
        <f ca="true">+IF(OFFSET('Sanitation Data'!$D$32,0,10*ROW('Sanitation Data'!D11))="","",OFFSET('Sanitation Data'!$D$32,0,10*ROW('Sanitation Data'!D11)))</f>
        <v/>
      </c>
      <c r="CP17" s="274" t="str">
        <f ca="true">+IF(OFFSET('Sanitation Data'!$E$28,0,10*ROW('Sanitation Data'!E11))="","",OFFSET('Sanitation Data'!$E$28,0,10*ROW('Sanitation Data'!E11)))</f>
        <v/>
      </c>
      <c r="CQ17" s="274" t="str">
        <f ca="true">+IF(OFFSET('Sanitation Data'!$E$29,0,10*ROW('Sanitation Data'!E11))="","",OFFSET('Sanitation Data'!$E$29,0,10*ROW('Sanitation Data'!E11)))</f>
        <v/>
      </c>
      <c r="CR17" s="274" t="str">
        <f ca="true">+IF(OFFSET('Sanitation Data'!$E$30,0,10*ROW('Sanitation Data'!E11))="","",OFFSET('Sanitation Data'!$E$30,0,10*ROW('Sanitation Data'!E11)))</f>
        <v/>
      </c>
      <c r="CS17" s="274" t="str">
        <f ca="true">+IF(OFFSET('Sanitation Data'!$E$31,0,10*ROW('Sanitation Data'!E11))="","",OFFSET('Sanitation Data'!$E$31,0,10*ROW('Sanitation Data'!E11)))</f>
        <v/>
      </c>
      <c r="CT17" s="274" t="str">
        <f ca="true">+IF(OFFSET('Sanitation Data'!$E$32,0,10*ROW('Sanitation Data'!E11))="","",OFFSET('Sanitation Data'!$E$32,0,10*ROW('Sanitation Data'!E11)))</f>
        <v/>
      </c>
      <c r="CU17" s="274" t="str">
        <f ca="true">+IF(OFFSET('Sanitation Data'!$F$28,0,10*ROW('Sanitation Data'!F11))="","",OFFSET('Sanitation Data'!$F$28,0,10*ROW('Sanitation Data'!F11)))</f>
        <v/>
      </c>
      <c r="CV17" s="274" t="str">
        <f ca="true">+IF(OFFSET('Sanitation Data'!$F$29,0,10*ROW('Sanitation Data'!F11))="","",OFFSET('Sanitation Data'!$F$29,0,10*ROW('Sanitation Data'!F11)))</f>
        <v/>
      </c>
      <c r="CW17" s="274" t="str">
        <f ca="true">+IF(OFFSET('Sanitation Data'!$F$30,0,10*ROW('Sanitation Data'!F11))="","",OFFSET('Sanitation Data'!$F$30,0,10*ROW('Sanitation Data'!F11)))</f>
        <v/>
      </c>
      <c r="CX17" s="274" t="str">
        <f ca="true">+IF(OFFSET('Sanitation Data'!$F$31,0,10*ROW('Sanitation Data'!F11))="","",OFFSET('Sanitation Data'!$F$31,0,10*ROW('Sanitation Data'!F11)))</f>
        <v/>
      </c>
      <c r="CY17" s="274" t="str">
        <f ca="true">+IF(OFFSET('Sanitation Data'!$F$32,0,10*ROW('Sanitation Data'!F11))="","",OFFSET('Sanitation Data'!$F$32,0,10*ROW('Sanitation Data'!F11)))</f>
        <v/>
      </c>
      <c r="CZ17" s="274" t="str">
        <f ca="true">+IF(OFFSET('Sanitation Data'!$G$28,0,10*ROW('Sanitation Data'!G11))="","",OFFSET('Sanitation Data'!$G$28,0,10*ROW('Sanitation Data'!G11)))</f>
        <v/>
      </c>
      <c r="DA17" s="274" t="str">
        <f ca="true">+IF(OFFSET('Sanitation Data'!$G$29,0,10*ROW('Sanitation Data'!G11))="","",OFFSET('Sanitation Data'!$G$29,0,10*ROW('Sanitation Data'!G11)))</f>
        <v/>
      </c>
      <c r="DB17" s="274" t="str">
        <f ca="true">+IF(OFFSET('Sanitation Data'!$G$30,0,10*ROW('Sanitation Data'!G11))="","",OFFSET('Sanitation Data'!$G$30,0,10*ROW('Sanitation Data'!G11)))</f>
        <v/>
      </c>
      <c r="DC17" s="274" t="str">
        <f ca="true">+IF(OFFSET('Sanitation Data'!$G$31,0,10*ROW('Sanitation Data'!G11))="","",OFFSET('Sanitation Data'!$G$31,0,10*ROW('Sanitation Data'!G11)))</f>
        <v/>
      </c>
      <c r="DD17" s="274" t="str">
        <f ca="true">+IF(OFFSET('Sanitation Data'!$G$32,0,10*ROW('Sanitation Data'!G11))="","",OFFSET('Sanitation Data'!$G$32,0,10*ROW('Sanitation Data'!G11)))</f>
        <v/>
      </c>
      <c r="DE17" s="274" t="str">
        <f ca="true">+IF(OFFSET('Sanitation Data'!$H$28,0,10*ROW('Sanitation Data'!H11))="","",OFFSET('Sanitation Data'!$H$28,0,10*ROW('Sanitation Data'!H11)))</f>
        <v/>
      </c>
      <c r="DF17" s="274" t="str">
        <f ca="true">+IF(OFFSET('Sanitation Data'!$H$29,0,10*ROW('Sanitation Data'!H11))="","",OFFSET('Sanitation Data'!$H$29,0,10*ROW('Sanitation Data'!H11)))</f>
        <v/>
      </c>
      <c r="DG17" s="274" t="str">
        <f ca="true">+IF(OFFSET('Sanitation Data'!$H$30,0,10*ROW('Sanitation Data'!H11))="","",OFFSET('Sanitation Data'!$H$30,0,10*ROW('Sanitation Data'!H11)))</f>
        <v/>
      </c>
      <c r="DH17" s="274" t="str">
        <f ca="true">+IF(OFFSET('Sanitation Data'!$H$31,0,10*ROW('Sanitation Data'!H11))="","",OFFSET('Sanitation Data'!$H$31,0,10*ROW('Sanitation Data'!H11)))</f>
        <v/>
      </c>
      <c r="DI17" s="274" t="str">
        <f ca="true">+IF(OFFSET('Sanitation Data'!$H$32,0,10*ROW('Sanitation Data'!H11))="","",OFFSET('Sanitation Data'!$H$32,0,10*ROW('Sanitation Data'!H11)))</f>
        <v/>
      </c>
      <c r="DJ17" s="274" t="str">
        <f ca="true">+IF(OFFSET('Sanitation Data'!$I$28,0,10*ROW('Sanitation Data'!I11))="","",OFFSET('Sanitation Data'!$I$28,0,10*ROW('Sanitation Data'!I11)))</f>
        <v/>
      </c>
      <c r="DK17" s="274" t="str">
        <f ca="true">+IF(OFFSET('Sanitation Data'!$I$29,0,10*ROW('Sanitation Data'!I11))="","",OFFSET('Sanitation Data'!$I$29,0,10*ROW('Sanitation Data'!I11)))</f>
        <v/>
      </c>
      <c r="DL17" s="274" t="str">
        <f ca="true">+IF(OFFSET('Sanitation Data'!$I$30,0,10*ROW('Sanitation Data'!I11))="","",OFFSET('Sanitation Data'!$I$30,0,10*ROW('Sanitation Data'!I11)))</f>
        <v/>
      </c>
      <c r="DM17" s="274" t="str">
        <f ca="true">+IF(OFFSET('Sanitation Data'!$I$31,0,10*ROW('Sanitation Data'!I11))="","",OFFSET('Sanitation Data'!$I$31,0,10*ROW('Sanitation Data'!I11)))</f>
        <v/>
      </c>
      <c r="DN17" s="274" t="str">
        <f ca="true">+IF(OFFSET('Sanitation Data'!$I$32,0,10*ROW('Sanitation Data'!I11))="","",OFFSET('Sanitation Data'!$I$32,0,10*ROW('Sanitation Data'!I11)))</f>
        <v/>
      </c>
      <c r="DO17" s="274" t="str">
        <f ca="true">+IF(OFFSET('Hygiene Data'!$D$11,0,10*ROW('Hygiene Data'!D11))="","",OFFSET('Hygiene Data'!$D$11,0,10*ROW('Hygiene Data'!D11)))</f>
        <v/>
      </c>
      <c r="DP17" s="274" t="str">
        <f ca="true">+IF(OFFSET('Hygiene Data'!$D$12,0,10*ROW('Hygiene Data'!D11))="","",OFFSET('Hygiene Data'!$D$12,0,10*ROW('Hygiene Data'!D11)))</f>
        <v/>
      </c>
      <c r="DQ17" s="274" t="str">
        <f ca="true">+IF(OFFSET('Hygiene Data'!$D$13,0,10*ROW('Hygiene Data'!D11))="","",OFFSET('Hygiene Data'!$D$13,0,10*ROW('Hygiene Data'!D11)))</f>
        <v/>
      </c>
      <c r="DR17" s="274" t="str">
        <f ca="true">+IF(OFFSET('Hygiene Data'!$E$11,0,10*ROW('Hygiene Data'!E11))="","",OFFSET('Hygiene Data'!$E$11,0,10*ROW('Hygiene Data'!E11)))</f>
        <v/>
      </c>
      <c r="DS17" s="274" t="str">
        <f ca="true">+IF(OFFSET('Hygiene Data'!$E$12,0,10*ROW('Hygiene Data'!E11))="","",OFFSET('Hygiene Data'!$E$12,0,10*ROW('Hygiene Data'!E11)))</f>
        <v/>
      </c>
      <c r="DT17" s="274" t="str">
        <f ca="true">+IF(OFFSET('Hygiene Data'!$E$13,0,10*ROW('Hygiene Data'!E11))="","",OFFSET('Hygiene Data'!$E$13,0,10*ROW('Hygiene Data'!E11)))</f>
        <v/>
      </c>
      <c r="DU17" s="274" t="str">
        <f ca="true">+IF(OFFSET('Hygiene Data'!$F$11,0,10*ROW('Hygiene Data'!F11))="","",OFFSET('Hygiene Data'!$F$11,0,10*ROW('Hygiene Data'!F11)))</f>
        <v/>
      </c>
      <c r="DV17" s="274" t="str">
        <f ca="true">+IF(OFFSET('Hygiene Data'!$F$12,0,10*ROW('Hygiene Data'!F11))="","",OFFSET('Hygiene Data'!$F$12,0,10*ROW('Hygiene Data'!F11)))</f>
        <v/>
      </c>
      <c r="DW17" s="274" t="str">
        <f ca="true">+IF(OFFSET('Hygiene Data'!$F$13,0,10*ROW('Hygiene Data'!F11))="","",OFFSET('Hygiene Data'!$F$13,0,10*ROW('Hygiene Data'!F11)))</f>
        <v/>
      </c>
      <c r="DX17" s="274" t="str">
        <f ca="true">+IF(OFFSET('Hygiene Data'!$G$11,0,10*ROW('Hygiene Data'!G11))="","",OFFSET('Hygiene Data'!$G$11,0,10*ROW('Hygiene Data'!G11)))</f>
        <v/>
      </c>
      <c r="DY17" s="274" t="str">
        <f ca="true">+IF(OFFSET('Hygiene Data'!$G$12,0,10*ROW('Hygiene Data'!G11))="","",OFFSET('Hygiene Data'!$G$12,0,10*ROW('Hygiene Data'!G11)))</f>
        <v/>
      </c>
      <c r="DZ17" s="274" t="str">
        <f ca="true">+IF(OFFSET('Hygiene Data'!$G$13,0,10*ROW('Hygiene Data'!G11))="","",OFFSET('Hygiene Data'!$G$13,0,10*ROW('Hygiene Data'!G11)))</f>
        <v/>
      </c>
      <c r="EA17" s="274" t="str">
        <f ca="true">+IF(OFFSET('Hygiene Data'!$H$11,0,10*ROW('Hygiene Data'!H11))="","",OFFSET('Hygiene Data'!$H$11,0,10*ROW('Hygiene Data'!H11)))</f>
        <v/>
      </c>
      <c r="EB17" s="274" t="str">
        <f ca="true">+IF(OFFSET('Hygiene Data'!$H$12,0,10*ROW('Hygiene Data'!H11))="","",OFFSET('Hygiene Data'!$H$12,0,10*ROW('Hygiene Data'!H11)))</f>
        <v/>
      </c>
      <c r="EC17" s="274" t="str">
        <f ca="true">+IF(OFFSET('Hygiene Data'!$H$13,0,10*ROW('Hygiene Data'!H11))="","",OFFSET('Hygiene Data'!$H$13,0,10*ROW('Hygiene Data'!H11)))</f>
        <v/>
      </c>
      <c r="ED17" s="274" t="str">
        <f ca="true">+IF(OFFSET('Hygiene Data'!$I$11,0,10*ROW('Hygiene Data'!I11))="","",OFFSET('Hygiene Data'!$I$11,0,10*ROW('Hygiene Data'!I11)))</f>
        <v/>
      </c>
      <c r="EE17" s="274" t="str">
        <f ca="true">+IF(OFFSET('Hygiene Data'!$I$12,0,10*ROW('Hygiene Data'!I11))="","",OFFSET('Hygiene Data'!$I$12,0,10*ROW('Hygiene Data'!I11)))</f>
        <v/>
      </c>
      <c r="EF17" s="274" t="str">
        <f ca="true">+IF(OFFSET('Hygiene Data'!$I$13,0,10*ROW('Hygiene Data'!I11))="","",OFFSET('Hygiene Data'!$I$13,0,10*ROW('Hygiene Data'!I11)))</f>
        <v/>
      </c>
    </row>
    <row xmlns:x14ac="http://schemas.microsoft.com/office/spreadsheetml/2009/9/ac" r="18" x14ac:dyDescent="0.2">
      <c r="A18" s="37" t="str">
        <f ca="true">+IF(OFFSET('Water Data'!$B$2,0,10*ROW('Water Data'!E12))="","",OFFSET('Water Data'!$B$2,0,10*ROW('Water Data'!E12)))</f>
        <v/>
      </c>
      <c r="B18" s="37" t="str">
        <f ca="true">+IF(OFFSET('Water Data'!$C$2,0,10*ROW('Water Data'!F12))="","",OFFSET('Water Data'!$C$2,0,10*ROW('Water Data'!F12)))</f>
        <v/>
      </c>
      <c r="C18" s="330" t="str">
        <f t="shared" ca="true" si="0"/>
        <v/>
      </c>
      <c r="D18" s="94"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4"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4"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4"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4"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4"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4"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4"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4"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4"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4"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4"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4"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4"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4"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4"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4"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4"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5"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5"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5"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5"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5"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5"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5"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5"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5"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5"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5"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5"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5"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5"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5"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5"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5"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5"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5"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5"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5"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5"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5"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5"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5"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5"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5"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5"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5"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5"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6"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6"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6"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6"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6"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6"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6"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6"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6"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6"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6"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6"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6"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6"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6"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6"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6"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6"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4"/>
      <c r="BS18" s="274" t="str">
        <f ca="true">+IF(OFFSET('Water Data'!$D$27,0,10*ROW('Water Data'!D12))="","",OFFSET('Water Data'!$D$27,0,10*ROW('Water Data'!D12)))</f>
        <v/>
      </c>
      <c r="BT18" s="274" t="str">
        <f ca="true">+IF(OFFSET('Water Data'!$D$28,0,10*ROW('Water Data'!D12))="","",OFFSET('Water Data'!$D$28,0,10*ROW('Water Data'!D12)))</f>
        <v/>
      </c>
      <c r="BU18" s="274" t="str">
        <f ca="true">+IF(OFFSET('Water Data'!$D$29,0,10*ROW('Water Data'!D12))="","",OFFSET('Water Data'!$D$29,0,10*ROW('Water Data'!D12)))</f>
        <v/>
      </c>
      <c r="BV18" s="274" t="str">
        <f ca="true">+IF(OFFSET('Water Data'!$E$27,0,10*ROW('Water Data'!E12))="","",OFFSET('Water Data'!$E$27,0,10*ROW('Water Data'!E12)))</f>
        <v/>
      </c>
      <c r="BW18" s="274" t="str">
        <f ca="true">+IF(OFFSET('Water Data'!$E$28,0,10*ROW('Water Data'!E12))="","",OFFSET('Water Data'!$E$28,0,10*ROW('Water Data'!E12)))</f>
        <v/>
      </c>
      <c r="BX18" s="274" t="str">
        <f ca="true">+IF(OFFSET('Water Data'!$E$29,0,10*ROW('Water Data'!E12))="","",OFFSET('Water Data'!$E$29,0,10*ROW('Water Data'!E12)))</f>
        <v/>
      </c>
      <c r="BY18" s="274" t="str">
        <f ca="true">+IF(OFFSET('Water Data'!$F$27,0,10*ROW('Water Data'!F12))="","",OFFSET('Water Data'!$F$27,0,10*ROW('Water Data'!F12)))</f>
        <v/>
      </c>
      <c r="BZ18" s="274" t="str">
        <f ca="true">+IF(OFFSET('Water Data'!$F$28,0,10*ROW('Water Data'!F12))="","",OFFSET('Water Data'!$F$28,0,10*ROW('Water Data'!F12)))</f>
        <v/>
      </c>
      <c r="CA18" s="274" t="str">
        <f ca="true">+IF(OFFSET('Water Data'!$F$29,0,10*ROW('Water Data'!F12))="","",OFFSET('Water Data'!$F$29,0,10*ROW('Water Data'!F12)))</f>
        <v/>
      </c>
      <c r="CB18" s="274" t="str">
        <f ca="true">+IF(OFFSET('Water Data'!$G$27,0,10*ROW('Water Data'!G12))="","",OFFSET('Water Data'!$G$27,0,10*ROW('Water Data'!G12)))</f>
        <v/>
      </c>
      <c r="CC18" s="274" t="str">
        <f ca="true">+IF(OFFSET('Water Data'!$G$28,0,10*ROW('Water Data'!G12))="","",OFFSET('Water Data'!$G$28,0,10*ROW('Water Data'!G12)))</f>
        <v/>
      </c>
      <c r="CD18" s="274" t="str">
        <f ca="true">+IF(OFFSET('Water Data'!$G$29,0,10*ROW('Water Data'!G12))="","",OFFSET('Water Data'!$G$29,0,10*ROW('Water Data'!G12)))</f>
        <v/>
      </c>
      <c r="CE18" s="274" t="str">
        <f ca="true">+IF(OFFSET('Water Data'!$H$27,0,10*ROW('Water Data'!H12))="","",OFFSET('Water Data'!$H$27,0,10*ROW('Water Data'!H12)))</f>
        <v/>
      </c>
      <c r="CF18" s="274" t="str">
        <f ca="true">+IF(OFFSET('Water Data'!$H$28,0,10*ROW('Water Data'!H12))="","",OFFSET('Water Data'!$H$28,0,10*ROW('Water Data'!H12)))</f>
        <v/>
      </c>
      <c r="CG18" s="274" t="str">
        <f ca="true">+IF(OFFSET('Water Data'!$H$29,0,10*ROW('Water Data'!H12))="","",OFFSET('Water Data'!$H$29,0,10*ROW('Water Data'!H12)))</f>
        <v/>
      </c>
      <c r="CH18" s="274" t="str">
        <f ca="true">+IF(OFFSET('Water Data'!$I$27,0,10*ROW('Water Data'!I12))="","",OFFSET('Water Data'!$I$27,0,10*ROW('Water Data'!I12)))</f>
        <v/>
      </c>
      <c r="CI18" s="274" t="str">
        <f ca="true">+IF(OFFSET('Water Data'!$I$28,0,10*ROW('Water Data'!I12))="","",OFFSET('Water Data'!$I$28,0,10*ROW('Water Data'!I12)))</f>
        <v/>
      </c>
      <c r="CJ18" s="274" t="str">
        <f ca="true">+IF(OFFSET('Water Data'!$I$29,0,10*ROW('Water Data'!I12))="","",OFFSET('Water Data'!$I$29,0,10*ROW('Water Data'!I12)))</f>
        <v/>
      </c>
      <c r="CK18" s="274" t="str">
        <f ca="true">+IF(OFFSET('Sanitation Data'!$D$28,0,10*ROW('Sanitation Data'!D12))="","",OFFSET('Sanitation Data'!$D$28,0,10*ROW('Sanitation Data'!D12)))</f>
        <v/>
      </c>
      <c r="CL18" s="274" t="str">
        <f ca="true">+IF(OFFSET('Sanitation Data'!$D$29,0,10*ROW('Sanitation Data'!D12))="","",OFFSET('Sanitation Data'!$D$29,0,10*ROW('Sanitation Data'!D12)))</f>
        <v/>
      </c>
      <c r="CM18" s="274" t="str">
        <f ca="true">+IF(OFFSET('Sanitation Data'!$D$30,0,10*ROW('Sanitation Data'!D12))="","",OFFSET('Sanitation Data'!$D$30,0,10*ROW('Sanitation Data'!D12)))</f>
        <v/>
      </c>
      <c r="CN18" s="274" t="str">
        <f ca="true">+IF(OFFSET('Sanitation Data'!$D$31,0,10*ROW('Sanitation Data'!D12))="","",OFFSET('Sanitation Data'!$D$31,0,10*ROW('Sanitation Data'!D12)))</f>
        <v/>
      </c>
      <c r="CO18" s="274" t="str">
        <f ca="true">+IF(OFFSET('Sanitation Data'!$D$32,0,10*ROW('Sanitation Data'!D12))="","",OFFSET('Sanitation Data'!$D$32,0,10*ROW('Sanitation Data'!D12)))</f>
        <v/>
      </c>
      <c r="CP18" s="274" t="str">
        <f ca="true">+IF(OFFSET('Sanitation Data'!$E$28,0,10*ROW('Sanitation Data'!E12))="","",OFFSET('Sanitation Data'!$E$28,0,10*ROW('Sanitation Data'!E12)))</f>
        <v/>
      </c>
      <c r="CQ18" s="274" t="str">
        <f ca="true">+IF(OFFSET('Sanitation Data'!$E$29,0,10*ROW('Sanitation Data'!E12))="","",OFFSET('Sanitation Data'!$E$29,0,10*ROW('Sanitation Data'!E12)))</f>
        <v/>
      </c>
      <c r="CR18" s="274" t="str">
        <f ca="true">+IF(OFFSET('Sanitation Data'!$E$30,0,10*ROW('Sanitation Data'!E12))="","",OFFSET('Sanitation Data'!$E$30,0,10*ROW('Sanitation Data'!E12)))</f>
        <v/>
      </c>
      <c r="CS18" s="274" t="str">
        <f ca="true">+IF(OFFSET('Sanitation Data'!$E$31,0,10*ROW('Sanitation Data'!E12))="","",OFFSET('Sanitation Data'!$E$31,0,10*ROW('Sanitation Data'!E12)))</f>
        <v/>
      </c>
      <c r="CT18" s="274" t="str">
        <f ca="true">+IF(OFFSET('Sanitation Data'!$E$32,0,10*ROW('Sanitation Data'!E12))="","",OFFSET('Sanitation Data'!$E$32,0,10*ROW('Sanitation Data'!E12)))</f>
        <v/>
      </c>
      <c r="CU18" s="274" t="str">
        <f ca="true">+IF(OFFSET('Sanitation Data'!$F$28,0,10*ROW('Sanitation Data'!F12))="","",OFFSET('Sanitation Data'!$F$28,0,10*ROW('Sanitation Data'!F12)))</f>
        <v/>
      </c>
      <c r="CV18" s="274" t="str">
        <f ca="true">+IF(OFFSET('Sanitation Data'!$F$29,0,10*ROW('Sanitation Data'!F12))="","",OFFSET('Sanitation Data'!$F$29,0,10*ROW('Sanitation Data'!F12)))</f>
        <v/>
      </c>
      <c r="CW18" s="274" t="str">
        <f ca="true">+IF(OFFSET('Sanitation Data'!$F$30,0,10*ROW('Sanitation Data'!F12))="","",OFFSET('Sanitation Data'!$F$30,0,10*ROW('Sanitation Data'!F12)))</f>
        <v/>
      </c>
      <c r="CX18" s="274" t="str">
        <f ca="true">+IF(OFFSET('Sanitation Data'!$F$31,0,10*ROW('Sanitation Data'!F12))="","",OFFSET('Sanitation Data'!$F$31,0,10*ROW('Sanitation Data'!F12)))</f>
        <v/>
      </c>
      <c r="CY18" s="274" t="str">
        <f ca="true">+IF(OFFSET('Sanitation Data'!$F$32,0,10*ROW('Sanitation Data'!F12))="","",OFFSET('Sanitation Data'!$F$32,0,10*ROW('Sanitation Data'!F12)))</f>
        <v/>
      </c>
      <c r="CZ18" s="274" t="str">
        <f ca="true">+IF(OFFSET('Sanitation Data'!$G$28,0,10*ROW('Sanitation Data'!G12))="","",OFFSET('Sanitation Data'!$G$28,0,10*ROW('Sanitation Data'!G12)))</f>
        <v/>
      </c>
      <c r="DA18" s="274" t="str">
        <f ca="true">+IF(OFFSET('Sanitation Data'!$G$29,0,10*ROW('Sanitation Data'!G12))="","",OFFSET('Sanitation Data'!$G$29,0,10*ROW('Sanitation Data'!G12)))</f>
        <v/>
      </c>
      <c r="DB18" s="274" t="str">
        <f ca="true">+IF(OFFSET('Sanitation Data'!$G$30,0,10*ROW('Sanitation Data'!G12))="","",OFFSET('Sanitation Data'!$G$30,0,10*ROW('Sanitation Data'!G12)))</f>
        <v/>
      </c>
      <c r="DC18" s="274" t="str">
        <f ca="true">+IF(OFFSET('Sanitation Data'!$G$31,0,10*ROW('Sanitation Data'!G12))="","",OFFSET('Sanitation Data'!$G$31,0,10*ROW('Sanitation Data'!G12)))</f>
        <v/>
      </c>
      <c r="DD18" s="274" t="str">
        <f ca="true">+IF(OFFSET('Sanitation Data'!$G$32,0,10*ROW('Sanitation Data'!G12))="","",OFFSET('Sanitation Data'!$G$32,0,10*ROW('Sanitation Data'!G12)))</f>
        <v/>
      </c>
      <c r="DE18" s="274" t="str">
        <f ca="true">+IF(OFFSET('Sanitation Data'!$H$28,0,10*ROW('Sanitation Data'!H12))="","",OFFSET('Sanitation Data'!$H$28,0,10*ROW('Sanitation Data'!H12)))</f>
        <v/>
      </c>
      <c r="DF18" s="274" t="str">
        <f ca="true">+IF(OFFSET('Sanitation Data'!$H$29,0,10*ROW('Sanitation Data'!H12))="","",OFFSET('Sanitation Data'!$H$29,0,10*ROW('Sanitation Data'!H12)))</f>
        <v/>
      </c>
      <c r="DG18" s="274" t="str">
        <f ca="true">+IF(OFFSET('Sanitation Data'!$H$30,0,10*ROW('Sanitation Data'!H12))="","",OFFSET('Sanitation Data'!$H$30,0,10*ROW('Sanitation Data'!H12)))</f>
        <v/>
      </c>
      <c r="DH18" s="274" t="str">
        <f ca="true">+IF(OFFSET('Sanitation Data'!$H$31,0,10*ROW('Sanitation Data'!H12))="","",OFFSET('Sanitation Data'!$H$31,0,10*ROW('Sanitation Data'!H12)))</f>
        <v/>
      </c>
      <c r="DI18" s="274" t="str">
        <f ca="true">+IF(OFFSET('Sanitation Data'!$H$32,0,10*ROW('Sanitation Data'!H12))="","",OFFSET('Sanitation Data'!$H$32,0,10*ROW('Sanitation Data'!H12)))</f>
        <v/>
      </c>
      <c r="DJ18" s="274" t="str">
        <f ca="true">+IF(OFFSET('Sanitation Data'!$I$28,0,10*ROW('Sanitation Data'!I12))="","",OFFSET('Sanitation Data'!$I$28,0,10*ROW('Sanitation Data'!I12)))</f>
        <v/>
      </c>
      <c r="DK18" s="274" t="str">
        <f ca="true">+IF(OFFSET('Sanitation Data'!$I$29,0,10*ROW('Sanitation Data'!I12))="","",OFFSET('Sanitation Data'!$I$29,0,10*ROW('Sanitation Data'!I12)))</f>
        <v/>
      </c>
      <c r="DL18" s="274" t="str">
        <f ca="true">+IF(OFFSET('Sanitation Data'!$I$30,0,10*ROW('Sanitation Data'!I12))="","",OFFSET('Sanitation Data'!$I$30,0,10*ROW('Sanitation Data'!I12)))</f>
        <v/>
      </c>
      <c r="DM18" s="274" t="str">
        <f ca="true">+IF(OFFSET('Sanitation Data'!$I$31,0,10*ROW('Sanitation Data'!I12))="","",OFFSET('Sanitation Data'!$I$31,0,10*ROW('Sanitation Data'!I12)))</f>
        <v/>
      </c>
      <c r="DN18" s="274" t="str">
        <f ca="true">+IF(OFFSET('Sanitation Data'!$I$32,0,10*ROW('Sanitation Data'!I12))="","",OFFSET('Sanitation Data'!$I$32,0,10*ROW('Sanitation Data'!I12)))</f>
        <v/>
      </c>
      <c r="DO18" s="274" t="str">
        <f ca="true">+IF(OFFSET('Hygiene Data'!$D$11,0,10*ROW('Hygiene Data'!D12))="","",OFFSET('Hygiene Data'!$D$11,0,10*ROW('Hygiene Data'!D12)))</f>
        <v/>
      </c>
      <c r="DP18" s="274" t="str">
        <f ca="true">+IF(OFFSET('Hygiene Data'!$D$12,0,10*ROW('Hygiene Data'!D12))="","",OFFSET('Hygiene Data'!$D$12,0,10*ROW('Hygiene Data'!D12)))</f>
        <v/>
      </c>
      <c r="DQ18" s="274" t="str">
        <f ca="true">+IF(OFFSET('Hygiene Data'!$D$13,0,10*ROW('Hygiene Data'!D12))="","",OFFSET('Hygiene Data'!$D$13,0,10*ROW('Hygiene Data'!D12)))</f>
        <v/>
      </c>
      <c r="DR18" s="274" t="str">
        <f ca="true">+IF(OFFSET('Hygiene Data'!$E$11,0,10*ROW('Hygiene Data'!E12))="","",OFFSET('Hygiene Data'!$E$11,0,10*ROW('Hygiene Data'!E12)))</f>
        <v/>
      </c>
      <c r="DS18" s="274" t="str">
        <f ca="true">+IF(OFFSET('Hygiene Data'!$E$12,0,10*ROW('Hygiene Data'!E12))="","",OFFSET('Hygiene Data'!$E$12,0,10*ROW('Hygiene Data'!E12)))</f>
        <v/>
      </c>
      <c r="DT18" s="274" t="str">
        <f ca="true">+IF(OFFSET('Hygiene Data'!$E$13,0,10*ROW('Hygiene Data'!E12))="","",OFFSET('Hygiene Data'!$E$13,0,10*ROW('Hygiene Data'!E12)))</f>
        <v/>
      </c>
      <c r="DU18" s="274" t="str">
        <f ca="true">+IF(OFFSET('Hygiene Data'!$F$11,0,10*ROW('Hygiene Data'!F12))="","",OFFSET('Hygiene Data'!$F$11,0,10*ROW('Hygiene Data'!F12)))</f>
        <v/>
      </c>
      <c r="DV18" s="274" t="str">
        <f ca="true">+IF(OFFSET('Hygiene Data'!$F$12,0,10*ROW('Hygiene Data'!F12))="","",OFFSET('Hygiene Data'!$F$12,0,10*ROW('Hygiene Data'!F12)))</f>
        <v/>
      </c>
      <c r="DW18" s="274" t="str">
        <f ca="true">+IF(OFFSET('Hygiene Data'!$F$13,0,10*ROW('Hygiene Data'!F12))="","",OFFSET('Hygiene Data'!$F$13,0,10*ROW('Hygiene Data'!F12)))</f>
        <v/>
      </c>
      <c r="DX18" s="274" t="str">
        <f ca="true">+IF(OFFSET('Hygiene Data'!$G$11,0,10*ROW('Hygiene Data'!G12))="","",OFFSET('Hygiene Data'!$G$11,0,10*ROW('Hygiene Data'!G12)))</f>
        <v/>
      </c>
      <c r="DY18" s="274" t="str">
        <f ca="true">+IF(OFFSET('Hygiene Data'!$G$12,0,10*ROW('Hygiene Data'!G12))="","",OFFSET('Hygiene Data'!$G$12,0,10*ROW('Hygiene Data'!G12)))</f>
        <v/>
      </c>
      <c r="DZ18" s="274" t="str">
        <f ca="true">+IF(OFFSET('Hygiene Data'!$G$13,0,10*ROW('Hygiene Data'!G12))="","",OFFSET('Hygiene Data'!$G$13,0,10*ROW('Hygiene Data'!G12)))</f>
        <v/>
      </c>
      <c r="EA18" s="274" t="str">
        <f ca="true">+IF(OFFSET('Hygiene Data'!$H$11,0,10*ROW('Hygiene Data'!H12))="","",OFFSET('Hygiene Data'!$H$11,0,10*ROW('Hygiene Data'!H12)))</f>
        <v/>
      </c>
      <c r="EB18" s="274" t="str">
        <f ca="true">+IF(OFFSET('Hygiene Data'!$H$12,0,10*ROW('Hygiene Data'!H12))="","",OFFSET('Hygiene Data'!$H$12,0,10*ROW('Hygiene Data'!H12)))</f>
        <v/>
      </c>
      <c r="EC18" s="274" t="str">
        <f ca="true">+IF(OFFSET('Hygiene Data'!$H$13,0,10*ROW('Hygiene Data'!H12))="","",OFFSET('Hygiene Data'!$H$13,0,10*ROW('Hygiene Data'!H12)))</f>
        <v/>
      </c>
      <c r="ED18" s="274" t="str">
        <f ca="true">+IF(OFFSET('Hygiene Data'!$I$11,0,10*ROW('Hygiene Data'!I12))="","",OFFSET('Hygiene Data'!$I$11,0,10*ROW('Hygiene Data'!I12)))</f>
        <v/>
      </c>
      <c r="EE18" s="274" t="str">
        <f ca="true">+IF(OFFSET('Hygiene Data'!$I$12,0,10*ROW('Hygiene Data'!I12))="","",OFFSET('Hygiene Data'!$I$12,0,10*ROW('Hygiene Data'!I12)))</f>
        <v/>
      </c>
      <c r="EF18" s="274" t="str">
        <f ca="true">+IF(OFFSET('Hygiene Data'!$I$13,0,10*ROW('Hygiene Data'!I12))="","",OFFSET('Hygiene Data'!$I$13,0,10*ROW('Hygiene Data'!I12)))</f>
        <v/>
      </c>
    </row>
    <row xmlns:x14ac="http://schemas.microsoft.com/office/spreadsheetml/2009/9/ac" r="19" x14ac:dyDescent="0.2">
      <c r="A19" s="37" t="str">
        <f ca="true">+IF(OFFSET('Water Data'!$B$2,0,10*ROW('Water Data'!E13))="","",OFFSET('Water Data'!$B$2,0,10*ROW('Water Data'!E13)))</f>
        <v/>
      </c>
      <c r="B19" s="37" t="str">
        <f ca="true">+IF(OFFSET('Water Data'!$C$2,0,10*ROW('Water Data'!F13))="","",OFFSET('Water Data'!$C$2,0,10*ROW('Water Data'!F13)))</f>
        <v/>
      </c>
      <c r="C19" s="330" t="str">
        <f t="shared" ca="true" si="0"/>
        <v/>
      </c>
      <c r="D19" s="94"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4"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4"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4"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4"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4"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4"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4"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4"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4"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4"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4"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4"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4"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4"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4"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4"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4"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5"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5"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5"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5"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5"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5"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5"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5"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5"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5"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5"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5"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5"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5"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5"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5"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5"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5"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5"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5"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5"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5"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5"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5"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5"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5"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5"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5"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5"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5"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6"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6"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6"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6"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6"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6"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6"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6"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6"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6"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6"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6"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6"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6"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6"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6"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6"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6"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4"/>
      <c r="BS19" s="274" t="str">
        <f ca="true">+IF(OFFSET('Water Data'!$D$27,0,10*ROW('Water Data'!D13))="","",OFFSET('Water Data'!$D$27,0,10*ROW('Water Data'!D13)))</f>
        <v/>
      </c>
      <c r="BT19" s="274" t="str">
        <f ca="true">+IF(OFFSET('Water Data'!$D$28,0,10*ROW('Water Data'!D13))="","",OFFSET('Water Data'!$D$28,0,10*ROW('Water Data'!D13)))</f>
        <v/>
      </c>
      <c r="BU19" s="274" t="str">
        <f ca="true">+IF(OFFSET('Water Data'!$D$29,0,10*ROW('Water Data'!D13))="","",OFFSET('Water Data'!$D$29,0,10*ROW('Water Data'!D13)))</f>
        <v/>
      </c>
      <c r="BV19" s="274" t="str">
        <f ca="true">+IF(OFFSET('Water Data'!$E$27,0,10*ROW('Water Data'!E13))="","",OFFSET('Water Data'!$E$27,0,10*ROW('Water Data'!E13)))</f>
        <v/>
      </c>
      <c r="BW19" s="274" t="str">
        <f ca="true">+IF(OFFSET('Water Data'!$E$28,0,10*ROW('Water Data'!E13))="","",OFFSET('Water Data'!$E$28,0,10*ROW('Water Data'!E13)))</f>
        <v/>
      </c>
      <c r="BX19" s="274" t="str">
        <f ca="true">+IF(OFFSET('Water Data'!$E$29,0,10*ROW('Water Data'!E13))="","",OFFSET('Water Data'!$E$29,0,10*ROW('Water Data'!E13)))</f>
        <v/>
      </c>
      <c r="BY19" s="274" t="str">
        <f ca="true">+IF(OFFSET('Water Data'!$F$27,0,10*ROW('Water Data'!F13))="","",OFFSET('Water Data'!$F$27,0,10*ROW('Water Data'!F13)))</f>
        <v/>
      </c>
      <c r="BZ19" s="274" t="str">
        <f ca="true">+IF(OFFSET('Water Data'!$F$28,0,10*ROW('Water Data'!F13))="","",OFFSET('Water Data'!$F$28,0,10*ROW('Water Data'!F13)))</f>
        <v/>
      </c>
      <c r="CA19" s="274" t="str">
        <f ca="true">+IF(OFFSET('Water Data'!$F$29,0,10*ROW('Water Data'!F13))="","",OFFSET('Water Data'!$F$29,0,10*ROW('Water Data'!F13)))</f>
        <v/>
      </c>
      <c r="CB19" s="274" t="str">
        <f ca="true">+IF(OFFSET('Water Data'!$G$27,0,10*ROW('Water Data'!G13))="","",OFFSET('Water Data'!$G$27,0,10*ROW('Water Data'!G13)))</f>
        <v/>
      </c>
      <c r="CC19" s="274" t="str">
        <f ca="true">+IF(OFFSET('Water Data'!$G$28,0,10*ROW('Water Data'!G13))="","",OFFSET('Water Data'!$G$28,0,10*ROW('Water Data'!G13)))</f>
        <v/>
      </c>
      <c r="CD19" s="274" t="str">
        <f ca="true">+IF(OFFSET('Water Data'!$G$29,0,10*ROW('Water Data'!G13))="","",OFFSET('Water Data'!$G$29,0,10*ROW('Water Data'!G13)))</f>
        <v/>
      </c>
      <c r="CE19" s="274" t="str">
        <f ca="true">+IF(OFFSET('Water Data'!$H$27,0,10*ROW('Water Data'!H13))="","",OFFSET('Water Data'!$H$27,0,10*ROW('Water Data'!H13)))</f>
        <v/>
      </c>
      <c r="CF19" s="274" t="str">
        <f ca="true">+IF(OFFSET('Water Data'!$H$28,0,10*ROW('Water Data'!H13))="","",OFFSET('Water Data'!$H$28,0,10*ROW('Water Data'!H13)))</f>
        <v/>
      </c>
      <c r="CG19" s="274" t="str">
        <f ca="true">+IF(OFFSET('Water Data'!$H$29,0,10*ROW('Water Data'!H13))="","",OFFSET('Water Data'!$H$29,0,10*ROW('Water Data'!H13)))</f>
        <v/>
      </c>
      <c r="CH19" s="274" t="str">
        <f ca="true">+IF(OFFSET('Water Data'!$I$27,0,10*ROW('Water Data'!I13))="","",OFFSET('Water Data'!$I$27,0,10*ROW('Water Data'!I13)))</f>
        <v/>
      </c>
      <c r="CI19" s="274" t="str">
        <f ca="true">+IF(OFFSET('Water Data'!$I$28,0,10*ROW('Water Data'!I13))="","",OFFSET('Water Data'!$I$28,0,10*ROW('Water Data'!I13)))</f>
        <v/>
      </c>
      <c r="CJ19" s="274" t="str">
        <f ca="true">+IF(OFFSET('Water Data'!$I$29,0,10*ROW('Water Data'!I13))="","",OFFSET('Water Data'!$I$29,0,10*ROW('Water Data'!I13)))</f>
        <v/>
      </c>
      <c r="CK19" s="274" t="str">
        <f ca="true">+IF(OFFSET('Sanitation Data'!$D$28,0,10*ROW('Sanitation Data'!D13))="","",OFFSET('Sanitation Data'!$D$28,0,10*ROW('Sanitation Data'!D13)))</f>
        <v/>
      </c>
      <c r="CL19" s="274" t="str">
        <f ca="true">+IF(OFFSET('Sanitation Data'!$D$29,0,10*ROW('Sanitation Data'!D13))="","",OFFSET('Sanitation Data'!$D$29,0,10*ROW('Sanitation Data'!D13)))</f>
        <v/>
      </c>
      <c r="CM19" s="274" t="str">
        <f ca="true">+IF(OFFSET('Sanitation Data'!$D$30,0,10*ROW('Sanitation Data'!D13))="","",OFFSET('Sanitation Data'!$D$30,0,10*ROW('Sanitation Data'!D13)))</f>
        <v/>
      </c>
      <c r="CN19" s="274" t="str">
        <f ca="true">+IF(OFFSET('Sanitation Data'!$D$31,0,10*ROW('Sanitation Data'!D13))="","",OFFSET('Sanitation Data'!$D$31,0,10*ROW('Sanitation Data'!D13)))</f>
        <v/>
      </c>
      <c r="CO19" s="274" t="str">
        <f ca="true">+IF(OFFSET('Sanitation Data'!$D$32,0,10*ROW('Sanitation Data'!D13))="","",OFFSET('Sanitation Data'!$D$32,0,10*ROW('Sanitation Data'!D13)))</f>
        <v/>
      </c>
      <c r="CP19" s="274" t="str">
        <f ca="true">+IF(OFFSET('Sanitation Data'!$E$28,0,10*ROW('Sanitation Data'!E13))="","",OFFSET('Sanitation Data'!$E$28,0,10*ROW('Sanitation Data'!E13)))</f>
        <v/>
      </c>
      <c r="CQ19" s="274" t="str">
        <f ca="true">+IF(OFFSET('Sanitation Data'!$E$29,0,10*ROW('Sanitation Data'!E13))="","",OFFSET('Sanitation Data'!$E$29,0,10*ROW('Sanitation Data'!E13)))</f>
        <v/>
      </c>
      <c r="CR19" s="274" t="str">
        <f ca="true">+IF(OFFSET('Sanitation Data'!$E$30,0,10*ROW('Sanitation Data'!E13))="","",OFFSET('Sanitation Data'!$E$30,0,10*ROW('Sanitation Data'!E13)))</f>
        <v/>
      </c>
      <c r="CS19" s="274" t="str">
        <f ca="true">+IF(OFFSET('Sanitation Data'!$E$31,0,10*ROW('Sanitation Data'!E13))="","",OFFSET('Sanitation Data'!$E$31,0,10*ROW('Sanitation Data'!E13)))</f>
        <v/>
      </c>
      <c r="CT19" s="274" t="str">
        <f ca="true">+IF(OFFSET('Sanitation Data'!$E$32,0,10*ROW('Sanitation Data'!E13))="","",OFFSET('Sanitation Data'!$E$32,0,10*ROW('Sanitation Data'!E13)))</f>
        <v/>
      </c>
      <c r="CU19" s="274" t="str">
        <f ca="true">+IF(OFFSET('Sanitation Data'!$F$28,0,10*ROW('Sanitation Data'!F13))="","",OFFSET('Sanitation Data'!$F$28,0,10*ROW('Sanitation Data'!F13)))</f>
        <v/>
      </c>
      <c r="CV19" s="274" t="str">
        <f ca="true">+IF(OFFSET('Sanitation Data'!$F$29,0,10*ROW('Sanitation Data'!F13))="","",OFFSET('Sanitation Data'!$F$29,0,10*ROW('Sanitation Data'!F13)))</f>
        <v/>
      </c>
      <c r="CW19" s="274" t="str">
        <f ca="true">+IF(OFFSET('Sanitation Data'!$F$30,0,10*ROW('Sanitation Data'!F13))="","",OFFSET('Sanitation Data'!$F$30,0,10*ROW('Sanitation Data'!F13)))</f>
        <v/>
      </c>
      <c r="CX19" s="274" t="str">
        <f ca="true">+IF(OFFSET('Sanitation Data'!$F$31,0,10*ROW('Sanitation Data'!F13))="","",OFFSET('Sanitation Data'!$F$31,0,10*ROW('Sanitation Data'!F13)))</f>
        <v/>
      </c>
      <c r="CY19" s="274" t="str">
        <f ca="true">+IF(OFFSET('Sanitation Data'!$F$32,0,10*ROW('Sanitation Data'!F13))="","",OFFSET('Sanitation Data'!$F$32,0,10*ROW('Sanitation Data'!F13)))</f>
        <v/>
      </c>
      <c r="CZ19" s="274" t="str">
        <f ca="true">+IF(OFFSET('Sanitation Data'!$G$28,0,10*ROW('Sanitation Data'!G13))="","",OFFSET('Sanitation Data'!$G$28,0,10*ROW('Sanitation Data'!G13)))</f>
        <v/>
      </c>
      <c r="DA19" s="274" t="str">
        <f ca="true">+IF(OFFSET('Sanitation Data'!$G$29,0,10*ROW('Sanitation Data'!G13))="","",OFFSET('Sanitation Data'!$G$29,0,10*ROW('Sanitation Data'!G13)))</f>
        <v/>
      </c>
      <c r="DB19" s="274" t="str">
        <f ca="true">+IF(OFFSET('Sanitation Data'!$G$30,0,10*ROW('Sanitation Data'!G13))="","",OFFSET('Sanitation Data'!$G$30,0,10*ROW('Sanitation Data'!G13)))</f>
        <v/>
      </c>
      <c r="DC19" s="274" t="str">
        <f ca="true">+IF(OFFSET('Sanitation Data'!$G$31,0,10*ROW('Sanitation Data'!G13))="","",OFFSET('Sanitation Data'!$G$31,0,10*ROW('Sanitation Data'!G13)))</f>
        <v/>
      </c>
      <c r="DD19" s="274" t="str">
        <f ca="true">+IF(OFFSET('Sanitation Data'!$G$32,0,10*ROW('Sanitation Data'!G13))="","",OFFSET('Sanitation Data'!$G$32,0,10*ROW('Sanitation Data'!G13)))</f>
        <v/>
      </c>
      <c r="DE19" s="274" t="str">
        <f ca="true">+IF(OFFSET('Sanitation Data'!$H$28,0,10*ROW('Sanitation Data'!H13))="","",OFFSET('Sanitation Data'!$H$28,0,10*ROW('Sanitation Data'!H13)))</f>
        <v/>
      </c>
      <c r="DF19" s="274" t="str">
        <f ca="true">+IF(OFFSET('Sanitation Data'!$H$29,0,10*ROW('Sanitation Data'!H13))="","",OFFSET('Sanitation Data'!$H$29,0,10*ROW('Sanitation Data'!H13)))</f>
        <v/>
      </c>
      <c r="DG19" s="274" t="str">
        <f ca="true">+IF(OFFSET('Sanitation Data'!$H$30,0,10*ROW('Sanitation Data'!H13))="","",OFFSET('Sanitation Data'!$H$30,0,10*ROW('Sanitation Data'!H13)))</f>
        <v/>
      </c>
      <c r="DH19" s="274" t="str">
        <f ca="true">+IF(OFFSET('Sanitation Data'!$H$31,0,10*ROW('Sanitation Data'!H13))="","",OFFSET('Sanitation Data'!$H$31,0,10*ROW('Sanitation Data'!H13)))</f>
        <v/>
      </c>
      <c r="DI19" s="274" t="str">
        <f ca="true">+IF(OFFSET('Sanitation Data'!$H$32,0,10*ROW('Sanitation Data'!H13))="","",OFFSET('Sanitation Data'!$H$32,0,10*ROW('Sanitation Data'!H13)))</f>
        <v/>
      </c>
      <c r="DJ19" s="274" t="str">
        <f ca="true">+IF(OFFSET('Sanitation Data'!$I$28,0,10*ROW('Sanitation Data'!I13))="","",OFFSET('Sanitation Data'!$I$28,0,10*ROW('Sanitation Data'!I13)))</f>
        <v/>
      </c>
      <c r="DK19" s="274" t="str">
        <f ca="true">+IF(OFFSET('Sanitation Data'!$I$29,0,10*ROW('Sanitation Data'!I13))="","",OFFSET('Sanitation Data'!$I$29,0,10*ROW('Sanitation Data'!I13)))</f>
        <v/>
      </c>
      <c r="DL19" s="274" t="str">
        <f ca="true">+IF(OFFSET('Sanitation Data'!$I$30,0,10*ROW('Sanitation Data'!I13))="","",OFFSET('Sanitation Data'!$I$30,0,10*ROW('Sanitation Data'!I13)))</f>
        <v/>
      </c>
      <c r="DM19" s="274" t="str">
        <f ca="true">+IF(OFFSET('Sanitation Data'!$I$31,0,10*ROW('Sanitation Data'!I13))="","",OFFSET('Sanitation Data'!$I$31,0,10*ROW('Sanitation Data'!I13)))</f>
        <v/>
      </c>
      <c r="DN19" s="274" t="str">
        <f ca="true">+IF(OFFSET('Sanitation Data'!$I$32,0,10*ROW('Sanitation Data'!I13))="","",OFFSET('Sanitation Data'!$I$32,0,10*ROW('Sanitation Data'!I13)))</f>
        <v/>
      </c>
      <c r="DO19" s="274" t="str">
        <f ca="true">+IF(OFFSET('Hygiene Data'!$D$11,0,10*ROW('Hygiene Data'!D13))="","",OFFSET('Hygiene Data'!$D$11,0,10*ROW('Hygiene Data'!D13)))</f>
        <v/>
      </c>
      <c r="DP19" s="274" t="str">
        <f ca="true">+IF(OFFSET('Hygiene Data'!$D$12,0,10*ROW('Hygiene Data'!D13))="","",OFFSET('Hygiene Data'!$D$12,0,10*ROW('Hygiene Data'!D13)))</f>
        <v/>
      </c>
      <c r="DQ19" s="274" t="str">
        <f ca="true">+IF(OFFSET('Hygiene Data'!$D$13,0,10*ROW('Hygiene Data'!D13))="","",OFFSET('Hygiene Data'!$D$13,0,10*ROW('Hygiene Data'!D13)))</f>
        <v/>
      </c>
      <c r="DR19" s="274" t="str">
        <f ca="true">+IF(OFFSET('Hygiene Data'!$E$11,0,10*ROW('Hygiene Data'!E13))="","",OFFSET('Hygiene Data'!$E$11,0,10*ROW('Hygiene Data'!E13)))</f>
        <v/>
      </c>
      <c r="DS19" s="274" t="str">
        <f ca="true">+IF(OFFSET('Hygiene Data'!$E$12,0,10*ROW('Hygiene Data'!E13))="","",OFFSET('Hygiene Data'!$E$12,0,10*ROW('Hygiene Data'!E13)))</f>
        <v/>
      </c>
      <c r="DT19" s="274" t="str">
        <f ca="true">+IF(OFFSET('Hygiene Data'!$E$13,0,10*ROW('Hygiene Data'!E13))="","",OFFSET('Hygiene Data'!$E$13,0,10*ROW('Hygiene Data'!E13)))</f>
        <v/>
      </c>
      <c r="DU19" s="274" t="str">
        <f ca="true">+IF(OFFSET('Hygiene Data'!$F$11,0,10*ROW('Hygiene Data'!F13))="","",OFFSET('Hygiene Data'!$F$11,0,10*ROW('Hygiene Data'!F13)))</f>
        <v/>
      </c>
      <c r="DV19" s="274" t="str">
        <f ca="true">+IF(OFFSET('Hygiene Data'!$F$12,0,10*ROW('Hygiene Data'!F13))="","",OFFSET('Hygiene Data'!$F$12,0,10*ROW('Hygiene Data'!F13)))</f>
        <v/>
      </c>
      <c r="DW19" s="274" t="str">
        <f ca="true">+IF(OFFSET('Hygiene Data'!$F$13,0,10*ROW('Hygiene Data'!F13))="","",OFFSET('Hygiene Data'!$F$13,0,10*ROW('Hygiene Data'!F13)))</f>
        <v/>
      </c>
      <c r="DX19" s="274" t="str">
        <f ca="true">+IF(OFFSET('Hygiene Data'!$G$11,0,10*ROW('Hygiene Data'!G13))="","",OFFSET('Hygiene Data'!$G$11,0,10*ROW('Hygiene Data'!G13)))</f>
        <v/>
      </c>
      <c r="DY19" s="274" t="str">
        <f ca="true">+IF(OFFSET('Hygiene Data'!$G$12,0,10*ROW('Hygiene Data'!G13))="","",OFFSET('Hygiene Data'!$G$12,0,10*ROW('Hygiene Data'!G13)))</f>
        <v/>
      </c>
      <c r="DZ19" s="274" t="str">
        <f ca="true">+IF(OFFSET('Hygiene Data'!$G$13,0,10*ROW('Hygiene Data'!G13))="","",OFFSET('Hygiene Data'!$G$13,0,10*ROW('Hygiene Data'!G13)))</f>
        <v/>
      </c>
      <c r="EA19" s="274" t="str">
        <f ca="true">+IF(OFFSET('Hygiene Data'!$H$11,0,10*ROW('Hygiene Data'!H13))="","",OFFSET('Hygiene Data'!$H$11,0,10*ROW('Hygiene Data'!H13)))</f>
        <v/>
      </c>
      <c r="EB19" s="274" t="str">
        <f ca="true">+IF(OFFSET('Hygiene Data'!$H$12,0,10*ROW('Hygiene Data'!H13))="","",OFFSET('Hygiene Data'!$H$12,0,10*ROW('Hygiene Data'!H13)))</f>
        <v/>
      </c>
      <c r="EC19" s="274" t="str">
        <f ca="true">+IF(OFFSET('Hygiene Data'!$H$13,0,10*ROW('Hygiene Data'!H13))="","",OFFSET('Hygiene Data'!$H$13,0,10*ROW('Hygiene Data'!H13)))</f>
        <v/>
      </c>
      <c r="ED19" s="274" t="str">
        <f ca="true">+IF(OFFSET('Hygiene Data'!$I$11,0,10*ROW('Hygiene Data'!I13))="","",OFFSET('Hygiene Data'!$I$11,0,10*ROW('Hygiene Data'!I13)))</f>
        <v/>
      </c>
      <c r="EE19" s="274" t="str">
        <f ca="true">+IF(OFFSET('Hygiene Data'!$I$12,0,10*ROW('Hygiene Data'!I13))="","",OFFSET('Hygiene Data'!$I$12,0,10*ROW('Hygiene Data'!I13)))</f>
        <v/>
      </c>
      <c r="EF19" s="274" t="str">
        <f ca="true">+IF(OFFSET('Hygiene Data'!$I$13,0,10*ROW('Hygiene Data'!I13))="","",OFFSET('Hygiene Data'!$I$13,0,10*ROW('Hygiene Data'!I13)))</f>
        <v/>
      </c>
    </row>
    <row xmlns:x14ac="http://schemas.microsoft.com/office/spreadsheetml/2009/9/ac" r="20" x14ac:dyDescent="0.2">
      <c r="A20" s="37" t="str">
        <f ca="true">+IF(OFFSET('Water Data'!$B$2,0,10*ROW('Water Data'!E14))="","",OFFSET('Water Data'!$B$2,0,10*ROW('Water Data'!E14)))</f>
        <v/>
      </c>
      <c r="B20" s="37" t="str">
        <f ca="true">+IF(OFFSET('Water Data'!$C$2,0,10*ROW('Water Data'!F14))="","",OFFSET('Water Data'!$C$2,0,10*ROW('Water Data'!F14)))</f>
        <v/>
      </c>
      <c r="C20" s="330" t="str">
        <f t="shared" ca="true" si="0"/>
        <v/>
      </c>
      <c r="D20" s="94"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4"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4"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4"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4"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4"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4"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4"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4"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4"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4"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4"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4"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4"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4"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4"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4"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4"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5"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5"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5"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5"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5"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5"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5"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5"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5"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5"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5"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5"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5"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5"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5"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5"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5"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5"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5"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5"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5"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5"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5"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5"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5"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5"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5"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5"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5"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5"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6"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6"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6"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6"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6"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6"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6"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6"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6"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6"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6"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6"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6"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6"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6"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6"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6"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6"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4"/>
      <c r="BS20" s="274" t="str">
        <f ca="true">+IF(OFFSET('Water Data'!$D$27,0,10*ROW('Water Data'!D14))="","",OFFSET('Water Data'!$D$27,0,10*ROW('Water Data'!D14)))</f>
        <v/>
      </c>
      <c r="BT20" s="274" t="str">
        <f ca="true">+IF(OFFSET('Water Data'!$D$28,0,10*ROW('Water Data'!D14))="","",OFFSET('Water Data'!$D$28,0,10*ROW('Water Data'!D14)))</f>
        <v/>
      </c>
      <c r="BU20" s="274" t="str">
        <f ca="true">+IF(OFFSET('Water Data'!$D$29,0,10*ROW('Water Data'!D14))="","",OFFSET('Water Data'!$D$29,0,10*ROW('Water Data'!D14)))</f>
        <v/>
      </c>
      <c r="BV20" s="274" t="str">
        <f ca="true">+IF(OFFSET('Water Data'!$E$27,0,10*ROW('Water Data'!E14))="","",OFFSET('Water Data'!$E$27,0,10*ROW('Water Data'!E14)))</f>
        <v/>
      </c>
      <c r="BW20" s="274" t="str">
        <f ca="true">+IF(OFFSET('Water Data'!$E$28,0,10*ROW('Water Data'!E14))="","",OFFSET('Water Data'!$E$28,0,10*ROW('Water Data'!E14)))</f>
        <v/>
      </c>
      <c r="BX20" s="274" t="str">
        <f ca="true">+IF(OFFSET('Water Data'!$E$29,0,10*ROW('Water Data'!E14))="","",OFFSET('Water Data'!$E$29,0,10*ROW('Water Data'!E14)))</f>
        <v/>
      </c>
      <c r="BY20" s="274" t="str">
        <f ca="true">+IF(OFFSET('Water Data'!$F$27,0,10*ROW('Water Data'!F14))="","",OFFSET('Water Data'!$F$27,0,10*ROW('Water Data'!F14)))</f>
        <v/>
      </c>
      <c r="BZ20" s="274" t="str">
        <f ca="true">+IF(OFFSET('Water Data'!$F$28,0,10*ROW('Water Data'!F14))="","",OFFSET('Water Data'!$F$28,0,10*ROW('Water Data'!F14)))</f>
        <v/>
      </c>
      <c r="CA20" s="274" t="str">
        <f ca="true">+IF(OFFSET('Water Data'!$F$29,0,10*ROW('Water Data'!F14))="","",OFFSET('Water Data'!$F$29,0,10*ROW('Water Data'!F14)))</f>
        <v/>
      </c>
      <c r="CB20" s="274" t="str">
        <f ca="true">+IF(OFFSET('Water Data'!$G$27,0,10*ROW('Water Data'!G14))="","",OFFSET('Water Data'!$G$27,0,10*ROW('Water Data'!G14)))</f>
        <v/>
      </c>
      <c r="CC20" s="274" t="str">
        <f ca="true">+IF(OFFSET('Water Data'!$G$28,0,10*ROW('Water Data'!G14))="","",OFFSET('Water Data'!$G$28,0,10*ROW('Water Data'!G14)))</f>
        <v/>
      </c>
      <c r="CD20" s="274" t="str">
        <f ca="true">+IF(OFFSET('Water Data'!$G$29,0,10*ROW('Water Data'!G14))="","",OFFSET('Water Data'!$G$29,0,10*ROW('Water Data'!G14)))</f>
        <v/>
      </c>
      <c r="CE20" s="274" t="str">
        <f ca="true">+IF(OFFSET('Water Data'!$H$27,0,10*ROW('Water Data'!H14))="","",OFFSET('Water Data'!$H$27,0,10*ROW('Water Data'!H14)))</f>
        <v/>
      </c>
      <c r="CF20" s="274" t="str">
        <f ca="true">+IF(OFFSET('Water Data'!$H$28,0,10*ROW('Water Data'!H14))="","",OFFSET('Water Data'!$H$28,0,10*ROW('Water Data'!H14)))</f>
        <v/>
      </c>
      <c r="CG20" s="274" t="str">
        <f ca="true">+IF(OFFSET('Water Data'!$H$29,0,10*ROW('Water Data'!H14))="","",OFFSET('Water Data'!$H$29,0,10*ROW('Water Data'!H14)))</f>
        <v/>
      </c>
      <c r="CH20" s="274" t="str">
        <f ca="true">+IF(OFFSET('Water Data'!$I$27,0,10*ROW('Water Data'!I14))="","",OFFSET('Water Data'!$I$27,0,10*ROW('Water Data'!I14)))</f>
        <v/>
      </c>
      <c r="CI20" s="274" t="str">
        <f ca="true">+IF(OFFSET('Water Data'!$I$28,0,10*ROW('Water Data'!I14))="","",OFFSET('Water Data'!$I$28,0,10*ROW('Water Data'!I14)))</f>
        <v/>
      </c>
      <c r="CJ20" s="274" t="str">
        <f ca="true">+IF(OFFSET('Water Data'!$I$29,0,10*ROW('Water Data'!I14))="","",OFFSET('Water Data'!$I$29,0,10*ROW('Water Data'!I14)))</f>
        <v/>
      </c>
      <c r="CK20" s="274" t="str">
        <f ca="true">+IF(OFFSET('Sanitation Data'!$D$28,0,10*ROW('Sanitation Data'!D14))="","",OFFSET('Sanitation Data'!$D$28,0,10*ROW('Sanitation Data'!D14)))</f>
        <v/>
      </c>
      <c r="CL20" s="274" t="str">
        <f ca="true">+IF(OFFSET('Sanitation Data'!$D$29,0,10*ROW('Sanitation Data'!D14))="","",OFFSET('Sanitation Data'!$D$29,0,10*ROW('Sanitation Data'!D14)))</f>
        <v/>
      </c>
      <c r="CM20" s="274" t="str">
        <f ca="true">+IF(OFFSET('Sanitation Data'!$D$30,0,10*ROW('Sanitation Data'!D14))="","",OFFSET('Sanitation Data'!$D$30,0,10*ROW('Sanitation Data'!D14)))</f>
        <v/>
      </c>
      <c r="CN20" s="274" t="str">
        <f ca="true">+IF(OFFSET('Sanitation Data'!$D$31,0,10*ROW('Sanitation Data'!D14))="","",OFFSET('Sanitation Data'!$D$31,0,10*ROW('Sanitation Data'!D14)))</f>
        <v/>
      </c>
      <c r="CO20" s="274" t="str">
        <f ca="true">+IF(OFFSET('Sanitation Data'!$D$32,0,10*ROW('Sanitation Data'!D14))="","",OFFSET('Sanitation Data'!$D$32,0,10*ROW('Sanitation Data'!D14)))</f>
        <v/>
      </c>
      <c r="CP20" s="274" t="str">
        <f ca="true">+IF(OFFSET('Sanitation Data'!$E$28,0,10*ROW('Sanitation Data'!E14))="","",OFFSET('Sanitation Data'!$E$28,0,10*ROW('Sanitation Data'!E14)))</f>
        <v/>
      </c>
      <c r="CQ20" s="274" t="str">
        <f ca="true">+IF(OFFSET('Sanitation Data'!$E$29,0,10*ROW('Sanitation Data'!E14))="","",OFFSET('Sanitation Data'!$E$29,0,10*ROW('Sanitation Data'!E14)))</f>
        <v/>
      </c>
      <c r="CR20" s="274" t="str">
        <f ca="true">+IF(OFFSET('Sanitation Data'!$E$30,0,10*ROW('Sanitation Data'!E14))="","",OFFSET('Sanitation Data'!$E$30,0,10*ROW('Sanitation Data'!E14)))</f>
        <v/>
      </c>
      <c r="CS20" s="274" t="str">
        <f ca="true">+IF(OFFSET('Sanitation Data'!$E$31,0,10*ROW('Sanitation Data'!E14))="","",OFFSET('Sanitation Data'!$E$31,0,10*ROW('Sanitation Data'!E14)))</f>
        <v/>
      </c>
      <c r="CT20" s="274" t="str">
        <f ca="true">+IF(OFFSET('Sanitation Data'!$E$32,0,10*ROW('Sanitation Data'!E14))="","",OFFSET('Sanitation Data'!$E$32,0,10*ROW('Sanitation Data'!E14)))</f>
        <v/>
      </c>
      <c r="CU20" s="274" t="str">
        <f ca="true">+IF(OFFSET('Sanitation Data'!$F$28,0,10*ROW('Sanitation Data'!F14))="","",OFFSET('Sanitation Data'!$F$28,0,10*ROW('Sanitation Data'!F14)))</f>
        <v/>
      </c>
      <c r="CV20" s="274" t="str">
        <f ca="true">+IF(OFFSET('Sanitation Data'!$F$29,0,10*ROW('Sanitation Data'!F14))="","",OFFSET('Sanitation Data'!$F$29,0,10*ROW('Sanitation Data'!F14)))</f>
        <v/>
      </c>
      <c r="CW20" s="274" t="str">
        <f ca="true">+IF(OFFSET('Sanitation Data'!$F$30,0,10*ROW('Sanitation Data'!F14))="","",OFFSET('Sanitation Data'!$F$30,0,10*ROW('Sanitation Data'!F14)))</f>
        <v/>
      </c>
      <c r="CX20" s="274" t="str">
        <f ca="true">+IF(OFFSET('Sanitation Data'!$F$31,0,10*ROW('Sanitation Data'!F14))="","",OFFSET('Sanitation Data'!$F$31,0,10*ROW('Sanitation Data'!F14)))</f>
        <v/>
      </c>
      <c r="CY20" s="274" t="str">
        <f ca="true">+IF(OFFSET('Sanitation Data'!$F$32,0,10*ROW('Sanitation Data'!F14))="","",OFFSET('Sanitation Data'!$F$32,0,10*ROW('Sanitation Data'!F14)))</f>
        <v/>
      </c>
      <c r="CZ20" s="274" t="str">
        <f ca="true">+IF(OFFSET('Sanitation Data'!$G$28,0,10*ROW('Sanitation Data'!G14))="","",OFFSET('Sanitation Data'!$G$28,0,10*ROW('Sanitation Data'!G14)))</f>
        <v/>
      </c>
      <c r="DA20" s="274" t="str">
        <f ca="true">+IF(OFFSET('Sanitation Data'!$G$29,0,10*ROW('Sanitation Data'!G14))="","",OFFSET('Sanitation Data'!$G$29,0,10*ROW('Sanitation Data'!G14)))</f>
        <v/>
      </c>
      <c r="DB20" s="274" t="str">
        <f ca="true">+IF(OFFSET('Sanitation Data'!$G$30,0,10*ROW('Sanitation Data'!G14))="","",OFFSET('Sanitation Data'!$G$30,0,10*ROW('Sanitation Data'!G14)))</f>
        <v/>
      </c>
      <c r="DC20" s="274" t="str">
        <f ca="true">+IF(OFFSET('Sanitation Data'!$G$31,0,10*ROW('Sanitation Data'!G14))="","",OFFSET('Sanitation Data'!$G$31,0,10*ROW('Sanitation Data'!G14)))</f>
        <v/>
      </c>
      <c r="DD20" s="274" t="str">
        <f ca="true">+IF(OFFSET('Sanitation Data'!$G$32,0,10*ROW('Sanitation Data'!G14))="","",OFFSET('Sanitation Data'!$G$32,0,10*ROW('Sanitation Data'!G14)))</f>
        <v/>
      </c>
      <c r="DE20" s="274" t="str">
        <f ca="true">+IF(OFFSET('Sanitation Data'!$H$28,0,10*ROW('Sanitation Data'!H14))="","",OFFSET('Sanitation Data'!$H$28,0,10*ROW('Sanitation Data'!H14)))</f>
        <v/>
      </c>
      <c r="DF20" s="274" t="str">
        <f ca="true">+IF(OFFSET('Sanitation Data'!$H$29,0,10*ROW('Sanitation Data'!H14))="","",OFFSET('Sanitation Data'!$H$29,0,10*ROW('Sanitation Data'!H14)))</f>
        <v/>
      </c>
      <c r="DG20" s="274" t="str">
        <f ca="true">+IF(OFFSET('Sanitation Data'!$H$30,0,10*ROW('Sanitation Data'!H14))="","",OFFSET('Sanitation Data'!$H$30,0,10*ROW('Sanitation Data'!H14)))</f>
        <v/>
      </c>
      <c r="DH20" s="274" t="str">
        <f ca="true">+IF(OFFSET('Sanitation Data'!$H$31,0,10*ROW('Sanitation Data'!H14))="","",OFFSET('Sanitation Data'!$H$31,0,10*ROW('Sanitation Data'!H14)))</f>
        <v/>
      </c>
      <c r="DI20" s="274" t="str">
        <f ca="true">+IF(OFFSET('Sanitation Data'!$H$32,0,10*ROW('Sanitation Data'!H14))="","",OFFSET('Sanitation Data'!$H$32,0,10*ROW('Sanitation Data'!H14)))</f>
        <v/>
      </c>
      <c r="DJ20" s="274" t="str">
        <f ca="true">+IF(OFFSET('Sanitation Data'!$I$28,0,10*ROW('Sanitation Data'!I14))="","",OFFSET('Sanitation Data'!$I$28,0,10*ROW('Sanitation Data'!I14)))</f>
        <v/>
      </c>
      <c r="DK20" s="274" t="str">
        <f ca="true">+IF(OFFSET('Sanitation Data'!$I$29,0,10*ROW('Sanitation Data'!I14))="","",OFFSET('Sanitation Data'!$I$29,0,10*ROW('Sanitation Data'!I14)))</f>
        <v/>
      </c>
      <c r="DL20" s="274" t="str">
        <f ca="true">+IF(OFFSET('Sanitation Data'!$I$30,0,10*ROW('Sanitation Data'!I14))="","",OFFSET('Sanitation Data'!$I$30,0,10*ROW('Sanitation Data'!I14)))</f>
        <v/>
      </c>
      <c r="DM20" s="274" t="str">
        <f ca="true">+IF(OFFSET('Sanitation Data'!$I$31,0,10*ROW('Sanitation Data'!I14))="","",OFFSET('Sanitation Data'!$I$31,0,10*ROW('Sanitation Data'!I14)))</f>
        <v/>
      </c>
      <c r="DN20" s="274" t="str">
        <f ca="true">+IF(OFFSET('Sanitation Data'!$I$32,0,10*ROW('Sanitation Data'!I14))="","",OFFSET('Sanitation Data'!$I$32,0,10*ROW('Sanitation Data'!I14)))</f>
        <v/>
      </c>
      <c r="DO20" s="274" t="str">
        <f ca="true">+IF(OFFSET('Hygiene Data'!$D$11,0,10*ROW('Hygiene Data'!D14))="","",OFFSET('Hygiene Data'!$D$11,0,10*ROW('Hygiene Data'!D14)))</f>
        <v/>
      </c>
      <c r="DP20" s="274" t="str">
        <f ca="true">+IF(OFFSET('Hygiene Data'!$D$12,0,10*ROW('Hygiene Data'!D14))="","",OFFSET('Hygiene Data'!$D$12,0,10*ROW('Hygiene Data'!D14)))</f>
        <v/>
      </c>
      <c r="DQ20" s="274" t="str">
        <f ca="true">+IF(OFFSET('Hygiene Data'!$D$13,0,10*ROW('Hygiene Data'!D14))="","",OFFSET('Hygiene Data'!$D$13,0,10*ROW('Hygiene Data'!D14)))</f>
        <v/>
      </c>
      <c r="DR20" s="274" t="str">
        <f ca="true">+IF(OFFSET('Hygiene Data'!$E$11,0,10*ROW('Hygiene Data'!E14))="","",OFFSET('Hygiene Data'!$E$11,0,10*ROW('Hygiene Data'!E14)))</f>
        <v/>
      </c>
      <c r="DS20" s="274" t="str">
        <f ca="true">+IF(OFFSET('Hygiene Data'!$E$12,0,10*ROW('Hygiene Data'!E14))="","",OFFSET('Hygiene Data'!$E$12,0,10*ROW('Hygiene Data'!E14)))</f>
        <v/>
      </c>
      <c r="DT20" s="274" t="str">
        <f ca="true">+IF(OFFSET('Hygiene Data'!$E$13,0,10*ROW('Hygiene Data'!E14))="","",OFFSET('Hygiene Data'!$E$13,0,10*ROW('Hygiene Data'!E14)))</f>
        <v/>
      </c>
      <c r="DU20" s="274" t="str">
        <f ca="true">+IF(OFFSET('Hygiene Data'!$F$11,0,10*ROW('Hygiene Data'!F14))="","",OFFSET('Hygiene Data'!$F$11,0,10*ROW('Hygiene Data'!F14)))</f>
        <v/>
      </c>
      <c r="DV20" s="274" t="str">
        <f ca="true">+IF(OFFSET('Hygiene Data'!$F$12,0,10*ROW('Hygiene Data'!F14))="","",OFFSET('Hygiene Data'!$F$12,0,10*ROW('Hygiene Data'!F14)))</f>
        <v/>
      </c>
      <c r="DW20" s="274" t="str">
        <f ca="true">+IF(OFFSET('Hygiene Data'!$F$13,0,10*ROW('Hygiene Data'!F14))="","",OFFSET('Hygiene Data'!$F$13,0,10*ROW('Hygiene Data'!F14)))</f>
        <v/>
      </c>
      <c r="DX20" s="274" t="str">
        <f ca="true">+IF(OFFSET('Hygiene Data'!$G$11,0,10*ROW('Hygiene Data'!G14))="","",OFFSET('Hygiene Data'!$G$11,0,10*ROW('Hygiene Data'!G14)))</f>
        <v/>
      </c>
      <c r="DY20" s="274" t="str">
        <f ca="true">+IF(OFFSET('Hygiene Data'!$G$12,0,10*ROW('Hygiene Data'!G14))="","",OFFSET('Hygiene Data'!$G$12,0,10*ROW('Hygiene Data'!G14)))</f>
        <v/>
      </c>
      <c r="DZ20" s="274" t="str">
        <f ca="true">+IF(OFFSET('Hygiene Data'!$G$13,0,10*ROW('Hygiene Data'!G14))="","",OFFSET('Hygiene Data'!$G$13,0,10*ROW('Hygiene Data'!G14)))</f>
        <v/>
      </c>
      <c r="EA20" s="274" t="str">
        <f ca="true">+IF(OFFSET('Hygiene Data'!$H$11,0,10*ROW('Hygiene Data'!H14))="","",OFFSET('Hygiene Data'!$H$11,0,10*ROW('Hygiene Data'!H14)))</f>
        <v/>
      </c>
      <c r="EB20" s="274" t="str">
        <f ca="true">+IF(OFFSET('Hygiene Data'!$H$12,0,10*ROW('Hygiene Data'!H14))="","",OFFSET('Hygiene Data'!$H$12,0,10*ROW('Hygiene Data'!H14)))</f>
        <v/>
      </c>
      <c r="EC20" s="274" t="str">
        <f ca="true">+IF(OFFSET('Hygiene Data'!$H$13,0,10*ROW('Hygiene Data'!H14))="","",OFFSET('Hygiene Data'!$H$13,0,10*ROW('Hygiene Data'!H14)))</f>
        <v/>
      </c>
      <c r="ED20" s="274" t="str">
        <f ca="true">+IF(OFFSET('Hygiene Data'!$I$11,0,10*ROW('Hygiene Data'!I14))="","",OFFSET('Hygiene Data'!$I$11,0,10*ROW('Hygiene Data'!I14)))</f>
        <v/>
      </c>
      <c r="EE20" s="274" t="str">
        <f ca="true">+IF(OFFSET('Hygiene Data'!$I$12,0,10*ROW('Hygiene Data'!I14))="","",OFFSET('Hygiene Data'!$I$12,0,10*ROW('Hygiene Data'!I14)))</f>
        <v/>
      </c>
      <c r="EF20" s="274" t="str">
        <f ca="true">+IF(OFFSET('Hygiene Data'!$I$13,0,10*ROW('Hygiene Data'!I14))="","",OFFSET('Hygiene Data'!$I$13,0,10*ROW('Hygiene Data'!I14)))</f>
        <v/>
      </c>
    </row>
    <row xmlns:x14ac="http://schemas.microsoft.com/office/spreadsheetml/2009/9/ac" r="21" x14ac:dyDescent="0.2">
      <c r="A21" s="37" t="str">
        <f ca="true">+IF(OFFSET('Water Data'!$B$2,0,10*ROW('Water Data'!E15))="","",OFFSET('Water Data'!$B$2,0,10*ROW('Water Data'!E15)))</f>
        <v/>
      </c>
      <c r="B21" s="37" t="str">
        <f ca="true">+IF(OFFSET('Water Data'!$C$2,0,10*ROW('Water Data'!F15))="","",OFFSET('Water Data'!$C$2,0,10*ROW('Water Data'!F15)))</f>
        <v/>
      </c>
      <c r="C21" s="330" t="str">
        <f t="shared" ca="true" si="0"/>
        <v/>
      </c>
      <c r="D21" s="94"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4"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4"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4"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4"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4"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4"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4"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4"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4"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4"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4"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4"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4"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4"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4"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4"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4"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5"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5"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5"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5"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5"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5"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5"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5"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5"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5"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5"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5"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5"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5"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5"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5"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5"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5"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5"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5"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5"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5"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5"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5"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5"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5"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5"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5"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5"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5"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6"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6"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6"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6"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6"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6"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6"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6"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6"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6"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6"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6"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6"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6"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6"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6"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6"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6"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4"/>
      <c r="BS21" s="274" t="str">
        <f ca="true">+IF(OFFSET('Water Data'!$D$27,0,10*ROW('Water Data'!D15))="","",OFFSET('Water Data'!$D$27,0,10*ROW('Water Data'!D15)))</f>
        <v/>
      </c>
      <c r="BT21" s="274" t="str">
        <f ca="true">+IF(OFFSET('Water Data'!$D$28,0,10*ROW('Water Data'!D15))="","",OFFSET('Water Data'!$D$28,0,10*ROW('Water Data'!D15)))</f>
        <v/>
      </c>
      <c r="BU21" s="274" t="str">
        <f ca="true">+IF(OFFSET('Water Data'!$D$29,0,10*ROW('Water Data'!D15))="","",OFFSET('Water Data'!$D$29,0,10*ROW('Water Data'!D15)))</f>
        <v/>
      </c>
      <c r="BV21" s="274" t="str">
        <f ca="true">+IF(OFFSET('Water Data'!$E$27,0,10*ROW('Water Data'!E15))="","",OFFSET('Water Data'!$E$27,0,10*ROW('Water Data'!E15)))</f>
        <v/>
      </c>
      <c r="BW21" s="274" t="str">
        <f ca="true">+IF(OFFSET('Water Data'!$E$28,0,10*ROW('Water Data'!E15))="","",OFFSET('Water Data'!$E$28,0,10*ROW('Water Data'!E15)))</f>
        <v/>
      </c>
      <c r="BX21" s="274" t="str">
        <f ca="true">+IF(OFFSET('Water Data'!$E$29,0,10*ROW('Water Data'!E15))="","",OFFSET('Water Data'!$E$29,0,10*ROW('Water Data'!E15)))</f>
        <v/>
      </c>
      <c r="BY21" s="274" t="str">
        <f ca="true">+IF(OFFSET('Water Data'!$F$27,0,10*ROW('Water Data'!F15))="","",OFFSET('Water Data'!$F$27,0,10*ROW('Water Data'!F15)))</f>
        <v/>
      </c>
      <c r="BZ21" s="274" t="str">
        <f ca="true">+IF(OFFSET('Water Data'!$F$28,0,10*ROW('Water Data'!F15))="","",OFFSET('Water Data'!$F$28,0,10*ROW('Water Data'!F15)))</f>
        <v/>
      </c>
      <c r="CA21" s="274" t="str">
        <f ca="true">+IF(OFFSET('Water Data'!$F$29,0,10*ROW('Water Data'!F15))="","",OFFSET('Water Data'!$F$29,0,10*ROW('Water Data'!F15)))</f>
        <v/>
      </c>
      <c r="CB21" s="274" t="str">
        <f ca="true">+IF(OFFSET('Water Data'!$G$27,0,10*ROW('Water Data'!G15))="","",OFFSET('Water Data'!$G$27,0,10*ROW('Water Data'!G15)))</f>
        <v/>
      </c>
      <c r="CC21" s="274" t="str">
        <f ca="true">+IF(OFFSET('Water Data'!$G$28,0,10*ROW('Water Data'!G15))="","",OFFSET('Water Data'!$G$28,0,10*ROW('Water Data'!G15)))</f>
        <v/>
      </c>
      <c r="CD21" s="274" t="str">
        <f ca="true">+IF(OFFSET('Water Data'!$G$29,0,10*ROW('Water Data'!G15))="","",OFFSET('Water Data'!$G$29,0,10*ROW('Water Data'!G15)))</f>
        <v/>
      </c>
      <c r="CE21" s="274" t="str">
        <f ca="true">+IF(OFFSET('Water Data'!$H$27,0,10*ROW('Water Data'!H15))="","",OFFSET('Water Data'!$H$27,0,10*ROW('Water Data'!H15)))</f>
        <v/>
      </c>
      <c r="CF21" s="274" t="str">
        <f ca="true">+IF(OFFSET('Water Data'!$H$28,0,10*ROW('Water Data'!H15))="","",OFFSET('Water Data'!$H$28,0,10*ROW('Water Data'!H15)))</f>
        <v/>
      </c>
      <c r="CG21" s="274" t="str">
        <f ca="true">+IF(OFFSET('Water Data'!$H$29,0,10*ROW('Water Data'!H15))="","",OFFSET('Water Data'!$H$29,0,10*ROW('Water Data'!H15)))</f>
        <v/>
      </c>
      <c r="CH21" s="274" t="str">
        <f ca="true">+IF(OFFSET('Water Data'!$I$27,0,10*ROW('Water Data'!I15))="","",OFFSET('Water Data'!$I$27,0,10*ROW('Water Data'!I15)))</f>
        <v/>
      </c>
      <c r="CI21" s="274" t="str">
        <f ca="true">+IF(OFFSET('Water Data'!$I$28,0,10*ROW('Water Data'!I15))="","",OFFSET('Water Data'!$I$28,0,10*ROW('Water Data'!I15)))</f>
        <v/>
      </c>
      <c r="CJ21" s="274" t="str">
        <f ca="true">+IF(OFFSET('Water Data'!$I$29,0,10*ROW('Water Data'!I15))="","",OFFSET('Water Data'!$I$29,0,10*ROW('Water Data'!I15)))</f>
        <v/>
      </c>
      <c r="CK21" s="274" t="str">
        <f ca="true">+IF(OFFSET('Sanitation Data'!$D$28,0,10*ROW('Sanitation Data'!D15))="","",OFFSET('Sanitation Data'!$D$28,0,10*ROW('Sanitation Data'!D15)))</f>
        <v/>
      </c>
      <c r="CL21" s="274" t="str">
        <f ca="true">+IF(OFFSET('Sanitation Data'!$D$29,0,10*ROW('Sanitation Data'!D15))="","",OFFSET('Sanitation Data'!$D$29,0,10*ROW('Sanitation Data'!D15)))</f>
        <v/>
      </c>
      <c r="CM21" s="274" t="str">
        <f ca="true">+IF(OFFSET('Sanitation Data'!$D$30,0,10*ROW('Sanitation Data'!D15))="","",OFFSET('Sanitation Data'!$D$30,0,10*ROW('Sanitation Data'!D15)))</f>
        <v/>
      </c>
      <c r="CN21" s="274" t="str">
        <f ca="true">+IF(OFFSET('Sanitation Data'!$D$31,0,10*ROW('Sanitation Data'!D15))="","",OFFSET('Sanitation Data'!$D$31,0,10*ROW('Sanitation Data'!D15)))</f>
        <v/>
      </c>
      <c r="CO21" s="274" t="str">
        <f ca="true">+IF(OFFSET('Sanitation Data'!$D$32,0,10*ROW('Sanitation Data'!D15))="","",OFFSET('Sanitation Data'!$D$32,0,10*ROW('Sanitation Data'!D15)))</f>
        <v/>
      </c>
      <c r="CP21" s="274" t="str">
        <f ca="true">+IF(OFFSET('Sanitation Data'!$E$28,0,10*ROW('Sanitation Data'!E15))="","",OFFSET('Sanitation Data'!$E$28,0,10*ROW('Sanitation Data'!E15)))</f>
        <v/>
      </c>
      <c r="CQ21" s="274" t="str">
        <f ca="true">+IF(OFFSET('Sanitation Data'!$E$29,0,10*ROW('Sanitation Data'!E15))="","",OFFSET('Sanitation Data'!$E$29,0,10*ROW('Sanitation Data'!E15)))</f>
        <v/>
      </c>
      <c r="CR21" s="274" t="str">
        <f ca="true">+IF(OFFSET('Sanitation Data'!$E$30,0,10*ROW('Sanitation Data'!E15))="","",OFFSET('Sanitation Data'!$E$30,0,10*ROW('Sanitation Data'!E15)))</f>
        <v/>
      </c>
      <c r="CS21" s="274" t="str">
        <f ca="true">+IF(OFFSET('Sanitation Data'!$E$31,0,10*ROW('Sanitation Data'!E15))="","",OFFSET('Sanitation Data'!$E$31,0,10*ROW('Sanitation Data'!E15)))</f>
        <v/>
      </c>
      <c r="CT21" s="274" t="str">
        <f ca="true">+IF(OFFSET('Sanitation Data'!$E$32,0,10*ROW('Sanitation Data'!E15))="","",OFFSET('Sanitation Data'!$E$32,0,10*ROW('Sanitation Data'!E15)))</f>
        <v/>
      </c>
      <c r="CU21" s="274" t="str">
        <f ca="true">+IF(OFFSET('Sanitation Data'!$F$28,0,10*ROW('Sanitation Data'!F15))="","",OFFSET('Sanitation Data'!$F$28,0,10*ROW('Sanitation Data'!F15)))</f>
        <v/>
      </c>
      <c r="CV21" s="274" t="str">
        <f ca="true">+IF(OFFSET('Sanitation Data'!$F$29,0,10*ROW('Sanitation Data'!F15))="","",OFFSET('Sanitation Data'!$F$29,0,10*ROW('Sanitation Data'!F15)))</f>
        <v/>
      </c>
      <c r="CW21" s="274" t="str">
        <f ca="true">+IF(OFFSET('Sanitation Data'!$F$30,0,10*ROW('Sanitation Data'!F15))="","",OFFSET('Sanitation Data'!$F$30,0,10*ROW('Sanitation Data'!F15)))</f>
        <v/>
      </c>
      <c r="CX21" s="274" t="str">
        <f ca="true">+IF(OFFSET('Sanitation Data'!$F$31,0,10*ROW('Sanitation Data'!F15))="","",OFFSET('Sanitation Data'!$F$31,0,10*ROW('Sanitation Data'!F15)))</f>
        <v/>
      </c>
      <c r="CY21" s="274" t="str">
        <f ca="true">+IF(OFFSET('Sanitation Data'!$F$32,0,10*ROW('Sanitation Data'!F15))="","",OFFSET('Sanitation Data'!$F$32,0,10*ROW('Sanitation Data'!F15)))</f>
        <v/>
      </c>
      <c r="CZ21" s="274" t="str">
        <f ca="true">+IF(OFFSET('Sanitation Data'!$G$28,0,10*ROW('Sanitation Data'!G15))="","",OFFSET('Sanitation Data'!$G$28,0,10*ROW('Sanitation Data'!G15)))</f>
        <v/>
      </c>
      <c r="DA21" s="274" t="str">
        <f ca="true">+IF(OFFSET('Sanitation Data'!$G$29,0,10*ROW('Sanitation Data'!G15))="","",OFFSET('Sanitation Data'!$G$29,0,10*ROW('Sanitation Data'!G15)))</f>
        <v/>
      </c>
      <c r="DB21" s="274" t="str">
        <f ca="true">+IF(OFFSET('Sanitation Data'!$G$30,0,10*ROW('Sanitation Data'!G15))="","",OFFSET('Sanitation Data'!$G$30,0,10*ROW('Sanitation Data'!G15)))</f>
        <v/>
      </c>
      <c r="DC21" s="274" t="str">
        <f ca="true">+IF(OFFSET('Sanitation Data'!$G$31,0,10*ROW('Sanitation Data'!G15))="","",OFFSET('Sanitation Data'!$G$31,0,10*ROW('Sanitation Data'!G15)))</f>
        <v/>
      </c>
      <c r="DD21" s="274" t="str">
        <f ca="true">+IF(OFFSET('Sanitation Data'!$G$32,0,10*ROW('Sanitation Data'!G15))="","",OFFSET('Sanitation Data'!$G$32,0,10*ROW('Sanitation Data'!G15)))</f>
        <v/>
      </c>
      <c r="DE21" s="274" t="str">
        <f ca="true">+IF(OFFSET('Sanitation Data'!$H$28,0,10*ROW('Sanitation Data'!H15))="","",OFFSET('Sanitation Data'!$H$28,0,10*ROW('Sanitation Data'!H15)))</f>
        <v/>
      </c>
      <c r="DF21" s="274" t="str">
        <f ca="true">+IF(OFFSET('Sanitation Data'!$H$29,0,10*ROW('Sanitation Data'!H15))="","",OFFSET('Sanitation Data'!$H$29,0,10*ROW('Sanitation Data'!H15)))</f>
        <v/>
      </c>
      <c r="DG21" s="274" t="str">
        <f ca="true">+IF(OFFSET('Sanitation Data'!$H$30,0,10*ROW('Sanitation Data'!H15))="","",OFFSET('Sanitation Data'!$H$30,0,10*ROW('Sanitation Data'!H15)))</f>
        <v/>
      </c>
      <c r="DH21" s="274" t="str">
        <f ca="true">+IF(OFFSET('Sanitation Data'!$H$31,0,10*ROW('Sanitation Data'!H15))="","",OFFSET('Sanitation Data'!$H$31,0,10*ROW('Sanitation Data'!H15)))</f>
        <v/>
      </c>
      <c r="DI21" s="274" t="str">
        <f ca="true">+IF(OFFSET('Sanitation Data'!$H$32,0,10*ROW('Sanitation Data'!H15))="","",OFFSET('Sanitation Data'!$H$32,0,10*ROW('Sanitation Data'!H15)))</f>
        <v/>
      </c>
      <c r="DJ21" s="274" t="str">
        <f ca="true">+IF(OFFSET('Sanitation Data'!$I$28,0,10*ROW('Sanitation Data'!I15))="","",OFFSET('Sanitation Data'!$I$28,0,10*ROW('Sanitation Data'!I15)))</f>
        <v/>
      </c>
      <c r="DK21" s="274" t="str">
        <f ca="true">+IF(OFFSET('Sanitation Data'!$I$29,0,10*ROW('Sanitation Data'!I15))="","",OFFSET('Sanitation Data'!$I$29,0,10*ROW('Sanitation Data'!I15)))</f>
        <v/>
      </c>
      <c r="DL21" s="274" t="str">
        <f ca="true">+IF(OFFSET('Sanitation Data'!$I$30,0,10*ROW('Sanitation Data'!I15))="","",OFFSET('Sanitation Data'!$I$30,0,10*ROW('Sanitation Data'!I15)))</f>
        <v/>
      </c>
      <c r="DM21" s="274" t="str">
        <f ca="true">+IF(OFFSET('Sanitation Data'!$I$31,0,10*ROW('Sanitation Data'!I15))="","",OFFSET('Sanitation Data'!$I$31,0,10*ROW('Sanitation Data'!I15)))</f>
        <v/>
      </c>
      <c r="DN21" s="274" t="str">
        <f ca="true">+IF(OFFSET('Sanitation Data'!$I$32,0,10*ROW('Sanitation Data'!I15))="","",OFFSET('Sanitation Data'!$I$32,0,10*ROW('Sanitation Data'!I15)))</f>
        <v/>
      </c>
      <c r="DO21" s="274" t="str">
        <f ca="true">+IF(OFFSET('Hygiene Data'!$D$11,0,10*ROW('Hygiene Data'!D15))="","",OFFSET('Hygiene Data'!$D$11,0,10*ROW('Hygiene Data'!D15)))</f>
        <v/>
      </c>
      <c r="DP21" s="274" t="str">
        <f ca="true">+IF(OFFSET('Hygiene Data'!$D$12,0,10*ROW('Hygiene Data'!D15))="","",OFFSET('Hygiene Data'!$D$12,0,10*ROW('Hygiene Data'!D15)))</f>
        <v/>
      </c>
      <c r="DQ21" s="274" t="str">
        <f ca="true">+IF(OFFSET('Hygiene Data'!$D$13,0,10*ROW('Hygiene Data'!D15))="","",OFFSET('Hygiene Data'!$D$13,0,10*ROW('Hygiene Data'!D15)))</f>
        <v/>
      </c>
      <c r="DR21" s="274" t="str">
        <f ca="true">+IF(OFFSET('Hygiene Data'!$E$11,0,10*ROW('Hygiene Data'!E15))="","",OFFSET('Hygiene Data'!$E$11,0,10*ROW('Hygiene Data'!E15)))</f>
        <v/>
      </c>
      <c r="DS21" s="274" t="str">
        <f ca="true">+IF(OFFSET('Hygiene Data'!$E$12,0,10*ROW('Hygiene Data'!E15))="","",OFFSET('Hygiene Data'!$E$12,0,10*ROW('Hygiene Data'!E15)))</f>
        <v/>
      </c>
      <c r="DT21" s="274" t="str">
        <f ca="true">+IF(OFFSET('Hygiene Data'!$E$13,0,10*ROW('Hygiene Data'!E15))="","",OFFSET('Hygiene Data'!$E$13,0,10*ROW('Hygiene Data'!E15)))</f>
        <v/>
      </c>
      <c r="DU21" s="274" t="str">
        <f ca="true">+IF(OFFSET('Hygiene Data'!$F$11,0,10*ROW('Hygiene Data'!F15))="","",OFFSET('Hygiene Data'!$F$11,0,10*ROW('Hygiene Data'!F15)))</f>
        <v/>
      </c>
      <c r="DV21" s="274" t="str">
        <f ca="true">+IF(OFFSET('Hygiene Data'!$F$12,0,10*ROW('Hygiene Data'!F15))="","",OFFSET('Hygiene Data'!$F$12,0,10*ROW('Hygiene Data'!F15)))</f>
        <v/>
      </c>
      <c r="DW21" s="274" t="str">
        <f ca="true">+IF(OFFSET('Hygiene Data'!$F$13,0,10*ROW('Hygiene Data'!F15))="","",OFFSET('Hygiene Data'!$F$13,0,10*ROW('Hygiene Data'!F15)))</f>
        <v/>
      </c>
      <c r="DX21" s="274" t="str">
        <f ca="true">+IF(OFFSET('Hygiene Data'!$G$11,0,10*ROW('Hygiene Data'!G15))="","",OFFSET('Hygiene Data'!$G$11,0,10*ROW('Hygiene Data'!G15)))</f>
        <v/>
      </c>
      <c r="DY21" s="274" t="str">
        <f ca="true">+IF(OFFSET('Hygiene Data'!$G$12,0,10*ROW('Hygiene Data'!G15))="","",OFFSET('Hygiene Data'!$G$12,0,10*ROW('Hygiene Data'!G15)))</f>
        <v/>
      </c>
      <c r="DZ21" s="274" t="str">
        <f ca="true">+IF(OFFSET('Hygiene Data'!$G$13,0,10*ROW('Hygiene Data'!G15))="","",OFFSET('Hygiene Data'!$G$13,0,10*ROW('Hygiene Data'!G15)))</f>
        <v/>
      </c>
      <c r="EA21" s="274" t="str">
        <f ca="true">+IF(OFFSET('Hygiene Data'!$H$11,0,10*ROW('Hygiene Data'!H15))="","",OFFSET('Hygiene Data'!$H$11,0,10*ROW('Hygiene Data'!H15)))</f>
        <v/>
      </c>
      <c r="EB21" s="274" t="str">
        <f ca="true">+IF(OFFSET('Hygiene Data'!$H$12,0,10*ROW('Hygiene Data'!H15))="","",OFFSET('Hygiene Data'!$H$12,0,10*ROW('Hygiene Data'!H15)))</f>
        <v/>
      </c>
      <c r="EC21" s="274" t="str">
        <f ca="true">+IF(OFFSET('Hygiene Data'!$H$13,0,10*ROW('Hygiene Data'!H15))="","",OFFSET('Hygiene Data'!$H$13,0,10*ROW('Hygiene Data'!H15)))</f>
        <v/>
      </c>
      <c r="ED21" s="274" t="str">
        <f ca="true">+IF(OFFSET('Hygiene Data'!$I$11,0,10*ROW('Hygiene Data'!I15))="","",OFFSET('Hygiene Data'!$I$11,0,10*ROW('Hygiene Data'!I15)))</f>
        <v/>
      </c>
      <c r="EE21" s="274" t="str">
        <f ca="true">+IF(OFFSET('Hygiene Data'!$I$12,0,10*ROW('Hygiene Data'!I15))="","",OFFSET('Hygiene Data'!$I$12,0,10*ROW('Hygiene Data'!I15)))</f>
        <v/>
      </c>
      <c r="EF21" s="274" t="str">
        <f ca="true">+IF(OFFSET('Hygiene Data'!$I$13,0,10*ROW('Hygiene Data'!I15))="","",OFFSET('Hygiene Data'!$I$13,0,10*ROW('Hygiene Data'!I15)))</f>
        <v/>
      </c>
    </row>
    <row xmlns:x14ac="http://schemas.microsoft.com/office/spreadsheetml/2009/9/ac" r="22" x14ac:dyDescent="0.2">
      <c r="A22" s="37" t="str">
        <f ca="true">+IF(OFFSET('Water Data'!$B$2,0,10*ROW('Water Data'!E16))="","",OFFSET('Water Data'!$B$2,0,10*ROW('Water Data'!E16)))</f>
        <v/>
      </c>
      <c r="B22" s="37" t="str">
        <f ca="true">+IF(OFFSET('Water Data'!$C$2,0,10*ROW('Water Data'!F16))="","",OFFSET('Water Data'!$C$2,0,10*ROW('Water Data'!F16)))</f>
        <v/>
      </c>
      <c r="C22" s="330" t="str">
        <f t="shared" ca="true" si="0"/>
        <v/>
      </c>
      <c r="D22" s="94"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4"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4"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4"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4"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4"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4"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4"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4"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4"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4"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4"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4"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4"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4"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4"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4"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4"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5"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5"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5"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5"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5"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5"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5"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5"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5"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5"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5"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5"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5"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5"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5"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5"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5"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5"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5"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5"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5"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5"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5"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5"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5"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5"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5"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5"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5"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5"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6"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6"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6"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6"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6"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6"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6"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6"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6"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6"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6"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6"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6"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6"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6"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6"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6"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6"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4"/>
      <c r="BS22" s="274" t="str">
        <f ca="true">+IF(OFFSET('Water Data'!$D$27,0,10*ROW('Water Data'!D16))="","",OFFSET('Water Data'!$D$27,0,10*ROW('Water Data'!D16)))</f>
        <v/>
      </c>
      <c r="BT22" s="274" t="str">
        <f ca="true">+IF(OFFSET('Water Data'!$D$28,0,10*ROW('Water Data'!D16))="","",OFFSET('Water Data'!$D$28,0,10*ROW('Water Data'!D16)))</f>
        <v/>
      </c>
      <c r="BU22" s="274" t="str">
        <f ca="true">+IF(OFFSET('Water Data'!$D$29,0,10*ROW('Water Data'!D16))="","",OFFSET('Water Data'!$D$29,0,10*ROW('Water Data'!D16)))</f>
        <v/>
      </c>
      <c r="BV22" s="274" t="str">
        <f ca="true">+IF(OFFSET('Water Data'!$E$27,0,10*ROW('Water Data'!E16))="","",OFFSET('Water Data'!$E$27,0,10*ROW('Water Data'!E16)))</f>
        <v/>
      </c>
      <c r="BW22" s="274" t="str">
        <f ca="true">+IF(OFFSET('Water Data'!$E$28,0,10*ROW('Water Data'!E16))="","",OFFSET('Water Data'!$E$28,0,10*ROW('Water Data'!E16)))</f>
        <v/>
      </c>
      <c r="BX22" s="274" t="str">
        <f ca="true">+IF(OFFSET('Water Data'!$E$29,0,10*ROW('Water Data'!E16))="","",OFFSET('Water Data'!$E$29,0,10*ROW('Water Data'!E16)))</f>
        <v/>
      </c>
      <c r="BY22" s="274" t="str">
        <f ca="true">+IF(OFFSET('Water Data'!$F$27,0,10*ROW('Water Data'!F16))="","",OFFSET('Water Data'!$F$27,0,10*ROW('Water Data'!F16)))</f>
        <v/>
      </c>
      <c r="BZ22" s="274" t="str">
        <f ca="true">+IF(OFFSET('Water Data'!$F$28,0,10*ROW('Water Data'!F16))="","",OFFSET('Water Data'!$F$28,0,10*ROW('Water Data'!F16)))</f>
        <v/>
      </c>
      <c r="CA22" s="274" t="str">
        <f ca="true">+IF(OFFSET('Water Data'!$F$29,0,10*ROW('Water Data'!F16))="","",OFFSET('Water Data'!$F$29,0,10*ROW('Water Data'!F16)))</f>
        <v/>
      </c>
      <c r="CB22" s="274" t="str">
        <f ca="true">+IF(OFFSET('Water Data'!$G$27,0,10*ROW('Water Data'!G16))="","",OFFSET('Water Data'!$G$27,0,10*ROW('Water Data'!G16)))</f>
        <v/>
      </c>
      <c r="CC22" s="274" t="str">
        <f ca="true">+IF(OFFSET('Water Data'!$G$28,0,10*ROW('Water Data'!G16))="","",OFFSET('Water Data'!$G$28,0,10*ROW('Water Data'!G16)))</f>
        <v/>
      </c>
      <c r="CD22" s="274" t="str">
        <f ca="true">+IF(OFFSET('Water Data'!$G$29,0,10*ROW('Water Data'!G16))="","",OFFSET('Water Data'!$G$29,0,10*ROW('Water Data'!G16)))</f>
        <v/>
      </c>
      <c r="CE22" s="274" t="str">
        <f ca="true">+IF(OFFSET('Water Data'!$H$27,0,10*ROW('Water Data'!H16))="","",OFFSET('Water Data'!$H$27,0,10*ROW('Water Data'!H16)))</f>
        <v/>
      </c>
      <c r="CF22" s="274" t="str">
        <f ca="true">+IF(OFFSET('Water Data'!$H$28,0,10*ROW('Water Data'!H16))="","",OFFSET('Water Data'!$H$28,0,10*ROW('Water Data'!H16)))</f>
        <v/>
      </c>
      <c r="CG22" s="274" t="str">
        <f ca="true">+IF(OFFSET('Water Data'!$H$29,0,10*ROW('Water Data'!H16))="","",OFFSET('Water Data'!$H$29,0,10*ROW('Water Data'!H16)))</f>
        <v/>
      </c>
      <c r="CH22" s="274" t="str">
        <f ca="true">+IF(OFFSET('Water Data'!$I$27,0,10*ROW('Water Data'!I16))="","",OFFSET('Water Data'!$I$27,0,10*ROW('Water Data'!I16)))</f>
        <v/>
      </c>
      <c r="CI22" s="274" t="str">
        <f ca="true">+IF(OFFSET('Water Data'!$I$28,0,10*ROW('Water Data'!I16))="","",OFFSET('Water Data'!$I$28,0,10*ROW('Water Data'!I16)))</f>
        <v/>
      </c>
      <c r="CJ22" s="274" t="str">
        <f ca="true">+IF(OFFSET('Water Data'!$I$29,0,10*ROW('Water Data'!I16))="","",OFFSET('Water Data'!$I$29,0,10*ROW('Water Data'!I16)))</f>
        <v/>
      </c>
      <c r="CK22" s="274" t="str">
        <f ca="true">+IF(OFFSET('Sanitation Data'!$D$28,0,10*ROW('Sanitation Data'!D16))="","",OFFSET('Sanitation Data'!$D$28,0,10*ROW('Sanitation Data'!D16)))</f>
        <v/>
      </c>
      <c r="CL22" s="274" t="str">
        <f ca="true">+IF(OFFSET('Sanitation Data'!$D$29,0,10*ROW('Sanitation Data'!D16))="","",OFFSET('Sanitation Data'!$D$29,0,10*ROW('Sanitation Data'!D16)))</f>
        <v/>
      </c>
      <c r="CM22" s="274" t="str">
        <f ca="true">+IF(OFFSET('Sanitation Data'!$D$30,0,10*ROW('Sanitation Data'!D16))="","",OFFSET('Sanitation Data'!$D$30,0,10*ROW('Sanitation Data'!D16)))</f>
        <v/>
      </c>
      <c r="CN22" s="274" t="str">
        <f ca="true">+IF(OFFSET('Sanitation Data'!$D$31,0,10*ROW('Sanitation Data'!D16))="","",OFFSET('Sanitation Data'!$D$31,0,10*ROW('Sanitation Data'!D16)))</f>
        <v/>
      </c>
      <c r="CO22" s="274" t="str">
        <f ca="true">+IF(OFFSET('Sanitation Data'!$D$32,0,10*ROW('Sanitation Data'!D16))="","",OFFSET('Sanitation Data'!$D$32,0,10*ROW('Sanitation Data'!D16)))</f>
        <v/>
      </c>
      <c r="CP22" s="274" t="str">
        <f ca="true">+IF(OFFSET('Sanitation Data'!$E$28,0,10*ROW('Sanitation Data'!E16))="","",OFFSET('Sanitation Data'!$E$28,0,10*ROW('Sanitation Data'!E16)))</f>
        <v/>
      </c>
      <c r="CQ22" s="274" t="str">
        <f ca="true">+IF(OFFSET('Sanitation Data'!$E$29,0,10*ROW('Sanitation Data'!E16))="","",OFFSET('Sanitation Data'!$E$29,0,10*ROW('Sanitation Data'!E16)))</f>
        <v/>
      </c>
      <c r="CR22" s="274" t="str">
        <f ca="true">+IF(OFFSET('Sanitation Data'!$E$30,0,10*ROW('Sanitation Data'!E16))="","",OFFSET('Sanitation Data'!$E$30,0,10*ROW('Sanitation Data'!E16)))</f>
        <v/>
      </c>
      <c r="CS22" s="274" t="str">
        <f ca="true">+IF(OFFSET('Sanitation Data'!$E$31,0,10*ROW('Sanitation Data'!E16))="","",OFFSET('Sanitation Data'!$E$31,0,10*ROW('Sanitation Data'!E16)))</f>
        <v/>
      </c>
      <c r="CT22" s="274" t="str">
        <f ca="true">+IF(OFFSET('Sanitation Data'!$E$32,0,10*ROW('Sanitation Data'!E16))="","",OFFSET('Sanitation Data'!$E$32,0,10*ROW('Sanitation Data'!E16)))</f>
        <v/>
      </c>
      <c r="CU22" s="274" t="str">
        <f ca="true">+IF(OFFSET('Sanitation Data'!$F$28,0,10*ROW('Sanitation Data'!F16))="","",OFFSET('Sanitation Data'!$F$28,0,10*ROW('Sanitation Data'!F16)))</f>
        <v/>
      </c>
      <c r="CV22" s="274" t="str">
        <f ca="true">+IF(OFFSET('Sanitation Data'!$F$29,0,10*ROW('Sanitation Data'!F16))="","",OFFSET('Sanitation Data'!$F$29,0,10*ROW('Sanitation Data'!F16)))</f>
        <v/>
      </c>
      <c r="CW22" s="274" t="str">
        <f ca="true">+IF(OFFSET('Sanitation Data'!$F$30,0,10*ROW('Sanitation Data'!F16))="","",OFFSET('Sanitation Data'!$F$30,0,10*ROW('Sanitation Data'!F16)))</f>
        <v/>
      </c>
      <c r="CX22" s="274" t="str">
        <f ca="true">+IF(OFFSET('Sanitation Data'!$F$31,0,10*ROW('Sanitation Data'!F16))="","",OFFSET('Sanitation Data'!$F$31,0,10*ROW('Sanitation Data'!F16)))</f>
        <v/>
      </c>
      <c r="CY22" s="274" t="str">
        <f ca="true">+IF(OFFSET('Sanitation Data'!$F$32,0,10*ROW('Sanitation Data'!F16))="","",OFFSET('Sanitation Data'!$F$32,0,10*ROW('Sanitation Data'!F16)))</f>
        <v/>
      </c>
      <c r="CZ22" s="274" t="str">
        <f ca="true">+IF(OFFSET('Sanitation Data'!$G$28,0,10*ROW('Sanitation Data'!G16))="","",OFFSET('Sanitation Data'!$G$28,0,10*ROW('Sanitation Data'!G16)))</f>
        <v/>
      </c>
      <c r="DA22" s="274" t="str">
        <f ca="true">+IF(OFFSET('Sanitation Data'!$G$29,0,10*ROW('Sanitation Data'!G16))="","",OFFSET('Sanitation Data'!$G$29,0,10*ROW('Sanitation Data'!G16)))</f>
        <v/>
      </c>
      <c r="DB22" s="274" t="str">
        <f ca="true">+IF(OFFSET('Sanitation Data'!$G$30,0,10*ROW('Sanitation Data'!G16))="","",OFFSET('Sanitation Data'!$G$30,0,10*ROW('Sanitation Data'!G16)))</f>
        <v/>
      </c>
      <c r="DC22" s="274" t="str">
        <f ca="true">+IF(OFFSET('Sanitation Data'!$G$31,0,10*ROW('Sanitation Data'!G16))="","",OFFSET('Sanitation Data'!$G$31,0,10*ROW('Sanitation Data'!G16)))</f>
        <v/>
      </c>
      <c r="DD22" s="274" t="str">
        <f ca="true">+IF(OFFSET('Sanitation Data'!$G$32,0,10*ROW('Sanitation Data'!G16))="","",OFFSET('Sanitation Data'!$G$32,0,10*ROW('Sanitation Data'!G16)))</f>
        <v/>
      </c>
      <c r="DE22" s="274" t="str">
        <f ca="true">+IF(OFFSET('Sanitation Data'!$H$28,0,10*ROW('Sanitation Data'!H16))="","",OFFSET('Sanitation Data'!$H$28,0,10*ROW('Sanitation Data'!H16)))</f>
        <v/>
      </c>
      <c r="DF22" s="274" t="str">
        <f ca="true">+IF(OFFSET('Sanitation Data'!$H$29,0,10*ROW('Sanitation Data'!H16))="","",OFFSET('Sanitation Data'!$H$29,0,10*ROW('Sanitation Data'!H16)))</f>
        <v/>
      </c>
      <c r="DG22" s="274" t="str">
        <f ca="true">+IF(OFFSET('Sanitation Data'!$H$30,0,10*ROW('Sanitation Data'!H16))="","",OFFSET('Sanitation Data'!$H$30,0,10*ROW('Sanitation Data'!H16)))</f>
        <v/>
      </c>
      <c r="DH22" s="274" t="str">
        <f ca="true">+IF(OFFSET('Sanitation Data'!$H$31,0,10*ROW('Sanitation Data'!H16))="","",OFFSET('Sanitation Data'!$H$31,0,10*ROW('Sanitation Data'!H16)))</f>
        <v/>
      </c>
      <c r="DI22" s="274" t="str">
        <f ca="true">+IF(OFFSET('Sanitation Data'!$H$32,0,10*ROW('Sanitation Data'!H16))="","",OFFSET('Sanitation Data'!$H$32,0,10*ROW('Sanitation Data'!H16)))</f>
        <v/>
      </c>
      <c r="DJ22" s="274" t="str">
        <f ca="true">+IF(OFFSET('Sanitation Data'!$I$28,0,10*ROW('Sanitation Data'!I16))="","",OFFSET('Sanitation Data'!$I$28,0,10*ROW('Sanitation Data'!I16)))</f>
        <v/>
      </c>
      <c r="DK22" s="274" t="str">
        <f ca="true">+IF(OFFSET('Sanitation Data'!$I$29,0,10*ROW('Sanitation Data'!I16))="","",OFFSET('Sanitation Data'!$I$29,0,10*ROW('Sanitation Data'!I16)))</f>
        <v/>
      </c>
      <c r="DL22" s="274" t="str">
        <f ca="true">+IF(OFFSET('Sanitation Data'!$I$30,0,10*ROW('Sanitation Data'!I16))="","",OFFSET('Sanitation Data'!$I$30,0,10*ROW('Sanitation Data'!I16)))</f>
        <v/>
      </c>
      <c r="DM22" s="274" t="str">
        <f ca="true">+IF(OFFSET('Sanitation Data'!$I$31,0,10*ROW('Sanitation Data'!I16))="","",OFFSET('Sanitation Data'!$I$31,0,10*ROW('Sanitation Data'!I16)))</f>
        <v/>
      </c>
      <c r="DN22" s="274" t="str">
        <f ca="true">+IF(OFFSET('Sanitation Data'!$I$32,0,10*ROW('Sanitation Data'!I16))="","",OFFSET('Sanitation Data'!$I$32,0,10*ROW('Sanitation Data'!I16)))</f>
        <v/>
      </c>
      <c r="DO22" s="274" t="str">
        <f ca="true">+IF(OFFSET('Hygiene Data'!$D$11,0,10*ROW('Hygiene Data'!D16))="","",OFFSET('Hygiene Data'!$D$11,0,10*ROW('Hygiene Data'!D16)))</f>
        <v/>
      </c>
      <c r="DP22" s="274" t="str">
        <f ca="true">+IF(OFFSET('Hygiene Data'!$D$12,0,10*ROW('Hygiene Data'!D16))="","",OFFSET('Hygiene Data'!$D$12,0,10*ROW('Hygiene Data'!D16)))</f>
        <v/>
      </c>
      <c r="DQ22" s="274" t="str">
        <f ca="true">+IF(OFFSET('Hygiene Data'!$D$13,0,10*ROW('Hygiene Data'!D16))="","",OFFSET('Hygiene Data'!$D$13,0,10*ROW('Hygiene Data'!D16)))</f>
        <v/>
      </c>
      <c r="DR22" s="274" t="str">
        <f ca="true">+IF(OFFSET('Hygiene Data'!$E$11,0,10*ROW('Hygiene Data'!E16))="","",OFFSET('Hygiene Data'!$E$11,0,10*ROW('Hygiene Data'!E16)))</f>
        <v/>
      </c>
      <c r="DS22" s="274" t="str">
        <f ca="true">+IF(OFFSET('Hygiene Data'!$E$12,0,10*ROW('Hygiene Data'!E16))="","",OFFSET('Hygiene Data'!$E$12,0,10*ROW('Hygiene Data'!E16)))</f>
        <v/>
      </c>
      <c r="DT22" s="274" t="str">
        <f ca="true">+IF(OFFSET('Hygiene Data'!$E$13,0,10*ROW('Hygiene Data'!E16))="","",OFFSET('Hygiene Data'!$E$13,0,10*ROW('Hygiene Data'!E16)))</f>
        <v/>
      </c>
      <c r="DU22" s="274" t="str">
        <f ca="true">+IF(OFFSET('Hygiene Data'!$F$11,0,10*ROW('Hygiene Data'!F16))="","",OFFSET('Hygiene Data'!$F$11,0,10*ROW('Hygiene Data'!F16)))</f>
        <v/>
      </c>
      <c r="DV22" s="274" t="str">
        <f ca="true">+IF(OFFSET('Hygiene Data'!$F$12,0,10*ROW('Hygiene Data'!F16))="","",OFFSET('Hygiene Data'!$F$12,0,10*ROW('Hygiene Data'!F16)))</f>
        <v/>
      </c>
      <c r="DW22" s="274" t="str">
        <f ca="true">+IF(OFFSET('Hygiene Data'!$F$13,0,10*ROW('Hygiene Data'!F16))="","",OFFSET('Hygiene Data'!$F$13,0,10*ROW('Hygiene Data'!F16)))</f>
        <v/>
      </c>
      <c r="DX22" s="274" t="str">
        <f ca="true">+IF(OFFSET('Hygiene Data'!$G$11,0,10*ROW('Hygiene Data'!G16))="","",OFFSET('Hygiene Data'!$G$11,0,10*ROW('Hygiene Data'!G16)))</f>
        <v/>
      </c>
      <c r="DY22" s="274" t="str">
        <f ca="true">+IF(OFFSET('Hygiene Data'!$G$12,0,10*ROW('Hygiene Data'!G16))="","",OFFSET('Hygiene Data'!$G$12,0,10*ROW('Hygiene Data'!G16)))</f>
        <v/>
      </c>
      <c r="DZ22" s="274" t="str">
        <f ca="true">+IF(OFFSET('Hygiene Data'!$G$13,0,10*ROW('Hygiene Data'!G16))="","",OFFSET('Hygiene Data'!$G$13,0,10*ROW('Hygiene Data'!G16)))</f>
        <v/>
      </c>
      <c r="EA22" s="274" t="str">
        <f ca="true">+IF(OFFSET('Hygiene Data'!$H$11,0,10*ROW('Hygiene Data'!H16))="","",OFFSET('Hygiene Data'!$H$11,0,10*ROW('Hygiene Data'!H16)))</f>
        <v/>
      </c>
      <c r="EB22" s="274" t="str">
        <f ca="true">+IF(OFFSET('Hygiene Data'!$H$12,0,10*ROW('Hygiene Data'!H16))="","",OFFSET('Hygiene Data'!$H$12,0,10*ROW('Hygiene Data'!H16)))</f>
        <v/>
      </c>
      <c r="EC22" s="274" t="str">
        <f ca="true">+IF(OFFSET('Hygiene Data'!$H$13,0,10*ROW('Hygiene Data'!H16))="","",OFFSET('Hygiene Data'!$H$13,0,10*ROW('Hygiene Data'!H16)))</f>
        <v/>
      </c>
      <c r="ED22" s="274" t="str">
        <f ca="true">+IF(OFFSET('Hygiene Data'!$I$11,0,10*ROW('Hygiene Data'!I16))="","",OFFSET('Hygiene Data'!$I$11,0,10*ROW('Hygiene Data'!I16)))</f>
        <v/>
      </c>
      <c r="EE22" s="274" t="str">
        <f ca="true">+IF(OFFSET('Hygiene Data'!$I$12,0,10*ROW('Hygiene Data'!I16))="","",OFFSET('Hygiene Data'!$I$12,0,10*ROW('Hygiene Data'!I16)))</f>
        <v/>
      </c>
      <c r="EF22" s="274" t="str">
        <f ca="true">+IF(OFFSET('Hygiene Data'!$I$13,0,10*ROW('Hygiene Data'!I16))="","",OFFSET('Hygiene Data'!$I$13,0,10*ROW('Hygiene Data'!I16)))</f>
        <v/>
      </c>
    </row>
    <row xmlns:x14ac="http://schemas.microsoft.com/office/spreadsheetml/2009/9/ac" r="23" x14ac:dyDescent="0.2">
      <c r="A23" s="37" t="str">
        <f ca="true">+IF(OFFSET('Water Data'!$B$2,0,10*ROW('Water Data'!E17))="","",OFFSET('Water Data'!$B$2,0,10*ROW('Water Data'!E17)))</f>
        <v/>
      </c>
      <c r="B23" s="37" t="str">
        <f ca="true">+IF(OFFSET('Water Data'!$C$2,0,10*ROW('Water Data'!F17))="","",OFFSET('Water Data'!$C$2,0,10*ROW('Water Data'!F17)))</f>
        <v/>
      </c>
      <c r="C23" s="330" t="str">
        <f t="shared" ca="true" si="0"/>
        <v/>
      </c>
      <c r="D23" s="94"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4"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4"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4"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4"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4"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4"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4"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4"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4"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4"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4"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4"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4"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4"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4"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4"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4"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5"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5"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5"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5"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5"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5"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5"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5"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5"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5"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5"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5"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5"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5"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5"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5"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5"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5"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5"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5"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5"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5"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5"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5"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5"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5"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5"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5"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5"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5"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6"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6"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6"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6"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6"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6"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6"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6"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6"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6"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6"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6"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6"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6"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6"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6"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6"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6"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4"/>
      <c r="BS23" s="274" t="str">
        <f ca="true">+IF(OFFSET('Water Data'!$D$27,0,10*ROW('Water Data'!D17))="","",OFFSET('Water Data'!$D$27,0,10*ROW('Water Data'!D17)))</f>
        <v/>
      </c>
      <c r="BT23" s="274" t="str">
        <f ca="true">+IF(OFFSET('Water Data'!$D$28,0,10*ROW('Water Data'!D17))="","",OFFSET('Water Data'!$D$28,0,10*ROW('Water Data'!D17)))</f>
        <v/>
      </c>
      <c r="BU23" s="274" t="str">
        <f ca="true">+IF(OFFSET('Water Data'!$D$29,0,10*ROW('Water Data'!D17))="","",OFFSET('Water Data'!$D$29,0,10*ROW('Water Data'!D17)))</f>
        <v/>
      </c>
      <c r="BV23" s="274" t="str">
        <f ca="true">+IF(OFFSET('Water Data'!$E$27,0,10*ROW('Water Data'!E17))="","",OFFSET('Water Data'!$E$27,0,10*ROW('Water Data'!E17)))</f>
        <v/>
      </c>
      <c r="BW23" s="274" t="str">
        <f ca="true">+IF(OFFSET('Water Data'!$E$28,0,10*ROW('Water Data'!E17))="","",OFFSET('Water Data'!$E$28,0,10*ROW('Water Data'!E17)))</f>
        <v/>
      </c>
      <c r="BX23" s="274" t="str">
        <f ca="true">+IF(OFFSET('Water Data'!$E$29,0,10*ROW('Water Data'!E17))="","",OFFSET('Water Data'!$E$29,0,10*ROW('Water Data'!E17)))</f>
        <v/>
      </c>
      <c r="BY23" s="274" t="str">
        <f ca="true">+IF(OFFSET('Water Data'!$F$27,0,10*ROW('Water Data'!F17))="","",OFFSET('Water Data'!$F$27,0,10*ROW('Water Data'!F17)))</f>
        <v/>
      </c>
      <c r="BZ23" s="274" t="str">
        <f ca="true">+IF(OFFSET('Water Data'!$F$28,0,10*ROW('Water Data'!F17))="","",OFFSET('Water Data'!$F$28,0,10*ROW('Water Data'!F17)))</f>
        <v/>
      </c>
      <c r="CA23" s="274" t="str">
        <f ca="true">+IF(OFFSET('Water Data'!$F$29,0,10*ROW('Water Data'!F17))="","",OFFSET('Water Data'!$F$29,0,10*ROW('Water Data'!F17)))</f>
        <v/>
      </c>
      <c r="CB23" s="274" t="str">
        <f ca="true">+IF(OFFSET('Water Data'!$G$27,0,10*ROW('Water Data'!G17))="","",OFFSET('Water Data'!$G$27,0,10*ROW('Water Data'!G17)))</f>
        <v/>
      </c>
      <c r="CC23" s="274" t="str">
        <f ca="true">+IF(OFFSET('Water Data'!$G$28,0,10*ROW('Water Data'!G17))="","",OFFSET('Water Data'!$G$28,0,10*ROW('Water Data'!G17)))</f>
        <v/>
      </c>
      <c r="CD23" s="274" t="str">
        <f ca="true">+IF(OFFSET('Water Data'!$G$29,0,10*ROW('Water Data'!G17))="","",OFFSET('Water Data'!$G$29,0,10*ROW('Water Data'!G17)))</f>
        <v/>
      </c>
      <c r="CE23" s="274" t="str">
        <f ca="true">+IF(OFFSET('Water Data'!$H$27,0,10*ROW('Water Data'!H17))="","",OFFSET('Water Data'!$H$27,0,10*ROW('Water Data'!H17)))</f>
        <v/>
      </c>
      <c r="CF23" s="274" t="str">
        <f ca="true">+IF(OFFSET('Water Data'!$H$28,0,10*ROW('Water Data'!H17))="","",OFFSET('Water Data'!$H$28,0,10*ROW('Water Data'!H17)))</f>
        <v/>
      </c>
      <c r="CG23" s="274" t="str">
        <f ca="true">+IF(OFFSET('Water Data'!$H$29,0,10*ROW('Water Data'!H17))="","",OFFSET('Water Data'!$H$29,0,10*ROW('Water Data'!H17)))</f>
        <v/>
      </c>
      <c r="CH23" s="274" t="str">
        <f ca="true">+IF(OFFSET('Water Data'!$I$27,0,10*ROW('Water Data'!I17))="","",OFFSET('Water Data'!$I$27,0,10*ROW('Water Data'!I17)))</f>
        <v/>
      </c>
      <c r="CI23" s="274" t="str">
        <f ca="true">+IF(OFFSET('Water Data'!$I$28,0,10*ROW('Water Data'!I17))="","",OFFSET('Water Data'!$I$28,0,10*ROW('Water Data'!I17)))</f>
        <v/>
      </c>
      <c r="CJ23" s="274" t="str">
        <f ca="true">+IF(OFFSET('Water Data'!$I$29,0,10*ROW('Water Data'!I17))="","",OFFSET('Water Data'!$I$29,0,10*ROW('Water Data'!I17)))</f>
        <v/>
      </c>
      <c r="CK23" s="274" t="str">
        <f ca="true">+IF(OFFSET('Sanitation Data'!$D$28,0,10*ROW('Sanitation Data'!D17))="","",OFFSET('Sanitation Data'!$D$28,0,10*ROW('Sanitation Data'!D17)))</f>
        <v/>
      </c>
      <c r="CL23" s="274" t="str">
        <f ca="true">+IF(OFFSET('Sanitation Data'!$D$29,0,10*ROW('Sanitation Data'!D17))="","",OFFSET('Sanitation Data'!$D$29,0,10*ROW('Sanitation Data'!D17)))</f>
        <v/>
      </c>
      <c r="CM23" s="274" t="str">
        <f ca="true">+IF(OFFSET('Sanitation Data'!$D$30,0,10*ROW('Sanitation Data'!D17))="","",OFFSET('Sanitation Data'!$D$30,0,10*ROW('Sanitation Data'!D17)))</f>
        <v/>
      </c>
      <c r="CN23" s="274" t="str">
        <f ca="true">+IF(OFFSET('Sanitation Data'!$D$31,0,10*ROW('Sanitation Data'!D17))="","",OFFSET('Sanitation Data'!$D$31,0,10*ROW('Sanitation Data'!D17)))</f>
        <v/>
      </c>
      <c r="CO23" s="274" t="str">
        <f ca="true">+IF(OFFSET('Sanitation Data'!$D$32,0,10*ROW('Sanitation Data'!D17))="","",OFFSET('Sanitation Data'!$D$32,0,10*ROW('Sanitation Data'!D17)))</f>
        <v/>
      </c>
      <c r="CP23" s="274" t="str">
        <f ca="true">+IF(OFFSET('Sanitation Data'!$E$28,0,10*ROW('Sanitation Data'!E17))="","",OFFSET('Sanitation Data'!$E$28,0,10*ROW('Sanitation Data'!E17)))</f>
        <v/>
      </c>
      <c r="CQ23" s="274" t="str">
        <f ca="true">+IF(OFFSET('Sanitation Data'!$E$29,0,10*ROW('Sanitation Data'!E17))="","",OFFSET('Sanitation Data'!$E$29,0,10*ROW('Sanitation Data'!E17)))</f>
        <v/>
      </c>
      <c r="CR23" s="274" t="str">
        <f ca="true">+IF(OFFSET('Sanitation Data'!$E$30,0,10*ROW('Sanitation Data'!E17))="","",OFFSET('Sanitation Data'!$E$30,0,10*ROW('Sanitation Data'!E17)))</f>
        <v/>
      </c>
      <c r="CS23" s="274" t="str">
        <f ca="true">+IF(OFFSET('Sanitation Data'!$E$31,0,10*ROW('Sanitation Data'!E17))="","",OFFSET('Sanitation Data'!$E$31,0,10*ROW('Sanitation Data'!E17)))</f>
        <v/>
      </c>
      <c r="CT23" s="274" t="str">
        <f ca="true">+IF(OFFSET('Sanitation Data'!$E$32,0,10*ROW('Sanitation Data'!E17))="","",OFFSET('Sanitation Data'!$E$32,0,10*ROW('Sanitation Data'!E17)))</f>
        <v/>
      </c>
      <c r="CU23" s="274" t="str">
        <f ca="true">+IF(OFFSET('Sanitation Data'!$F$28,0,10*ROW('Sanitation Data'!F17))="","",OFFSET('Sanitation Data'!$F$28,0,10*ROW('Sanitation Data'!F17)))</f>
        <v/>
      </c>
      <c r="CV23" s="274" t="str">
        <f ca="true">+IF(OFFSET('Sanitation Data'!$F$29,0,10*ROW('Sanitation Data'!F17))="","",OFFSET('Sanitation Data'!$F$29,0,10*ROW('Sanitation Data'!F17)))</f>
        <v/>
      </c>
      <c r="CW23" s="274" t="str">
        <f ca="true">+IF(OFFSET('Sanitation Data'!$F$30,0,10*ROW('Sanitation Data'!F17))="","",OFFSET('Sanitation Data'!$F$30,0,10*ROW('Sanitation Data'!F17)))</f>
        <v/>
      </c>
      <c r="CX23" s="274" t="str">
        <f ca="true">+IF(OFFSET('Sanitation Data'!$F$31,0,10*ROW('Sanitation Data'!F17))="","",OFFSET('Sanitation Data'!$F$31,0,10*ROW('Sanitation Data'!F17)))</f>
        <v/>
      </c>
      <c r="CY23" s="274" t="str">
        <f ca="true">+IF(OFFSET('Sanitation Data'!$F$32,0,10*ROW('Sanitation Data'!F17))="","",OFFSET('Sanitation Data'!$F$32,0,10*ROW('Sanitation Data'!F17)))</f>
        <v/>
      </c>
      <c r="CZ23" s="274" t="str">
        <f ca="true">+IF(OFFSET('Sanitation Data'!$G$28,0,10*ROW('Sanitation Data'!G17))="","",OFFSET('Sanitation Data'!$G$28,0,10*ROW('Sanitation Data'!G17)))</f>
        <v/>
      </c>
      <c r="DA23" s="274" t="str">
        <f ca="true">+IF(OFFSET('Sanitation Data'!$G$29,0,10*ROW('Sanitation Data'!G17))="","",OFFSET('Sanitation Data'!$G$29,0,10*ROW('Sanitation Data'!G17)))</f>
        <v/>
      </c>
      <c r="DB23" s="274" t="str">
        <f ca="true">+IF(OFFSET('Sanitation Data'!$G$30,0,10*ROW('Sanitation Data'!G17))="","",OFFSET('Sanitation Data'!$G$30,0,10*ROW('Sanitation Data'!G17)))</f>
        <v/>
      </c>
      <c r="DC23" s="274" t="str">
        <f ca="true">+IF(OFFSET('Sanitation Data'!$G$31,0,10*ROW('Sanitation Data'!G17))="","",OFFSET('Sanitation Data'!$G$31,0,10*ROW('Sanitation Data'!G17)))</f>
        <v/>
      </c>
      <c r="DD23" s="274" t="str">
        <f ca="true">+IF(OFFSET('Sanitation Data'!$G$32,0,10*ROW('Sanitation Data'!G17))="","",OFFSET('Sanitation Data'!$G$32,0,10*ROW('Sanitation Data'!G17)))</f>
        <v/>
      </c>
      <c r="DE23" s="274" t="str">
        <f ca="true">+IF(OFFSET('Sanitation Data'!$H$28,0,10*ROW('Sanitation Data'!H17))="","",OFFSET('Sanitation Data'!$H$28,0,10*ROW('Sanitation Data'!H17)))</f>
        <v/>
      </c>
      <c r="DF23" s="274" t="str">
        <f ca="true">+IF(OFFSET('Sanitation Data'!$H$29,0,10*ROW('Sanitation Data'!H17))="","",OFFSET('Sanitation Data'!$H$29,0,10*ROW('Sanitation Data'!H17)))</f>
        <v/>
      </c>
      <c r="DG23" s="274" t="str">
        <f ca="true">+IF(OFFSET('Sanitation Data'!$H$30,0,10*ROW('Sanitation Data'!H17))="","",OFFSET('Sanitation Data'!$H$30,0,10*ROW('Sanitation Data'!H17)))</f>
        <v/>
      </c>
      <c r="DH23" s="274" t="str">
        <f ca="true">+IF(OFFSET('Sanitation Data'!$H$31,0,10*ROW('Sanitation Data'!H17))="","",OFFSET('Sanitation Data'!$H$31,0,10*ROW('Sanitation Data'!H17)))</f>
        <v/>
      </c>
      <c r="DI23" s="274" t="str">
        <f ca="true">+IF(OFFSET('Sanitation Data'!$H$32,0,10*ROW('Sanitation Data'!H17))="","",OFFSET('Sanitation Data'!$H$32,0,10*ROW('Sanitation Data'!H17)))</f>
        <v/>
      </c>
      <c r="DJ23" s="274" t="str">
        <f ca="true">+IF(OFFSET('Sanitation Data'!$I$28,0,10*ROW('Sanitation Data'!I17))="","",OFFSET('Sanitation Data'!$I$28,0,10*ROW('Sanitation Data'!I17)))</f>
        <v/>
      </c>
      <c r="DK23" s="274" t="str">
        <f ca="true">+IF(OFFSET('Sanitation Data'!$I$29,0,10*ROW('Sanitation Data'!I17))="","",OFFSET('Sanitation Data'!$I$29,0,10*ROW('Sanitation Data'!I17)))</f>
        <v/>
      </c>
      <c r="DL23" s="274" t="str">
        <f ca="true">+IF(OFFSET('Sanitation Data'!$I$30,0,10*ROW('Sanitation Data'!I17))="","",OFFSET('Sanitation Data'!$I$30,0,10*ROW('Sanitation Data'!I17)))</f>
        <v/>
      </c>
      <c r="DM23" s="274" t="str">
        <f ca="true">+IF(OFFSET('Sanitation Data'!$I$31,0,10*ROW('Sanitation Data'!I17))="","",OFFSET('Sanitation Data'!$I$31,0,10*ROW('Sanitation Data'!I17)))</f>
        <v/>
      </c>
      <c r="DN23" s="274" t="str">
        <f ca="true">+IF(OFFSET('Sanitation Data'!$I$32,0,10*ROW('Sanitation Data'!I17))="","",OFFSET('Sanitation Data'!$I$32,0,10*ROW('Sanitation Data'!I17)))</f>
        <v/>
      </c>
      <c r="DO23" s="274" t="str">
        <f ca="true">+IF(OFFSET('Hygiene Data'!$D$11,0,10*ROW('Hygiene Data'!D17))="","",OFFSET('Hygiene Data'!$D$11,0,10*ROW('Hygiene Data'!D17)))</f>
        <v/>
      </c>
      <c r="DP23" s="274" t="str">
        <f ca="true">+IF(OFFSET('Hygiene Data'!$D$12,0,10*ROW('Hygiene Data'!D17))="","",OFFSET('Hygiene Data'!$D$12,0,10*ROW('Hygiene Data'!D17)))</f>
        <v/>
      </c>
      <c r="DQ23" s="274" t="str">
        <f ca="true">+IF(OFFSET('Hygiene Data'!$D$13,0,10*ROW('Hygiene Data'!D17))="","",OFFSET('Hygiene Data'!$D$13,0,10*ROW('Hygiene Data'!D17)))</f>
        <v/>
      </c>
      <c r="DR23" s="274" t="str">
        <f ca="true">+IF(OFFSET('Hygiene Data'!$E$11,0,10*ROW('Hygiene Data'!E17))="","",OFFSET('Hygiene Data'!$E$11,0,10*ROW('Hygiene Data'!E17)))</f>
        <v/>
      </c>
      <c r="DS23" s="274" t="str">
        <f ca="true">+IF(OFFSET('Hygiene Data'!$E$12,0,10*ROW('Hygiene Data'!E17))="","",OFFSET('Hygiene Data'!$E$12,0,10*ROW('Hygiene Data'!E17)))</f>
        <v/>
      </c>
      <c r="DT23" s="274" t="str">
        <f ca="true">+IF(OFFSET('Hygiene Data'!$E$13,0,10*ROW('Hygiene Data'!E17))="","",OFFSET('Hygiene Data'!$E$13,0,10*ROW('Hygiene Data'!E17)))</f>
        <v/>
      </c>
      <c r="DU23" s="274" t="str">
        <f ca="true">+IF(OFFSET('Hygiene Data'!$F$11,0,10*ROW('Hygiene Data'!F17))="","",OFFSET('Hygiene Data'!$F$11,0,10*ROW('Hygiene Data'!F17)))</f>
        <v/>
      </c>
      <c r="DV23" s="274" t="str">
        <f ca="true">+IF(OFFSET('Hygiene Data'!$F$12,0,10*ROW('Hygiene Data'!F17))="","",OFFSET('Hygiene Data'!$F$12,0,10*ROW('Hygiene Data'!F17)))</f>
        <v/>
      </c>
      <c r="DW23" s="274" t="str">
        <f ca="true">+IF(OFFSET('Hygiene Data'!$F$13,0,10*ROW('Hygiene Data'!F17))="","",OFFSET('Hygiene Data'!$F$13,0,10*ROW('Hygiene Data'!F17)))</f>
        <v/>
      </c>
      <c r="DX23" s="274" t="str">
        <f ca="true">+IF(OFFSET('Hygiene Data'!$G$11,0,10*ROW('Hygiene Data'!G17))="","",OFFSET('Hygiene Data'!$G$11,0,10*ROW('Hygiene Data'!G17)))</f>
        <v/>
      </c>
      <c r="DY23" s="274" t="str">
        <f ca="true">+IF(OFFSET('Hygiene Data'!$G$12,0,10*ROW('Hygiene Data'!G17))="","",OFFSET('Hygiene Data'!$G$12,0,10*ROW('Hygiene Data'!G17)))</f>
        <v/>
      </c>
      <c r="DZ23" s="274" t="str">
        <f ca="true">+IF(OFFSET('Hygiene Data'!$G$13,0,10*ROW('Hygiene Data'!G17))="","",OFFSET('Hygiene Data'!$G$13,0,10*ROW('Hygiene Data'!G17)))</f>
        <v/>
      </c>
      <c r="EA23" s="274" t="str">
        <f ca="true">+IF(OFFSET('Hygiene Data'!$H$11,0,10*ROW('Hygiene Data'!H17))="","",OFFSET('Hygiene Data'!$H$11,0,10*ROW('Hygiene Data'!H17)))</f>
        <v/>
      </c>
      <c r="EB23" s="274" t="str">
        <f ca="true">+IF(OFFSET('Hygiene Data'!$H$12,0,10*ROW('Hygiene Data'!H17))="","",OFFSET('Hygiene Data'!$H$12,0,10*ROW('Hygiene Data'!H17)))</f>
        <v/>
      </c>
      <c r="EC23" s="274" t="str">
        <f ca="true">+IF(OFFSET('Hygiene Data'!$H$13,0,10*ROW('Hygiene Data'!H17))="","",OFFSET('Hygiene Data'!$H$13,0,10*ROW('Hygiene Data'!H17)))</f>
        <v/>
      </c>
      <c r="ED23" s="274" t="str">
        <f ca="true">+IF(OFFSET('Hygiene Data'!$I$11,0,10*ROW('Hygiene Data'!I17))="","",OFFSET('Hygiene Data'!$I$11,0,10*ROW('Hygiene Data'!I17)))</f>
        <v/>
      </c>
      <c r="EE23" s="274" t="str">
        <f ca="true">+IF(OFFSET('Hygiene Data'!$I$12,0,10*ROW('Hygiene Data'!I17))="","",OFFSET('Hygiene Data'!$I$12,0,10*ROW('Hygiene Data'!I17)))</f>
        <v/>
      </c>
      <c r="EF23" s="274" t="str">
        <f ca="true">+IF(OFFSET('Hygiene Data'!$I$13,0,10*ROW('Hygiene Data'!I17))="","",OFFSET('Hygiene Data'!$I$13,0,10*ROW('Hygiene Data'!I17)))</f>
        <v/>
      </c>
    </row>
    <row xmlns:x14ac="http://schemas.microsoft.com/office/spreadsheetml/2009/9/ac" r="24" x14ac:dyDescent="0.2">
      <c r="A24" s="37" t="str">
        <f ca="true">+IF(OFFSET('Water Data'!$B$2,0,10*ROW('Water Data'!E18))="","",OFFSET('Water Data'!$B$2,0,10*ROW('Water Data'!E18)))</f>
        <v/>
      </c>
      <c r="B24" s="37" t="str">
        <f ca="true">+IF(OFFSET('Water Data'!$C$2,0,10*ROW('Water Data'!F18))="","",OFFSET('Water Data'!$C$2,0,10*ROW('Water Data'!F18)))</f>
        <v/>
      </c>
      <c r="C24" s="330" t="str">
        <f t="shared" ca="true" si="0"/>
        <v/>
      </c>
      <c r="D24" s="94"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4"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4"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4"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4"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4"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4"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4"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4"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4"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4"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4"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4"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4"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4"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4"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4"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4"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5"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5"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5"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5"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5"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5"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5"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5"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5"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5"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5"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5"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5"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5"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5"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5"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5"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5"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5"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5"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5"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5"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5"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5"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5"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5"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5"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5"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5"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5"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6"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6"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6"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6"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6"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6"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6"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6"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6"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6"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6"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6"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6"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6"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6"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6"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6"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6"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4"/>
      <c r="BS24" s="274" t="str">
        <f ca="true">+IF(OFFSET('Water Data'!$D$27,0,10*ROW('Water Data'!D18))="","",OFFSET('Water Data'!$D$27,0,10*ROW('Water Data'!D18)))</f>
        <v/>
      </c>
      <c r="BT24" s="274" t="str">
        <f ca="true">+IF(OFFSET('Water Data'!$D$28,0,10*ROW('Water Data'!D18))="","",OFFSET('Water Data'!$D$28,0,10*ROW('Water Data'!D18)))</f>
        <v/>
      </c>
      <c r="BU24" s="274" t="str">
        <f ca="true">+IF(OFFSET('Water Data'!$D$29,0,10*ROW('Water Data'!D18))="","",OFFSET('Water Data'!$D$29,0,10*ROW('Water Data'!D18)))</f>
        <v/>
      </c>
      <c r="BV24" s="274" t="str">
        <f ca="true">+IF(OFFSET('Water Data'!$E$27,0,10*ROW('Water Data'!E18))="","",OFFSET('Water Data'!$E$27,0,10*ROW('Water Data'!E18)))</f>
        <v/>
      </c>
      <c r="BW24" s="274" t="str">
        <f ca="true">+IF(OFFSET('Water Data'!$E$28,0,10*ROW('Water Data'!E18))="","",OFFSET('Water Data'!$E$28,0,10*ROW('Water Data'!E18)))</f>
        <v/>
      </c>
      <c r="BX24" s="274" t="str">
        <f ca="true">+IF(OFFSET('Water Data'!$E$29,0,10*ROW('Water Data'!E18))="","",OFFSET('Water Data'!$E$29,0,10*ROW('Water Data'!E18)))</f>
        <v/>
      </c>
      <c r="BY24" s="274" t="str">
        <f ca="true">+IF(OFFSET('Water Data'!$F$27,0,10*ROW('Water Data'!F18))="","",OFFSET('Water Data'!$F$27,0,10*ROW('Water Data'!F18)))</f>
        <v/>
      </c>
      <c r="BZ24" s="274" t="str">
        <f ca="true">+IF(OFFSET('Water Data'!$F$28,0,10*ROW('Water Data'!F18))="","",OFFSET('Water Data'!$F$28,0,10*ROW('Water Data'!F18)))</f>
        <v/>
      </c>
      <c r="CA24" s="274" t="str">
        <f ca="true">+IF(OFFSET('Water Data'!$F$29,0,10*ROW('Water Data'!F18))="","",OFFSET('Water Data'!$F$29,0,10*ROW('Water Data'!F18)))</f>
        <v/>
      </c>
      <c r="CB24" s="274" t="str">
        <f ca="true">+IF(OFFSET('Water Data'!$G$27,0,10*ROW('Water Data'!G18))="","",OFFSET('Water Data'!$G$27,0,10*ROW('Water Data'!G18)))</f>
        <v/>
      </c>
      <c r="CC24" s="274" t="str">
        <f ca="true">+IF(OFFSET('Water Data'!$G$28,0,10*ROW('Water Data'!G18))="","",OFFSET('Water Data'!$G$28,0,10*ROW('Water Data'!G18)))</f>
        <v/>
      </c>
      <c r="CD24" s="274" t="str">
        <f ca="true">+IF(OFFSET('Water Data'!$G$29,0,10*ROW('Water Data'!G18))="","",OFFSET('Water Data'!$G$29,0,10*ROW('Water Data'!G18)))</f>
        <v/>
      </c>
      <c r="CE24" s="274" t="str">
        <f ca="true">+IF(OFFSET('Water Data'!$H$27,0,10*ROW('Water Data'!H18))="","",OFFSET('Water Data'!$H$27,0,10*ROW('Water Data'!H18)))</f>
        <v/>
      </c>
      <c r="CF24" s="274" t="str">
        <f ca="true">+IF(OFFSET('Water Data'!$H$28,0,10*ROW('Water Data'!H18))="","",OFFSET('Water Data'!$H$28,0,10*ROW('Water Data'!H18)))</f>
        <v/>
      </c>
      <c r="CG24" s="274" t="str">
        <f ca="true">+IF(OFFSET('Water Data'!$H$29,0,10*ROW('Water Data'!H18))="","",OFFSET('Water Data'!$H$29,0,10*ROW('Water Data'!H18)))</f>
        <v/>
      </c>
      <c r="CH24" s="274" t="str">
        <f ca="true">+IF(OFFSET('Water Data'!$I$27,0,10*ROW('Water Data'!I18))="","",OFFSET('Water Data'!$I$27,0,10*ROW('Water Data'!I18)))</f>
        <v/>
      </c>
      <c r="CI24" s="274" t="str">
        <f ca="true">+IF(OFFSET('Water Data'!$I$28,0,10*ROW('Water Data'!I18))="","",OFFSET('Water Data'!$I$28,0,10*ROW('Water Data'!I18)))</f>
        <v/>
      </c>
      <c r="CJ24" s="274" t="str">
        <f ca="true">+IF(OFFSET('Water Data'!$I$29,0,10*ROW('Water Data'!I18))="","",OFFSET('Water Data'!$I$29,0,10*ROW('Water Data'!I18)))</f>
        <v/>
      </c>
      <c r="CK24" s="274" t="str">
        <f ca="true">+IF(OFFSET('Sanitation Data'!$D$28,0,10*ROW('Sanitation Data'!D18))="","",OFFSET('Sanitation Data'!$D$28,0,10*ROW('Sanitation Data'!D18)))</f>
        <v/>
      </c>
      <c r="CL24" s="274" t="str">
        <f ca="true">+IF(OFFSET('Sanitation Data'!$D$29,0,10*ROW('Sanitation Data'!D18))="","",OFFSET('Sanitation Data'!$D$29,0,10*ROW('Sanitation Data'!D18)))</f>
        <v/>
      </c>
      <c r="CM24" s="274" t="str">
        <f ca="true">+IF(OFFSET('Sanitation Data'!$D$30,0,10*ROW('Sanitation Data'!D18))="","",OFFSET('Sanitation Data'!$D$30,0,10*ROW('Sanitation Data'!D18)))</f>
        <v/>
      </c>
      <c r="CN24" s="274" t="str">
        <f ca="true">+IF(OFFSET('Sanitation Data'!$D$31,0,10*ROW('Sanitation Data'!D18))="","",OFFSET('Sanitation Data'!$D$31,0,10*ROW('Sanitation Data'!D18)))</f>
        <v/>
      </c>
      <c r="CO24" s="274" t="str">
        <f ca="true">+IF(OFFSET('Sanitation Data'!$D$32,0,10*ROW('Sanitation Data'!D18))="","",OFFSET('Sanitation Data'!$D$32,0,10*ROW('Sanitation Data'!D18)))</f>
        <v/>
      </c>
      <c r="CP24" s="274" t="str">
        <f ca="true">+IF(OFFSET('Sanitation Data'!$E$28,0,10*ROW('Sanitation Data'!E18))="","",OFFSET('Sanitation Data'!$E$28,0,10*ROW('Sanitation Data'!E18)))</f>
        <v/>
      </c>
      <c r="CQ24" s="274" t="str">
        <f ca="true">+IF(OFFSET('Sanitation Data'!$E$29,0,10*ROW('Sanitation Data'!E18))="","",OFFSET('Sanitation Data'!$E$29,0,10*ROW('Sanitation Data'!E18)))</f>
        <v/>
      </c>
      <c r="CR24" s="274" t="str">
        <f ca="true">+IF(OFFSET('Sanitation Data'!$E$30,0,10*ROW('Sanitation Data'!E18))="","",OFFSET('Sanitation Data'!$E$30,0,10*ROW('Sanitation Data'!E18)))</f>
        <v/>
      </c>
      <c r="CS24" s="274" t="str">
        <f ca="true">+IF(OFFSET('Sanitation Data'!$E$31,0,10*ROW('Sanitation Data'!E18))="","",OFFSET('Sanitation Data'!$E$31,0,10*ROW('Sanitation Data'!E18)))</f>
        <v/>
      </c>
      <c r="CT24" s="274" t="str">
        <f ca="true">+IF(OFFSET('Sanitation Data'!$E$32,0,10*ROW('Sanitation Data'!E18))="","",OFFSET('Sanitation Data'!$E$32,0,10*ROW('Sanitation Data'!E18)))</f>
        <v/>
      </c>
      <c r="CU24" s="274" t="str">
        <f ca="true">+IF(OFFSET('Sanitation Data'!$F$28,0,10*ROW('Sanitation Data'!F18))="","",OFFSET('Sanitation Data'!$F$28,0,10*ROW('Sanitation Data'!F18)))</f>
        <v/>
      </c>
      <c r="CV24" s="274" t="str">
        <f ca="true">+IF(OFFSET('Sanitation Data'!$F$29,0,10*ROW('Sanitation Data'!F18))="","",OFFSET('Sanitation Data'!$F$29,0,10*ROW('Sanitation Data'!F18)))</f>
        <v/>
      </c>
      <c r="CW24" s="274" t="str">
        <f ca="true">+IF(OFFSET('Sanitation Data'!$F$30,0,10*ROW('Sanitation Data'!F18))="","",OFFSET('Sanitation Data'!$F$30,0,10*ROW('Sanitation Data'!F18)))</f>
        <v/>
      </c>
      <c r="CX24" s="274" t="str">
        <f ca="true">+IF(OFFSET('Sanitation Data'!$F$31,0,10*ROW('Sanitation Data'!F18))="","",OFFSET('Sanitation Data'!$F$31,0,10*ROW('Sanitation Data'!F18)))</f>
        <v/>
      </c>
      <c r="CY24" s="274" t="str">
        <f ca="true">+IF(OFFSET('Sanitation Data'!$F$32,0,10*ROW('Sanitation Data'!F18))="","",OFFSET('Sanitation Data'!$F$32,0,10*ROW('Sanitation Data'!F18)))</f>
        <v/>
      </c>
      <c r="CZ24" s="274" t="str">
        <f ca="true">+IF(OFFSET('Sanitation Data'!$G$28,0,10*ROW('Sanitation Data'!G18))="","",OFFSET('Sanitation Data'!$G$28,0,10*ROW('Sanitation Data'!G18)))</f>
        <v/>
      </c>
      <c r="DA24" s="274" t="str">
        <f ca="true">+IF(OFFSET('Sanitation Data'!$G$29,0,10*ROW('Sanitation Data'!G18))="","",OFFSET('Sanitation Data'!$G$29,0,10*ROW('Sanitation Data'!G18)))</f>
        <v/>
      </c>
      <c r="DB24" s="274" t="str">
        <f ca="true">+IF(OFFSET('Sanitation Data'!$G$30,0,10*ROW('Sanitation Data'!G18))="","",OFFSET('Sanitation Data'!$G$30,0,10*ROW('Sanitation Data'!G18)))</f>
        <v/>
      </c>
      <c r="DC24" s="274" t="str">
        <f ca="true">+IF(OFFSET('Sanitation Data'!$G$31,0,10*ROW('Sanitation Data'!G18))="","",OFFSET('Sanitation Data'!$G$31,0,10*ROW('Sanitation Data'!G18)))</f>
        <v/>
      </c>
      <c r="DD24" s="274" t="str">
        <f ca="true">+IF(OFFSET('Sanitation Data'!$G$32,0,10*ROW('Sanitation Data'!G18))="","",OFFSET('Sanitation Data'!$G$32,0,10*ROW('Sanitation Data'!G18)))</f>
        <v/>
      </c>
      <c r="DE24" s="274" t="str">
        <f ca="true">+IF(OFFSET('Sanitation Data'!$H$28,0,10*ROW('Sanitation Data'!H18))="","",OFFSET('Sanitation Data'!$H$28,0,10*ROW('Sanitation Data'!H18)))</f>
        <v/>
      </c>
      <c r="DF24" s="274" t="str">
        <f ca="true">+IF(OFFSET('Sanitation Data'!$H$29,0,10*ROW('Sanitation Data'!H18))="","",OFFSET('Sanitation Data'!$H$29,0,10*ROW('Sanitation Data'!H18)))</f>
        <v/>
      </c>
      <c r="DG24" s="274" t="str">
        <f ca="true">+IF(OFFSET('Sanitation Data'!$H$30,0,10*ROW('Sanitation Data'!H18))="","",OFFSET('Sanitation Data'!$H$30,0,10*ROW('Sanitation Data'!H18)))</f>
        <v/>
      </c>
      <c r="DH24" s="274" t="str">
        <f ca="true">+IF(OFFSET('Sanitation Data'!$H$31,0,10*ROW('Sanitation Data'!H18))="","",OFFSET('Sanitation Data'!$H$31,0,10*ROW('Sanitation Data'!H18)))</f>
        <v/>
      </c>
      <c r="DI24" s="274" t="str">
        <f ca="true">+IF(OFFSET('Sanitation Data'!$H$32,0,10*ROW('Sanitation Data'!H18))="","",OFFSET('Sanitation Data'!$H$32,0,10*ROW('Sanitation Data'!H18)))</f>
        <v/>
      </c>
      <c r="DJ24" s="274" t="str">
        <f ca="true">+IF(OFFSET('Sanitation Data'!$I$28,0,10*ROW('Sanitation Data'!I18))="","",OFFSET('Sanitation Data'!$I$28,0,10*ROW('Sanitation Data'!I18)))</f>
        <v/>
      </c>
      <c r="DK24" s="274" t="str">
        <f ca="true">+IF(OFFSET('Sanitation Data'!$I$29,0,10*ROW('Sanitation Data'!I18))="","",OFFSET('Sanitation Data'!$I$29,0,10*ROW('Sanitation Data'!I18)))</f>
        <v/>
      </c>
      <c r="DL24" s="274" t="str">
        <f ca="true">+IF(OFFSET('Sanitation Data'!$I$30,0,10*ROW('Sanitation Data'!I18))="","",OFFSET('Sanitation Data'!$I$30,0,10*ROW('Sanitation Data'!I18)))</f>
        <v/>
      </c>
      <c r="DM24" s="274" t="str">
        <f ca="true">+IF(OFFSET('Sanitation Data'!$I$31,0,10*ROW('Sanitation Data'!I18))="","",OFFSET('Sanitation Data'!$I$31,0,10*ROW('Sanitation Data'!I18)))</f>
        <v/>
      </c>
      <c r="DN24" s="274" t="str">
        <f ca="true">+IF(OFFSET('Sanitation Data'!$I$32,0,10*ROW('Sanitation Data'!I18))="","",OFFSET('Sanitation Data'!$I$32,0,10*ROW('Sanitation Data'!I18)))</f>
        <v/>
      </c>
      <c r="DO24" s="274" t="str">
        <f ca="true">+IF(OFFSET('Hygiene Data'!$D$11,0,10*ROW('Hygiene Data'!D18))="","",OFFSET('Hygiene Data'!$D$11,0,10*ROW('Hygiene Data'!D18)))</f>
        <v/>
      </c>
      <c r="DP24" s="274" t="str">
        <f ca="true">+IF(OFFSET('Hygiene Data'!$D$12,0,10*ROW('Hygiene Data'!D18))="","",OFFSET('Hygiene Data'!$D$12,0,10*ROW('Hygiene Data'!D18)))</f>
        <v/>
      </c>
      <c r="DQ24" s="274" t="str">
        <f ca="true">+IF(OFFSET('Hygiene Data'!$D$13,0,10*ROW('Hygiene Data'!D18))="","",OFFSET('Hygiene Data'!$D$13,0,10*ROW('Hygiene Data'!D18)))</f>
        <v/>
      </c>
      <c r="DR24" s="274" t="str">
        <f ca="true">+IF(OFFSET('Hygiene Data'!$E$11,0,10*ROW('Hygiene Data'!E18))="","",OFFSET('Hygiene Data'!$E$11,0,10*ROW('Hygiene Data'!E18)))</f>
        <v/>
      </c>
      <c r="DS24" s="274" t="str">
        <f ca="true">+IF(OFFSET('Hygiene Data'!$E$12,0,10*ROW('Hygiene Data'!E18))="","",OFFSET('Hygiene Data'!$E$12,0,10*ROW('Hygiene Data'!E18)))</f>
        <v/>
      </c>
      <c r="DT24" s="274" t="str">
        <f ca="true">+IF(OFFSET('Hygiene Data'!$E$13,0,10*ROW('Hygiene Data'!E18))="","",OFFSET('Hygiene Data'!$E$13,0,10*ROW('Hygiene Data'!E18)))</f>
        <v/>
      </c>
      <c r="DU24" s="274" t="str">
        <f ca="true">+IF(OFFSET('Hygiene Data'!$F$11,0,10*ROW('Hygiene Data'!F18))="","",OFFSET('Hygiene Data'!$F$11,0,10*ROW('Hygiene Data'!F18)))</f>
        <v/>
      </c>
      <c r="DV24" s="274" t="str">
        <f ca="true">+IF(OFFSET('Hygiene Data'!$F$12,0,10*ROW('Hygiene Data'!F18))="","",OFFSET('Hygiene Data'!$F$12,0,10*ROW('Hygiene Data'!F18)))</f>
        <v/>
      </c>
      <c r="DW24" s="274" t="str">
        <f ca="true">+IF(OFFSET('Hygiene Data'!$F$13,0,10*ROW('Hygiene Data'!F18))="","",OFFSET('Hygiene Data'!$F$13,0,10*ROW('Hygiene Data'!F18)))</f>
        <v/>
      </c>
      <c r="DX24" s="274" t="str">
        <f ca="true">+IF(OFFSET('Hygiene Data'!$G$11,0,10*ROW('Hygiene Data'!G18))="","",OFFSET('Hygiene Data'!$G$11,0,10*ROW('Hygiene Data'!G18)))</f>
        <v/>
      </c>
      <c r="DY24" s="274" t="str">
        <f ca="true">+IF(OFFSET('Hygiene Data'!$G$12,0,10*ROW('Hygiene Data'!G18))="","",OFFSET('Hygiene Data'!$G$12,0,10*ROW('Hygiene Data'!G18)))</f>
        <v/>
      </c>
      <c r="DZ24" s="274" t="str">
        <f ca="true">+IF(OFFSET('Hygiene Data'!$G$13,0,10*ROW('Hygiene Data'!G18))="","",OFFSET('Hygiene Data'!$G$13,0,10*ROW('Hygiene Data'!G18)))</f>
        <v/>
      </c>
      <c r="EA24" s="274" t="str">
        <f ca="true">+IF(OFFSET('Hygiene Data'!$H$11,0,10*ROW('Hygiene Data'!H18))="","",OFFSET('Hygiene Data'!$H$11,0,10*ROW('Hygiene Data'!H18)))</f>
        <v/>
      </c>
      <c r="EB24" s="274" t="str">
        <f ca="true">+IF(OFFSET('Hygiene Data'!$H$12,0,10*ROW('Hygiene Data'!H18))="","",OFFSET('Hygiene Data'!$H$12,0,10*ROW('Hygiene Data'!H18)))</f>
        <v/>
      </c>
      <c r="EC24" s="274" t="str">
        <f ca="true">+IF(OFFSET('Hygiene Data'!$H$13,0,10*ROW('Hygiene Data'!H18))="","",OFFSET('Hygiene Data'!$H$13,0,10*ROW('Hygiene Data'!H18)))</f>
        <v/>
      </c>
      <c r="ED24" s="274" t="str">
        <f ca="true">+IF(OFFSET('Hygiene Data'!$I$11,0,10*ROW('Hygiene Data'!I18))="","",OFFSET('Hygiene Data'!$I$11,0,10*ROW('Hygiene Data'!I18)))</f>
        <v/>
      </c>
      <c r="EE24" s="274" t="str">
        <f ca="true">+IF(OFFSET('Hygiene Data'!$I$12,0,10*ROW('Hygiene Data'!I18))="","",OFFSET('Hygiene Data'!$I$12,0,10*ROW('Hygiene Data'!I18)))</f>
        <v/>
      </c>
      <c r="EF24" s="274" t="str">
        <f ca="true">+IF(OFFSET('Hygiene Data'!$I$13,0,10*ROW('Hygiene Data'!I18))="","",OFFSET('Hygiene Data'!$I$13,0,10*ROW('Hygiene Data'!I18)))</f>
        <v/>
      </c>
    </row>
    <row xmlns:x14ac="http://schemas.microsoft.com/office/spreadsheetml/2009/9/ac" r="25" x14ac:dyDescent="0.2">
      <c r="A25" s="37" t="str">
        <f ca="true">+IF(OFFSET('Water Data'!$B$2,0,10*ROW('Water Data'!E19))="","",OFFSET('Water Data'!$B$2,0,10*ROW('Water Data'!E19)))</f>
        <v/>
      </c>
      <c r="B25" s="37" t="str">
        <f ca="true">+IF(OFFSET('Water Data'!$C$2,0,10*ROW('Water Data'!F19))="","",OFFSET('Water Data'!$C$2,0,10*ROW('Water Data'!F19)))</f>
        <v/>
      </c>
      <c r="C25" s="330" t="str">
        <f t="shared" ca="true" si="0"/>
        <v/>
      </c>
      <c r="D25" s="94"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4"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4"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4"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4"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4"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4"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4"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4"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4"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4"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4"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4"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4"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4"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4"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4"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4"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5"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5"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5"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5"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5"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5"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5"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5"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5"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5"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5"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5"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5"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5"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5"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5"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5"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5"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5"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5"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5"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5"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5"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5"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5"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5"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5"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5"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5"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5"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6"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6"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6"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6"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6"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6"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6"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6"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6"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6"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6"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6"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6"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6"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6"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6"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6"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6"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4"/>
      <c r="BS25" s="274" t="str">
        <f ca="true">+IF(OFFSET('Water Data'!$D$27,0,10*ROW('Water Data'!D19))="","",OFFSET('Water Data'!$D$27,0,10*ROW('Water Data'!D19)))</f>
        <v/>
      </c>
      <c r="BT25" s="274" t="str">
        <f ca="true">+IF(OFFSET('Water Data'!$D$28,0,10*ROW('Water Data'!D19))="","",OFFSET('Water Data'!$D$28,0,10*ROW('Water Data'!D19)))</f>
        <v/>
      </c>
      <c r="BU25" s="274" t="str">
        <f ca="true">+IF(OFFSET('Water Data'!$D$29,0,10*ROW('Water Data'!D19))="","",OFFSET('Water Data'!$D$29,0,10*ROW('Water Data'!D19)))</f>
        <v/>
      </c>
      <c r="BV25" s="274" t="str">
        <f ca="true">+IF(OFFSET('Water Data'!$E$27,0,10*ROW('Water Data'!E19))="","",OFFSET('Water Data'!$E$27,0,10*ROW('Water Data'!E19)))</f>
        <v/>
      </c>
      <c r="BW25" s="274" t="str">
        <f ca="true">+IF(OFFSET('Water Data'!$E$28,0,10*ROW('Water Data'!E19))="","",OFFSET('Water Data'!$E$28,0,10*ROW('Water Data'!E19)))</f>
        <v/>
      </c>
      <c r="BX25" s="274" t="str">
        <f ca="true">+IF(OFFSET('Water Data'!$E$29,0,10*ROW('Water Data'!E19))="","",OFFSET('Water Data'!$E$29,0,10*ROW('Water Data'!E19)))</f>
        <v/>
      </c>
      <c r="BY25" s="274" t="str">
        <f ca="true">+IF(OFFSET('Water Data'!$F$27,0,10*ROW('Water Data'!F19))="","",OFFSET('Water Data'!$F$27,0,10*ROW('Water Data'!F19)))</f>
        <v/>
      </c>
      <c r="BZ25" s="274" t="str">
        <f ca="true">+IF(OFFSET('Water Data'!$F$28,0,10*ROW('Water Data'!F19))="","",OFFSET('Water Data'!$F$28,0,10*ROW('Water Data'!F19)))</f>
        <v/>
      </c>
      <c r="CA25" s="274" t="str">
        <f ca="true">+IF(OFFSET('Water Data'!$F$29,0,10*ROW('Water Data'!F19))="","",OFFSET('Water Data'!$F$29,0,10*ROW('Water Data'!F19)))</f>
        <v/>
      </c>
      <c r="CB25" s="274" t="str">
        <f ca="true">+IF(OFFSET('Water Data'!$G$27,0,10*ROW('Water Data'!G19))="","",OFFSET('Water Data'!$G$27,0,10*ROW('Water Data'!G19)))</f>
        <v/>
      </c>
      <c r="CC25" s="274" t="str">
        <f ca="true">+IF(OFFSET('Water Data'!$G$28,0,10*ROW('Water Data'!G19))="","",OFFSET('Water Data'!$G$28,0,10*ROW('Water Data'!G19)))</f>
        <v/>
      </c>
      <c r="CD25" s="274" t="str">
        <f ca="true">+IF(OFFSET('Water Data'!$G$29,0,10*ROW('Water Data'!G19))="","",OFFSET('Water Data'!$G$29,0,10*ROW('Water Data'!G19)))</f>
        <v/>
      </c>
      <c r="CE25" s="274" t="str">
        <f ca="true">+IF(OFFSET('Water Data'!$H$27,0,10*ROW('Water Data'!H19))="","",OFFSET('Water Data'!$H$27,0,10*ROW('Water Data'!H19)))</f>
        <v/>
      </c>
      <c r="CF25" s="274" t="str">
        <f ca="true">+IF(OFFSET('Water Data'!$H$28,0,10*ROW('Water Data'!H19))="","",OFFSET('Water Data'!$H$28,0,10*ROW('Water Data'!H19)))</f>
        <v/>
      </c>
      <c r="CG25" s="274" t="str">
        <f ca="true">+IF(OFFSET('Water Data'!$H$29,0,10*ROW('Water Data'!H19))="","",OFFSET('Water Data'!$H$29,0,10*ROW('Water Data'!H19)))</f>
        <v/>
      </c>
      <c r="CH25" s="274" t="str">
        <f ca="true">+IF(OFFSET('Water Data'!$I$27,0,10*ROW('Water Data'!I19))="","",OFFSET('Water Data'!$I$27,0,10*ROW('Water Data'!I19)))</f>
        <v/>
      </c>
      <c r="CI25" s="274" t="str">
        <f ca="true">+IF(OFFSET('Water Data'!$I$28,0,10*ROW('Water Data'!I19))="","",OFFSET('Water Data'!$I$28,0,10*ROW('Water Data'!I19)))</f>
        <v/>
      </c>
      <c r="CJ25" s="274" t="str">
        <f ca="true">+IF(OFFSET('Water Data'!$I$29,0,10*ROW('Water Data'!I19))="","",OFFSET('Water Data'!$I$29,0,10*ROW('Water Data'!I19)))</f>
        <v/>
      </c>
      <c r="CK25" s="274" t="str">
        <f ca="true">+IF(OFFSET('Sanitation Data'!$D$28,0,10*ROW('Sanitation Data'!D19))="","",OFFSET('Sanitation Data'!$D$28,0,10*ROW('Sanitation Data'!D19)))</f>
        <v/>
      </c>
      <c r="CL25" s="274" t="str">
        <f ca="true">+IF(OFFSET('Sanitation Data'!$D$29,0,10*ROW('Sanitation Data'!D19))="","",OFFSET('Sanitation Data'!$D$29,0,10*ROW('Sanitation Data'!D19)))</f>
        <v/>
      </c>
      <c r="CM25" s="274" t="str">
        <f ca="true">+IF(OFFSET('Sanitation Data'!$D$30,0,10*ROW('Sanitation Data'!D19))="","",OFFSET('Sanitation Data'!$D$30,0,10*ROW('Sanitation Data'!D19)))</f>
        <v/>
      </c>
      <c r="CN25" s="274" t="str">
        <f ca="true">+IF(OFFSET('Sanitation Data'!$D$31,0,10*ROW('Sanitation Data'!D19))="","",OFFSET('Sanitation Data'!$D$31,0,10*ROW('Sanitation Data'!D19)))</f>
        <v/>
      </c>
      <c r="CO25" s="274" t="str">
        <f ca="true">+IF(OFFSET('Sanitation Data'!$D$32,0,10*ROW('Sanitation Data'!D19))="","",OFFSET('Sanitation Data'!$D$32,0,10*ROW('Sanitation Data'!D19)))</f>
        <v/>
      </c>
      <c r="CP25" s="274" t="str">
        <f ca="true">+IF(OFFSET('Sanitation Data'!$E$28,0,10*ROW('Sanitation Data'!E19))="","",OFFSET('Sanitation Data'!$E$28,0,10*ROW('Sanitation Data'!E19)))</f>
        <v/>
      </c>
      <c r="CQ25" s="274" t="str">
        <f ca="true">+IF(OFFSET('Sanitation Data'!$E$29,0,10*ROW('Sanitation Data'!E19))="","",OFFSET('Sanitation Data'!$E$29,0,10*ROW('Sanitation Data'!E19)))</f>
        <v/>
      </c>
      <c r="CR25" s="274" t="str">
        <f ca="true">+IF(OFFSET('Sanitation Data'!$E$30,0,10*ROW('Sanitation Data'!E19))="","",OFFSET('Sanitation Data'!$E$30,0,10*ROW('Sanitation Data'!E19)))</f>
        <v/>
      </c>
      <c r="CS25" s="274" t="str">
        <f ca="true">+IF(OFFSET('Sanitation Data'!$E$31,0,10*ROW('Sanitation Data'!E19))="","",OFFSET('Sanitation Data'!$E$31,0,10*ROW('Sanitation Data'!E19)))</f>
        <v/>
      </c>
      <c r="CT25" s="274" t="str">
        <f ca="true">+IF(OFFSET('Sanitation Data'!$E$32,0,10*ROW('Sanitation Data'!E19))="","",OFFSET('Sanitation Data'!$E$32,0,10*ROW('Sanitation Data'!E19)))</f>
        <v/>
      </c>
      <c r="CU25" s="274" t="str">
        <f ca="true">+IF(OFFSET('Sanitation Data'!$F$28,0,10*ROW('Sanitation Data'!F19))="","",OFFSET('Sanitation Data'!$F$28,0,10*ROW('Sanitation Data'!F19)))</f>
        <v/>
      </c>
      <c r="CV25" s="274" t="str">
        <f ca="true">+IF(OFFSET('Sanitation Data'!$F$29,0,10*ROW('Sanitation Data'!F19))="","",OFFSET('Sanitation Data'!$F$29,0,10*ROW('Sanitation Data'!F19)))</f>
        <v/>
      </c>
      <c r="CW25" s="274" t="str">
        <f ca="true">+IF(OFFSET('Sanitation Data'!$F$30,0,10*ROW('Sanitation Data'!F19))="","",OFFSET('Sanitation Data'!$F$30,0,10*ROW('Sanitation Data'!F19)))</f>
        <v/>
      </c>
      <c r="CX25" s="274" t="str">
        <f ca="true">+IF(OFFSET('Sanitation Data'!$F$31,0,10*ROW('Sanitation Data'!F19))="","",OFFSET('Sanitation Data'!$F$31,0,10*ROW('Sanitation Data'!F19)))</f>
        <v/>
      </c>
      <c r="CY25" s="274" t="str">
        <f ca="true">+IF(OFFSET('Sanitation Data'!$F$32,0,10*ROW('Sanitation Data'!F19))="","",OFFSET('Sanitation Data'!$F$32,0,10*ROW('Sanitation Data'!F19)))</f>
        <v/>
      </c>
      <c r="CZ25" s="274" t="str">
        <f ca="true">+IF(OFFSET('Sanitation Data'!$G$28,0,10*ROW('Sanitation Data'!G19))="","",OFFSET('Sanitation Data'!$G$28,0,10*ROW('Sanitation Data'!G19)))</f>
        <v/>
      </c>
      <c r="DA25" s="274" t="str">
        <f ca="true">+IF(OFFSET('Sanitation Data'!$G$29,0,10*ROW('Sanitation Data'!G19))="","",OFFSET('Sanitation Data'!$G$29,0,10*ROW('Sanitation Data'!G19)))</f>
        <v/>
      </c>
      <c r="DB25" s="274" t="str">
        <f ca="true">+IF(OFFSET('Sanitation Data'!$G$30,0,10*ROW('Sanitation Data'!G19))="","",OFFSET('Sanitation Data'!$G$30,0,10*ROW('Sanitation Data'!G19)))</f>
        <v/>
      </c>
      <c r="DC25" s="274" t="str">
        <f ca="true">+IF(OFFSET('Sanitation Data'!$G$31,0,10*ROW('Sanitation Data'!G19))="","",OFFSET('Sanitation Data'!$G$31,0,10*ROW('Sanitation Data'!G19)))</f>
        <v/>
      </c>
      <c r="DD25" s="274" t="str">
        <f ca="true">+IF(OFFSET('Sanitation Data'!$G$32,0,10*ROW('Sanitation Data'!G19))="","",OFFSET('Sanitation Data'!$G$32,0,10*ROW('Sanitation Data'!G19)))</f>
        <v/>
      </c>
      <c r="DE25" s="274" t="str">
        <f ca="true">+IF(OFFSET('Sanitation Data'!$H$28,0,10*ROW('Sanitation Data'!H19))="","",OFFSET('Sanitation Data'!$H$28,0,10*ROW('Sanitation Data'!H19)))</f>
        <v/>
      </c>
      <c r="DF25" s="274" t="str">
        <f ca="true">+IF(OFFSET('Sanitation Data'!$H$29,0,10*ROW('Sanitation Data'!H19))="","",OFFSET('Sanitation Data'!$H$29,0,10*ROW('Sanitation Data'!H19)))</f>
        <v/>
      </c>
      <c r="DG25" s="274" t="str">
        <f ca="true">+IF(OFFSET('Sanitation Data'!$H$30,0,10*ROW('Sanitation Data'!H19))="","",OFFSET('Sanitation Data'!$H$30,0,10*ROW('Sanitation Data'!H19)))</f>
        <v/>
      </c>
      <c r="DH25" s="274" t="str">
        <f ca="true">+IF(OFFSET('Sanitation Data'!$H$31,0,10*ROW('Sanitation Data'!H19))="","",OFFSET('Sanitation Data'!$H$31,0,10*ROW('Sanitation Data'!H19)))</f>
        <v/>
      </c>
      <c r="DI25" s="274" t="str">
        <f ca="true">+IF(OFFSET('Sanitation Data'!$H$32,0,10*ROW('Sanitation Data'!H19))="","",OFFSET('Sanitation Data'!$H$32,0,10*ROW('Sanitation Data'!H19)))</f>
        <v/>
      </c>
      <c r="DJ25" s="274" t="str">
        <f ca="true">+IF(OFFSET('Sanitation Data'!$I$28,0,10*ROW('Sanitation Data'!I19))="","",OFFSET('Sanitation Data'!$I$28,0,10*ROW('Sanitation Data'!I19)))</f>
        <v/>
      </c>
      <c r="DK25" s="274" t="str">
        <f ca="true">+IF(OFFSET('Sanitation Data'!$I$29,0,10*ROW('Sanitation Data'!I19))="","",OFFSET('Sanitation Data'!$I$29,0,10*ROW('Sanitation Data'!I19)))</f>
        <v/>
      </c>
      <c r="DL25" s="274" t="str">
        <f ca="true">+IF(OFFSET('Sanitation Data'!$I$30,0,10*ROW('Sanitation Data'!I19))="","",OFFSET('Sanitation Data'!$I$30,0,10*ROW('Sanitation Data'!I19)))</f>
        <v/>
      </c>
      <c r="DM25" s="274" t="str">
        <f ca="true">+IF(OFFSET('Sanitation Data'!$I$31,0,10*ROW('Sanitation Data'!I19))="","",OFFSET('Sanitation Data'!$I$31,0,10*ROW('Sanitation Data'!I19)))</f>
        <v/>
      </c>
      <c r="DN25" s="274" t="str">
        <f ca="true">+IF(OFFSET('Sanitation Data'!$I$32,0,10*ROW('Sanitation Data'!I19))="","",OFFSET('Sanitation Data'!$I$32,0,10*ROW('Sanitation Data'!I19)))</f>
        <v/>
      </c>
      <c r="DO25" s="274" t="str">
        <f ca="true">+IF(OFFSET('Hygiene Data'!$D$11,0,10*ROW('Hygiene Data'!D19))="","",OFFSET('Hygiene Data'!$D$11,0,10*ROW('Hygiene Data'!D19)))</f>
        <v/>
      </c>
      <c r="DP25" s="274" t="str">
        <f ca="true">+IF(OFFSET('Hygiene Data'!$D$12,0,10*ROW('Hygiene Data'!D19))="","",OFFSET('Hygiene Data'!$D$12,0,10*ROW('Hygiene Data'!D19)))</f>
        <v/>
      </c>
      <c r="DQ25" s="274" t="str">
        <f ca="true">+IF(OFFSET('Hygiene Data'!$D$13,0,10*ROW('Hygiene Data'!D19))="","",OFFSET('Hygiene Data'!$D$13,0,10*ROW('Hygiene Data'!D19)))</f>
        <v/>
      </c>
      <c r="DR25" s="274" t="str">
        <f ca="true">+IF(OFFSET('Hygiene Data'!$E$11,0,10*ROW('Hygiene Data'!E19))="","",OFFSET('Hygiene Data'!$E$11,0,10*ROW('Hygiene Data'!E19)))</f>
        <v/>
      </c>
      <c r="DS25" s="274" t="str">
        <f ca="true">+IF(OFFSET('Hygiene Data'!$E$12,0,10*ROW('Hygiene Data'!E19))="","",OFFSET('Hygiene Data'!$E$12,0,10*ROW('Hygiene Data'!E19)))</f>
        <v/>
      </c>
      <c r="DT25" s="274" t="str">
        <f ca="true">+IF(OFFSET('Hygiene Data'!$E$13,0,10*ROW('Hygiene Data'!E19))="","",OFFSET('Hygiene Data'!$E$13,0,10*ROW('Hygiene Data'!E19)))</f>
        <v/>
      </c>
      <c r="DU25" s="274" t="str">
        <f ca="true">+IF(OFFSET('Hygiene Data'!$F$11,0,10*ROW('Hygiene Data'!F19))="","",OFFSET('Hygiene Data'!$F$11,0,10*ROW('Hygiene Data'!F19)))</f>
        <v/>
      </c>
      <c r="DV25" s="274" t="str">
        <f ca="true">+IF(OFFSET('Hygiene Data'!$F$12,0,10*ROW('Hygiene Data'!F19))="","",OFFSET('Hygiene Data'!$F$12,0,10*ROW('Hygiene Data'!F19)))</f>
        <v/>
      </c>
      <c r="DW25" s="274" t="str">
        <f ca="true">+IF(OFFSET('Hygiene Data'!$F$13,0,10*ROW('Hygiene Data'!F19))="","",OFFSET('Hygiene Data'!$F$13,0,10*ROW('Hygiene Data'!F19)))</f>
        <v/>
      </c>
      <c r="DX25" s="274" t="str">
        <f ca="true">+IF(OFFSET('Hygiene Data'!$G$11,0,10*ROW('Hygiene Data'!G19))="","",OFFSET('Hygiene Data'!$G$11,0,10*ROW('Hygiene Data'!G19)))</f>
        <v/>
      </c>
      <c r="DY25" s="274" t="str">
        <f ca="true">+IF(OFFSET('Hygiene Data'!$G$12,0,10*ROW('Hygiene Data'!G19))="","",OFFSET('Hygiene Data'!$G$12,0,10*ROW('Hygiene Data'!G19)))</f>
        <v/>
      </c>
      <c r="DZ25" s="274" t="str">
        <f ca="true">+IF(OFFSET('Hygiene Data'!$G$13,0,10*ROW('Hygiene Data'!G19))="","",OFFSET('Hygiene Data'!$G$13,0,10*ROW('Hygiene Data'!G19)))</f>
        <v/>
      </c>
      <c r="EA25" s="274" t="str">
        <f ca="true">+IF(OFFSET('Hygiene Data'!$H$11,0,10*ROW('Hygiene Data'!H19))="","",OFFSET('Hygiene Data'!$H$11,0,10*ROW('Hygiene Data'!H19)))</f>
        <v/>
      </c>
      <c r="EB25" s="274" t="str">
        <f ca="true">+IF(OFFSET('Hygiene Data'!$H$12,0,10*ROW('Hygiene Data'!H19))="","",OFFSET('Hygiene Data'!$H$12,0,10*ROW('Hygiene Data'!H19)))</f>
        <v/>
      </c>
      <c r="EC25" s="274" t="str">
        <f ca="true">+IF(OFFSET('Hygiene Data'!$H$13,0,10*ROW('Hygiene Data'!H19))="","",OFFSET('Hygiene Data'!$H$13,0,10*ROW('Hygiene Data'!H19)))</f>
        <v/>
      </c>
      <c r="ED25" s="274" t="str">
        <f ca="true">+IF(OFFSET('Hygiene Data'!$I$11,0,10*ROW('Hygiene Data'!I19))="","",OFFSET('Hygiene Data'!$I$11,0,10*ROW('Hygiene Data'!I19)))</f>
        <v/>
      </c>
      <c r="EE25" s="274" t="str">
        <f ca="true">+IF(OFFSET('Hygiene Data'!$I$12,0,10*ROW('Hygiene Data'!I19))="","",OFFSET('Hygiene Data'!$I$12,0,10*ROW('Hygiene Data'!I19)))</f>
        <v/>
      </c>
      <c r="EF25" s="274" t="str">
        <f ca="true">+IF(OFFSET('Hygiene Data'!$I$13,0,10*ROW('Hygiene Data'!I19))="","",OFFSET('Hygiene Data'!$I$13,0,10*ROW('Hygiene Data'!I19)))</f>
        <v/>
      </c>
    </row>
    <row xmlns:x14ac="http://schemas.microsoft.com/office/spreadsheetml/2009/9/ac" r="26" x14ac:dyDescent="0.2">
      <c r="A26" s="37" t="str">
        <f ca="true">+IF(OFFSET('Water Data'!$B$2,0,10*ROW('Water Data'!E20))="","",OFFSET('Water Data'!$B$2,0,10*ROW('Water Data'!E20)))</f>
        <v/>
      </c>
      <c r="B26" s="37" t="str">
        <f ca="true">+IF(OFFSET('Water Data'!$C$2,0,10*ROW('Water Data'!F20))="","",OFFSET('Water Data'!$C$2,0,10*ROW('Water Data'!F20)))</f>
        <v/>
      </c>
      <c r="C26" s="330" t="str">
        <f t="shared" ca="true" si="0"/>
        <v/>
      </c>
      <c r="D26" s="94"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4"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4"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4"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4"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4"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4"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4"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4"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4"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4"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4"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4"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4"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4"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4"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4"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4"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5"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5"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5"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5"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5"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5"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5"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5"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5"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5"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5"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5"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5"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5"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5"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5"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5"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5"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5"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5"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5"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5"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5"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5"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5"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5"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5"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5"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5"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5"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6"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6"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6"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6"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6"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6"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6"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6"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6"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6"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6"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6"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6"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6"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6"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6"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6"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6"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4"/>
      <c r="BS26" s="274" t="str">
        <f ca="true">+IF(OFFSET('Water Data'!$D$27,0,10*ROW('Water Data'!D20))="","",OFFSET('Water Data'!$D$27,0,10*ROW('Water Data'!D20)))</f>
        <v/>
      </c>
      <c r="BT26" s="274" t="str">
        <f ca="true">+IF(OFFSET('Water Data'!$D$28,0,10*ROW('Water Data'!D20))="","",OFFSET('Water Data'!$D$28,0,10*ROW('Water Data'!D20)))</f>
        <v/>
      </c>
      <c r="BU26" s="274" t="str">
        <f ca="true">+IF(OFFSET('Water Data'!$D$29,0,10*ROW('Water Data'!D20))="","",OFFSET('Water Data'!$D$29,0,10*ROW('Water Data'!D20)))</f>
        <v/>
      </c>
      <c r="BV26" s="274" t="str">
        <f ca="true">+IF(OFFSET('Water Data'!$E$27,0,10*ROW('Water Data'!E20))="","",OFFSET('Water Data'!$E$27,0,10*ROW('Water Data'!E20)))</f>
        <v/>
      </c>
      <c r="BW26" s="274" t="str">
        <f ca="true">+IF(OFFSET('Water Data'!$E$28,0,10*ROW('Water Data'!E20))="","",OFFSET('Water Data'!$E$28,0,10*ROW('Water Data'!E20)))</f>
        <v/>
      </c>
      <c r="BX26" s="274" t="str">
        <f ca="true">+IF(OFFSET('Water Data'!$E$29,0,10*ROW('Water Data'!E20))="","",OFFSET('Water Data'!$E$29,0,10*ROW('Water Data'!E20)))</f>
        <v/>
      </c>
      <c r="BY26" s="274" t="str">
        <f ca="true">+IF(OFFSET('Water Data'!$F$27,0,10*ROW('Water Data'!F20))="","",OFFSET('Water Data'!$F$27,0,10*ROW('Water Data'!F20)))</f>
        <v/>
      </c>
      <c r="BZ26" s="274" t="str">
        <f ca="true">+IF(OFFSET('Water Data'!$F$28,0,10*ROW('Water Data'!F20))="","",OFFSET('Water Data'!$F$28,0,10*ROW('Water Data'!F20)))</f>
        <v/>
      </c>
      <c r="CA26" s="274" t="str">
        <f ca="true">+IF(OFFSET('Water Data'!$F$29,0,10*ROW('Water Data'!F20))="","",OFFSET('Water Data'!$F$29,0,10*ROW('Water Data'!F20)))</f>
        <v/>
      </c>
      <c r="CB26" s="274" t="str">
        <f ca="true">+IF(OFFSET('Water Data'!$G$27,0,10*ROW('Water Data'!G20))="","",OFFSET('Water Data'!$G$27,0,10*ROW('Water Data'!G20)))</f>
        <v/>
      </c>
      <c r="CC26" s="274" t="str">
        <f ca="true">+IF(OFFSET('Water Data'!$G$28,0,10*ROW('Water Data'!G20))="","",OFFSET('Water Data'!$G$28,0,10*ROW('Water Data'!G20)))</f>
        <v/>
      </c>
      <c r="CD26" s="274" t="str">
        <f ca="true">+IF(OFFSET('Water Data'!$G$29,0,10*ROW('Water Data'!G20))="","",OFFSET('Water Data'!$G$29,0,10*ROW('Water Data'!G20)))</f>
        <v/>
      </c>
      <c r="CE26" s="274" t="str">
        <f ca="true">+IF(OFFSET('Water Data'!$H$27,0,10*ROW('Water Data'!H20))="","",OFFSET('Water Data'!$H$27,0,10*ROW('Water Data'!H20)))</f>
        <v/>
      </c>
      <c r="CF26" s="274" t="str">
        <f ca="true">+IF(OFFSET('Water Data'!$H$28,0,10*ROW('Water Data'!H20))="","",OFFSET('Water Data'!$H$28,0,10*ROW('Water Data'!H20)))</f>
        <v/>
      </c>
      <c r="CG26" s="274" t="str">
        <f ca="true">+IF(OFFSET('Water Data'!$H$29,0,10*ROW('Water Data'!H20))="","",OFFSET('Water Data'!$H$29,0,10*ROW('Water Data'!H20)))</f>
        <v/>
      </c>
      <c r="CH26" s="274" t="str">
        <f ca="true">+IF(OFFSET('Water Data'!$I$27,0,10*ROW('Water Data'!I20))="","",OFFSET('Water Data'!$I$27,0,10*ROW('Water Data'!I20)))</f>
        <v/>
      </c>
      <c r="CI26" s="274" t="str">
        <f ca="true">+IF(OFFSET('Water Data'!$I$28,0,10*ROW('Water Data'!I20))="","",OFFSET('Water Data'!$I$28,0,10*ROW('Water Data'!I20)))</f>
        <v/>
      </c>
      <c r="CJ26" s="274" t="str">
        <f ca="true">+IF(OFFSET('Water Data'!$I$29,0,10*ROW('Water Data'!I20))="","",OFFSET('Water Data'!$I$29,0,10*ROW('Water Data'!I20)))</f>
        <v/>
      </c>
      <c r="CK26" s="274" t="str">
        <f ca="true">+IF(OFFSET('Sanitation Data'!$D$28,0,10*ROW('Sanitation Data'!D20))="","",OFFSET('Sanitation Data'!$D$28,0,10*ROW('Sanitation Data'!D20)))</f>
        <v/>
      </c>
      <c r="CL26" s="274" t="str">
        <f ca="true">+IF(OFFSET('Sanitation Data'!$D$29,0,10*ROW('Sanitation Data'!D20))="","",OFFSET('Sanitation Data'!$D$29,0,10*ROW('Sanitation Data'!D20)))</f>
        <v/>
      </c>
      <c r="CM26" s="274" t="str">
        <f ca="true">+IF(OFFSET('Sanitation Data'!$D$30,0,10*ROW('Sanitation Data'!D20))="","",OFFSET('Sanitation Data'!$D$30,0,10*ROW('Sanitation Data'!D20)))</f>
        <v/>
      </c>
      <c r="CN26" s="274" t="str">
        <f ca="true">+IF(OFFSET('Sanitation Data'!$D$31,0,10*ROW('Sanitation Data'!D20))="","",OFFSET('Sanitation Data'!$D$31,0,10*ROW('Sanitation Data'!D20)))</f>
        <v/>
      </c>
      <c r="CO26" s="274" t="str">
        <f ca="true">+IF(OFFSET('Sanitation Data'!$D$32,0,10*ROW('Sanitation Data'!D20))="","",OFFSET('Sanitation Data'!$D$32,0,10*ROW('Sanitation Data'!D20)))</f>
        <v/>
      </c>
      <c r="CP26" s="274" t="str">
        <f ca="true">+IF(OFFSET('Sanitation Data'!$E$28,0,10*ROW('Sanitation Data'!E20))="","",OFFSET('Sanitation Data'!$E$28,0,10*ROW('Sanitation Data'!E20)))</f>
        <v/>
      </c>
      <c r="CQ26" s="274" t="str">
        <f ca="true">+IF(OFFSET('Sanitation Data'!$E$29,0,10*ROW('Sanitation Data'!E20))="","",OFFSET('Sanitation Data'!$E$29,0,10*ROW('Sanitation Data'!E20)))</f>
        <v/>
      </c>
      <c r="CR26" s="274" t="str">
        <f ca="true">+IF(OFFSET('Sanitation Data'!$E$30,0,10*ROW('Sanitation Data'!E20))="","",OFFSET('Sanitation Data'!$E$30,0,10*ROW('Sanitation Data'!E20)))</f>
        <v/>
      </c>
      <c r="CS26" s="274" t="str">
        <f ca="true">+IF(OFFSET('Sanitation Data'!$E$31,0,10*ROW('Sanitation Data'!E20))="","",OFFSET('Sanitation Data'!$E$31,0,10*ROW('Sanitation Data'!E20)))</f>
        <v/>
      </c>
      <c r="CT26" s="274" t="str">
        <f ca="true">+IF(OFFSET('Sanitation Data'!$E$32,0,10*ROW('Sanitation Data'!E20))="","",OFFSET('Sanitation Data'!$E$32,0,10*ROW('Sanitation Data'!E20)))</f>
        <v/>
      </c>
      <c r="CU26" s="274" t="str">
        <f ca="true">+IF(OFFSET('Sanitation Data'!$F$28,0,10*ROW('Sanitation Data'!F20))="","",OFFSET('Sanitation Data'!$F$28,0,10*ROW('Sanitation Data'!F20)))</f>
        <v/>
      </c>
      <c r="CV26" s="274" t="str">
        <f ca="true">+IF(OFFSET('Sanitation Data'!$F$29,0,10*ROW('Sanitation Data'!F20))="","",OFFSET('Sanitation Data'!$F$29,0,10*ROW('Sanitation Data'!F20)))</f>
        <v/>
      </c>
      <c r="CW26" s="274" t="str">
        <f ca="true">+IF(OFFSET('Sanitation Data'!$F$30,0,10*ROW('Sanitation Data'!F20))="","",OFFSET('Sanitation Data'!$F$30,0,10*ROW('Sanitation Data'!F20)))</f>
        <v/>
      </c>
      <c r="CX26" s="274" t="str">
        <f ca="true">+IF(OFFSET('Sanitation Data'!$F$31,0,10*ROW('Sanitation Data'!F20))="","",OFFSET('Sanitation Data'!$F$31,0,10*ROW('Sanitation Data'!F20)))</f>
        <v/>
      </c>
      <c r="CY26" s="274" t="str">
        <f ca="true">+IF(OFFSET('Sanitation Data'!$F$32,0,10*ROW('Sanitation Data'!F20))="","",OFFSET('Sanitation Data'!$F$32,0,10*ROW('Sanitation Data'!F20)))</f>
        <v/>
      </c>
      <c r="CZ26" s="274" t="str">
        <f ca="true">+IF(OFFSET('Sanitation Data'!$G$28,0,10*ROW('Sanitation Data'!G20))="","",OFFSET('Sanitation Data'!$G$28,0,10*ROW('Sanitation Data'!G20)))</f>
        <v/>
      </c>
      <c r="DA26" s="274" t="str">
        <f ca="true">+IF(OFFSET('Sanitation Data'!$G$29,0,10*ROW('Sanitation Data'!G20))="","",OFFSET('Sanitation Data'!$G$29,0,10*ROW('Sanitation Data'!G20)))</f>
        <v/>
      </c>
      <c r="DB26" s="274" t="str">
        <f ca="true">+IF(OFFSET('Sanitation Data'!$G$30,0,10*ROW('Sanitation Data'!G20))="","",OFFSET('Sanitation Data'!$G$30,0,10*ROW('Sanitation Data'!G20)))</f>
        <v/>
      </c>
      <c r="DC26" s="274" t="str">
        <f ca="true">+IF(OFFSET('Sanitation Data'!$G$31,0,10*ROW('Sanitation Data'!G20))="","",OFFSET('Sanitation Data'!$G$31,0,10*ROW('Sanitation Data'!G20)))</f>
        <v/>
      </c>
      <c r="DD26" s="274" t="str">
        <f ca="true">+IF(OFFSET('Sanitation Data'!$G$32,0,10*ROW('Sanitation Data'!G20))="","",OFFSET('Sanitation Data'!$G$32,0,10*ROW('Sanitation Data'!G20)))</f>
        <v/>
      </c>
      <c r="DE26" s="274" t="str">
        <f ca="true">+IF(OFFSET('Sanitation Data'!$H$28,0,10*ROW('Sanitation Data'!H20))="","",OFFSET('Sanitation Data'!$H$28,0,10*ROW('Sanitation Data'!H20)))</f>
        <v/>
      </c>
      <c r="DF26" s="274" t="str">
        <f ca="true">+IF(OFFSET('Sanitation Data'!$H$29,0,10*ROW('Sanitation Data'!H20))="","",OFFSET('Sanitation Data'!$H$29,0,10*ROW('Sanitation Data'!H20)))</f>
        <v/>
      </c>
      <c r="DG26" s="274" t="str">
        <f ca="true">+IF(OFFSET('Sanitation Data'!$H$30,0,10*ROW('Sanitation Data'!H20))="","",OFFSET('Sanitation Data'!$H$30,0,10*ROW('Sanitation Data'!H20)))</f>
        <v/>
      </c>
      <c r="DH26" s="274" t="str">
        <f ca="true">+IF(OFFSET('Sanitation Data'!$H$31,0,10*ROW('Sanitation Data'!H20))="","",OFFSET('Sanitation Data'!$H$31,0,10*ROW('Sanitation Data'!H20)))</f>
        <v/>
      </c>
      <c r="DI26" s="274" t="str">
        <f ca="true">+IF(OFFSET('Sanitation Data'!$H$32,0,10*ROW('Sanitation Data'!H20))="","",OFFSET('Sanitation Data'!$H$32,0,10*ROW('Sanitation Data'!H20)))</f>
        <v/>
      </c>
      <c r="DJ26" s="274" t="str">
        <f ca="true">+IF(OFFSET('Sanitation Data'!$I$28,0,10*ROW('Sanitation Data'!I20))="","",OFFSET('Sanitation Data'!$I$28,0,10*ROW('Sanitation Data'!I20)))</f>
        <v/>
      </c>
      <c r="DK26" s="274" t="str">
        <f ca="true">+IF(OFFSET('Sanitation Data'!$I$29,0,10*ROW('Sanitation Data'!I20))="","",OFFSET('Sanitation Data'!$I$29,0,10*ROW('Sanitation Data'!I20)))</f>
        <v/>
      </c>
      <c r="DL26" s="274" t="str">
        <f ca="true">+IF(OFFSET('Sanitation Data'!$I$30,0,10*ROW('Sanitation Data'!I20))="","",OFFSET('Sanitation Data'!$I$30,0,10*ROW('Sanitation Data'!I20)))</f>
        <v/>
      </c>
      <c r="DM26" s="274" t="str">
        <f ca="true">+IF(OFFSET('Sanitation Data'!$I$31,0,10*ROW('Sanitation Data'!I20))="","",OFFSET('Sanitation Data'!$I$31,0,10*ROW('Sanitation Data'!I20)))</f>
        <v/>
      </c>
      <c r="DN26" s="274" t="str">
        <f ca="true">+IF(OFFSET('Sanitation Data'!$I$32,0,10*ROW('Sanitation Data'!I20))="","",OFFSET('Sanitation Data'!$I$32,0,10*ROW('Sanitation Data'!I20)))</f>
        <v/>
      </c>
      <c r="DO26" s="274" t="str">
        <f ca="true">+IF(OFFSET('Hygiene Data'!$D$11,0,10*ROW('Hygiene Data'!D20))="","",OFFSET('Hygiene Data'!$D$11,0,10*ROW('Hygiene Data'!D20)))</f>
        <v/>
      </c>
      <c r="DP26" s="274" t="str">
        <f ca="true">+IF(OFFSET('Hygiene Data'!$D$12,0,10*ROW('Hygiene Data'!D20))="","",OFFSET('Hygiene Data'!$D$12,0,10*ROW('Hygiene Data'!D20)))</f>
        <v/>
      </c>
      <c r="DQ26" s="274" t="str">
        <f ca="true">+IF(OFFSET('Hygiene Data'!$D$13,0,10*ROW('Hygiene Data'!D20))="","",OFFSET('Hygiene Data'!$D$13,0,10*ROW('Hygiene Data'!D20)))</f>
        <v/>
      </c>
      <c r="DR26" s="274" t="str">
        <f ca="true">+IF(OFFSET('Hygiene Data'!$E$11,0,10*ROW('Hygiene Data'!E20))="","",OFFSET('Hygiene Data'!$E$11,0,10*ROW('Hygiene Data'!E20)))</f>
        <v/>
      </c>
      <c r="DS26" s="274" t="str">
        <f ca="true">+IF(OFFSET('Hygiene Data'!$E$12,0,10*ROW('Hygiene Data'!E20))="","",OFFSET('Hygiene Data'!$E$12,0,10*ROW('Hygiene Data'!E20)))</f>
        <v/>
      </c>
      <c r="DT26" s="274" t="str">
        <f ca="true">+IF(OFFSET('Hygiene Data'!$E$13,0,10*ROW('Hygiene Data'!E20))="","",OFFSET('Hygiene Data'!$E$13,0,10*ROW('Hygiene Data'!E20)))</f>
        <v/>
      </c>
      <c r="DU26" s="274" t="str">
        <f ca="true">+IF(OFFSET('Hygiene Data'!$F$11,0,10*ROW('Hygiene Data'!F20))="","",OFFSET('Hygiene Data'!$F$11,0,10*ROW('Hygiene Data'!F20)))</f>
        <v/>
      </c>
      <c r="DV26" s="274" t="str">
        <f ca="true">+IF(OFFSET('Hygiene Data'!$F$12,0,10*ROW('Hygiene Data'!F20))="","",OFFSET('Hygiene Data'!$F$12,0,10*ROW('Hygiene Data'!F20)))</f>
        <v/>
      </c>
      <c r="DW26" s="274" t="str">
        <f ca="true">+IF(OFFSET('Hygiene Data'!$F$13,0,10*ROW('Hygiene Data'!F20))="","",OFFSET('Hygiene Data'!$F$13,0,10*ROW('Hygiene Data'!F20)))</f>
        <v/>
      </c>
      <c r="DX26" s="274" t="str">
        <f ca="true">+IF(OFFSET('Hygiene Data'!$G$11,0,10*ROW('Hygiene Data'!G20))="","",OFFSET('Hygiene Data'!$G$11,0,10*ROW('Hygiene Data'!G20)))</f>
        <v/>
      </c>
      <c r="DY26" s="274" t="str">
        <f ca="true">+IF(OFFSET('Hygiene Data'!$G$12,0,10*ROW('Hygiene Data'!G20))="","",OFFSET('Hygiene Data'!$G$12,0,10*ROW('Hygiene Data'!G20)))</f>
        <v/>
      </c>
      <c r="DZ26" s="274" t="str">
        <f ca="true">+IF(OFFSET('Hygiene Data'!$G$13,0,10*ROW('Hygiene Data'!G20))="","",OFFSET('Hygiene Data'!$G$13,0,10*ROW('Hygiene Data'!G20)))</f>
        <v/>
      </c>
      <c r="EA26" s="274" t="str">
        <f ca="true">+IF(OFFSET('Hygiene Data'!$H$11,0,10*ROW('Hygiene Data'!H20))="","",OFFSET('Hygiene Data'!$H$11,0,10*ROW('Hygiene Data'!H20)))</f>
        <v/>
      </c>
      <c r="EB26" s="274" t="str">
        <f ca="true">+IF(OFFSET('Hygiene Data'!$H$12,0,10*ROW('Hygiene Data'!H20))="","",OFFSET('Hygiene Data'!$H$12,0,10*ROW('Hygiene Data'!H20)))</f>
        <v/>
      </c>
      <c r="EC26" s="274" t="str">
        <f ca="true">+IF(OFFSET('Hygiene Data'!$H$13,0,10*ROW('Hygiene Data'!H20))="","",OFFSET('Hygiene Data'!$H$13,0,10*ROW('Hygiene Data'!H20)))</f>
        <v/>
      </c>
      <c r="ED26" s="274" t="str">
        <f ca="true">+IF(OFFSET('Hygiene Data'!$I$11,0,10*ROW('Hygiene Data'!I20))="","",OFFSET('Hygiene Data'!$I$11,0,10*ROW('Hygiene Data'!I20)))</f>
        <v/>
      </c>
      <c r="EE26" s="274" t="str">
        <f ca="true">+IF(OFFSET('Hygiene Data'!$I$12,0,10*ROW('Hygiene Data'!I20))="","",OFFSET('Hygiene Data'!$I$12,0,10*ROW('Hygiene Data'!I20)))</f>
        <v/>
      </c>
      <c r="EF26" s="274" t="str">
        <f ca="true">+IF(OFFSET('Hygiene Data'!$I$13,0,10*ROW('Hygiene Data'!I20))="","",OFFSET('Hygiene Data'!$I$13,0,10*ROW('Hygiene Data'!I20)))</f>
        <v/>
      </c>
    </row>
    <row xmlns:x14ac="http://schemas.microsoft.com/office/spreadsheetml/2009/9/ac" r="27" x14ac:dyDescent="0.2">
      <c r="A27" s="37" t="str">
        <f ca="true">+IF(OFFSET('Water Data'!$B$2,0,10*ROW('Water Data'!E21))="","",OFFSET('Water Data'!$B$2,0,10*ROW('Water Data'!E21)))</f>
        <v/>
      </c>
      <c r="B27" s="37" t="str">
        <f ca="true">+IF(OFFSET('Water Data'!$C$2,0,10*ROW('Water Data'!F21))="","",OFFSET('Water Data'!$C$2,0,10*ROW('Water Data'!F21)))</f>
        <v/>
      </c>
      <c r="C27" s="330" t="str">
        <f t="shared" ca="true" si="0"/>
        <v/>
      </c>
      <c r="D27" s="94"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4"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4"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4"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4"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4"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4"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4"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4"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4"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4"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4"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4"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4"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4"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4"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4"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4"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5"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5"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5"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5"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5"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5"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5"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5"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5"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5"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5"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5"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5"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5"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5"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5"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5"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5"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5"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5"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5"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5"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5"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5"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5"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5"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5"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5"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5"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5"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6"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6"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6"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6"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6"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6"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6"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6"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6"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6"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6"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6"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6"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6"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6"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6"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6"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6"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4"/>
      <c r="BS27" s="274" t="str">
        <f ca="true">+IF(OFFSET('Water Data'!$D$27,0,10*ROW('Water Data'!D21))="","",OFFSET('Water Data'!$D$27,0,10*ROW('Water Data'!D21)))</f>
        <v/>
      </c>
      <c r="BT27" s="274" t="str">
        <f ca="true">+IF(OFFSET('Water Data'!$D$28,0,10*ROW('Water Data'!D21))="","",OFFSET('Water Data'!$D$28,0,10*ROW('Water Data'!D21)))</f>
        <v/>
      </c>
      <c r="BU27" s="274" t="str">
        <f ca="true">+IF(OFFSET('Water Data'!$D$29,0,10*ROW('Water Data'!D21))="","",OFFSET('Water Data'!$D$29,0,10*ROW('Water Data'!D21)))</f>
        <v/>
      </c>
      <c r="BV27" s="274" t="str">
        <f ca="true">+IF(OFFSET('Water Data'!$E$27,0,10*ROW('Water Data'!E21))="","",OFFSET('Water Data'!$E$27,0,10*ROW('Water Data'!E21)))</f>
        <v/>
      </c>
      <c r="BW27" s="274" t="str">
        <f ca="true">+IF(OFFSET('Water Data'!$E$28,0,10*ROW('Water Data'!E21))="","",OFFSET('Water Data'!$E$28,0,10*ROW('Water Data'!E21)))</f>
        <v/>
      </c>
      <c r="BX27" s="274" t="str">
        <f ca="true">+IF(OFFSET('Water Data'!$E$29,0,10*ROW('Water Data'!E21))="","",OFFSET('Water Data'!$E$29,0,10*ROW('Water Data'!E21)))</f>
        <v/>
      </c>
      <c r="BY27" s="274" t="str">
        <f ca="true">+IF(OFFSET('Water Data'!$F$27,0,10*ROW('Water Data'!F21))="","",OFFSET('Water Data'!$F$27,0,10*ROW('Water Data'!F21)))</f>
        <v/>
      </c>
      <c r="BZ27" s="274" t="str">
        <f ca="true">+IF(OFFSET('Water Data'!$F$28,0,10*ROW('Water Data'!F21))="","",OFFSET('Water Data'!$F$28,0,10*ROW('Water Data'!F21)))</f>
        <v/>
      </c>
      <c r="CA27" s="274" t="str">
        <f ca="true">+IF(OFFSET('Water Data'!$F$29,0,10*ROW('Water Data'!F21))="","",OFFSET('Water Data'!$F$29,0,10*ROW('Water Data'!F21)))</f>
        <v/>
      </c>
      <c r="CB27" s="274" t="str">
        <f ca="true">+IF(OFFSET('Water Data'!$G$27,0,10*ROW('Water Data'!G21))="","",OFFSET('Water Data'!$G$27,0,10*ROW('Water Data'!G21)))</f>
        <v/>
      </c>
      <c r="CC27" s="274" t="str">
        <f ca="true">+IF(OFFSET('Water Data'!$G$28,0,10*ROW('Water Data'!G21))="","",OFFSET('Water Data'!$G$28,0,10*ROW('Water Data'!G21)))</f>
        <v/>
      </c>
      <c r="CD27" s="274" t="str">
        <f ca="true">+IF(OFFSET('Water Data'!$G$29,0,10*ROW('Water Data'!G21))="","",OFFSET('Water Data'!$G$29,0,10*ROW('Water Data'!G21)))</f>
        <v/>
      </c>
      <c r="CE27" s="274" t="str">
        <f ca="true">+IF(OFFSET('Water Data'!$H$27,0,10*ROW('Water Data'!H21))="","",OFFSET('Water Data'!$H$27,0,10*ROW('Water Data'!H21)))</f>
        <v/>
      </c>
      <c r="CF27" s="274" t="str">
        <f ca="true">+IF(OFFSET('Water Data'!$H$28,0,10*ROW('Water Data'!H21))="","",OFFSET('Water Data'!$H$28,0,10*ROW('Water Data'!H21)))</f>
        <v/>
      </c>
      <c r="CG27" s="274" t="str">
        <f ca="true">+IF(OFFSET('Water Data'!$H$29,0,10*ROW('Water Data'!H21))="","",OFFSET('Water Data'!$H$29,0,10*ROW('Water Data'!H21)))</f>
        <v/>
      </c>
      <c r="CH27" s="274" t="str">
        <f ca="true">+IF(OFFSET('Water Data'!$I$27,0,10*ROW('Water Data'!I21))="","",OFFSET('Water Data'!$I$27,0,10*ROW('Water Data'!I21)))</f>
        <v/>
      </c>
      <c r="CI27" s="274" t="str">
        <f ca="true">+IF(OFFSET('Water Data'!$I$28,0,10*ROW('Water Data'!I21))="","",OFFSET('Water Data'!$I$28,0,10*ROW('Water Data'!I21)))</f>
        <v/>
      </c>
      <c r="CJ27" s="274" t="str">
        <f ca="true">+IF(OFFSET('Water Data'!$I$29,0,10*ROW('Water Data'!I21))="","",OFFSET('Water Data'!$I$29,0,10*ROW('Water Data'!I21)))</f>
        <v/>
      </c>
      <c r="CK27" s="274" t="str">
        <f ca="true">+IF(OFFSET('Sanitation Data'!$D$28,0,10*ROW('Sanitation Data'!D21))="","",OFFSET('Sanitation Data'!$D$28,0,10*ROW('Sanitation Data'!D21)))</f>
        <v/>
      </c>
      <c r="CL27" s="274" t="str">
        <f ca="true">+IF(OFFSET('Sanitation Data'!$D$29,0,10*ROW('Sanitation Data'!D21))="","",OFFSET('Sanitation Data'!$D$29,0,10*ROW('Sanitation Data'!D21)))</f>
        <v/>
      </c>
      <c r="CM27" s="274" t="str">
        <f ca="true">+IF(OFFSET('Sanitation Data'!$D$30,0,10*ROW('Sanitation Data'!D21))="","",OFFSET('Sanitation Data'!$D$30,0,10*ROW('Sanitation Data'!D21)))</f>
        <v/>
      </c>
      <c r="CN27" s="274" t="str">
        <f ca="true">+IF(OFFSET('Sanitation Data'!$D$31,0,10*ROW('Sanitation Data'!D21))="","",OFFSET('Sanitation Data'!$D$31,0,10*ROW('Sanitation Data'!D21)))</f>
        <v/>
      </c>
      <c r="CO27" s="274" t="str">
        <f ca="true">+IF(OFFSET('Sanitation Data'!$D$32,0,10*ROW('Sanitation Data'!D21))="","",OFFSET('Sanitation Data'!$D$32,0,10*ROW('Sanitation Data'!D21)))</f>
        <v/>
      </c>
      <c r="CP27" s="274" t="str">
        <f ca="true">+IF(OFFSET('Sanitation Data'!$E$28,0,10*ROW('Sanitation Data'!E21))="","",OFFSET('Sanitation Data'!$E$28,0,10*ROW('Sanitation Data'!E21)))</f>
        <v/>
      </c>
      <c r="CQ27" s="274" t="str">
        <f ca="true">+IF(OFFSET('Sanitation Data'!$E$29,0,10*ROW('Sanitation Data'!E21))="","",OFFSET('Sanitation Data'!$E$29,0,10*ROW('Sanitation Data'!E21)))</f>
        <v/>
      </c>
      <c r="CR27" s="274" t="str">
        <f ca="true">+IF(OFFSET('Sanitation Data'!$E$30,0,10*ROW('Sanitation Data'!E21))="","",OFFSET('Sanitation Data'!$E$30,0,10*ROW('Sanitation Data'!E21)))</f>
        <v/>
      </c>
      <c r="CS27" s="274" t="str">
        <f ca="true">+IF(OFFSET('Sanitation Data'!$E$31,0,10*ROW('Sanitation Data'!E21))="","",OFFSET('Sanitation Data'!$E$31,0,10*ROW('Sanitation Data'!E21)))</f>
        <v/>
      </c>
      <c r="CT27" s="274" t="str">
        <f ca="true">+IF(OFFSET('Sanitation Data'!$E$32,0,10*ROW('Sanitation Data'!E21))="","",OFFSET('Sanitation Data'!$E$32,0,10*ROW('Sanitation Data'!E21)))</f>
        <v/>
      </c>
      <c r="CU27" s="274" t="str">
        <f ca="true">+IF(OFFSET('Sanitation Data'!$F$28,0,10*ROW('Sanitation Data'!F21))="","",OFFSET('Sanitation Data'!$F$28,0,10*ROW('Sanitation Data'!F21)))</f>
        <v/>
      </c>
      <c r="CV27" s="274" t="str">
        <f ca="true">+IF(OFFSET('Sanitation Data'!$F$29,0,10*ROW('Sanitation Data'!F21))="","",OFFSET('Sanitation Data'!$F$29,0,10*ROW('Sanitation Data'!F21)))</f>
        <v/>
      </c>
      <c r="CW27" s="274" t="str">
        <f ca="true">+IF(OFFSET('Sanitation Data'!$F$30,0,10*ROW('Sanitation Data'!F21))="","",OFFSET('Sanitation Data'!$F$30,0,10*ROW('Sanitation Data'!F21)))</f>
        <v/>
      </c>
      <c r="CX27" s="274" t="str">
        <f ca="true">+IF(OFFSET('Sanitation Data'!$F$31,0,10*ROW('Sanitation Data'!F21))="","",OFFSET('Sanitation Data'!$F$31,0,10*ROW('Sanitation Data'!F21)))</f>
        <v/>
      </c>
      <c r="CY27" s="274" t="str">
        <f ca="true">+IF(OFFSET('Sanitation Data'!$F$32,0,10*ROW('Sanitation Data'!F21))="","",OFFSET('Sanitation Data'!$F$32,0,10*ROW('Sanitation Data'!F21)))</f>
        <v/>
      </c>
      <c r="CZ27" s="274" t="str">
        <f ca="true">+IF(OFFSET('Sanitation Data'!$G$28,0,10*ROW('Sanitation Data'!G21))="","",OFFSET('Sanitation Data'!$G$28,0,10*ROW('Sanitation Data'!G21)))</f>
        <v/>
      </c>
      <c r="DA27" s="274" t="str">
        <f ca="true">+IF(OFFSET('Sanitation Data'!$G$29,0,10*ROW('Sanitation Data'!G21))="","",OFFSET('Sanitation Data'!$G$29,0,10*ROW('Sanitation Data'!G21)))</f>
        <v/>
      </c>
      <c r="DB27" s="274" t="str">
        <f ca="true">+IF(OFFSET('Sanitation Data'!$G$30,0,10*ROW('Sanitation Data'!G21))="","",OFFSET('Sanitation Data'!$G$30,0,10*ROW('Sanitation Data'!G21)))</f>
        <v/>
      </c>
      <c r="DC27" s="274" t="str">
        <f ca="true">+IF(OFFSET('Sanitation Data'!$G$31,0,10*ROW('Sanitation Data'!G21))="","",OFFSET('Sanitation Data'!$G$31,0,10*ROW('Sanitation Data'!G21)))</f>
        <v/>
      </c>
      <c r="DD27" s="274" t="str">
        <f ca="true">+IF(OFFSET('Sanitation Data'!$G$32,0,10*ROW('Sanitation Data'!G21))="","",OFFSET('Sanitation Data'!$G$32,0,10*ROW('Sanitation Data'!G21)))</f>
        <v/>
      </c>
      <c r="DE27" s="274" t="str">
        <f ca="true">+IF(OFFSET('Sanitation Data'!$H$28,0,10*ROW('Sanitation Data'!H21))="","",OFFSET('Sanitation Data'!$H$28,0,10*ROW('Sanitation Data'!H21)))</f>
        <v/>
      </c>
      <c r="DF27" s="274" t="str">
        <f ca="true">+IF(OFFSET('Sanitation Data'!$H$29,0,10*ROW('Sanitation Data'!H21))="","",OFFSET('Sanitation Data'!$H$29,0,10*ROW('Sanitation Data'!H21)))</f>
        <v/>
      </c>
      <c r="DG27" s="274" t="str">
        <f ca="true">+IF(OFFSET('Sanitation Data'!$H$30,0,10*ROW('Sanitation Data'!H21))="","",OFFSET('Sanitation Data'!$H$30,0,10*ROW('Sanitation Data'!H21)))</f>
        <v/>
      </c>
      <c r="DH27" s="274" t="str">
        <f ca="true">+IF(OFFSET('Sanitation Data'!$H$31,0,10*ROW('Sanitation Data'!H21))="","",OFFSET('Sanitation Data'!$H$31,0,10*ROW('Sanitation Data'!H21)))</f>
        <v/>
      </c>
      <c r="DI27" s="274" t="str">
        <f ca="true">+IF(OFFSET('Sanitation Data'!$H$32,0,10*ROW('Sanitation Data'!H21))="","",OFFSET('Sanitation Data'!$H$32,0,10*ROW('Sanitation Data'!H21)))</f>
        <v/>
      </c>
      <c r="DJ27" s="274" t="str">
        <f ca="true">+IF(OFFSET('Sanitation Data'!$I$28,0,10*ROW('Sanitation Data'!I21))="","",OFFSET('Sanitation Data'!$I$28,0,10*ROW('Sanitation Data'!I21)))</f>
        <v/>
      </c>
      <c r="DK27" s="274" t="str">
        <f ca="true">+IF(OFFSET('Sanitation Data'!$I$29,0,10*ROW('Sanitation Data'!I21))="","",OFFSET('Sanitation Data'!$I$29,0,10*ROW('Sanitation Data'!I21)))</f>
        <v/>
      </c>
      <c r="DL27" s="274" t="str">
        <f ca="true">+IF(OFFSET('Sanitation Data'!$I$30,0,10*ROW('Sanitation Data'!I21))="","",OFFSET('Sanitation Data'!$I$30,0,10*ROW('Sanitation Data'!I21)))</f>
        <v/>
      </c>
      <c r="DM27" s="274" t="str">
        <f ca="true">+IF(OFFSET('Sanitation Data'!$I$31,0,10*ROW('Sanitation Data'!I21))="","",OFFSET('Sanitation Data'!$I$31,0,10*ROW('Sanitation Data'!I21)))</f>
        <v/>
      </c>
      <c r="DN27" s="274" t="str">
        <f ca="true">+IF(OFFSET('Sanitation Data'!$I$32,0,10*ROW('Sanitation Data'!I21))="","",OFFSET('Sanitation Data'!$I$32,0,10*ROW('Sanitation Data'!I21)))</f>
        <v/>
      </c>
      <c r="DO27" s="274" t="str">
        <f ca="true">+IF(OFFSET('Hygiene Data'!$D$11,0,10*ROW('Hygiene Data'!D21))="","",OFFSET('Hygiene Data'!$D$11,0,10*ROW('Hygiene Data'!D21)))</f>
        <v/>
      </c>
      <c r="DP27" s="274" t="str">
        <f ca="true">+IF(OFFSET('Hygiene Data'!$D$12,0,10*ROW('Hygiene Data'!D21))="","",OFFSET('Hygiene Data'!$D$12,0,10*ROW('Hygiene Data'!D21)))</f>
        <v/>
      </c>
      <c r="DQ27" s="274" t="str">
        <f ca="true">+IF(OFFSET('Hygiene Data'!$D$13,0,10*ROW('Hygiene Data'!D21))="","",OFFSET('Hygiene Data'!$D$13,0,10*ROW('Hygiene Data'!D21)))</f>
        <v/>
      </c>
      <c r="DR27" s="274" t="str">
        <f ca="true">+IF(OFFSET('Hygiene Data'!$E$11,0,10*ROW('Hygiene Data'!E21))="","",OFFSET('Hygiene Data'!$E$11,0,10*ROW('Hygiene Data'!E21)))</f>
        <v/>
      </c>
      <c r="DS27" s="274" t="str">
        <f ca="true">+IF(OFFSET('Hygiene Data'!$E$12,0,10*ROW('Hygiene Data'!E21))="","",OFFSET('Hygiene Data'!$E$12,0,10*ROW('Hygiene Data'!E21)))</f>
        <v/>
      </c>
      <c r="DT27" s="274" t="str">
        <f ca="true">+IF(OFFSET('Hygiene Data'!$E$13,0,10*ROW('Hygiene Data'!E21))="","",OFFSET('Hygiene Data'!$E$13,0,10*ROW('Hygiene Data'!E21)))</f>
        <v/>
      </c>
      <c r="DU27" s="274" t="str">
        <f ca="true">+IF(OFFSET('Hygiene Data'!$F$11,0,10*ROW('Hygiene Data'!F21))="","",OFFSET('Hygiene Data'!$F$11,0,10*ROW('Hygiene Data'!F21)))</f>
        <v/>
      </c>
      <c r="DV27" s="274" t="str">
        <f ca="true">+IF(OFFSET('Hygiene Data'!$F$12,0,10*ROW('Hygiene Data'!F21))="","",OFFSET('Hygiene Data'!$F$12,0,10*ROW('Hygiene Data'!F21)))</f>
        <v/>
      </c>
      <c r="DW27" s="274" t="str">
        <f ca="true">+IF(OFFSET('Hygiene Data'!$F$13,0,10*ROW('Hygiene Data'!F21))="","",OFFSET('Hygiene Data'!$F$13,0,10*ROW('Hygiene Data'!F21)))</f>
        <v/>
      </c>
      <c r="DX27" s="274" t="str">
        <f ca="true">+IF(OFFSET('Hygiene Data'!$G$11,0,10*ROW('Hygiene Data'!G21))="","",OFFSET('Hygiene Data'!$G$11,0,10*ROW('Hygiene Data'!G21)))</f>
        <v/>
      </c>
      <c r="DY27" s="274" t="str">
        <f ca="true">+IF(OFFSET('Hygiene Data'!$G$12,0,10*ROW('Hygiene Data'!G21))="","",OFFSET('Hygiene Data'!$G$12,0,10*ROW('Hygiene Data'!G21)))</f>
        <v/>
      </c>
      <c r="DZ27" s="274" t="str">
        <f ca="true">+IF(OFFSET('Hygiene Data'!$G$13,0,10*ROW('Hygiene Data'!G21))="","",OFFSET('Hygiene Data'!$G$13,0,10*ROW('Hygiene Data'!G21)))</f>
        <v/>
      </c>
      <c r="EA27" s="274" t="str">
        <f ca="true">+IF(OFFSET('Hygiene Data'!$H$11,0,10*ROW('Hygiene Data'!H21))="","",OFFSET('Hygiene Data'!$H$11,0,10*ROW('Hygiene Data'!H21)))</f>
        <v/>
      </c>
      <c r="EB27" s="274" t="str">
        <f ca="true">+IF(OFFSET('Hygiene Data'!$H$12,0,10*ROW('Hygiene Data'!H21))="","",OFFSET('Hygiene Data'!$H$12,0,10*ROW('Hygiene Data'!H21)))</f>
        <v/>
      </c>
      <c r="EC27" s="274" t="str">
        <f ca="true">+IF(OFFSET('Hygiene Data'!$H$13,0,10*ROW('Hygiene Data'!H21))="","",OFFSET('Hygiene Data'!$H$13,0,10*ROW('Hygiene Data'!H21)))</f>
        <v/>
      </c>
      <c r="ED27" s="274" t="str">
        <f ca="true">+IF(OFFSET('Hygiene Data'!$I$11,0,10*ROW('Hygiene Data'!I21))="","",OFFSET('Hygiene Data'!$I$11,0,10*ROW('Hygiene Data'!I21)))</f>
        <v/>
      </c>
      <c r="EE27" s="274" t="str">
        <f ca="true">+IF(OFFSET('Hygiene Data'!$I$12,0,10*ROW('Hygiene Data'!I21))="","",OFFSET('Hygiene Data'!$I$12,0,10*ROW('Hygiene Data'!I21)))</f>
        <v/>
      </c>
      <c r="EF27" s="274" t="str">
        <f ca="true">+IF(OFFSET('Hygiene Data'!$I$13,0,10*ROW('Hygiene Data'!I21))="","",OFFSET('Hygiene Data'!$I$13,0,10*ROW('Hygiene Data'!I21)))</f>
        <v/>
      </c>
    </row>
    <row xmlns:x14ac="http://schemas.microsoft.com/office/spreadsheetml/2009/9/ac" r="28" x14ac:dyDescent="0.2">
      <c r="A28" s="37" t="str">
        <f ca="true">+IF(OFFSET('Water Data'!$B$2,0,10*ROW('Water Data'!E22))="","",OFFSET('Water Data'!$B$2,0,10*ROW('Water Data'!E22)))</f>
        <v/>
      </c>
      <c r="B28" s="37" t="str">
        <f ca="true">+IF(OFFSET('Water Data'!$C$2,0,10*ROW('Water Data'!F22))="","",OFFSET('Water Data'!$C$2,0,10*ROW('Water Data'!F22)))</f>
        <v/>
      </c>
      <c r="C28" s="330" t="str">
        <f t="shared" ca="true" si="0"/>
        <v/>
      </c>
      <c r="D28" s="94"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4"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4"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4"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4"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4"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4"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4"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4"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4"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4"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4"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4"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4"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4"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4"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4"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4"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5"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5"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5"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5"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5"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5"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5"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5"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5"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5"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5"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5"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5"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5"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5"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5"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5"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5"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5"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5"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5"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5"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5"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5"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5"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5"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5"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5"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5"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5"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6"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6"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6"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6"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6"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6"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6"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6"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6"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6"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6"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6"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6"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6"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6"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6"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6"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6"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4"/>
      <c r="BS28" s="274" t="str">
        <f ca="true">+IF(OFFSET('Water Data'!$D$27,0,10*ROW('Water Data'!D22))="","",OFFSET('Water Data'!$D$27,0,10*ROW('Water Data'!D22)))</f>
        <v/>
      </c>
      <c r="BT28" s="274" t="str">
        <f ca="true">+IF(OFFSET('Water Data'!$D$28,0,10*ROW('Water Data'!D22))="","",OFFSET('Water Data'!$D$28,0,10*ROW('Water Data'!D22)))</f>
        <v/>
      </c>
      <c r="BU28" s="274" t="str">
        <f ca="true">+IF(OFFSET('Water Data'!$D$29,0,10*ROW('Water Data'!D22))="","",OFFSET('Water Data'!$D$29,0,10*ROW('Water Data'!D22)))</f>
        <v/>
      </c>
      <c r="BV28" s="274" t="str">
        <f ca="true">+IF(OFFSET('Water Data'!$E$27,0,10*ROW('Water Data'!E22))="","",OFFSET('Water Data'!$E$27,0,10*ROW('Water Data'!E22)))</f>
        <v/>
      </c>
      <c r="BW28" s="274" t="str">
        <f ca="true">+IF(OFFSET('Water Data'!$E$28,0,10*ROW('Water Data'!E22))="","",OFFSET('Water Data'!$E$28,0,10*ROW('Water Data'!E22)))</f>
        <v/>
      </c>
      <c r="BX28" s="274" t="str">
        <f ca="true">+IF(OFFSET('Water Data'!$E$29,0,10*ROW('Water Data'!E22))="","",OFFSET('Water Data'!$E$29,0,10*ROW('Water Data'!E22)))</f>
        <v/>
      </c>
      <c r="BY28" s="274" t="str">
        <f ca="true">+IF(OFFSET('Water Data'!$F$27,0,10*ROW('Water Data'!F22))="","",OFFSET('Water Data'!$F$27,0,10*ROW('Water Data'!F22)))</f>
        <v/>
      </c>
      <c r="BZ28" s="274" t="str">
        <f ca="true">+IF(OFFSET('Water Data'!$F$28,0,10*ROW('Water Data'!F22))="","",OFFSET('Water Data'!$F$28,0,10*ROW('Water Data'!F22)))</f>
        <v/>
      </c>
      <c r="CA28" s="274" t="str">
        <f ca="true">+IF(OFFSET('Water Data'!$F$29,0,10*ROW('Water Data'!F22))="","",OFFSET('Water Data'!$F$29,0,10*ROW('Water Data'!F22)))</f>
        <v/>
      </c>
      <c r="CB28" s="274" t="str">
        <f ca="true">+IF(OFFSET('Water Data'!$G$27,0,10*ROW('Water Data'!G22))="","",OFFSET('Water Data'!$G$27,0,10*ROW('Water Data'!G22)))</f>
        <v/>
      </c>
      <c r="CC28" s="274" t="str">
        <f ca="true">+IF(OFFSET('Water Data'!$G$28,0,10*ROW('Water Data'!G22))="","",OFFSET('Water Data'!$G$28,0,10*ROW('Water Data'!G22)))</f>
        <v/>
      </c>
      <c r="CD28" s="274" t="str">
        <f ca="true">+IF(OFFSET('Water Data'!$G$29,0,10*ROW('Water Data'!G22))="","",OFFSET('Water Data'!$G$29,0,10*ROW('Water Data'!G22)))</f>
        <v/>
      </c>
      <c r="CE28" s="274" t="str">
        <f ca="true">+IF(OFFSET('Water Data'!$H$27,0,10*ROW('Water Data'!H22))="","",OFFSET('Water Data'!$H$27,0,10*ROW('Water Data'!H22)))</f>
        <v/>
      </c>
      <c r="CF28" s="274" t="str">
        <f ca="true">+IF(OFFSET('Water Data'!$H$28,0,10*ROW('Water Data'!H22))="","",OFFSET('Water Data'!$H$28,0,10*ROW('Water Data'!H22)))</f>
        <v/>
      </c>
      <c r="CG28" s="274" t="str">
        <f ca="true">+IF(OFFSET('Water Data'!$H$29,0,10*ROW('Water Data'!H22))="","",OFFSET('Water Data'!$H$29,0,10*ROW('Water Data'!H22)))</f>
        <v/>
      </c>
      <c r="CH28" s="274" t="str">
        <f ca="true">+IF(OFFSET('Water Data'!$I$27,0,10*ROW('Water Data'!I22))="","",OFFSET('Water Data'!$I$27,0,10*ROW('Water Data'!I22)))</f>
        <v/>
      </c>
      <c r="CI28" s="274" t="str">
        <f ca="true">+IF(OFFSET('Water Data'!$I$28,0,10*ROW('Water Data'!I22))="","",OFFSET('Water Data'!$I$28,0,10*ROW('Water Data'!I22)))</f>
        <v/>
      </c>
      <c r="CJ28" s="274" t="str">
        <f ca="true">+IF(OFFSET('Water Data'!$I$29,0,10*ROW('Water Data'!I22))="","",OFFSET('Water Data'!$I$29,0,10*ROW('Water Data'!I22)))</f>
        <v/>
      </c>
      <c r="CK28" s="274" t="str">
        <f ca="true">+IF(OFFSET('Sanitation Data'!$D$28,0,10*ROW('Sanitation Data'!D22))="","",OFFSET('Sanitation Data'!$D$28,0,10*ROW('Sanitation Data'!D22)))</f>
        <v/>
      </c>
      <c r="CL28" s="274" t="str">
        <f ca="true">+IF(OFFSET('Sanitation Data'!$D$29,0,10*ROW('Sanitation Data'!D22))="","",OFFSET('Sanitation Data'!$D$29,0,10*ROW('Sanitation Data'!D22)))</f>
        <v/>
      </c>
      <c r="CM28" s="274" t="str">
        <f ca="true">+IF(OFFSET('Sanitation Data'!$D$30,0,10*ROW('Sanitation Data'!D22))="","",OFFSET('Sanitation Data'!$D$30,0,10*ROW('Sanitation Data'!D22)))</f>
        <v/>
      </c>
      <c r="CN28" s="274" t="str">
        <f ca="true">+IF(OFFSET('Sanitation Data'!$D$31,0,10*ROW('Sanitation Data'!D22))="","",OFFSET('Sanitation Data'!$D$31,0,10*ROW('Sanitation Data'!D22)))</f>
        <v/>
      </c>
      <c r="CO28" s="274" t="str">
        <f ca="true">+IF(OFFSET('Sanitation Data'!$D$32,0,10*ROW('Sanitation Data'!D22))="","",OFFSET('Sanitation Data'!$D$32,0,10*ROW('Sanitation Data'!D22)))</f>
        <v/>
      </c>
      <c r="CP28" s="274" t="str">
        <f ca="true">+IF(OFFSET('Sanitation Data'!$E$28,0,10*ROW('Sanitation Data'!E22))="","",OFFSET('Sanitation Data'!$E$28,0,10*ROW('Sanitation Data'!E22)))</f>
        <v/>
      </c>
      <c r="CQ28" s="274" t="str">
        <f ca="true">+IF(OFFSET('Sanitation Data'!$E$29,0,10*ROW('Sanitation Data'!E22))="","",OFFSET('Sanitation Data'!$E$29,0,10*ROW('Sanitation Data'!E22)))</f>
        <v/>
      </c>
      <c r="CR28" s="274" t="str">
        <f ca="true">+IF(OFFSET('Sanitation Data'!$E$30,0,10*ROW('Sanitation Data'!E22))="","",OFFSET('Sanitation Data'!$E$30,0,10*ROW('Sanitation Data'!E22)))</f>
        <v/>
      </c>
      <c r="CS28" s="274" t="str">
        <f ca="true">+IF(OFFSET('Sanitation Data'!$E$31,0,10*ROW('Sanitation Data'!E22))="","",OFFSET('Sanitation Data'!$E$31,0,10*ROW('Sanitation Data'!E22)))</f>
        <v/>
      </c>
      <c r="CT28" s="274" t="str">
        <f ca="true">+IF(OFFSET('Sanitation Data'!$E$32,0,10*ROW('Sanitation Data'!E22))="","",OFFSET('Sanitation Data'!$E$32,0,10*ROW('Sanitation Data'!E22)))</f>
        <v/>
      </c>
      <c r="CU28" s="274" t="str">
        <f ca="true">+IF(OFFSET('Sanitation Data'!$F$28,0,10*ROW('Sanitation Data'!F22))="","",OFFSET('Sanitation Data'!$F$28,0,10*ROW('Sanitation Data'!F22)))</f>
        <v/>
      </c>
      <c r="CV28" s="274" t="str">
        <f ca="true">+IF(OFFSET('Sanitation Data'!$F$29,0,10*ROW('Sanitation Data'!F22))="","",OFFSET('Sanitation Data'!$F$29,0,10*ROW('Sanitation Data'!F22)))</f>
        <v/>
      </c>
      <c r="CW28" s="274" t="str">
        <f ca="true">+IF(OFFSET('Sanitation Data'!$F$30,0,10*ROW('Sanitation Data'!F22))="","",OFFSET('Sanitation Data'!$F$30,0,10*ROW('Sanitation Data'!F22)))</f>
        <v/>
      </c>
      <c r="CX28" s="274" t="str">
        <f ca="true">+IF(OFFSET('Sanitation Data'!$F$31,0,10*ROW('Sanitation Data'!F22))="","",OFFSET('Sanitation Data'!$F$31,0,10*ROW('Sanitation Data'!F22)))</f>
        <v/>
      </c>
      <c r="CY28" s="274" t="str">
        <f ca="true">+IF(OFFSET('Sanitation Data'!$F$32,0,10*ROW('Sanitation Data'!F22))="","",OFFSET('Sanitation Data'!$F$32,0,10*ROW('Sanitation Data'!F22)))</f>
        <v/>
      </c>
      <c r="CZ28" s="274" t="str">
        <f ca="true">+IF(OFFSET('Sanitation Data'!$G$28,0,10*ROW('Sanitation Data'!G22))="","",OFFSET('Sanitation Data'!$G$28,0,10*ROW('Sanitation Data'!G22)))</f>
        <v/>
      </c>
      <c r="DA28" s="274" t="str">
        <f ca="true">+IF(OFFSET('Sanitation Data'!$G$29,0,10*ROW('Sanitation Data'!G22))="","",OFFSET('Sanitation Data'!$G$29,0,10*ROW('Sanitation Data'!G22)))</f>
        <v/>
      </c>
      <c r="DB28" s="274" t="str">
        <f ca="true">+IF(OFFSET('Sanitation Data'!$G$30,0,10*ROW('Sanitation Data'!G22))="","",OFFSET('Sanitation Data'!$G$30,0,10*ROW('Sanitation Data'!G22)))</f>
        <v/>
      </c>
      <c r="DC28" s="274" t="str">
        <f ca="true">+IF(OFFSET('Sanitation Data'!$G$31,0,10*ROW('Sanitation Data'!G22))="","",OFFSET('Sanitation Data'!$G$31,0,10*ROW('Sanitation Data'!G22)))</f>
        <v/>
      </c>
      <c r="DD28" s="274" t="str">
        <f ca="true">+IF(OFFSET('Sanitation Data'!$G$32,0,10*ROW('Sanitation Data'!G22))="","",OFFSET('Sanitation Data'!$G$32,0,10*ROW('Sanitation Data'!G22)))</f>
        <v/>
      </c>
      <c r="DE28" s="274" t="str">
        <f ca="true">+IF(OFFSET('Sanitation Data'!$H$28,0,10*ROW('Sanitation Data'!H22))="","",OFFSET('Sanitation Data'!$H$28,0,10*ROW('Sanitation Data'!H22)))</f>
        <v/>
      </c>
      <c r="DF28" s="274" t="str">
        <f ca="true">+IF(OFFSET('Sanitation Data'!$H$29,0,10*ROW('Sanitation Data'!H22))="","",OFFSET('Sanitation Data'!$H$29,0,10*ROW('Sanitation Data'!H22)))</f>
        <v/>
      </c>
      <c r="DG28" s="274" t="str">
        <f ca="true">+IF(OFFSET('Sanitation Data'!$H$30,0,10*ROW('Sanitation Data'!H22))="","",OFFSET('Sanitation Data'!$H$30,0,10*ROW('Sanitation Data'!H22)))</f>
        <v/>
      </c>
      <c r="DH28" s="274" t="str">
        <f ca="true">+IF(OFFSET('Sanitation Data'!$H$31,0,10*ROW('Sanitation Data'!H22))="","",OFFSET('Sanitation Data'!$H$31,0,10*ROW('Sanitation Data'!H22)))</f>
        <v/>
      </c>
      <c r="DI28" s="274" t="str">
        <f ca="true">+IF(OFFSET('Sanitation Data'!$H$32,0,10*ROW('Sanitation Data'!H22))="","",OFFSET('Sanitation Data'!$H$32,0,10*ROW('Sanitation Data'!H22)))</f>
        <v/>
      </c>
      <c r="DJ28" s="274" t="str">
        <f ca="true">+IF(OFFSET('Sanitation Data'!$I$28,0,10*ROW('Sanitation Data'!I22))="","",OFFSET('Sanitation Data'!$I$28,0,10*ROW('Sanitation Data'!I22)))</f>
        <v/>
      </c>
      <c r="DK28" s="274" t="str">
        <f ca="true">+IF(OFFSET('Sanitation Data'!$I$29,0,10*ROW('Sanitation Data'!I22))="","",OFFSET('Sanitation Data'!$I$29,0,10*ROW('Sanitation Data'!I22)))</f>
        <v/>
      </c>
      <c r="DL28" s="274" t="str">
        <f ca="true">+IF(OFFSET('Sanitation Data'!$I$30,0,10*ROW('Sanitation Data'!I22))="","",OFFSET('Sanitation Data'!$I$30,0,10*ROW('Sanitation Data'!I22)))</f>
        <v/>
      </c>
      <c r="DM28" s="274" t="str">
        <f ca="true">+IF(OFFSET('Sanitation Data'!$I$31,0,10*ROW('Sanitation Data'!I22))="","",OFFSET('Sanitation Data'!$I$31,0,10*ROW('Sanitation Data'!I22)))</f>
        <v/>
      </c>
      <c r="DN28" s="274" t="str">
        <f ca="true">+IF(OFFSET('Sanitation Data'!$I$32,0,10*ROW('Sanitation Data'!I22))="","",OFFSET('Sanitation Data'!$I$32,0,10*ROW('Sanitation Data'!I22)))</f>
        <v/>
      </c>
      <c r="DO28" s="274" t="str">
        <f ca="true">+IF(OFFSET('Hygiene Data'!$D$11,0,10*ROW('Hygiene Data'!D22))="","",OFFSET('Hygiene Data'!$D$11,0,10*ROW('Hygiene Data'!D22)))</f>
        <v/>
      </c>
      <c r="DP28" s="274" t="str">
        <f ca="true">+IF(OFFSET('Hygiene Data'!$D$12,0,10*ROW('Hygiene Data'!D22))="","",OFFSET('Hygiene Data'!$D$12,0,10*ROW('Hygiene Data'!D22)))</f>
        <v/>
      </c>
      <c r="DQ28" s="274" t="str">
        <f ca="true">+IF(OFFSET('Hygiene Data'!$D$13,0,10*ROW('Hygiene Data'!D22))="","",OFFSET('Hygiene Data'!$D$13,0,10*ROW('Hygiene Data'!D22)))</f>
        <v/>
      </c>
      <c r="DR28" s="274" t="str">
        <f ca="true">+IF(OFFSET('Hygiene Data'!$E$11,0,10*ROW('Hygiene Data'!E22))="","",OFFSET('Hygiene Data'!$E$11,0,10*ROW('Hygiene Data'!E22)))</f>
        <v/>
      </c>
      <c r="DS28" s="274" t="str">
        <f ca="true">+IF(OFFSET('Hygiene Data'!$E$12,0,10*ROW('Hygiene Data'!E22))="","",OFFSET('Hygiene Data'!$E$12,0,10*ROW('Hygiene Data'!E22)))</f>
        <v/>
      </c>
      <c r="DT28" s="274" t="str">
        <f ca="true">+IF(OFFSET('Hygiene Data'!$E$13,0,10*ROW('Hygiene Data'!E22))="","",OFFSET('Hygiene Data'!$E$13,0,10*ROW('Hygiene Data'!E22)))</f>
        <v/>
      </c>
      <c r="DU28" s="274" t="str">
        <f ca="true">+IF(OFFSET('Hygiene Data'!$F$11,0,10*ROW('Hygiene Data'!F22))="","",OFFSET('Hygiene Data'!$F$11,0,10*ROW('Hygiene Data'!F22)))</f>
        <v/>
      </c>
      <c r="DV28" s="274" t="str">
        <f ca="true">+IF(OFFSET('Hygiene Data'!$F$12,0,10*ROW('Hygiene Data'!F22))="","",OFFSET('Hygiene Data'!$F$12,0,10*ROW('Hygiene Data'!F22)))</f>
        <v/>
      </c>
      <c r="DW28" s="274" t="str">
        <f ca="true">+IF(OFFSET('Hygiene Data'!$F$13,0,10*ROW('Hygiene Data'!F22))="","",OFFSET('Hygiene Data'!$F$13,0,10*ROW('Hygiene Data'!F22)))</f>
        <v/>
      </c>
      <c r="DX28" s="274" t="str">
        <f ca="true">+IF(OFFSET('Hygiene Data'!$G$11,0,10*ROW('Hygiene Data'!G22))="","",OFFSET('Hygiene Data'!$G$11,0,10*ROW('Hygiene Data'!G22)))</f>
        <v/>
      </c>
      <c r="DY28" s="274" t="str">
        <f ca="true">+IF(OFFSET('Hygiene Data'!$G$12,0,10*ROW('Hygiene Data'!G22))="","",OFFSET('Hygiene Data'!$G$12,0,10*ROW('Hygiene Data'!G22)))</f>
        <v/>
      </c>
      <c r="DZ28" s="274" t="str">
        <f ca="true">+IF(OFFSET('Hygiene Data'!$G$13,0,10*ROW('Hygiene Data'!G22))="","",OFFSET('Hygiene Data'!$G$13,0,10*ROW('Hygiene Data'!G22)))</f>
        <v/>
      </c>
      <c r="EA28" s="274" t="str">
        <f ca="true">+IF(OFFSET('Hygiene Data'!$H$11,0,10*ROW('Hygiene Data'!H22))="","",OFFSET('Hygiene Data'!$H$11,0,10*ROW('Hygiene Data'!H22)))</f>
        <v/>
      </c>
      <c r="EB28" s="274" t="str">
        <f ca="true">+IF(OFFSET('Hygiene Data'!$H$12,0,10*ROW('Hygiene Data'!H22))="","",OFFSET('Hygiene Data'!$H$12,0,10*ROW('Hygiene Data'!H22)))</f>
        <v/>
      </c>
      <c r="EC28" s="274" t="str">
        <f ca="true">+IF(OFFSET('Hygiene Data'!$H$13,0,10*ROW('Hygiene Data'!H22))="","",OFFSET('Hygiene Data'!$H$13,0,10*ROW('Hygiene Data'!H22)))</f>
        <v/>
      </c>
      <c r="ED28" s="274" t="str">
        <f ca="true">+IF(OFFSET('Hygiene Data'!$I$11,0,10*ROW('Hygiene Data'!I22))="","",OFFSET('Hygiene Data'!$I$11,0,10*ROW('Hygiene Data'!I22)))</f>
        <v/>
      </c>
      <c r="EE28" s="274" t="str">
        <f ca="true">+IF(OFFSET('Hygiene Data'!$I$12,0,10*ROW('Hygiene Data'!I22))="","",OFFSET('Hygiene Data'!$I$12,0,10*ROW('Hygiene Data'!I22)))</f>
        <v/>
      </c>
      <c r="EF28" s="274" t="str">
        <f ca="true">+IF(OFFSET('Hygiene Data'!$I$13,0,10*ROW('Hygiene Data'!I22))="","",OFFSET('Hygiene Data'!$I$13,0,10*ROW('Hygiene Data'!I22)))</f>
        <v/>
      </c>
    </row>
    <row xmlns:x14ac="http://schemas.microsoft.com/office/spreadsheetml/2009/9/ac" r="29" x14ac:dyDescent="0.2">
      <c r="A29" s="37" t="str">
        <f ca="true">+IF(OFFSET('Water Data'!$B$2,0,10*ROW('Water Data'!E23))="","",OFFSET('Water Data'!$B$2,0,10*ROW('Water Data'!E23)))</f>
        <v/>
      </c>
      <c r="B29" s="37" t="str">
        <f ca="true">+IF(OFFSET('Water Data'!$C$2,0,10*ROW('Water Data'!F23))="","",OFFSET('Water Data'!$C$2,0,10*ROW('Water Data'!F23)))</f>
        <v/>
      </c>
      <c r="C29" s="330" t="str">
        <f t="shared" ca="true" si="0"/>
        <v/>
      </c>
      <c r="D29" s="94"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4"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4"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4"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4"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4"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4"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4"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4"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4"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4"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4"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4"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4"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4"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4"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4"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4"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5"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5"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5"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5"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5"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5"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5"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5"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5"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5"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5"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5"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5"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5"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5"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5"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5"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5"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5"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5"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5"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5"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5"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5"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5"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5"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5"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5"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5"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5"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6"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6"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6"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6"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6"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6"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6"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6"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6"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6"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6"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6"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6"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6"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6"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6"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6"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6"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4"/>
      <c r="BS29" s="274" t="str">
        <f ca="true">+IF(OFFSET('Water Data'!$D$27,0,10*ROW('Water Data'!D23))="","",OFFSET('Water Data'!$D$27,0,10*ROW('Water Data'!D23)))</f>
        <v/>
      </c>
      <c r="BT29" s="274" t="str">
        <f ca="true">+IF(OFFSET('Water Data'!$D$28,0,10*ROW('Water Data'!D23))="","",OFFSET('Water Data'!$D$28,0,10*ROW('Water Data'!D23)))</f>
        <v/>
      </c>
      <c r="BU29" s="274" t="str">
        <f ca="true">+IF(OFFSET('Water Data'!$D$29,0,10*ROW('Water Data'!D23))="","",OFFSET('Water Data'!$D$29,0,10*ROW('Water Data'!D23)))</f>
        <v/>
      </c>
      <c r="BV29" s="274" t="str">
        <f ca="true">+IF(OFFSET('Water Data'!$E$27,0,10*ROW('Water Data'!E23))="","",OFFSET('Water Data'!$E$27,0,10*ROW('Water Data'!E23)))</f>
        <v/>
      </c>
      <c r="BW29" s="274" t="str">
        <f ca="true">+IF(OFFSET('Water Data'!$E$28,0,10*ROW('Water Data'!E23))="","",OFFSET('Water Data'!$E$28,0,10*ROW('Water Data'!E23)))</f>
        <v/>
      </c>
      <c r="BX29" s="274" t="str">
        <f ca="true">+IF(OFFSET('Water Data'!$E$29,0,10*ROW('Water Data'!E23))="","",OFFSET('Water Data'!$E$29,0,10*ROW('Water Data'!E23)))</f>
        <v/>
      </c>
      <c r="BY29" s="274" t="str">
        <f ca="true">+IF(OFFSET('Water Data'!$F$27,0,10*ROW('Water Data'!F23))="","",OFFSET('Water Data'!$F$27,0,10*ROW('Water Data'!F23)))</f>
        <v/>
      </c>
      <c r="BZ29" s="274" t="str">
        <f ca="true">+IF(OFFSET('Water Data'!$F$28,0,10*ROW('Water Data'!F23))="","",OFFSET('Water Data'!$F$28,0,10*ROW('Water Data'!F23)))</f>
        <v/>
      </c>
      <c r="CA29" s="274" t="str">
        <f ca="true">+IF(OFFSET('Water Data'!$F$29,0,10*ROW('Water Data'!F23))="","",OFFSET('Water Data'!$F$29,0,10*ROW('Water Data'!F23)))</f>
        <v/>
      </c>
      <c r="CB29" s="274" t="str">
        <f ca="true">+IF(OFFSET('Water Data'!$G$27,0,10*ROW('Water Data'!G23))="","",OFFSET('Water Data'!$G$27,0,10*ROW('Water Data'!G23)))</f>
        <v/>
      </c>
      <c r="CC29" s="274" t="str">
        <f ca="true">+IF(OFFSET('Water Data'!$G$28,0,10*ROW('Water Data'!G23))="","",OFFSET('Water Data'!$G$28,0,10*ROW('Water Data'!G23)))</f>
        <v/>
      </c>
      <c r="CD29" s="274" t="str">
        <f ca="true">+IF(OFFSET('Water Data'!$G$29,0,10*ROW('Water Data'!G23))="","",OFFSET('Water Data'!$G$29,0,10*ROW('Water Data'!G23)))</f>
        <v/>
      </c>
      <c r="CE29" s="274" t="str">
        <f ca="true">+IF(OFFSET('Water Data'!$H$27,0,10*ROW('Water Data'!H23))="","",OFFSET('Water Data'!$H$27,0,10*ROW('Water Data'!H23)))</f>
        <v/>
      </c>
      <c r="CF29" s="274" t="str">
        <f ca="true">+IF(OFFSET('Water Data'!$H$28,0,10*ROW('Water Data'!H23))="","",OFFSET('Water Data'!$H$28,0,10*ROW('Water Data'!H23)))</f>
        <v/>
      </c>
      <c r="CG29" s="274" t="str">
        <f ca="true">+IF(OFFSET('Water Data'!$H$29,0,10*ROW('Water Data'!H23))="","",OFFSET('Water Data'!$H$29,0,10*ROW('Water Data'!H23)))</f>
        <v/>
      </c>
      <c r="CH29" s="274" t="str">
        <f ca="true">+IF(OFFSET('Water Data'!$I$27,0,10*ROW('Water Data'!I23))="","",OFFSET('Water Data'!$I$27,0,10*ROW('Water Data'!I23)))</f>
        <v/>
      </c>
      <c r="CI29" s="274" t="str">
        <f ca="true">+IF(OFFSET('Water Data'!$I$28,0,10*ROW('Water Data'!I23))="","",OFFSET('Water Data'!$I$28,0,10*ROW('Water Data'!I23)))</f>
        <v/>
      </c>
      <c r="CJ29" s="274" t="str">
        <f ca="true">+IF(OFFSET('Water Data'!$I$29,0,10*ROW('Water Data'!I23))="","",OFFSET('Water Data'!$I$29,0,10*ROW('Water Data'!I23)))</f>
        <v/>
      </c>
      <c r="CK29" s="274" t="str">
        <f ca="true">+IF(OFFSET('Sanitation Data'!$D$28,0,10*ROW('Sanitation Data'!D23))="","",OFFSET('Sanitation Data'!$D$28,0,10*ROW('Sanitation Data'!D23)))</f>
        <v/>
      </c>
      <c r="CL29" s="274" t="str">
        <f ca="true">+IF(OFFSET('Sanitation Data'!$D$29,0,10*ROW('Sanitation Data'!D23))="","",OFFSET('Sanitation Data'!$D$29,0,10*ROW('Sanitation Data'!D23)))</f>
        <v/>
      </c>
      <c r="CM29" s="274" t="str">
        <f ca="true">+IF(OFFSET('Sanitation Data'!$D$30,0,10*ROW('Sanitation Data'!D23))="","",OFFSET('Sanitation Data'!$D$30,0,10*ROW('Sanitation Data'!D23)))</f>
        <v/>
      </c>
      <c r="CN29" s="274" t="str">
        <f ca="true">+IF(OFFSET('Sanitation Data'!$D$31,0,10*ROW('Sanitation Data'!D23))="","",OFFSET('Sanitation Data'!$D$31,0,10*ROW('Sanitation Data'!D23)))</f>
        <v/>
      </c>
      <c r="CO29" s="274" t="str">
        <f ca="true">+IF(OFFSET('Sanitation Data'!$D$32,0,10*ROW('Sanitation Data'!D23))="","",OFFSET('Sanitation Data'!$D$32,0,10*ROW('Sanitation Data'!D23)))</f>
        <v/>
      </c>
      <c r="CP29" s="274" t="str">
        <f ca="true">+IF(OFFSET('Sanitation Data'!$E$28,0,10*ROW('Sanitation Data'!E23))="","",OFFSET('Sanitation Data'!$E$28,0,10*ROW('Sanitation Data'!E23)))</f>
        <v/>
      </c>
      <c r="CQ29" s="274" t="str">
        <f ca="true">+IF(OFFSET('Sanitation Data'!$E$29,0,10*ROW('Sanitation Data'!E23))="","",OFFSET('Sanitation Data'!$E$29,0,10*ROW('Sanitation Data'!E23)))</f>
        <v/>
      </c>
      <c r="CR29" s="274" t="str">
        <f ca="true">+IF(OFFSET('Sanitation Data'!$E$30,0,10*ROW('Sanitation Data'!E23))="","",OFFSET('Sanitation Data'!$E$30,0,10*ROW('Sanitation Data'!E23)))</f>
        <v/>
      </c>
      <c r="CS29" s="274" t="str">
        <f ca="true">+IF(OFFSET('Sanitation Data'!$E$31,0,10*ROW('Sanitation Data'!E23))="","",OFFSET('Sanitation Data'!$E$31,0,10*ROW('Sanitation Data'!E23)))</f>
        <v/>
      </c>
      <c r="CT29" s="274" t="str">
        <f ca="true">+IF(OFFSET('Sanitation Data'!$E$32,0,10*ROW('Sanitation Data'!E23))="","",OFFSET('Sanitation Data'!$E$32,0,10*ROW('Sanitation Data'!E23)))</f>
        <v/>
      </c>
      <c r="CU29" s="274" t="str">
        <f ca="true">+IF(OFFSET('Sanitation Data'!$F$28,0,10*ROW('Sanitation Data'!F23))="","",OFFSET('Sanitation Data'!$F$28,0,10*ROW('Sanitation Data'!F23)))</f>
        <v/>
      </c>
      <c r="CV29" s="274" t="str">
        <f ca="true">+IF(OFFSET('Sanitation Data'!$F$29,0,10*ROW('Sanitation Data'!F23))="","",OFFSET('Sanitation Data'!$F$29,0,10*ROW('Sanitation Data'!F23)))</f>
        <v/>
      </c>
      <c r="CW29" s="274" t="str">
        <f ca="true">+IF(OFFSET('Sanitation Data'!$F$30,0,10*ROW('Sanitation Data'!F23))="","",OFFSET('Sanitation Data'!$F$30,0,10*ROW('Sanitation Data'!F23)))</f>
        <v/>
      </c>
      <c r="CX29" s="274" t="str">
        <f ca="true">+IF(OFFSET('Sanitation Data'!$F$31,0,10*ROW('Sanitation Data'!F23))="","",OFFSET('Sanitation Data'!$F$31,0,10*ROW('Sanitation Data'!F23)))</f>
        <v/>
      </c>
      <c r="CY29" s="274" t="str">
        <f ca="true">+IF(OFFSET('Sanitation Data'!$F$32,0,10*ROW('Sanitation Data'!F23))="","",OFFSET('Sanitation Data'!$F$32,0,10*ROW('Sanitation Data'!F23)))</f>
        <v/>
      </c>
      <c r="CZ29" s="274" t="str">
        <f ca="true">+IF(OFFSET('Sanitation Data'!$G$28,0,10*ROW('Sanitation Data'!G23))="","",OFFSET('Sanitation Data'!$G$28,0,10*ROW('Sanitation Data'!G23)))</f>
        <v/>
      </c>
      <c r="DA29" s="274" t="str">
        <f ca="true">+IF(OFFSET('Sanitation Data'!$G$29,0,10*ROW('Sanitation Data'!G23))="","",OFFSET('Sanitation Data'!$G$29,0,10*ROW('Sanitation Data'!G23)))</f>
        <v/>
      </c>
      <c r="DB29" s="274" t="str">
        <f ca="true">+IF(OFFSET('Sanitation Data'!$G$30,0,10*ROW('Sanitation Data'!G23))="","",OFFSET('Sanitation Data'!$G$30,0,10*ROW('Sanitation Data'!G23)))</f>
        <v/>
      </c>
      <c r="DC29" s="274" t="str">
        <f ca="true">+IF(OFFSET('Sanitation Data'!$G$31,0,10*ROW('Sanitation Data'!G23))="","",OFFSET('Sanitation Data'!$G$31,0,10*ROW('Sanitation Data'!G23)))</f>
        <v/>
      </c>
      <c r="DD29" s="274" t="str">
        <f ca="true">+IF(OFFSET('Sanitation Data'!$G$32,0,10*ROW('Sanitation Data'!G23))="","",OFFSET('Sanitation Data'!$G$32,0,10*ROW('Sanitation Data'!G23)))</f>
        <v/>
      </c>
      <c r="DE29" s="274" t="str">
        <f ca="true">+IF(OFFSET('Sanitation Data'!$H$28,0,10*ROW('Sanitation Data'!H23))="","",OFFSET('Sanitation Data'!$H$28,0,10*ROW('Sanitation Data'!H23)))</f>
        <v/>
      </c>
      <c r="DF29" s="274" t="str">
        <f ca="true">+IF(OFFSET('Sanitation Data'!$H$29,0,10*ROW('Sanitation Data'!H23))="","",OFFSET('Sanitation Data'!$H$29,0,10*ROW('Sanitation Data'!H23)))</f>
        <v/>
      </c>
      <c r="DG29" s="274" t="str">
        <f ca="true">+IF(OFFSET('Sanitation Data'!$H$30,0,10*ROW('Sanitation Data'!H23))="","",OFFSET('Sanitation Data'!$H$30,0,10*ROW('Sanitation Data'!H23)))</f>
        <v/>
      </c>
      <c r="DH29" s="274" t="str">
        <f ca="true">+IF(OFFSET('Sanitation Data'!$H$31,0,10*ROW('Sanitation Data'!H23))="","",OFFSET('Sanitation Data'!$H$31,0,10*ROW('Sanitation Data'!H23)))</f>
        <v/>
      </c>
      <c r="DI29" s="274" t="str">
        <f ca="true">+IF(OFFSET('Sanitation Data'!$H$32,0,10*ROW('Sanitation Data'!H23))="","",OFFSET('Sanitation Data'!$H$32,0,10*ROW('Sanitation Data'!H23)))</f>
        <v/>
      </c>
      <c r="DJ29" s="274" t="str">
        <f ca="true">+IF(OFFSET('Sanitation Data'!$I$28,0,10*ROW('Sanitation Data'!I23))="","",OFFSET('Sanitation Data'!$I$28,0,10*ROW('Sanitation Data'!I23)))</f>
        <v/>
      </c>
      <c r="DK29" s="274" t="str">
        <f ca="true">+IF(OFFSET('Sanitation Data'!$I$29,0,10*ROW('Sanitation Data'!I23))="","",OFFSET('Sanitation Data'!$I$29,0,10*ROW('Sanitation Data'!I23)))</f>
        <v/>
      </c>
      <c r="DL29" s="274" t="str">
        <f ca="true">+IF(OFFSET('Sanitation Data'!$I$30,0,10*ROW('Sanitation Data'!I23))="","",OFFSET('Sanitation Data'!$I$30,0,10*ROW('Sanitation Data'!I23)))</f>
        <v/>
      </c>
      <c r="DM29" s="274" t="str">
        <f ca="true">+IF(OFFSET('Sanitation Data'!$I$31,0,10*ROW('Sanitation Data'!I23))="","",OFFSET('Sanitation Data'!$I$31,0,10*ROW('Sanitation Data'!I23)))</f>
        <v/>
      </c>
      <c r="DN29" s="274" t="str">
        <f ca="true">+IF(OFFSET('Sanitation Data'!$I$32,0,10*ROW('Sanitation Data'!I23))="","",OFFSET('Sanitation Data'!$I$32,0,10*ROW('Sanitation Data'!I23)))</f>
        <v/>
      </c>
      <c r="DO29" s="274" t="str">
        <f ca="true">+IF(OFFSET('Hygiene Data'!$D$11,0,10*ROW('Hygiene Data'!D23))="","",OFFSET('Hygiene Data'!$D$11,0,10*ROW('Hygiene Data'!D23)))</f>
        <v/>
      </c>
      <c r="DP29" s="274" t="str">
        <f ca="true">+IF(OFFSET('Hygiene Data'!$D$12,0,10*ROW('Hygiene Data'!D23))="","",OFFSET('Hygiene Data'!$D$12,0,10*ROW('Hygiene Data'!D23)))</f>
        <v/>
      </c>
      <c r="DQ29" s="274" t="str">
        <f ca="true">+IF(OFFSET('Hygiene Data'!$D$13,0,10*ROW('Hygiene Data'!D23))="","",OFFSET('Hygiene Data'!$D$13,0,10*ROW('Hygiene Data'!D23)))</f>
        <v/>
      </c>
      <c r="DR29" s="274" t="str">
        <f ca="true">+IF(OFFSET('Hygiene Data'!$E$11,0,10*ROW('Hygiene Data'!E23))="","",OFFSET('Hygiene Data'!$E$11,0,10*ROW('Hygiene Data'!E23)))</f>
        <v/>
      </c>
      <c r="DS29" s="274" t="str">
        <f ca="true">+IF(OFFSET('Hygiene Data'!$E$12,0,10*ROW('Hygiene Data'!E23))="","",OFFSET('Hygiene Data'!$E$12,0,10*ROW('Hygiene Data'!E23)))</f>
        <v/>
      </c>
      <c r="DT29" s="274" t="str">
        <f ca="true">+IF(OFFSET('Hygiene Data'!$E$13,0,10*ROW('Hygiene Data'!E23))="","",OFFSET('Hygiene Data'!$E$13,0,10*ROW('Hygiene Data'!E23)))</f>
        <v/>
      </c>
      <c r="DU29" s="274" t="str">
        <f ca="true">+IF(OFFSET('Hygiene Data'!$F$11,0,10*ROW('Hygiene Data'!F23))="","",OFFSET('Hygiene Data'!$F$11,0,10*ROW('Hygiene Data'!F23)))</f>
        <v/>
      </c>
      <c r="DV29" s="274" t="str">
        <f ca="true">+IF(OFFSET('Hygiene Data'!$F$12,0,10*ROW('Hygiene Data'!F23))="","",OFFSET('Hygiene Data'!$F$12,0,10*ROW('Hygiene Data'!F23)))</f>
        <v/>
      </c>
      <c r="DW29" s="274" t="str">
        <f ca="true">+IF(OFFSET('Hygiene Data'!$F$13,0,10*ROW('Hygiene Data'!F23))="","",OFFSET('Hygiene Data'!$F$13,0,10*ROW('Hygiene Data'!F23)))</f>
        <v/>
      </c>
      <c r="DX29" s="274" t="str">
        <f ca="true">+IF(OFFSET('Hygiene Data'!$G$11,0,10*ROW('Hygiene Data'!G23))="","",OFFSET('Hygiene Data'!$G$11,0,10*ROW('Hygiene Data'!G23)))</f>
        <v/>
      </c>
      <c r="DY29" s="274" t="str">
        <f ca="true">+IF(OFFSET('Hygiene Data'!$G$12,0,10*ROW('Hygiene Data'!G23))="","",OFFSET('Hygiene Data'!$G$12,0,10*ROW('Hygiene Data'!G23)))</f>
        <v/>
      </c>
      <c r="DZ29" s="274" t="str">
        <f ca="true">+IF(OFFSET('Hygiene Data'!$G$13,0,10*ROW('Hygiene Data'!G23))="","",OFFSET('Hygiene Data'!$G$13,0,10*ROW('Hygiene Data'!G23)))</f>
        <v/>
      </c>
      <c r="EA29" s="274" t="str">
        <f ca="true">+IF(OFFSET('Hygiene Data'!$H$11,0,10*ROW('Hygiene Data'!H23))="","",OFFSET('Hygiene Data'!$H$11,0,10*ROW('Hygiene Data'!H23)))</f>
        <v/>
      </c>
      <c r="EB29" s="274" t="str">
        <f ca="true">+IF(OFFSET('Hygiene Data'!$H$12,0,10*ROW('Hygiene Data'!H23))="","",OFFSET('Hygiene Data'!$H$12,0,10*ROW('Hygiene Data'!H23)))</f>
        <v/>
      </c>
      <c r="EC29" s="274" t="str">
        <f ca="true">+IF(OFFSET('Hygiene Data'!$H$13,0,10*ROW('Hygiene Data'!H23))="","",OFFSET('Hygiene Data'!$H$13,0,10*ROW('Hygiene Data'!H23)))</f>
        <v/>
      </c>
      <c r="ED29" s="274" t="str">
        <f ca="true">+IF(OFFSET('Hygiene Data'!$I$11,0,10*ROW('Hygiene Data'!I23))="","",OFFSET('Hygiene Data'!$I$11,0,10*ROW('Hygiene Data'!I23)))</f>
        <v/>
      </c>
      <c r="EE29" s="274" t="str">
        <f ca="true">+IF(OFFSET('Hygiene Data'!$I$12,0,10*ROW('Hygiene Data'!I23))="","",OFFSET('Hygiene Data'!$I$12,0,10*ROW('Hygiene Data'!I23)))</f>
        <v/>
      </c>
      <c r="EF29" s="274" t="str">
        <f ca="true">+IF(OFFSET('Hygiene Data'!$I$13,0,10*ROW('Hygiene Data'!I23))="","",OFFSET('Hygiene Data'!$I$13,0,10*ROW('Hygiene Data'!I23)))</f>
        <v/>
      </c>
    </row>
    <row xmlns:x14ac="http://schemas.microsoft.com/office/spreadsheetml/2009/9/ac" r="30" x14ac:dyDescent="0.2">
      <c r="A30" s="37" t="str">
        <f ca="true">+IF(OFFSET('Water Data'!$B$2,0,10*ROW('Water Data'!E24))="","",OFFSET('Water Data'!$B$2,0,10*ROW('Water Data'!E24)))</f>
        <v/>
      </c>
      <c r="B30" s="37" t="str">
        <f ca="true">+IF(OFFSET('Water Data'!$C$2,0,10*ROW('Water Data'!F24))="","",OFFSET('Water Data'!$C$2,0,10*ROW('Water Data'!F24)))</f>
        <v/>
      </c>
      <c r="C30" s="330" t="str">
        <f t="shared" ca="true" si="0"/>
        <v/>
      </c>
      <c r="D30" s="94"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4"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4"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4"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4"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4"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4"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4"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4"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4"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4"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4"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4"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4"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4"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4"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4"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4"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5"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5"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5"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5"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5"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5"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5"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5"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5"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5"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5"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5"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5"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5"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5"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5"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5"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5"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5"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5"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5"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5"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5"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5"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5"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5"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5"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5"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5"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5"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6"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6"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6"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6"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6"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6"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6"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6"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6"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6"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6"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6"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6"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6"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6"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6"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6"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6"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4"/>
      <c r="BS30" s="274" t="str">
        <f ca="true">+IF(OFFSET('Water Data'!$D$27,0,10*ROW('Water Data'!D24))="","",OFFSET('Water Data'!$D$27,0,10*ROW('Water Data'!D24)))</f>
        <v/>
      </c>
      <c r="BT30" s="274" t="str">
        <f ca="true">+IF(OFFSET('Water Data'!$D$28,0,10*ROW('Water Data'!D24))="","",OFFSET('Water Data'!$D$28,0,10*ROW('Water Data'!D24)))</f>
        <v/>
      </c>
      <c r="BU30" s="274" t="str">
        <f ca="true">+IF(OFFSET('Water Data'!$D$29,0,10*ROW('Water Data'!D24))="","",OFFSET('Water Data'!$D$29,0,10*ROW('Water Data'!D24)))</f>
        <v/>
      </c>
      <c r="BV30" s="274" t="str">
        <f ca="true">+IF(OFFSET('Water Data'!$E$27,0,10*ROW('Water Data'!E24))="","",OFFSET('Water Data'!$E$27,0,10*ROW('Water Data'!E24)))</f>
        <v/>
      </c>
      <c r="BW30" s="274" t="str">
        <f ca="true">+IF(OFFSET('Water Data'!$E$28,0,10*ROW('Water Data'!E24))="","",OFFSET('Water Data'!$E$28,0,10*ROW('Water Data'!E24)))</f>
        <v/>
      </c>
      <c r="BX30" s="274" t="str">
        <f ca="true">+IF(OFFSET('Water Data'!$E$29,0,10*ROW('Water Data'!E24))="","",OFFSET('Water Data'!$E$29,0,10*ROW('Water Data'!E24)))</f>
        <v/>
      </c>
      <c r="BY30" s="274" t="str">
        <f ca="true">+IF(OFFSET('Water Data'!$F$27,0,10*ROW('Water Data'!F24))="","",OFFSET('Water Data'!$F$27,0,10*ROW('Water Data'!F24)))</f>
        <v/>
      </c>
      <c r="BZ30" s="274" t="str">
        <f ca="true">+IF(OFFSET('Water Data'!$F$28,0,10*ROW('Water Data'!F24))="","",OFFSET('Water Data'!$F$28,0,10*ROW('Water Data'!F24)))</f>
        <v/>
      </c>
      <c r="CA30" s="274" t="str">
        <f ca="true">+IF(OFFSET('Water Data'!$F$29,0,10*ROW('Water Data'!F24))="","",OFFSET('Water Data'!$F$29,0,10*ROW('Water Data'!F24)))</f>
        <v/>
      </c>
      <c r="CB30" s="274" t="str">
        <f ca="true">+IF(OFFSET('Water Data'!$G$27,0,10*ROW('Water Data'!G24))="","",OFFSET('Water Data'!$G$27,0,10*ROW('Water Data'!G24)))</f>
        <v/>
      </c>
      <c r="CC30" s="274" t="str">
        <f ca="true">+IF(OFFSET('Water Data'!$G$28,0,10*ROW('Water Data'!G24))="","",OFFSET('Water Data'!$G$28,0,10*ROW('Water Data'!G24)))</f>
        <v/>
      </c>
      <c r="CD30" s="274" t="str">
        <f ca="true">+IF(OFFSET('Water Data'!$G$29,0,10*ROW('Water Data'!G24))="","",OFFSET('Water Data'!$G$29,0,10*ROW('Water Data'!G24)))</f>
        <v/>
      </c>
      <c r="CE30" s="274" t="str">
        <f ca="true">+IF(OFFSET('Water Data'!$H$27,0,10*ROW('Water Data'!H24))="","",OFFSET('Water Data'!$H$27,0,10*ROW('Water Data'!H24)))</f>
        <v/>
      </c>
      <c r="CF30" s="274" t="str">
        <f ca="true">+IF(OFFSET('Water Data'!$H$28,0,10*ROW('Water Data'!H24))="","",OFFSET('Water Data'!$H$28,0,10*ROW('Water Data'!H24)))</f>
        <v/>
      </c>
      <c r="CG30" s="274" t="str">
        <f ca="true">+IF(OFFSET('Water Data'!$H$29,0,10*ROW('Water Data'!H24))="","",OFFSET('Water Data'!$H$29,0,10*ROW('Water Data'!H24)))</f>
        <v/>
      </c>
      <c r="CH30" s="274" t="str">
        <f ca="true">+IF(OFFSET('Water Data'!$I$27,0,10*ROW('Water Data'!I24))="","",OFFSET('Water Data'!$I$27,0,10*ROW('Water Data'!I24)))</f>
        <v/>
      </c>
      <c r="CI30" s="274" t="str">
        <f ca="true">+IF(OFFSET('Water Data'!$I$28,0,10*ROW('Water Data'!I24))="","",OFFSET('Water Data'!$I$28,0,10*ROW('Water Data'!I24)))</f>
        <v/>
      </c>
      <c r="CJ30" s="274" t="str">
        <f ca="true">+IF(OFFSET('Water Data'!$I$29,0,10*ROW('Water Data'!I24))="","",OFFSET('Water Data'!$I$29,0,10*ROW('Water Data'!I24)))</f>
        <v/>
      </c>
      <c r="CK30" s="274" t="str">
        <f ca="true">+IF(OFFSET('Sanitation Data'!$D$28,0,10*ROW('Sanitation Data'!D24))="","",OFFSET('Sanitation Data'!$D$28,0,10*ROW('Sanitation Data'!D24)))</f>
        <v/>
      </c>
      <c r="CL30" s="274" t="str">
        <f ca="true">+IF(OFFSET('Sanitation Data'!$D$29,0,10*ROW('Sanitation Data'!D24))="","",OFFSET('Sanitation Data'!$D$29,0,10*ROW('Sanitation Data'!D24)))</f>
        <v/>
      </c>
      <c r="CM30" s="274" t="str">
        <f ca="true">+IF(OFFSET('Sanitation Data'!$D$30,0,10*ROW('Sanitation Data'!D24))="","",OFFSET('Sanitation Data'!$D$30,0,10*ROW('Sanitation Data'!D24)))</f>
        <v/>
      </c>
      <c r="CN30" s="274" t="str">
        <f ca="true">+IF(OFFSET('Sanitation Data'!$D$31,0,10*ROW('Sanitation Data'!D24))="","",OFFSET('Sanitation Data'!$D$31,0,10*ROW('Sanitation Data'!D24)))</f>
        <v/>
      </c>
      <c r="CO30" s="274" t="str">
        <f ca="true">+IF(OFFSET('Sanitation Data'!$D$32,0,10*ROW('Sanitation Data'!D24))="","",OFFSET('Sanitation Data'!$D$32,0,10*ROW('Sanitation Data'!D24)))</f>
        <v/>
      </c>
      <c r="CP30" s="274" t="str">
        <f ca="true">+IF(OFFSET('Sanitation Data'!$E$28,0,10*ROW('Sanitation Data'!E24))="","",OFFSET('Sanitation Data'!$E$28,0,10*ROW('Sanitation Data'!E24)))</f>
        <v/>
      </c>
      <c r="CQ30" s="274" t="str">
        <f ca="true">+IF(OFFSET('Sanitation Data'!$E$29,0,10*ROW('Sanitation Data'!E24))="","",OFFSET('Sanitation Data'!$E$29,0,10*ROW('Sanitation Data'!E24)))</f>
        <v/>
      </c>
      <c r="CR30" s="274" t="str">
        <f ca="true">+IF(OFFSET('Sanitation Data'!$E$30,0,10*ROW('Sanitation Data'!E24))="","",OFFSET('Sanitation Data'!$E$30,0,10*ROW('Sanitation Data'!E24)))</f>
        <v/>
      </c>
      <c r="CS30" s="274" t="str">
        <f ca="true">+IF(OFFSET('Sanitation Data'!$E$31,0,10*ROW('Sanitation Data'!E24))="","",OFFSET('Sanitation Data'!$E$31,0,10*ROW('Sanitation Data'!E24)))</f>
        <v/>
      </c>
      <c r="CT30" s="274" t="str">
        <f ca="true">+IF(OFFSET('Sanitation Data'!$E$32,0,10*ROW('Sanitation Data'!E24))="","",OFFSET('Sanitation Data'!$E$32,0,10*ROW('Sanitation Data'!E24)))</f>
        <v/>
      </c>
      <c r="CU30" s="274" t="str">
        <f ca="true">+IF(OFFSET('Sanitation Data'!$F$28,0,10*ROW('Sanitation Data'!F24))="","",OFFSET('Sanitation Data'!$F$28,0,10*ROW('Sanitation Data'!F24)))</f>
        <v/>
      </c>
      <c r="CV30" s="274" t="str">
        <f ca="true">+IF(OFFSET('Sanitation Data'!$F$29,0,10*ROW('Sanitation Data'!F24))="","",OFFSET('Sanitation Data'!$F$29,0,10*ROW('Sanitation Data'!F24)))</f>
        <v/>
      </c>
      <c r="CW30" s="274" t="str">
        <f ca="true">+IF(OFFSET('Sanitation Data'!$F$30,0,10*ROW('Sanitation Data'!F24))="","",OFFSET('Sanitation Data'!$F$30,0,10*ROW('Sanitation Data'!F24)))</f>
        <v/>
      </c>
      <c r="CX30" s="274" t="str">
        <f ca="true">+IF(OFFSET('Sanitation Data'!$F$31,0,10*ROW('Sanitation Data'!F24))="","",OFFSET('Sanitation Data'!$F$31,0,10*ROW('Sanitation Data'!F24)))</f>
        <v/>
      </c>
      <c r="CY30" s="274" t="str">
        <f ca="true">+IF(OFFSET('Sanitation Data'!$F$32,0,10*ROW('Sanitation Data'!F24))="","",OFFSET('Sanitation Data'!$F$32,0,10*ROW('Sanitation Data'!F24)))</f>
        <v/>
      </c>
      <c r="CZ30" s="274" t="str">
        <f ca="true">+IF(OFFSET('Sanitation Data'!$G$28,0,10*ROW('Sanitation Data'!G24))="","",OFFSET('Sanitation Data'!$G$28,0,10*ROW('Sanitation Data'!G24)))</f>
        <v/>
      </c>
      <c r="DA30" s="274" t="str">
        <f ca="true">+IF(OFFSET('Sanitation Data'!$G$29,0,10*ROW('Sanitation Data'!G24))="","",OFFSET('Sanitation Data'!$G$29,0,10*ROW('Sanitation Data'!G24)))</f>
        <v/>
      </c>
      <c r="DB30" s="274" t="str">
        <f ca="true">+IF(OFFSET('Sanitation Data'!$G$30,0,10*ROW('Sanitation Data'!G24))="","",OFFSET('Sanitation Data'!$G$30,0,10*ROW('Sanitation Data'!G24)))</f>
        <v/>
      </c>
      <c r="DC30" s="274" t="str">
        <f ca="true">+IF(OFFSET('Sanitation Data'!$G$31,0,10*ROW('Sanitation Data'!G24))="","",OFFSET('Sanitation Data'!$G$31,0,10*ROW('Sanitation Data'!G24)))</f>
        <v/>
      </c>
      <c r="DD30" s="274" t="str">
        <f ca="true">+IF(OFFSET('Sanitation Data'!$G$32,0,10*ROW('Sanitation Data'!G24))="","",OFFSET('Sanitation Data'!$G$32,0,10*ROW('Sanitation Data'!G24)))</f>
        <v/>
      </c>
      <c r="DE30" s="274" t="str">
        <f ca="true">+IF(OFFSET('Sanitation Data'!$H$28,0,10*ROW('Sanitation Data'!H24))="","",OFFSET('Sanitation Data'!$H$28,0,10*ROW('Sanitation Data'!H24)))</f>
        <v/>
      </c>
      <c r="DF30" s="274" t="str">
        <f ca="true">+IF(OFFSET('Sanitation Data'!$H$29,0,10*ROW('Sanitation Data'!H24))="","",OFFSET('Sanitation Data'!$H$29,0,10*ROW('Sanitation Data'!H24)))</f>
        <v/>
      </c>
      <c r="DG30" s="274" t="str">
        <f ca="true">+IF(OFFSET('Sanitation Data'!$H$30,0,10*ROW('Sanitation Data'!H24))="","",OFFSET('Sanitation Data'!$H$30,0,10*ROW('Sanitation Data'!H24)))</f>
        <v/>
      </c>
      <c r="DH30" s="274" t="str">
        <f ca="true">+IF(OFFSET('Sanitation Data'!$H$31,0,10*ROW('Sanitation Data'!H24))="","",OFFSET('Sanitation Data'!$H$31,0,10*ROW('Sanitation Data'!H24)))</f>
        <v/>
      </c>
      <c r="DI30" s="274" t="str">
        <f ca="true">+IF(OFFSET('Sanitation Data'!$H$32,0,10*ROW('Sanitation Data'!H24))="","",OFFSET('Sanitation Data'!$H$32,0,10*ROW('Sanitation Data'!H24)))</f>
        <v/>
      </c>
      <c r="DJ30" s="274" t="str">
        <f ca="true">+IF(OFFSET('Sanitation Data'!$I$28,0,10*ROW('Sanitation Data'!I24))="","",OFFSET('Sanitation Data'!$I$28,0,10*ROW('Sanitation Data'!I24)))</f>
        <v/>
      </c>
      <c r="DK30" s="274" t="str">
        <f ca="true">+IF(OFFSET('Sanitation Data'!$I$29,0,10*ROW('Sanitation Data'!I24))="","",OFFSET('Sanitation Data'!$I$29,0,10*ROW('Sanitation Data'!I24)))</f>
        <v/>
      </c>
      <c r="DL30" s="274" t="str">
        <f ca="true">+IF(OFFSET('Sanitation Data'!$I$30,0,10*ROW('Sanitation Data'!I24))="","",OFFSET('Sanitation Data'!$I$30,0,10*ROW('Sanitation Data'!I24)))</f>
        <v/>
      </c>
      <c r="DM30" s="274" t="str">
        <f ca="true">+IF(OFFSET('Sanitation Data'!$I$31,0,10*ROW('Sanitation Data'!I24))="","",OFFSET('Sanitation Data'!$I$31,0,10*ROW('Sanitation Data'!I24)))</f>
        <v/>
      </c>
      <c r="DN30" s="274" t="str">
        <f ca="true">+IF(OFFSET('Sanitation Data'!$I$32,0,10*ROW('Sanitation Data'!I24))="","",OFFSET('Sanitation Data'!$I$32,0,10*ROW('Sanitation Data'!I24)))</f>
        <v/>
      </c>
      <c r="DO30" s="274" t="str">
        <f ca="true">+IF(OFFSET('Hygiene Data'!$D$11,0,10*ROW('Hygiene Data'!D24))="","",OFFSET('Hygiene Data'!$D$11,0,10*ROW('Hygiene Data'!D24)))</f>
        <v/>
      </c>
      <c r="DP30" s="274" t="str">
        <f ca="true">+IF(OFFSET('Hygiene Data'!$D$12,0,10*ROW('Hygiene Data'!D24))="","",OFFSET('Hygiene Data'!$D$12,0,10*ROW('Hygiene Data'!D24)))</f>
        <v/>
      </c>
      <c r="DQ30" s="274" t="str">
        <f ca="true">+IF(OFFSET('Hygiene Data'!$D$13,0,10*ROW('Hygiene Data'!D24))="","",OFFSET('Hygiene Data'!$D$13,0,10*ROW('Hygiene Data'!D24)))</f>
        <v/>
      </c>
      <c r="DR30" s="274" t="str">
        <f ca="true">+IF(OFFSET('Hygiene Data'!$E$11,0,10*ROW('Hygiene Data'!E24))="","",OFFSET('Hygiene Data'!$E$11,0,10*ROW('Hygiene Data'!E24)))</f>
        <v/>
      </c>
      <c r="DS30" s="274" t="str">
        <f ca="true">+IF(OFFSET('Hygiene Data'!$E$12,0,10*ROW('Hygiene Data'!E24))="","",OFFSET('Hygiene Data'!$E$12,0,10*ROW('Hygiene Data'!E24)))</f>
        <v/>
      </c>
      <c r="DT30" s="274" t="str">
        <f ca="true">+IF(OFFSET('Hygiene Data'!$E$13,0,10*ROW('Hygiene Data'!E24))="","",OFFSET('Hygiene Data'!$E$13,0,10*ROW('Hygiene Data'!E24)))</f>
        <v/>
      </c>
      <c r="DU30" s="274" t="str">
        <f ca="true">+IF(OFFSET('Hygiene Data'!$F$11,0,10*ROW('Hygiene Data'!F24))="","",OFFSET('Hygiene Data'!$F$11,0,10*ROW('Hygiene Data'!F24)))</f>
        <v/>
      </c>
      <c r="DV30" s="274" t="str">
        <f ca="true">+IF(OFFSET('Hygiene Data'!$F$12,0,10*ROW('Hygiene Data'!F24))="","",OFFSET('Hygiene Data'!$F$12,0,10*ROW('Hygiene Data'!F24)))</f>
        <v/>
      </c>
      <c r="DW30" s="274" t="str">
        <f ca="true">+IF(OFFSET('Hygiene Data'!$F$13,0,10*ROW('Hygiene Data'!F24))="","",OFFSET('Hygiene Data'!$F$13,0,10*ROW('Hygiene Data'!F24)))</f>
        <v/>
      </c>
      <c r="DX30" s="274" t="str">
        <f ca="true">+IF(OFFSET('Hygiene Data'!$G$11,0,10*ROW('Hygiene Data'!G24))="","",OFFSET('Hygiene Data'!$G$11,0,10*ROW('Hygiene Data'!G24)))</f>
        <v/>
      </c>
      <c r="DY30" s="274" t="str">
        <f ca="true">+IF(OFFSET('Hygiene Data'!$G$12,0,10*ROW('Hygiene Data'!G24))="","",OFFSET('Hygiene Data'!$G$12,0,10*ROW('Hygiene Data'!G24)))</f>
        <v/>
      </c>
      <c r="DZ30" s="274" t="str">
        <f ca="true">+IF(OFFSET('Hygiene Data'!$G$13,0,10*ROW('Hygiene Data'!G24))="","",OFFSET('Hygiene Data'!$G$13,0,10*ROW('Hygiene Data'!G24)))</f>
        <v/>
      </c>
      <c r="EA30" s="274" t="str">
        <f ca="true">+IF(OFFSET('Hygiene Data'!$H$11,0,10*ROW('Hygiene Data'!H24))="","",OFFSET('Hygiene Data'!$H$11,0,10*ROW('Hygiene Data'!H24)))</f>
        <v/>
      </c>
      <c r="EB30" s="274" t="str">
        <f ca="true">+IF(OFFSET('Hygiene Data'!$H$12,0,10*ROW('Hygiene Data'!H24))="","",OFFSET('Hygiene Data'!$H$12,0,10*ROW('Hygiene Data'!H24)))</f>
        <v/>
      </c>
      <c r="EC30" s="274" t="str">
        <f ca="true">+IF(OFFSET('Hygiene Data'!$H$13,0,10*ROW('Hygiene Data'!H24))="","",OFFSET('Hygiene Data'!$H$13,0,10*ROW('Hygiene Data'!H24)))</f>
        <v/>
      </c>
      <c r="ED30" s="274" t="str">
        <f ca="true">+IF(OFFSET('Hygiene Data'!$I$11,0,10*ROW('Hygiene Data'!I24))="","",OFFSET('Hygiene Data'!$I$11,0,10*ROW('Hygiene Data'!I24)))</f>
        <v/>
      </c>
      <c r="EE30" s="274" t="str">
        <f ca="true">+IF(OFFSET('Hygiene Data'!$I$12,0,10*ROW('Hygiene Data'!I24))="","",OFFSET('Hygiene Data'!$I$12,0,10*ROW('Hygiene Data'!I24)))</f>
        <v/>
      </c>
      <c r="EF30" s="274" t="str">
        <f ca="true">+IF(OFFSET('Hygiene Data'!$I$13,0,10*ROW('Hygiene Data'!I24))="","",OFFSET('Hygiene Data'!$I$13,0,10*ROW('Hygiene Data'!I24)))</f>
        <v/>
      </c>
    </row>
    <row xmlns:x14ac="http://schemas.microsoft.com/office/spreadsheetml/2009/9/ac" r="31" x14ac:dyDescent="0.2">
      <c r="A31" s="37" t="str">
        <f ca="true">+IF(OFFSET('Water Data'!$B$2,0,10*ROW('Water Data'!E25))="","",OFFSET('Water Data'!$B$2,0,10*ROW('Water Data'!E25)))</f>
        <v/>
      </c>
      <c r="B31" s="37" t="str">
        <f ca="true">+IF(OFFSET('Water Data'!$C$2,0,10*ROW('Water Data'!F25))="","",OFFSET('Water Data'!$C$2,0,10*ROW('Water Data'!F25)))</f>
        <v/>
      </c>
      <c r="C31" s="330" t="str">
        <f t="shared" ca="true" si="0"/>
        <v/>
      </c>
      <c r="D31" s="94"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4"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4"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4"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4"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4"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4"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4"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4"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4"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4"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4"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4"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4"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4"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4"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4"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4"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5"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5"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5"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5"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5"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5"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5"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5"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5"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5"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5"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5"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5"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5"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5"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5"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5"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5"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5"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5"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5"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5"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5"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5"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5"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5"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5"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5"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5"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5"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6"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6"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6"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6"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6"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6"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6"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6"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6"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6"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6"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6"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6"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6"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6"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6"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6"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6"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4"/>
      <c r="BS31" s="274" t="str">
        <f ca="true">+IF(OFFSET('Water Data'!$D$27,0,10*ROW('Water Data'!D25))="","",OFFSET('Water Data'!$D$27,0,10*ROW('Water Data'!D25)))</f>
        <v/>
      </c>
      <c r="BT31" s="274" t="str">
        <f ca="true">+IF(OFFSET('Water Data'!$D$28,0,10*ROW('Water Data'!D25))="","",OFFSET('Water Data'!$D$28,0,10*ROW('Water Data'!D25)))</f>
        <v/>
      </c>
      <c r="BU31" s="274" t="str">
        <f ca="true">+IF(OFFSET('Water Data'!$D$29,0,10*ROW('Water Data'!D25))="","",OFFSET('Water Data'!$D$29,0,10*ROW('Water Data'!D25)))</f>
        <v/>
      </c>
      <c r="BV31" s="274" t="str">
        <f ca="true">+IF(OFFSET('Water Data'!$E$27,0,10*ROW('Water Data'!E25))="","",OFFSET('Water Data'!$E$27,0,10*ROW('Water Data'!E25)))</f>
        <v/>
      </c>
      <c r="BW31" s="274" t="str">
        <f ca="true">+IF(OFFSET('Water Data'!$E$28,0,10*ROW('Water Data'!E25))="","",OFFSET('Water Data'!$E$28,0,10*ROW('Water Data'!E25)))</f>
        <v/>
      </c>
      <c r="BX31" s="274" t="str">
        <f ca="true">+IF(OFFSET('Water Data'!$E$29,0,10*ROW('Water Data'!E25))="","",OFFSET('Water Data'!$E$29,0,10*ROW('Water Data'!E25)))</f>
        <v/>
      </c>
      <c r="BY31" s="274" t="str">
        <f ca="true">+IF(OFFSET('Water Data'!$F$27,0,10*ROW('Water Data'!F25))="","",OFFSET('Water Data'!$F$27,0,10*ROW('Water Data'!F25)))</f>
        <v/>
      </c>
      <c r="BZ31" s="274" t="str">
        <f ca="true">+IF(OFFSET('Water Data'!$F$28,0,10*ROW('Water Data'!F25))="","",OFFSET('Water Data'!$F$28,0,10*ROW('Water Data'!F25)))</f>
        <v/>
      </c>
      <c r="CA31" s="274" t="str">
        <f ca="true">+IF(OFFSET('Water Data'!$F$29,0,10*ROW('Water Data'!F25))="","",OFFSET('Water Data'!$F$29,0,10*ROW('Water Data'!F25)))</f>
        <v/>
      </c>
      <c r="CB31" s="274" t="str">
        <f ca="true">+IF(OFFSET('Water Data'!$G$27,0,10*ROW('Water Data'!G25))="","",OFFSET('Water Data'!$G$27,0,10*ROW('Water Data'!G25)))</f>
        <v/>
      </c>
      <c r="CC31" s="274" t="str">
        <f ca="true">+IF(OFFSET('Water Data'!$G$28,0,10*ROW('Water Data'!G25))="","",OFFSET('Water Data'!$G$28,0,10*ROW('Water Data'!G25)))</f>
        <v/>
      </c>
      <c r="CD31" s="274" t="str">
        <f ca="true">+IF(OFFSET('Water Data'!$G$29,0,10*ROW('Water Data'!G25))="","",OFFSET('Water Data'!$G$29,0,10*ROW('Water Data'!G25)))</f>
        <v/>
      </c>
      <c r="CE31" s="274" t="str">
        <f ca="true">+IF(OFFSET('Water Data'!$H$27,0,10*ROW('Water Data'!H25))="","",OFFSET('Water Data'!$H$27,0,10*ROW('Water Data'!H25)))</f>
        <v/>
      </c>
      <c r="CF31" s="274" t="str">
        <f ca="true">+IF(OFFSET('Water Data'!$H$28,0,10*ROW('Water Data'!H25))="","",OFFSET('Water Data'!$H$28,0,10*ROW('Water Data'!H25)))</f>
        <v/>
      </c>
      <c r="CG31" s="274" t="str">
        <f ca="true">+IF(OFFSET('Water Data'!$H$29,0,10*ROW('Water Data'!H25))="","",OFFSET('Water Data'!$H$29,0,10*ROW('Water Data'!H25)))</f>
        <v/>
      </c>
      <c r="CH31" s="274" t="str">
        <f ca="true">+IF(OFFSET('Water Data'!$I$27,0,10*ROW('Water Data'!I25))="","",OFFSET('Water Data'!$I$27,0,10*ROW('Water Data'!I25)))</f>
        <v/>
      </c>
      <c r="CI31" s="274" t="str">
        <f ca="true">+IF(OFFSET('Water Data'!$I$28,0,10*ROW('Water Data'!I25))="","",OFFSET('Water Data'!$I$28,0,10*ROW('Water Data'!I25)))</f>
        <v/>
      </c>
      <c r="CJ31" s="274" t="str">
        <f ca="true">+IF(OFFSET('Water Data'!$I$29,0,10*ROW('Water Data'!I25))="","",OFFSET('Water Data'!$I$29,0,10*ROW('Water Data'!I25)))</f>
        <v/>
      </c>
      <c r="CK31" s="274" t="str">
        <f ca="true">+IF(OFFSET('Sanitation Data'!$D$28,0,10*ROW('Sanitation Data'!D25))="","",OFFSET('Sanitation Data'!$D$28,0,10*ROW('Sanitation Data'!D25)))</f>
        <v/>
      </c>
      <c r="CL31" s="274" t="str">
        <f ca="true">+IF(OFFSET('Sanitation Data'!$D$29,0,10*ROW('Sanitation Data'!D25))="","",OFFSET('Sanitation Data'!$D$29,0,10*ROW('Sanitation Data'!D25)))</f>
        <v/>
      </c>
      <c r="CM31" s="274" t="str">
        <f ca="true">+IF(OFFSET('Sanitation Data'!$D$30,0,10*ROW('Sanitation Data'!D25))="","",OFFSET('Sanitation Data'!$D$30,0,10*ROW('Sanitation Data'!D25)))</f>
        <v/>
      </c>
      <c r="CN31" s="274" t="str">
        <f ca="true">+IF(OFFSET('Sanitation Data'!$D$31,0,10*ROW('Sanitation Data'!D25))="","",OFFSET('Sanitation Data'!$D$31,0,10*ROW('Sanitation Data'!D25)))</f>
        <v/>
      </c>
      <c r="CO31" s="274" t="str">
        <f ca="true">+IF(OFFSET('Sanitation Data'!$D$32,0,10*ROW('Sanitation Data'!D25))="","",OFFSET('Sanitation Data'!$D$32,0,10*ROW('Sanitation Data'!D25)))</f>
        <v/>
      </c>
      <c r="CP31" s="274" t="str">
        <f ca="true">+IF(OFFSET('Sanitation Data'!$E$28,0,10*ROW('Sanitation Data'!E25))="","",OFFSET('Sanitation Data'!$E$28,0,10*ROW('Sanitation Data'!E25)))</f>
        <v/>
      </c>
      <c r="CQ31" s="274" t="str">
        <f ca="true">+IF(OFFSET('Sanitation Data'!$E$29,0,10*ROW('Sanitation Data'!E25))="","",OFFSET('Sanitation Data'!$E$29,0,10*ROW('Sanitation Data'!E25)))</f>
        <v/>
      </c>
      <c r="CR31" s="274" t="str">
        <f ca="true">+IF(OFFSET('Sanitation Data'!$E$30,0,10*ROW('Sanitation Data'!E25))="","",OFFSET('Sanitation Data'!$E$30,0,10*ROW('Sanitation Data'!E25)))</f>
        <v/>
      </c>
      <c r="CS31" s="274" t="str">
        <f ca="true">+IF(OFFSET('Sanitation Data'!$E$31,0,10*ROW('Sanitation Data'!E25))="","",OFFSET('Sanitation Data'!$E$31,0,10*ROW('Sanitation Data'!E25)))</f>
        <v/>
      </c>
      <c r="CT31" s="274" t="str">
        <f ca="true">+IF(OFFSET('Sanitation Data'!$E$32,0,10*ROW('Sanitation Data'!E25))="","",OFFSET('Sanitation Data'!$E$32,0,10*ROW('Sanitation Data'!E25)))</f>
        <v/>
      </c>
      <c r="CU31" s="274" t="str">
        <f ca="true">+IF(OFFSET('Sanitation Data'!$F$28,0,10*ROW('Sanitation Data'!F25))="","",OFFSET('Sanitation Data'!$F$28,0,10*ROW('Sanitation Data'!F25)))</f>
        <v/>
      </c>
      <c r="CV31" s="274" t="str">
        <f ca="true">+IF(OFFSET('Sanitation Data'!$F$29,0,10*ROW('Sanitation Data'!F25))="","",OFFSET('Sanitation Data'!$F$29,0,10*ROW('Sanitation Data'!F25)))</f>
        <v/>
      </c>
      <c r="CW31" s="274" t="str">
        <f ca="true">+IF(OFFSET('Sanitation Data'!$F$30,0,10*ROW('Sanitation Data'!F25))="","",OFFSET('Sanitation Data'!$F$30,0,10*ROW('Sanitation Data'!F25)))</f>
        <v/>
      </c>
      <c r="CX31" s="274" t="str">
        <f ca="true">+IF(OFFSET('Sanitation Data'!$F$31,0,10*ROW('Sanitation Data'!F25))="","",OFFSET('Sanitation Data'!$F$31,0,10*ROW('Sanitation Data'!F25)))</f>
        <v/>
      </c>
      <c r="CY31" s="274" t="str">
        <f ca="true">+IF(OFFSET('Sanitation Data'!$F$32,0,10*ROW('Sanitation Data'!F25))="","",OFFSET('Sanitation Data'!$F$32,0,10*ROW('Sanitation Data'!F25)))</f>
        <v/>
      </c>
      <c r="CZ31" s="274" t="str">
        <f ca="true">+IF(OFFSET('Sanitation Data'!$G$28,0,10*ROW('Sanitation Data'!G25))="","",OFFSET('Sanitation Data'!$G$28,0,10*ROW('Sanitation Data'!G25)))</f>
        <v/>
      </c>
      <c r="DA31" s="274" t="str">
        <f ca="true">+IF(OFFSET('Sanitation Data'!$G$29,0,10*ROW('Sanitation Data'!G25))="","",OFFSET('Sanitation Data'!$G$29,0,10*ROW('Sanitation Data'!G25)))</f>
        <v/>
      </c>
      <c r="DB31" s="274" t="str">
        <f ca="true">+IF(OFFSET('Sanitation Data'!$G$30,0,10*ROW('Sanitation Data'!G25))="","",OFFSET('Sanitation Data'!$G$30,0,10*ROW('Sanitation Data'!G25)))</f>
        <v/>
      </c>
      <c r="DC31" s="274" t="str">
        <f ca="true">+IF(OFFSET('Sanitation Data'!$G$31,0,10*ROW('Sanitation Data'!G25))="","",OFFSET('Sanitation Data'!$G$31,0,10*ROW('Sanitation Data'!G25)))</f>
        <v/>
      </c>
      <c r="DD31" s="274" t="str">
        <f ca="true">+IF(OFFSET('Sanitation Data'!$G$32,0,10*ROW('Sanitation Data'!G25))="","",OFFSET('Sanitation Data'!$G$32,0,10*ROW('Sanitation Data'!G25)))</f>
        <v/>
      </c>
      <c r="DE31" s="274" t="str">
        <f ca="true">+IF(OFFSET('Sanitation Data'!$H$28,0,10*ROW('Sanitation Data'!H25))="","",OFFSET('Sanitation Data'!$H$28,0,10*ROW('Sanitation Data'!H25)))</f>
        <v/>
      </c>
      <c r="DF31" s="274" t="str">
        <f ca="true">+IF(OFFSET('Sanitation Data'!$H$29,0,10*ROW('Sanitation Data'!H25))="","",OFFSET('Sanitation Data'!$H$29,0,10*ROW('Sanitation Data'!H25)))</f>
        <v/>
      </c>
      <c r="DG31" s="274" t="str">
        <f ca="true">+IF(OFFSET('Sanitation Data'!$H$30,0,10*ROW('Sanitation Data'!H25))="","",OFFSET('Sanitation Data'!$H$30,0,10*ROW('Sanitation Data'!H25)))</f>
        <v/>
      </c>
      <c r="DH31" s="274" t="str">
        <f ca="true">+IF(OFFSET('Sanitation Data'!$H$31,0,10*ROW('Sanitation Data'!H25))="","",OFFSET('Sanitation Data'!$H$31,0,10*ROW('Sanitation Data'!H25)))</f>
        <v/>
      </c>
      <c r="DI31" s="274" t="str">
        <f ca="true">+IF(OFFSET('Sanitation Data'!$H$32,0,10*ROW('Sanitation Data'!H25))="","",OFFSET('Sanitation Data'!$H$32,0,10*ROW('Sanitation Data'!H25)))</f>
        <v/>
      </c>
      <c r="DJ31" s="274" t="str">
        <f ca="true">+IF(OFFSET('Sanitation Data'!$I$28,0,10*ROW('Sanitation Data'!I25))="","",OFFSET('Sanitation Data'!$I$28,0,10*ROW('Sanitation Data'!I25)))</f>
        <v/>
      </c>
      <c r="DK31" s="274" t="str">
        <f ca="true">+IF(OFFSET('Sanitation Data'!$I$29,0,10*ROW('Sanitation Data'!I25))="","",OFFSET('Sanitation Data'!$I$29,0,10*ROW('Sanitation Data'!I25)))</f>
        <v/>
      </c>
      <c r="DL31" s="274" t="str">
        <f ca="true">+IF(OFFSET('Sanitation Data'!$I$30,0,10*ROW('Sanitation Data'!I25))="","",OFFSET('Sanitation Data'!$I$30,0,10*ROW('Sanitation Data'!I25)))</f>
        <v/>
      </c>
      <c r="DM31" s="274" t="str">
        <f ca="true">+IF(OFFSET('Sanitation Data'!$I$31,0,10*ROW('Sanitation Data'!I25))="","",OFFSET('Sanitation Data'!$I$31,0,10*ROW('Sanitation Data'!I25)))</f>
        <v/>
      </c>
      <c r="DN31" s="274" t="str">
        <f ca="true">+IF(OFFSET('Sanitation Data'!$I$32,0,10*ROW('Sanitation Data'!I25))="","",OFFSET('Sanitation Data'!$I$32,0,10*ROW('Sanitation Data'!I25)))</f>
        <v/>
      </c>
      <c r="DO31" s="274" t="str">
        <f ca="true">+IF(OFFSET('Hygiene Data'!$D$11,0,10*ROW('Hygiene Data'!D25))="","",OFFSET('Hygiene Data'!$D$11,0,10*ROW('Hygiene Data'!D25)))</f>
        <v/>
      </c>
      <c r="DP31" s="274" t="str">
        <f ca="true">+IF(OFFSET('Hygiene Data'!$D$12,0,10*ROW('Hygiene Data'!D25))="","",OFFSET('Hygiene Data'!$D$12,0,10*ROW('Hygiene Data'!D25)))</f>
        <v/>
      </c>
      <c r="DQ31" s="274" t="str">
        <f ca="true">+IF(OFFSET('Hygiene Data'!$D$13,0,10*ROW('Hygiene Data'!D25))="","",OFFSET('Hygiene Data'!$D$13,0,10*ROW('Hygiene Data'!D25)))</f>
        <v/>
      </c>
      <c r="DR31" s="274" t="str">
        <f ca="true">+IF(OFFSET('Hygiene Data'!$E$11,0,10*ROW('Hygiene Data'!E25))="","",OFFSET('Hygiene Data'!$E$11,0,10*ROW('Hygiene Data'!E25)))</f>
        <v/>
      </c>
      <c r="DS31" s="274" t="str">
        <f ca="true">+IF(OFFSET('Hygiene Data'!$E$12,0,10*ROW('Hygiene Data'!E25))="","",OFFSET('Hygiene Data'!$E$12,0,10*ROW('Hygiene Data'!E25)))</f>
        <v/>
      </c>
      <c r="DT31" s="274" t="str">
        <f ca="true">+IF(OFFSET('Hygiene Data'!$E$13,0,10*ROW('Hygiene Data'!E25))="","",OFFSET('Hygiene Data'!$E$13,0,10*ROW('Hygiene Data'!E25)))</f>
        <v/>
      </c>
      <c r="DU31" s="274" t="str">
        <f ca="true">+IF(OFFSET('Hygiene Data'!$F$11,0,10*ROW('Hygiene Data'!F25))="","",OFFSET('Hygiene Data'!$F$11,0,10*ROW('Hygiene Data'!F25)))</f>
        <v/>
      </c>
      <c r="DV31" s="274" t="str">
        <f ca="true">+IF(OFFSET('Hygiene Data'!$F$12,0,10*ROW('Hygiene Data'!F25))="","",OFFSET('Hygiene Data'!$F$12,0,10*ROW('Hygiene Data'!F25)))</f>
        <v/>
      </c>
      <c r="DW31" s="274" t="str">
        <f ca="true">+IF(OFFSET('Hygiene Data'!$F$13,0,10*ROW('Hygiene Data'!F25))="","",OFFSET('Hygiene Data'!$F$13,0,10*ROW('Hygiene Data'!F25)))</f>
        <v/>
      </c>
      <c r="DX31" s="274" t="str">
        <f ca="true">+IF(OFFSET('Hygiene Data'!$G$11,0,10*ROW('Hygiene Data'!G25))="","",OFFSET('Hygiene Data'!$G$11,0,10*ROW('Hygiene Data'!G25)))</f>
        <v/>
      </c>
      <c r="DY31" s="274" t="str">
        <f ca="true">+IF(OFFSET('Hygiene Data'!$G$12,0,10*ROW('Hygiene Data'!G25))="","",OFFSET('Hygiene Data'!$G$12,0,10*ROW('Hygiene Data'!G25)))</f>
        <v/>
      </c>
      <c r="DZ31" s="274" t="str">
        <f ca="true">+IF(OFFSET('Hygiene Data'!$G$13,0,10*ROW('Hygiene Data'!G25))="","",OFFSET('Hygiene Data'!$G$13,0,10*ROW('Hygiene Data'!G25)))</f>
        <v/>
      </c>
      <c r="EA31" s="274" t="str">
        <f ca="true">+IF(OFFSET('Hygiene Data'!$H$11,0,10*ROW('Hygiene Data'!H25))="","",OFFSET('Hygiene Data'!$H$11,0,10*ROW('Hygiene Data'!H25)))</f>
        <v/>
      </c>
      <c r="EB31" s="274" t="str">
        <f ca="true">+IF(OFFSET('Hygiene Data'!$H$12,0,10*ROW('Hygiene Data'!H25))="","",OFFSET('Hygiene Data'!$H$12,0,10*ROW('Hygiene Data'!H25)))</f>
        <v/>
      </c>
      <c r="EC31" s="274" t="str">
        <f ca="true">+IF(OFFSET('Hygiene Data'!$H$13,0,10*ROW('Hygiene Data'!H25))="","",OFFSET('Hygiene Data'!$H$13,0,10*ROW('Hygiene Data'!H25)))</f>
        <v/>
      </c>
      <c r="ED31" s="274" t="str">
        <f ca="true">+IF(OFFSET('Hygiene Data'!$I$11,0,10*ROW('Hygiene Data'!I25))="","",OFFSET('Hygiene Data'!$I$11,0,10*ROW('Hygiene Data'!I25)))</f>
        <v/>
      </c>
      <c r="EE31" s="274" t="str">
        <f ca="true">+IF(OFFSET('Hygiene Data'!$I$12,0,10*ROW('Hygiene Data'!I25))="","",OFFSET('Hygiene Data'!$I$12,0,10*ROW('Hygiene Data'!I25)))</f>
        <v/>
      </c>
      <c r="EF31" s="274" t="str">
        <f ca="true">+IF(OFFSET('Hygiene Data'!$I$13,0,10*ROW('Hygiene Data'!I25))="","",OFFSET('Hygiene Data'!$I$13,0,10*ROW('Hygiene Data'!I25)))</f>
        <v/>
      </c>
    </row>
    <row xmlns:x14ac="http://schemas.microsoft.com/office/spreadsheetml/2009/9/ac" r="32" x14ac:dyDescent="0.2">
      <c r="A32" s="37" t="str">
        <f ca="true">+IF(OFFSET('Water Data'!$B$2,0,10*ROW('Water Data'!E26))="","",OFFSET('Water Data'!$B$2,0,10*ROW('Water Data'!E26)))</f>
        <v/>
      </c>
      <c r="B32" s="37" t="str">
        <f ca="true">+IF(OFFSET('Water Data'!$C$2,0,10*ROW('Water Data'!F26))="","",OFFSET('Water Data'!$C$2,0,10*ROW('Water Data'!F26)))</f>
        <v/>
      </c>
      <c r="C32" s="330" t="str">
        <f t="shared" ca="true" si="0"/>
        <v/>
      </c>
      <c r="D32" s="94"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4"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4"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4"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4"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4"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4"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4"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4"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4"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4"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4"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4"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4"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4"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4"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4"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4"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5"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5"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5"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5"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5"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5"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5"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5"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5"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5"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5"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5"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5"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5"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5"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5"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5"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5"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5"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5"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5"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5"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5"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5"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5"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5"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5"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5"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5"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5"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6"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6"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6"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6"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6"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6"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6"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6"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6"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6"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6"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6"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6"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6"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6"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6"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6"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6"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4"/>
      <c r="BS32" s="274" t="str">
        <f ca="true">+IF(OFFSET('Water Data'!$D$27,0,10*ROW('Water Data'!D26))="","",OFFSET('Water Data'!$D$27,0,10*ROW('Water Data'!D26)))</f>
        <v/>
      </c>
      <c r="BT32" s="274" t="str">
        <f ca="true">+IF(OFFSET('Water Data'!$D$28,0,10*ROW('Water Data'!D26))="","",OFFSET('Water Data'!$D$28,0,10*ROW('Water Data'!D26)))</f>
        <v/>
      </c>
      <c r="BU32" s="274" t="str">
        <f ca="true">+IF(OFFSET('Water Data'!$D$29,0,10*ROW('Water Data'!D26))="","",OFFSET('Water Data'!$D$29,0,10*ROW('Water Data'!D26)))</f>
        <v/>
      </c>
      <c r="BV32" s="274" t="str">
        <f ca="true">+IF(OFFSET('Water Data'!$E$27,0,10*ROW('Water Data'!E26))="","",OFFSET('Water Data'!$E$27,0,10*ROW('Water Data'!E26)))</f>
        <v/>
      </c>
      <c r="BW32" s="274" t="str">
        <f ca="true">+IF(OFFSET('Water Data'!$E$28,0,10*ROW('Water Data'!E26))="","",OFFSET('Water Data'!$E$28,0,10*ROW('Water Data'!E26)))</f>
        <v/>
      </c>
      <c r="BX32" s="274" t="str">
        <f ca="true">+IF(OFFSET('Water Data'!$E$29,0,10*ROW('Water Data'!E26))="","",OFFSET('Water Data'!$E$29,0,10*ROW('Water Data'!E26)))</f>
        <v/>
      </c>
      <c r="BY32" s="274" t="str">
        <f ca="true">+IF(OFFSET('Water Data'!$F$27,0,10*ROW('Water Data'!F26))="","",OFFSET('Water Data'!$F$27,0,10*ROW('Water Data'!F26)))</f>
        <v/>
      </c>
      <c r="BZ32" s="274" t="str">
        <f ca="true">+IF(OFFSET('Water Data'!$F$28,0,10*ROW('Water Data'!F26))="","",OFFSET('Water Data'!$F$28,0,10*ROW('Water Data'!F26)))</f>
        <v/>
      </c>
      <c r="CA32" s="274" t="str">
        <f ca="true">+IF(OFFSET('Water Data'!$F$29,0,10*ROW('Water Data'!F26))="","",OFFSET('Water Data'!$F$29,0,10*ROW('Water Data'!F26)))</f>
        <v/>
      </c>
      <c r="CB32" s="274" t="str">
        <f ca="true">+IF(OFFSET('Water Data'!$G$27,0,10*ROW('Water Data'!G26))="","",OFFSET('Water Data'!$G$27,0,10*ROW('Water Data'!G26)))</f>
        <v/>
      </c>
      <c r="CC32" s="274" t="str">
        <f ca="true">+IF(OFFSET('Water Data'!$G$28,0,10*ROW('Water Data'!G26))="","",OFFSET('Water Data'!$G$28,0,10*ROW('Water Data'!G26)))</f>
        <v/>
      </c>
      <c r="CD32" s="274" t="str">
        <f ca="true">+IF(OFFSET('Water Data'!$G$29,0,10*ROW('Water Data'!G26))="","",OFFSET('Water Data'!$G$29,0,10*ROW('Water Data'!G26)))</f>
        <v/>
      </c>
      <c r="CE32" s="274" t="str">
        <f ca="true">+IF(OFFSET('Water Data'!$H$27,0,10*ROW('Water Data'!H26))="","",OFFSET('Water Data'!$H$27,0,10*ROW('Water Data'!H26)))</f>
        <v/>
      </c>
      <c r="CF32" s="274" t="str">
        <f ca="true">+IF(OFFSET('Water Data'!$H$28,0,10*ROW('Water Data'!H26))="","",OFFSET('Water Data'!$H$28,0,10*ROW('Water Data'!H26)))</f>
        <v/>
      </c>
      <c r="CG32" s="274" t="str">
        <f ca="true">+IF(OFFSET('Water Data'!$H$29,0,10*ROW('Water Data'!H26))="","",OFFSET('Water Data'!$H$29,0,10*ROW('Water Data'!H26)))</f>
        <v/>
      </c>
      <c r="CH32" s="274" t="str">
        <f ca="true">+IF(OFFSET('Water Data'!$I$27,0,10*ROW('Water Data'!I26))="","",OFFSET('Water Data'!$I$27,0,10*ROW('Water Data'!I26)))</f>
        <v/>
      </c>
      <c r="CI32" s="274" t="str">
        <f ca="true">+IF(OFFSET('Water Data'!$I$28,0,10*ROW('Water Data'!I26))="","",OFFSET('Water Data'!$I$28,0,10*ROW('Water Data'!I26)))</f>
        <v/>
      </c>
      <c r="CJ32" s="274" t="str">
        <f ca="true">+IF(OFFSET('Water Data'!$I$29,0,10*ROW('Water Data'!I26))="","",OFFSET('Water Data'!$I$29,0,10*ROW('Water Data'!I26)))</f>
        <v/>
      </c>
      <c r="CK32" s="274" t="str">
        <f ca="true">+IF(OFFSET('Sanitation Data'!$D$28,0,10*ROW('Sanitation Data'!D26))="","",OFFSET('Sanitation Data'!$D$28,0,10*ROW('Sanitation Data'!D26)))</f>
        <v/>
      </c>
      <c r="CL32" s="274" t="str">
        <f ca="true">+IF(OFFSET('Sanitation Data'!$D$29,0,10*ROW('Sanitation Data'!D26))="","",OFFSET('Sanitation Data'!$D$29,0,10*ROW('Sanitation Data'!D26)))</f>
        <v/>
      </c>
      <c r="CM32" s="274" t="str">
        <f ca="true">+IF(OFFSET('Sanitation Data'!$D$30,0,10*ROW('Sanitation Data'!D26))="","",OFFSET('Sanitation Data'!$D$30,0,10*ROW('Sanitation Data'!D26)))</f>
        <v/>
      </c>
      <c r="CN32" s="274" t="str">
        <f ca="true">+IF(OFFSET('Sanitation Data'!$D$31,0,10*ROW('Sanitation Data'!D26))="","",OFFSET('Sanitation Data'!$D$31,0,10*ROW('Sanitation Data'!D26)))</f>
        <v/>
      </c>
      <c r="CO32" s="274" t="str">
        <f ca="true">+IF(OFFSET('Sanitation Data'!$D$32,0,10*ROW('Sanitation Data'!D26))="","",OFFSET('Sanitation Data'!$D$32,0,10*ROW('Sanitation Data'!D26)))</f>
        <v/>
      </c>
      <c r="CP32" s="274" t="str">
        <f ca="true">+IF(OFFSET('Sanitation Data'!$E$28,0,10*ROW('Sanitation Data'!E26))="","",OFFSET('Sanitation Data'!$E$28,0,10*ROW('Sanitation Data'!E26)))</f>
        <v/>
      </c>
      <c r="CQ32" s="274" t="str">
        <f ca="true">+IF(OFFSET('Sanitation Data'!$E$29,0,10*ROW('Sanitation Data'!E26))="","",OFFSET('Sanitation Data'!$E$29,0,10*ROW('Sanitation Data'!E26)))</f>
        <v/>
      </c>
      <c r="CR32" s="274" t="str">
        <f ca="true">+IF(OFFSET('Sanitation Data'!$E$30,0,10*ROW('Sanitation Data'!E26))="","",OFFSET('Sanitation Data'!$E$30,0,10*ROW('Sanitation Data'!E26)))</f>
        <v/>
      </c>
      <c r="CS32" s="274" t="str">
        <f ca="true">+IF(OFFSET('Sanitation Data'!$E$31,0,10*ROW('Sanitation Data'!E26))="","",OFFSET('Sanitation Data'!$E$31,0,10*ROW('Sanitation Data'!E26)))</f>
        <v/>
      </c>
      <c r="CT32" s="274" t="str">
        <f ca="true">+IF(OFFSET('Sanitation Data'!$E$32,0,10*ROW('Sanitation Data'!E26))="","",OFFSET('Sanitation Data'!$E$32,0,10*ROW('Sanitation Data'!E26)))</f>
        <v/>
      </c>
      <c r="CU32" s="274" t="str">
        <f ca="true">+IF(OFFSET('Sanitation Data'!$F$28,0,10*ROW('Sanitation Data'!F26))="","",OFFSET('Sanitation Data'!$F$28,0,10*ROW('Sanitation Data'!F26)))</f>
        <v/>
      </c>
      <c r="CV32" s="274" t="str">
        <f ca="true">+IF(OFFSET('Sanitation Data'!$F$29,0,10*ROW('Sanitation Data'!F26))="","",OFFSET('Sanitation Data'!$F$29,0,10*ROW('Sanitation Data'!F26)))</f>
        <v/>
      </c>
      <c r="CW32" s="274" t="str">
        <f ca="true">+IF(OFFSET('Sanitation Data'!$F$30,0,10*ROW('Sanitation Data'!F26))="","",OFFSET('Sanitation Data'!$F$30,0,10*ROW('Sanitation Data'!F26)))</f>
        <v/>
      </c>
      <c r="CX32" s="274" t="str">
        <f ca="true">+IF(OFFSET('Sanitation Data'!$F$31,0,10*ROW('Sanitation Data'!F26))="","",OFFSET('Sanitation Data'!$F$31,0,10*ROW('Sanitation Data'!F26)))</f>
        <v/>
      </c>
      <c r="CY32" s="274" t="str">
        <f ca="true">+IF(OFFSET('Sanitation Data'!$F$32,0,10*ROW('Sanitation Data'!F26))="","",OFFSET('Sanitation Data'!$F$32,0,10*ROW('Sanitation Data'!F26)))</f>
        <v/>
      </c>
      <c r="CZ32" s="274" t="str">
        <f ca="true">+IF(OFFSET('Sanitation Data'!$G$28,0,10*ROW('Sanitation Data'!G26))="","",OFFSET('Sanitation Data'!$G$28,0,10*ROW('Sanitation Data'!G26)))</f>
        <v/>
      </c>
      <c r="DA32" s="274" t="str">
        <f ca="true">+IF(OFFSET('Sanitation Data'!$G$29,0,10*ROW('Sanitation Data'!G26))="","",OFFSET('Sanitation Data'!$G$29,0,10*ROW('Sanitation Data'!G26)))</f>
        <v/>
      </c>
      <c r="DB32" s="274" t="str">
        <f ca="true">+IF(OFFSET('Sanitation Data'!$G$30,0,10*ROW('Sanitation Data'!G26))="","",OFFSET('Sanitation Data'!$G$30,0,10*ROW('Sanitation Data'!G26)))</f>
        <v/>
      </c>
      <c r="DC32" s="274" t="str">
        <f ca="true">+IF(OFFSET('Sanitation Data'!$G$31,0,10*ROW('Sanitation Data'!G26))="","",OFFSET('Sanitation Data'!$G$31,0,10*ROW('Sanitation Data'!G26)))</f>
        <v/>
      </c>
      <c r="DD32" s="274" t="str">
        <f ca="true">+IF(OFFSET('Sanitation Data'!$G$32,0,10*ROW('Sanitation Data'!G26))="","",OFFSET('Sanitation Data'!$G$32,0,10*ROW('Sanitation Data'!G26)))</f>
        <v/>
      </c>
      <c r="DE32" s="274" t="str">
        <f ca="true">+IF(OFFSET('Sanitation Data'!$H$28,0,10*ROW('Sanitation Data'!H26))="","",OFFSET('Sanitation Data'!$H$28,0,10*ROW('Sanitation Data'!H26)))</f>
        <v/>
      </c>
      <c r="DF32" s="274" t="str">
        <f ca="true">+IF(OFFSET('Sanitation Data'!$H$29,0,10*ROW('Sanitation Data'!H26))="","",OFFSET('Sanitation Data'!$H$29,0,10*ROW('Sanitation Data'!H26)))</f>
        <v/>
      </c>
      <c r="DG32" s="274" t="str">
        <f ca="true">+IF(OFFSET('Sanitation Data'!$H$30,0,10*ROW('Sanitation Data'!H26))="","",OFFSET('Sanitation Data'!$H$30,0,10*ROW('Sanitation Data'!H26)))</f>
        <v/>
      </c>
      <c r="DH32" s="274" t="str">
        <f ca="true">+IF(OFFSET('Sanitation Data'!$H$31,0,10*ROW('Sanitation Data'!H26))="","",OFFSET('Sanitation Data'!$H$31,0,10*ROW('Sanitation Data'!H26)))</f>
        <v/>
      </c>
      <c r="DI32" s="274" t="str">
        <f ca="true">+IF(OFFSET('Sanitation Data'!$H$32,0,10*ROW('Sanitation Data'!H26))="","",OFFSET('Sanitation Data'!$H$32,0,10*ROW('Sanitation Data'!H26)))</f>
        <v/>
      </c>
      <c r="DJ32" s="274" t="str">
        <f ca="true">+IF(OFFSET('Sanitation Data'!$I$28,0,10*ROW('Sanitation Data'!I26))="","",OFFSET('Sanitation Data'!$I$28,0,10*ROW('Sanitation Data'!I26)))</f>
        <v/>
      </c>
      <c r="DK32" s="274" t="str">
        <f ca="true">+IF(OFFSET('Sanitation Data'!$I$29,0,10*ROW('Sanitation Data'!I26))="","",OFFSET('Sanitation Data'!$I$29,0,10*ROW('Sanitation Data'!I26)))</f>
        <v/>
      </c>
      <c r="DL32" s="274" t="str">
        <f ca="true">+IF(OFFSET('Sanitation Data'!$I$30,0,10*ROW('Sanitation Data'!I26))="","",OFFSET('Sanitation Data'!$I$30,0,10*ROW('Sanitation Data'!I26)))</f>
        <v/>
      </c>
      <c r="DM32" s="274" t="str">
        <f ca="true">+IF(OFFSET('Sanitation Data'!$I$31,0,10*ROW('Sanitation Data'!I26))="","",OFFSET('Sanitation Data'!$I$31,0,10*ROW('Sanitation Data'!I26)))</f>
        <v/>
      </c>
      <c r="DN32" s="274" t="str">
        <f ca="true">+IF(OFFSET('Sanitation Data'!$I$32,0,10*ROW('Sanitation Data'!I26))="","",OFFSET('Sanitation Data'!$I$32,0,10*ROW('Sanitation Data'!I26)))</f>
        <v/>
      </c>
      <c r="DO32" s="274" t="str">
        <f ca="true">+IF(OFFSET('Hygiene Data'!$D$11,0,10*ROW('Hygiene Data'!D26))="","",OFFSET('Hygiene Data'!$D$11,0,10*ROW('Hygiene Data'!D26)))</f>
        <v/>
      </c>
      <c r="DP32" s="274" t="str">
        <f ca="true">+IF(OFFSET('Hygiene Data'!$D$12,0,10*ROW('Hygiene Data'!D26))="","",OFFSET('Hygiene Data'!$D$12,0,10*ROW('Hygiene Data'!D26)))</f>
        <v/>
      </c>
      <c r="DQ32" s="274" t="str">
        <f ca="true">+IF(OFFSET('Hygiene Data'!$D$13,0,10*ROW('Hygiene Data'!D26))="","",OFFSET('Hygiene Data'!$D$13,0,10*ROW('Hygiene Data'!D26)))</f>
        <v/>
      </c>
      <c r="DR32" s="274" t="str">
        <f ca="true">+IF(OFFSET('Hygiene Data'!$E$11,0,10*ROW('Hygiene Data'!E26))="","",OFFSET('Hygiene Data'!$E$11,0,10*ROW('Hygiene Data'!E26)))</f>
        <v/>
      </c>
      <c r="DS32" s="274" t="str">
        <f ca="true">+IF(OFFSET('Hygiene Data'!$E$12,0,10*ROW('Hygiene Data'!E26))="","",OFFSET('Hygiene Data'!$E$12,0,10*ROW('Hygiene Data'!E26)))</f>
        <v/>
      </c>
      <c r="DT32" s="274" t="str">
        <f ca="true">+IF(OFFSET('Hygiene Data'!$E$13,0,10*ROW('Hygiene Data'!E26))="","",OFFSET('Hygiene Data'!$E$13,0,10*ROW('Hygiene Data'!E26)))</f>
        <v/>
      </c>
      <c r="DU32" s="274" t="str">
        <f ca="true">+IF(OFFSET('Hygiene Data'!$F$11,0,10*ROW('Hygiene Data'!F26))="","",OFFSET('Hygiene Data'!$F$11,0,10*ROW('Hygiene Data'!F26)))</f>
        <v/>
      </c>
      <c r="DV32" s="274" t="str">
        <f ca="true">+IF(OFFSET('Hygiene Data'!$F$12,0,10*ROW('Hygiene Data'!F26))="","",OFFSET('Hygiene Data'!$F$12,0,10*ROW('Hygiene Data'!F26)))</f>
        <v/>
      </c>
      <c r="DW32" s="274" t="str">
        <f ca="true">+IF(OFFSET('Hygiene Data'!$F$13,0,10*ROW('Hygiene Data'!F26))="","",OFFSET('Hygiene Data'!$F$13,0,10*ROW('Hygiene Data'!F26)))</f>
        <v/>
      </c>
      <c r="DX32" s="274" t="str">
        <f ca="true">+IF(OFFSET('Hygiene Data'!$G$11,0,10*ROW('Hygiene Data'!G26))="","",OFFSET('Hygiene Data'!$G$11,0,10*ROW('Hygiene Data'!G26)))</f>
        <v/>
      </c>
      <c r="DY32" s="274" t="str">
        <f ca="true">+IF(OFFSET('Hygiene Data'!$G$12,0,10*ROW('Hygiene Data'!G26))="","",OFFSET('Hygiene Data'!$G$12,0,10*ROW('Hygiene Data'!G26)))</f>
        <v/>
      </c>
      <c r="DZ32" s="274" t="str">
        <f ca="true">+IF(OFFSET('Hygiene Data'!$G$13,0,10*ROW('Hygiene Data'!G26))="","",OFFSET('Hygiene Data'!$G$13,0,10*ROW('Hygiene Data'!G26)))</f>
        <v/>
      </c>
      <c r="EA32" s="274" t="str">
        <f ca="true">+IF(OFFSET('Hygiene Data'!$H$11,0,10*ROW('Hygiene Data'!H26))="","",OFFSET('Hygiene Data'!$H$11,0,10*ROW('Hygiene Data'!H26)))</f>
        <v/>
      </c>
      <c r="EB32" s="274" t="str">
        <f ca="true">+IF(OFFSET('Hygiene Data'!$H$12,0,10*ROW('Hygiene Data'!H26))="","",OFFSET('Hygiene Data'!$H$12,0,10*ROW('Hygiene Data'!H26)))</f>
        <v/>
      </c>
      <c r="EC32" s="274" t="str">
        <f ca="true">+IF(OFFSET('Hygiene Data'!$H$13,0,10*ROW('Hygiene Data'!H26))="","",OFFSET('Hygiene Data'!$H$13,0,10*ROW('Hygiene Data'!H26)))</f>
        <v/>
      </c>
      <c r="ED32" s="274" t="str">
        <f ca="true">+IF(OFFSET('Hygiene Data'!$I$11,0,10*ROW('Hygiene Data'!I26))="","",OFFSET('Hygiene Data'!$I$11,0,10*ROW('Hygiene Data'!I26)))</f>
        <v/>
      </c>
      <c r="EE32" s="274" t="str">
        <f ca="true">+IF(OFFSET('Hygiene Data'!$I$12,0,10*ROW('Hygiene Data'!I26))="","",OFFSET('Hygiene Data'!$I$12,0,10*ROW('Hygiene Data'!I26)))</f>
        <v/>
      </c>
      <c r="EF32" s="274" t="str">
        <f ca="true">+IF(OFFSET('Hygiene Data'!$I$13,0,10*ROW('Hygiene Data'!I26))="","",OFFSET('Hygiene Data'!$I$13,0,10*ROW('Hygiene Data'!I26)))</f>
        <v/>
      </c>
    </row>
    <row xmlns:x14ac="http://schemas.microsoft.com/office/spreadsheetml/2009/9/ac" r="33" x14ac:dyDescent="0.2">
      <c r="A33" s="37" t="str">
        <f ca="true">+IF(OFFSET('Water Data'!$B$2,0,10*ROW('Water Data'!E27))="","",OFFSET('Water Data'!$B$2,0,10*ROW('Water Data'!E27)))</f>
        <v/>
      </c>
      <c r="B33" s="37" t="str">
        <f ca="true">+IF(OFFSET('Water Data'!$C$2,0,10*ROW('Water Data'!F27))="","",OFFSET('Water Data'!$C$2,0,10*ROW('Water Data'!F27)))</f>
        <v/>
      </c>
      <c r="C33" s="330" t="str">
        <f t="shared" ca="true" si="0"/>
        <v/>
      </c>
      <c r="D33" s="94"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4"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4"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4"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4"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4"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4"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4"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4"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4"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4"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4"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4"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4"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4"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4"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4"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4"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5"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5"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5"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5"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5"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5"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5"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5"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5"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5"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5"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5"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5"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5"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5"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5"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5"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5"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5"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5"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5"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5"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5"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5"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5"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5"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5"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5"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5"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5"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6"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6"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6"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6"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6"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6"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6"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6"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6"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6"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6"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6"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6"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6"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6"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6"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6"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6"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4"/>
      <c r="BS33" s="274" t="str">
        <f ca="true">+IF(OFFSET('Water Data'!$D$27,0,10*ROW('Water Data'!D27))="","",OFFSET('Water Data'!$D$27,0,10*ROW('Water Data'!D27)))</f>
        <v/>
      </c>
      <c r="BT33" s="274" t="str">
        <f ca="true">+IF(OFFSET('Water Data'!$D$28,0,10*ROW('Water Data'!D27))="","",OFFSET('Water Data'!$D$28,0,10*ROW('Water Data'!D27)))</f>
        <v/>
      </c>
      <c r="BU33" s="274" t="str">
        <f ca="true">+IF(OFFSET('Water Data'!$D$29,0,10*ROW('Water Data'!D27))="","",OFFSET('Water Data'!$D$29,0,10*ROW('Water Data'!D27)))</f>
        <v/>
      </c>
      <c r="BV33" s="274" t="str">
        <f ca="true">+IF(OFFSET('Water Data'!$E$27,0,10*ROW('Water Data'!E27))="","",OFFSET('Water Data'!$E$27,0,10*ROW('Water Data'!E27)))</f>
        <v/>
      </c>
      <c r="BW33" s="274" t="str">
        <f ca="true">+IF(OFFSET('Water Data'!$E$28,0,10*ROW('Water Data'!E27))="","",OFFSET('Water Data'!$E$28,0,10*ROW('Water Data'!E27)))</f>
        <v/>
      </c>
      <c r="BX33" s="274" t="str">
        <f ca="true">+IF(OFFSET('Water Data'!$E$29,0,10*ROW('Water Data'!E27))="","",OFFSET('Water Data'!$E$29,0,10*ROW('Water Data'!E27)))</f>
        <v/>
      </c>
      <c r="BY33" s="274" t="str">
        <f ca="true">+IF(OFFSET('Water Data'!$F$27,0,10*ROW('Water Data'!F27))="","",OFFSET('Water Data'!$F$27,0,10*ROW('Water Data'!F27)))</f>
        <v/>
      </c>
      <c r="BZ33" s="274" t="str">
        <f ca="true">+IF(OFFSET('Water Data'!$F$28,0,10*ROW('Water Data'!F27))="","",OFFSET('Water Data'!$F$28,0,10*ROW('Water Data'!F27)))</f>
        <v/>
      </c>
      <c r="CA33" s="274" t="str">
        <f ca="true">+IF(OFFSET('Water Data'!$F$29,0,10*ROW('Water Data'!F27))="","",OFFSET('Water Data'!$F$29,0,10*ROW('Water Data'!F27)))</f>
        <v/>
      </c>
      <c r="CB33" s="274" t="str">
        <f ca="true">+IF(OFFSET('Water Data'!$G$27,0,10*ROW('Water Data'!G27))="","",OFFSET('Water Data'!$G$27,0,10*ROW('Water Data'!G27)))</f>
        <v/>
      </c>
      <c r="CC33" s="274" t="str">
        <f ca="true">+IF(OFFSET('Water Data'!$G$28,0,10*ROW('Water Data'!G27))="","",OFFSET('Water Data'!$G$28,0,10*ROW('Water Data'!G27)))</f>
        <v/>
      </c>
      <c r="CD33" s="274" t="str">
        <f ca="true">+IF(OFFSET('Water Data'!$G$29,0,10*ROW('Water Data'!G27))="","",OFFSET('Water Data'!$G$29,0,10*ROW('Water Data'!G27)))</f>
        <v/>
      </c>
      <c r="CE33" s="274" t="str">
        <f ca="true">+IF(OFFSET('Water Data'!$H$27,0,10*ROW('Water Data'!H27))="","",OFFSET('Water Data'!$H$27,0,10*ROW('Water Data'!H27)))</f>
        <v/>
      </c>
      <c r="CF33" s="274" t="str">
        <f ca="true">+IF(OFFSET('Water Data'!$H$28,0,10*ROW('Water Data'!H27))="","",OFFSET('Water Data'!$H$28,0,10*ROW('Water Data'!H27)))</f>
        <v/>
      </c>
      <c r="CG33" s="274" t="str">
        <f ca="true">+IF(OFFSET('Water Data'!$H$29,0,10*ROW('Water Data'!H27))="","",OFFSET('Water Data'!$H$29,0,10*ROW('Water Data'!H27)))</f>
        <v/>
      </c>
      <c r="CH33" s="274" t="str">
        <f ca="true">+IF(OFFSET('Water Data'!$I$27,0,10*ROW('Water Data'!I27))="","",OFFSET('Water Data'!$I$27,0,10*ROW('Water Data'!I27)))</f>
        <v/>
      </c>
      <c r="CI33" s="274" t="str">
        <f ca="true">+IF(OFFSET('Water Data'!$I$28,0,10*ROW('Water Data'!I27))="","",OFFSET('Water Data'!$I$28,0,10*ROW('Water Data'!I27)))</f>
        <v/>
      </c>
      <c r="CJ33" s="274" t="str">
        <f ca="true">+IF(OFFSET('Water Data'!$I$29,0,10*ROW('Water Data'!I27))="","",OFFSET('Water Data'!$I$29,0,10*ROW('Water Data'!I27)))</f>
        <v/>
      </c>
      <c r="CK33" s="274" t="str">
        <f ca="true">+IF(OFFSET('Sanitation Data'!$D$28,0,10*ROW('Sanitation Data'!D27))="","",OFFSET('Sanitation Data'!$D$28,0,10*ROW('Sanitation Data'!D27)))</f>
        <v/>
      </c>
      <c r="CL33" s="274" t="str">
        <f ca="true">+IF(OFFSET('Sanitation Data'!$D$29,0,10*ROW('Sanitation Data'!D27))="","",OFFSET('Sanitation Data'!$D$29,0,10*ROW('Sanitation Data'!D27)))</f>
        <v/>
      </c>
      <c r="CM33" s="274" t="str">
        <f ca="true">+IF(OFFSET('Sanitation Data'!$D$30,0,10*ROW('Sanitation Data'!D27))="","",OFFSET('Sanitation Data'!$D$30,0,10*ROW('Sanitation Data'!D27)))</f>
        <v/>
      </c>
      <c r="CN33" s="274" t="str">
        <f ca="true">+IF(OFFSET('Sanitation Data'!$D$31,0,10*ROW('Sanitation Data'!D27))="","",OFFSET('Sanitation Data'!$D$31,0,10*ROW('Sanitation Data'!D27)))</f>
        <v/>
      </c>
      <c r="CO33" s="274" t="str">
        <f ca="true">+IF(OFFSET('Sanitation Data'!$D$32,0,10*ROW('Sanitation Data'!D27))="","",OFFSET('Sanitation Data'!$D$32,0,10*ROW('Sanitation Data'!D27)))</f>
        <v/>
      </c>
      <c r="CP33" s="274" t="str">
        <f ca="true">+IF(OFFSET('Sanitation Data'!$E$28,0,10*ROW('Sanitation Data'!E27))="","",OFFSET('Sanitation Data'!$E$28,0,10*ROW('Sanitation Data'!E27)))</f>
        <v/>
      </c>
      <c r="CQ33" s="274" t="str">
        <f ca="true">+IF(OFFSET('Sanitation Data'!$E$29,0,10*ROW('Sanitation Data'!E27))="","",OFFSET('Sanitation Data'!$E$29,0,10*ROW('Sanitation Data'!E27)))</f>
        <v/>
      </c>
      <c r="CR33" s="274" t="str">
        <f ca="true">+IF(OFFSET('Sanitation Data'!$E$30,0,10*ROW('Sanitation Data'!E27))="","",OFFSET('Sanitation Data'!$E$30,0,10*ROW('Sanitation Data'!E27)))</f>
        <v/>
      </c>
      <c r="CS33" s="274" t="str">
        <f ca="true">+IF(OFFSET('Sanitation Data'!$E$31,0,10*ROW('Sanitation Data'!E27))="","",OFFSET('Sanitation Data'!$E$31,0,10*ROW('Sanitation Data'!E27)))</f>
        <v/>
      </c>
      <c r="CT33" s="274" t="str">
        <f ca="true">+IF(OFFSET('Sanitation Data'!$E$32,0,10*ROW('Sanitation Data'!E27))="","",OFFSET('Sanitation Data'!$E$32,0,10*ROW('Sanitation Data'!E27)))</f>
        <v/>
      </c>
      <c r="CU33" s="274" t="str">
        <f ca="true">+IF(OFFSET('Sanitation Data'!$F$28,0,10*ROW('Sanitation Data'!F27))="","",OFFSET('Sanitation Data'!$F$28,0,10*ROW('Sanitation Data'!F27)))</f>
        <v/>
      </c>
      <c r="CV33" s="274" t="str">
        <f ca="true">+IF(OFFSET('Sanitation Data'!$F$29,0,10*ROW('Sanitation Data'!F27))="","",OFFSET('Sanitation Data'!$F$29,0,10*ROW('Sanitation Data'!F27)))</f>
        <v/>
      </c>
      <c r="CW33" s="274" t="str">
        <f ca="true">+IF(OFFSET('Sanitation Data'!$F$30,0,10*ROW('Sanitation Data'!F27))="","",OFFSET('Sanitation Data'!$F$30,0,10*ROW('Sanitation Data'!F27)))</f>
        <v/>
      </c>
      <c r="CX33" s="274" t="str">
        <f ca="true">+IF(OFFSET('Sanitation Data'!$F$31,0,10*ROW('Sanitation Data'!F27))="","",OFFSET('Sanitation Data'!$F$31,0,10*ROW('Sanitation Data'!F27)))</f>
        <v/>
      </c>
      <c r="CY33" s="274" t="str">
        <f ca="true">+IF(OFFSET('Sanitation Data'!$F$32,0,10*ROW('Sanitation Data'!F27))="","",OFFSET('Sanitation Data'!$F$32,0,10*ROW('Sanitation Data'!F27)))</f>
        <v/>
      </c>
      <c r="CZ33" s="274" t="str">
        <f ca="true">+IF(OFFSET('Sanitation Data'!$G$28,0,10*ROW('Sanitation Data'!G27))="","",OFFSET('Sanitation Data'!$G$28,0,10*ROW('Sanitation Data'!G27)))</f>
        <v/>
      </c>
      <c r="DA33" s="274" t="str">
        <f ca="true">+IF(OFFSET('Sanitation Data'!$G$29,0,10*ROW('Sanitation Data'!G27))="","",OFFSET('Sanitation Data'!$G$29,0,10*ROW('Sanitation Data'!G27)))</f>
        <v/>
      </c>
      <c r="DB33" s="274" t="str">
        <f ca="true">+IF(OFFSET('Sanitation Data'!$G$30,0,10*ROW('Sanitation Data'!G27))="","",OFFSET('Sanitation Data'!$G$30,0,10*ROW('Sanitation Data'!G27)))</f>
        <v/>
      </c>
      <c r="DC33" s="274" t="str">
        <f ca="true">+IF(OFFSET('Sanitation Data'!$G$31,0,10*ROW('Sanitation Data'!G27))="","",OFFSET('Sanitation Data'!$G$31,0,10*ROW('Sanitation Data'!G27)))</f>
        <v/>
      </c>
      <c r="DD33" s="274" t="str">
        <f ca="true">+IF(OFFSET('Sanitation Data'!$G$32,0,10*ROW('Sanitation Data'!G27))="","",OFFSET('Sanitation Data'!$G$32,0,10*ROW('Sanitation Data'!G27)))</f>
        <v/>
      </c>
      <c r="DE33" s="274" t="str">
        <f ca="true">+IF(OFFSET('Sanitation Data'!$H$28,0,10*ROW('Sanitation Data'!H27))="","",OFFSET('Sanitation Data'!$H$28,0,10*ROW('Sanitation Data'!H27)))</f>
        <v/>
      </c>
      <c r="DF33" s="274" t="str">
        <f ca="true">+IF(OFFSET('Sanitation Data'!$H$29,0,10*ROW('Sanitation Data'!H27))="","",OFFSET('Sanitation Data'!$H$29,0,10*ROW('Sanitation Data'!H27)))</f>
        <v/>
      </c>
      <c r="DG33" s="274" t="str">
        <f ca="true">+IF(OFFSET('Sanitation Data'!$H$30,0,10*ROW('Sanitation Data'!H27))="","",OFFSET('Sanitation Data'!$H$30,0,10*ROW('Sanitation Data'!H27)))</f>
        <v/>
      </c>
      <c r="DH33" s="274" t="str">
        <f ca="true">+IF(OFFSET('Sanitation Data'!$H$31,0,10*ROW('Sanitation Data'!H27))="","",OFFSET('Sanitation Data'!$H$31,0,10*ROW('Sanitation Data'!H27)))</f>
        <v/>
      </c>
      <c r="DI33" s="274" t="str">
        <f ca="true">+IF(OFFSET('Sanitation Data'!$H$32,0,10*ROW('Sanitation Data'!H27))="","",OFFSET('Sanitation Data'!$H$32,0,10*ROW('Sanitation Data'!H27)))</f>
        <v/>
      </c>
      <c r="DJ33" s="274" t="str">
        <f ca="true">+IF(OFFSET('Sanitation Data'!$I$28,0,10*ROW('Sanitation Data'!I27))="","",OFFSET('Sanitation Data'!$I$28,0,10*ROW('Sanitation Data'!I27)))</f>
        <v/>
      </c>
      <c r="DK33" s="274" t="str">
        <f ca="true">+IF(OFFSET('Sanitation Data'!$I$29,0,10*ROW('Sanitation Data'!I27))="","",OFFSET('Sanitation Data'!$I$29,0,10*ROW('Sanitation Data'!I27)))</f>
        <v/>
      </c>
      <c r="DL33" s="274" t="str">
        <f ca="true">+IF(OFFSET('Sanitation Data'!$I$30,0,10*ROW('Sanitation Data'!I27))="","",OFFSET('Sanitation Data'!$I$30,0,10*ROW('Sanitation Data'!I27)))</f>
        <v/>
      </c>
      <c r="DM33" s="274" t="str">
        <f ca="true">+IF(OFFSET('Sanitation Data'!$I$31,0,10*ROW('Sanitation Data'!I27))="","",OFFSET('Sanitation Data'!$I$31,0,10*ROW('Sanitation Data'!I27)))</f>
        <v/>
      </c>
      <c r="DN33" s="274" t="str">
        <f ca="true">+IF(OFFSET('Sanitation Data'!$I$32,0,10*ROW('Sanitation Data'!I27))="","",OFFSET('Sanitation Data'!$I$32,0,10*ROW('Sanitation Data'!I27)))</f>
        <v/>
      </c>
      <c r="DO33" s="274" t="str">
        <f ca="true">+IF(OFFSET('Hygiene Data'!$D$11,0,10*ROW('Hygiene Data'!D27))="","",OFFSET('Hygiene Data'!$D$11,0,10*ROW('Hygiene Data'!D27)))</f>
        <v/>
      </c>
      <c r="DP33" s="274" t="str">
        <f ca="true">+IF(OFFSET('Hygiene Data'!$D$12,0,10*ROW('Hygiene Data'!D27))="","",OFFSET('Hygiene Data'!$D$12,0,10*ROW('Hygiene Data'!D27)))</f>
        <v/>
      </c>
      <c r="DQ33" s="274" t="str">
        <f ca="true">+IF(OFFSET('Hygiene Data'!$D$13,0,10*ROW('Hygiene Data'!D27))="","",OFFSET('Hygiene Data'!$D$13,0,10*ROW('Hygiene Data'!D27)))</f>
        <v/>
      </c>
      <c r="DR33" s="274" t="str">
        <f ca="true">+IF(OFFSET('Hygiene Data'!$E$11,0,10*ROW('Hygiene Data'!E27))="","",OFFSET('Hygiene Data'!$E$11,0,10*ROW('Hygiene Data'!E27)))</f>
        <v/>
      </c>
      <c r="DS33" s="274" t="str">
        <f ca="true">+IF(OFFSET('Hygiene Data'!$E$12,0,10*ROW('Hygiene Data'!E27))="","",OFFSET('Hygiene Data'!$E$12,0,10*ROW('Hygiene Data'!E27)))</f>
        <v/>
      </c>
      <c r="DT33" s="274" t="str">
        <f ca="true">+IF(OFFSET('Hygiene Data'!$E$13,0,10*ROW('Hygiene Data'!E27))="","",OFFSET('Hygiene Data'!$E$13,0,10*ROW('Hygiene Data'!E27)))</f>
        <v/>
      </c>
      <c r="DU33" s="274" t="str">
        <f ca="true">+IF(OFFSET('Hygiene Data'!$F$11,0,10*ROW('Hygiene Data'!F27))="","",OFFSET('Hygiene Data'!$F$11,0,10*ROW('Hygiene Data'!F27)))</f>
        <v/>
      </c>
      <c r="DV33" s="274" t="str">
        <f ca="true">+IF(OFFSET('Hygiene Data'!$F$12,0,10*ROW('Hygiene Data'!F27))="","",OFFSET('Hygiene Data'!$F$12,0,10*ROW('Hygiene Data'!F27)))</f>
        <v/>
      </c>
      <c r="DW33" s="274" t="str">
        <f ca="true">+IF(OFFSET('Hygiene Data'!$F$13,0,10*ROW('Hygiene Data'!F27))="","",OFFSET('Hygiene Data'!$F$13,0,10*ROW('Hygiene Data'!F27)))</f>
        <v/>
      </c>
      <c r="DX33" s="274" t="str">
        <f ca="true">+IF(OFFSET('Hygiene Data'!$G$11,0,10*ROW('Hygiene Data'!G27))="","",OFFSET('Hygiene Data'!$G$11,0,10*ROW('Hygiene Data'!G27)))</f>
        <v/>
      </c>
      <c r="DY33" s="274" t="str">
        <f ca="true">+IF(OFFSET('Hygiene Data'!$G$12,0,10*ROW('Hygiene Data'!G27))="","",OFFSET('Hygiene Data'!$G$12,0,10*ROW('Hygiene Data'!G27)))</f>
        <v/>
      </c>
      <c r="DZ33" s="274" t="str">
        <f ca="true">+IF(OFFSET('Hygiene Data'!$G$13,0,10*ROW('Hygiene Data'!G27))="","",OFFSET('Hygiene Data'!$G$13,0,10*ROW('Hygiene Data'!G27)))</f>
        <v/>
      </c>
      <c r="EA33" s="274" t="str">
        <f ca="true">+IF(OFFSET('Hygiene Data'!$H$11,0,10*ROW('Hygiene Data'!H27))="","",OFFSET('Hygiene Data'!$H$11,0,10*ROW('Hygiene Data'!H27)))</f>
        <v/>
      </c>
      <c r="EB33" s="274" t="str">
        <f ca="true">+IF(OFFSET('Hygiene Data'!$H$12,0,10*ROW('Hygiene Data'!H27))="","",OFFSET('Hygiene Data'!$H$12,0,10*ROW('Hygiene Data'!H27)))</f>
        <v/>
      </c>
      <c r="EC33" s="274" t="str">
        <f ca="true">+IF(OFFSET('Hygiene Data'!$H$13,0,10*ROW('Hygiene Data'!H27))="","",OFFSET('Hygiene Data'!$H$13,0,10*ROW('Hygiene Data'!H27)))</f>
        <v/>
      </c>
      <c r="ED33" s="274" t="str">
        <f ca="true">+IF(OFFSET('Hygiene Data'!$I$11,0,10*ROW('Hygiene Data'!I27))="","",OFFSET('Hygiene Data'!$I$11,0,10*ROW('Hygiene Data'!I27)))</f>
        <v/>
      </c>
      <c r="EE33" s="274" t="str">
        <f ca="true">+IF(OFFSET('Hygiene Data'!$I$12,0,10*ROW('Hygiene Data'!I27))="","",OFFSET('Hygiene Data'!$I$12,0,10*ROW('Hygiene Data'!I27)))</f>
        <v/>
      </c>
      <c r="EF33" s="274" t="str">
        <f ca="true">+IF(OFFSET('Hygiene Data'!$I$13,0,10*ROW('Hygiene Data'!I27))="","",OFFSET('Hygiene Data'!$I$13,0,10*ROW('Hygiene Data'!I27)))</f>
        <v/>
      </c>
    </row>
    <row xmlns:x14ac="http://schemas.microsoft.com/office/spreadsheetml/2009/9/ac" r="34" x14ac:dyDescent="0.2">
      <c r="A34" s="37" t="str">
        <f ca="true">+IF(OFFSET('Water Data'!$B$2,0,10*ROW('Water Data'!E28))="","",OFFSET('Water Data'!$B$2,0,10*ROW('Water Data'!E28)))</f>
        <v/>
      </c>
      <c r="B34" s="37" t="str">
        <f ca="true">+IF(OFFSET('Water Data'!$C$2,0,10*ROW('Water Data'!F28))="","",OFFSET('Water Data'!$C$2,0,10*ROW('Water Data'!F28)))</f>
        <v/>
      </c>
      <c r="C34" s="330" t="str">
        <f t="shared" ca="true" si="0"/>
        <v/>
      </c>
      <c r="D34" s="94"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4"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4"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4"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4"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4"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4"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4"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4"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4"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4"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4"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4"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4"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4"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4"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4"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4"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5"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5"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5"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5"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5"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5"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5"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5"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5"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5"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5"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5"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5"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5"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5"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5"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5"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5"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5"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5"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5"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5"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5"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5"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5"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5"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5"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5"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5"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5"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6"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6"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6"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6"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6"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6"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6"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6"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6"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6"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6"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6"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6"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6"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6"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6"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6"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6"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4"/>
      <c r="BS34" s="274" t="str">
        <f ca="true">+IF(OFFSET('Water Data'!$D$27,0,10*ROW('Water Data'!D28))="","",OFFSET('Water Data'!$D$27,0,10*ROW('Water Data'!D28)))</f>
        <v/>
      </c>
      <c r="BT34" s="274" t="str">
        <f ca="true">+IF(OFFSET('Water Data'!$D$28,0,10*ROW('Water Data'!D28))="","",OFFSET('Water Data'!$D$28,0,10*ROW('Water Data'!D28)))</f>
        <v/>
      </c>
      <c r="BU34" s="274" t="str">
        <f ca="true">+IF(OFFSET('Water Data'!$D$29,0,10*ROW('Water Data'!D28))="","",OFFSET('Water Data'!$D$29,0,10*ROW('Water Data'!D28)))</f>
        <v/>
      </c>
      <c r="BV34" s="274" t="str">
        <f ca="true">+IF(OFFSET('Water Data'!$E$27,0,10*ROW('Water Data'!E28))="","",OFFSET('Water Data'!$E$27,0,10*ROW('Water Data'!E28)))</f>
        <v/>
      </c>
      <c r="BW34" s="274" t="str">
        <f ca="true">+IF(OFFSET('Water Data'!$E$28,0,10*ROW('Water Data'!E28))="","",OFFSET('Water Data'!$E$28,0,10*ROW('Water Data'!E28)))</f>
        <v/>
      </c>
      <c r="BX34" s="274" t="str">
        <f ca="true">+IF(OFFSET('Water Data'!$E$29,0,10*ROW('Water Data'!E28))="","",OFFSET('Water Data'!$E$29,0,10*ROW('Water Data'!E28)))</f>
        <v/>
      </c>
      <c r="BY34" s="274" t="str">
        <f ca="true">+IF(OFFSET('Water Data'!$F$27,0,10*ROW('Water Data'!F28))="","",OFFSET('Water Data'!$F$27,0,10*ROW('Water Data'!F28)))</f>
        <v/>
      </c>
      <c r="BZ34" s="274" t="str">
        <f ca="true">+IF(OFFSET('Water Data'!$F$28,0,10*ROW('Water Data'!F28))="","",OFFSET('Water Data'!$F$28,0,10*ROW('Water Data'!F28)))</f>
        <v/>
      </c>
      <c r="CA34" s="274" t="str">
        <f ca="true">+IF(OFFSET('Water Data'!$F$29,0,10*ROW('Water Data'!F28))="","",OFFSET('Water Data'!$F$29,0,10*ROW('Water Data'!F28)))</f>
        <v/>
      </c>
      <c r="CB34" s="274" t="str">
        <f ca="true">+IF(OFFSET('Water Data'!$G$27,0,10*ROW('Water Data'!G28))="","",OFFSET('Water Data'!$G$27,0,10*ROW('Water Data'!G28)))</f>
        <v/>
      </c>
      <c r="CC34" s="274" t="str">
        <f ca="true">+IF(OFFSET('Water Data'!$G$28,0,10*ROW('Water Data'!G28))="","",OFFSET('Water Data'!$G$28,0,10*ROW('Water Data'!G28)))</f>
        <v/>
      </c>
      <c r="CD34" s="274" t="str">
        <f ca="true">+IF(OFFSET('Water Data'!$G$29,0,10*ROW('Water Data'!G28))="","",OFFSET('Water Data'!$G$29,0,10*ROW('Water Data'!G28)))</f>
        <v/>
      </c>
      <c r="CE34" s="274" t="str">
        <f ca="true">+IF(OFFSET('Water Data'!$H$27,0,10*ROW('Water Data'!H28))="","",OFFSET('Water Data'!$H$27,0,10*ROW('Water Data'!H28)))</f>
        <v/>
      </c>
      <c r="CF34" s="274" t="str">
        <f ca="true">+IF(OFFSET('Water Data'!$H$28,0,10*ROW('Water Data'!H28))="","",OFFSET('Water Data'!$H$28,0,10*ROW('Water Data'!H28)))</f>
        <v/>
      </c>
      <c r="CG34" s="274" t="str">
        <f ca="true">+IF(OFFSET('Water Data'!$H$29,0,10*ROW('Water Data'!H28))="","",OFFSET('Water Data'!$H$29,0,10*ROW('Water Data'!H28)))</f>
        <v/>
      </c>
      <c r="CH34" s="274" t="str">
        <f ca="true">+IF(OFFSET('Water Data'!$I$27,0,10*ROW('Water Data'!I28))="","",OFFSET('Water Data'!$I$27,0,10*ROW('Water Data'!I28)))</f>
        <v/>
      </c>
      <c r="CI34" s="274" t="str">
        <f ca="true">+IF(OFFSET('Water Data'!$I$28,0,10*ROW('Water Data'!I28))="","",OFFSET('Water Data'!$I$28,0,10*ROW('Water Data'!I28)))</f>
        <v/>
      </c>
      <c r="CJ34" s="274" t="str">
        <f ca="true">+IF(OFFSET('Water Data'!$I$29,0,10*ROW('Water Data'!I28))="","",OFFSET('Water Data'!$I$29,0,10*ROW('Water Data'!I28)))</f>
        <v/>
      </c>
      <c r="CK34" s="274" t="str">
        <f ca="true">+IF(OFFSET('Sanitation Data'!$D$28,0,10*ROW('Sanitation Data'!D28))="","",OFFSET('Sanitation Data'!$D$28,0,10*ROW('Sanitation Data'!D28)))</f>
        <v/>
      </c>
      <c r="CL34" s="274" t="str">
        <f ca="true">+IF(OFFSET('Sanitation Data'!$D$29,0,10*ROW('Sanitation Data'!D28))="","",OFFSET('Sanitation Data'!$D$29,0,10*ROW('Sanitation Data'!D28)))</f>
        <v/>
      </c>
      <c r="CM34" s="274" t="str">
        <f ca="true">+IF(OFFSET('Sanitation Data'!$D$30,0,10*ROW('Sanitation Data'!D28))="","",OFFSET('Sanitation Data'!$D$30,0,10*ROW('Sanitation Data'!D28)))</f>
        <v/>
      </c>
      <c r="CN34" s="274" t="str">
        <f ca="true">+IF(OFFSET('Sanitation Data'!$D$31,0,10*ROW('Sanitation Data'!D28))="","",OFFSET('Sanitation Data'!$D$31,0,10*ROW('Sanitation Data'!D28)))</f>
        <v/>
      </c>
      <c r="CO34" s="274" t="str">
        <f ca="true">+IF(OFFSET('Sanitation Data'!$D$32,0,10*ROW('Sanitation Data'!D28))="","",OFFSET('Sanitation Data'!$D$32,0,10*ROW('Sanitation Data'!D28)))</f>
        <v/>
      </c>
      <c r="CP34" s="274" t="str">
        <f ca="true">+IF(OFFSET('Sanitation Data'!$E$28,0,10*ROW('Sanitation Data'!E28))="","",OFFSET('Sanitation Data'!$E$28,0,10*ROW('Sanitation Data'!E28)))</f>
        <v/>
      </c>
      <c r="CQ34" s="274" t="str">
        <f ca="true">+IF(OFFSET('Sanitation Data'!$E$29,0,10*ROW('Sanitation Data'!E28))="","",OFFSET('Sanitation Data'!$E$29,0,10*ROW('Sanitation Data'!E28)))</f>
        <v/>
      </c>
      <c r="CR34" s="274" t="str">
        <f ca="true">+IF(OFFSET('Sanitation Data'!$E$30,0,10*ROW('Sanitation Data'!E28))="","",OFFSET('Sanitation Data'!$E$30,0,10*ROW('Sanitation Data'!E28)))</f>
        <v/>
      </c>
      <c r="CS34" s="274" t="str">
        <f ca="true">+IF(OFFSET('Sanitation Data'!$E$31,0,10*ROW('Sanitation Data'!E28))="","",OFFSET('Sanitation Data'!$E$31,0,10*ROW('Sanitation Data'!E28)))</f>
        <v/>
      </c>
      <c r="CT34" s="274" t="str">
        <f ca="true">+IF(OFFSET('Sanitation Data'!$E$32,0,10*ROW('Sanitation Data'!E28))="","",OFFSET('Sanitation Data'!$E$32,0,10*ROW('Sanitation Data'!E28)))</f>
        <v/>
      </c>
      <c r="CU34" s="274" t="str">
        <f ca="true">+IF(OFFSET('Sanitation Data'!$F$28,0,10*ROW('Sanitation Data'!F28))="","",OFFSET('Sanitation Data'!$F$28,0,10*ROW('Sanitation Data'!F28)))</f>
        <v/>
      </c>
      <c r="CV34" s="274" t="str">
        <f ca="true">+IF(OFFSET('Sanitation Data'!$F$29,0,10*ROW('Sanitation Data'!F28))="","",OFFSET('Sanitation Data'!$F$29,0,10*ROW('Sanitation Data'!F28)))</f>
        <v/>
      </c>
      <c r="CW34" s="274" t="str">
        <f ca="true">+IF(OFFSET('Sanitation Data'!$F$30,0,10*ROW('Sanitation Data'!F28))="","",OFFSET('Sanitation Data'!$F$30,0,10*ROW('Sanitation Data'!F28)))</f>
        <v/>
      </c>
      <c r="CX34" s="274" t="str">
        <f ca="true">+IF(OFFSET('Sanitation Data'!$F$31,0,10*ROW('Sanitation Data'!F28))="","",OFFSET('Sanitation Data'!$F$31,0,10*ROW('Sanitation Data'!F28)))</f>
        <v/>
      </c>
      <c r="CY34" s="274" t="str">
        <f ca="true">+IF(OFFSET('Sanitation Data'!$F$32,0,10*ROW('Sanitation Data'!F28))="","",OFFSET('Sanitation Data'!$F$32,0,10*ROW('Sanitation Data'!F28)))</f>
        <v/>
      </c>
      <c r="CZ34" s="274" t="str">
        <f ca="true">+IF(OFFSET('Sanitation Data'!$G$28,0,10*ROW('Sanitation Data'!G28))="","",OFFSET('Sanitation Data'!$G$28,0,10*ROW('Sanitation Data'!G28)))</f>
        <v/>
      </c>
      <c r="DA34" s="274" t="str">
        <f ca="true">+IF(OFFSET('Sanitation Data'!$G$29,0,10*ROW('Sanitation Data'!G28))="","",OFFSET('Sanitation Data'!$G$29,0,10*ROW('Sanitation Data'!G28)))</f>
        <v/>
      </c>
      <c r="DB34" s="274" t="str">
        <f ca="true">+IF(OFFSET('Sanitation Data'!$G$30,0,10*ROW('Sanitation Data'!G28))="","",OFFSET('Sanitation Data'!$G$30,0,10*ROW('Sanitation Data'!G28)))</f>
        <v/>
      </c>
      <c r="DC34" s="274" t="str">
        <f ca="true">+IF(OFFSET('Sanitation Data'!$G$31,0,10*ROW('Sanitation Data'!G28))="","",OFFSET('Sanitation Data'!$G$31,0,10*ROW('Sanitation Data'!G28)))</f>
        <v/>
      </c>
      <c r="DD34" s="274" t="str">
        <f ca="true">+IF(OFFSET('Sanitation Data'!$G$32,0,10*ROW('Sanitation Data'!G28))="","",OFFSET('Sanitation Data'!$G$32,0,10*ROW('Sanitation Data'!G28)))</f>
        <v/>
      </c>
      <c r="DE34" s="274" t="str">
        <f ca="true">+IF(OFFSET('Sanitation Data'!$H$28,0,10*ROW('Sanitation Data'!H28))="","",OFFSET('Sanitation Data'!$H$28,0,10*ROW('Sanitation Data'!H28)))</f>
        <v/>
      </c>
      <c r="DF34" s="274" t="str">
        <f ca="true">+IF(OFFSET('Sanitation Data'!$H$29,0,10*ROW('Sanitation Data'!H28))="","",OFFSET('Sanitation Data'!$H$29,0,10*ROW('Sanitation Data'!H28)))</f>
        <v/>
      </c>
      <c r="DG34" s="274" t="str">
        <f ca="true">+IF(OFFSET('Sanitation Data'!$H$30,0,10*ROW('Sanitation Data'!H28))="","",OFFSET('Sanitation Data'!$H$30,0,10*ROW('Sanitation Data'!H28)))</f>
        <v/>
      </c>
      <c r="DH34" s="274" t="str">
        <f ca="true">+IF(OFFSET('Sanitation Data'!$H$31,0,10*ROW('Sanitation Data'!H28))="","",OFFSET('Sanitation Data'!$H$31,0,10*ROW('Sanitation Data'!H28)))</f>
        <v/>
      </c>
      <c r="DI34" s="274" t="str">
        <f ca="true">+IF(OFFSET('Sanitation Data'!$H$32,0,10*ROW('Sanitation Data'!H28))="","",OFFSET('Sanitation Data'!$H$32,0,10*ROW('Sanitation Data'!H28)))</f>
        <v/>
      </c>
      <c r="DJ34" s="274" t="str">
        <f ca="true">+IF(OFFSET('Sanitation Data'!$I$28,0,10*ROW('Sanitation Data'!I28))="","",OFFSET('Sanitation Data'!$I$28,0,10*ROW('Sanitation Data'!I28)))</f>
        <v/>
      </c>
      <c r="DK34" s="274" t="str">
        <f ca="true">+IF(OFFSET('Sanitation Data'!$I$29,0,10*ROW('Sanitation Data'!I28))="","",OFFSET('Sanitation Data'!$I$29,0,10*ROW('Sanitation Data'!I28)))</f>
        <v/>
      </c>
      <c r="DL34" s="274" t="str">
        <f ca="true">+IF(OFFSET('Sanitation Data'!$I$30,0,10*ROW('Sanitation Data'!I28))="","",OFFSET('Sanitation Data'!$I$30,0,10*ROW('Sanitation Data'!I28)))</f>
        <v/>
      </c>
      <c r="DM34" s="274" t="str">
        <f ca="true">+IF(OFFSET('Sanitation Data'!$I$31,0,10*ROW('Sanitation Data'!I28))="","",OFFSET('Sanitation Data'!$I$31,0,10*ROW('Sanitation Data'!I28)))</f>
        <v/>
      </c>
      <c r="DN34" s="274" t="str">
        <f ca="true">+IF(OFFSET('Sanitation Data'!$I$32,0,10*ROW('Sanitation Data'!I28))="","",OFFSET('Sanitation Data'!$I$32,0,10*ROW('Sanitation Data'!I28)))</f>
        <v/>
      </c>
      <c r="DO34" s="274" t="str">
        <f ca="true">+IF(OFFSET('Hygiene Data'!$D$11,0,10*ROW('Hygiene Data'!D28))="","",OFFSET('Hygiene Data'!$D$11,0,10*ROW('Hygiene Data'!D28)))</f>
        <v/>
      </c>
      <c r="DP34" s="274" t="str">
        <f ca="true">+IF(OFFSET('Hygiene Data'!$D$12,0,10*ROW('Hygiene Data'!D28))="","",OFFSET('Hygiene Data'!$D$12,0,10*ROW('Hygiene Data'!D28)))</f>
        <v/>
      </c>
      <c r="DQ34" s="274" t="str">
        <f ca="true">+IF(OFFSET('Hygiene Data'!$D$13,0,10*ROW('Hygiene Data'!D28))="","",OFFSET('Hygiene Data'!$D$13,0,10*ROW('Hygiene Data'!D28)))</f>
        <v/>
      </c>
      <c r="DR34" s="274" t="str">
        <f ca="true">+IF(OFFSET('Hygiene Data'!$E$11,0,10*ROW('Hygiene Data'!E28))="","",OFFSET('Hygiene Data'!$E$11,0,10*ROW('Hygiene Data'!E28)))</f>
        <v/>
      </c>
      <c r="DS34" s="274" t="str">
        <f ca="true">+IF(OFFSET('Hygiene Data'!$E$12,0,10*ROW('Hygiene Data'!E28))="","",OFFSET('Hygiene Data'!$E$12,0,10*ROW('Hygiene Data'!E28)))</f>
        <v/>
      </c>
      <c r="DT34" s="274" t="str">
        <f ca="true">+IF(OFFSET('Hygiene Data'!$E$13,0,10*ROW('Hygiene Data'!E28))="","",OFFSET('Hygiene Data'!$E$13,0,10*ROW('Hygiene Data'!E28)))</f>
        <v/>
      </c>
      <c r="DU34" s="274" t="str">
        <f ca="true">+IF(OFFSET('Hygiene Data'!$F$11,0,10*ROW('Hygiene Data'!F28))="","",OFFSET('Hygiene Data'!$F$11,0,10*ROW('Hygiene Data'!F28)))</f>
        <v/>
      </c>
      <c r="DV34" s="274" t="str">
        <f ca="true">+IF(OFFSET('Hygiene Data'!$F$12,0,10*ROW('Hygiene Data'!F28))="","",OFFSET('Hygiene Data'!$F$12,0,10*ROW('Hygiene Data'!F28)))</f>
        <v/>
      </c>
      <c r="DW34" s="274" t="str">
        <f ca="true">+IF(OFFSET('Hygiene Data'!$F$13,0,10*ROW('Hygiene Data'!F28))="","",OFFSET('Hygiene Data'!$F$13,0,10*ROW('Hygiene Data'!F28)))</f>
        <v/>
      </c>
      <c r="DX34" s="274" t="str">
        <f ca="true">+IF(OFFSET('Hygiene Data'!$G$11,0,10*ROW('Hygiene Data'!G28))="","",OFFSET('Hygiene Data'!$G$11,0,10*ROW('Hygiene Data'!G28)))</f>
        <v/>
      </c>
      <c r="DY34" s="274" t="str">
        <f ca="true">+IF(OFFSET('Hygiene Data'!$G$12,0,10*ROW('Hygiene Data'!G28))="","",OFFSET('Hygiene Data'!$G$12,0,10*ROW('Hygiene Data'!G28)))</f>
        <v/>
      </c>
      <c r="DZ34" s="274" t="str">
        <f ca="true">+IF(OFFSET('Hygiene Data'!$G$13,0,10*ROW('Hygiene Data'!G28))="","",OFFSET('Hygiene Data'!$G$13,0,10*ROW('Hygiene Data'!G28)))</f>
        <v/>
      </c>
      <c r="EA34" s="274" t="str">
        <f ca="true">+IF(OFFSET('Hygiene Data'!$H$11,0,10*ROW('Hygiene Data'!H28))="","",OFFSET('Hygiene Data'!$H$11,0,10*ROW('Hygiene Data'!H28)))</f>
        <v/>
      </c>
      <c r="EB34" s="274" t="str">
        <f ca="true">+IF(OFFSET('Hygiene Data'!$H$12,0,10*ROW('Hygiene Data'!H28))="","",OFFSET('Hygiene Data'!$H$12,0,10*ROW('Hygiene Data'!H28)))</f>
        <v/>
      </c>
      <c r="EC34" s="274" t="str">
        <f ca="true">+IF(OFFSET('Hygiene Data'!$H$13,0,10*ROW('Hygiene Data'!H28))="","",OFFSET('Hygiene Data'!$H$13,0,10*ROW('Hygiene Data'!H28)))</f>
        <v/>
      </c>
      <c r="ED34" s="274" t="str">
        <f ca="true">+IF(OFFSET('Hygiene Data'!$I$11,0,10*ROW('Hygiene Data'!I28))="","",OFFSET('Hygiene Data'!$I$11,0,10*ROW('Hygiene Data'!I28)))</f>
        <v/>
      </c>
      <c r="EE34" s="274" t="str">
        <f ca="true">+IF(OFFSET('Hygiene Data'!$I$12,0,10*ROW('Hygiene Data'!I28))="","",OFFSET('Hygiene Data'!$I$12,0,10*ROW('Hygiene Data'!I28)))</f>
        <v/>
      </c>
      <c r="EF34" s="274" t="str">
        <f ca="true">+IF(OFFSET('Hygiene Data'!$I$13,0,10*ROW('Hygiene Data'!I28))="","",OFFSET('Hygiene Data'!$I$13,0,10*ROW('Hygiene Data'!I28)))</f>
        <v/>
      </c>
    </row>
    <row xmlns:x14ac="http://schemas.microsoft.com/office/spreadsheetml/2009/9/ac" r="35" x14ac:dyDescent="0.2">
      <c r="A35" s="37" t="str">
        <f ca="true">+IF(OFFSET('Water Data'!$B$2,0,10*ROW('Water Data'!E29))="","",OFFSET('Water Data'!$B$2,0,10*ROW('Water Data'!E29)))</f>
        <v/>
      </c>
      <c r="B35" s="37" t="str">
        <f ca="true">+IF(OFFSET('Water Data'!$C$2,0,10*ROW('Water Data'!F29))="","",OFFSET('Water Data'!$C$2,0,10*ROW('Water Data'!F29)))</f>
        <v/>
      </c>
      <c r="C35" s="330" t="str">
        <f t="shared" ca="true" si="0"/>
        <v/>
      </c>
      <c r="D35" s="94"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4"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4"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4"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4"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4"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4"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4"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4"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4"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4"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4"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4"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4"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4"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4"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4"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4"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5"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5"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5"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5"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5"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5"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5"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5"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5"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5"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5"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5"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5"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5"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5"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5"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5"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5"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5"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5"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5"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5"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5"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5"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5"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5"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5"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5"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5"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5"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6"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6"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6"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6"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6"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6"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6"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6"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6"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6"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6"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6"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6"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6"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6"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6"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6"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6"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4"/>
      <c r="BS35" s="274" t="str">
        <f ca="true">+IF(OFFSET('Water Data'!$D$27,0,10*ROW('Water Data'!D29))="","",OFFSET('Water Data'!$D$27,0,10*ROW('Water Data'!D29)))</f>
        <v/>
      </c>
      <c r="BT35" s="274" t="str">
        <f ca="true">+IF(OFFSET('Water Data'!$D$28,0,10*ROW('Water Data'!D29))="","",OFFSET('Water Data'!$D$28,0,10*ROW('Water Data'!D29)))</f>
        <v/>
      </c>
      <c r="BU35" s="274" t="str">
        <f ca="true">+IF(OFFSET('Water Data'!$D$29,0,10*ROW('Water Data'!D29))="","",OFFSET('Water Data'!$D$29,0,10*ROW('Water Data'!D29)))</f>
        <v/>
      </c>
      <c r="BV35" s="274" t="str">
        <f ca="true">+IF(OFFSET('Water Data'!$E$27,0,10*ROW('Water Data'!E29))="","",OFFSET('Water Data'!$E$27,0,10*ROW('Water Data'!E29)))</f>
        <v/>
      </c>
      <c r="BW35" s="274" t="str">
        <f ca="true">+IF(OFFSET('Water Data'!$E$28,0,10*ROW('Water Data'!E29))="","",OFFSET('Water Data'!$E$28,0,10*ROW('Water Data'!E29)))</f>
        <v/>
      </c>
      <c r="BX35" s="274" t="str">
        <f ca="true">+IF(OFFSET('Water Data'!$E$29,0,10*ROW('Water Data'!E29))="","",OFFSET('Water Data'!$E$29,0,10*ROW('Water Data'!E29)))</f>
        <v/>
      </c>
      <c r="BY35" s="274" t="str">
        <f ca="true">+IF(OFFSET('Water Data'!$F$27,0,10*ROW('Water Data'!F29))="","",OFFSET('Water Data'!$F$27,0,10*ROW('Water Data'!F29)))</f>
        <v/>
      </c>
      <c r="BZ35" s="274" t="str">
        <f ca="true">+IF(OFFSET('Water Data'!$F$28,0,10*ROW('Water Data'!F29))="","",OFFSET('Water Data'!$F$28,0,10*ROW('Water Data'!F29)))</f>
        <v/>
      </c>
      <c r="CA35" s="274" t="str">
        <f ca="true">+IF(OFFSET('Water Data'!$F$29,0,10*ROW('Water Data'!F29))="","",OFFSET('Water Data'!$F$29,0,10*ROW('Water Data'!F29)))</f>
        <v/>
      </c>
      <c r="CB35" s="274" t="str">
        <f ca="true">+IF(OFFSET('Water Data'!$G$27,0,10*ROW('Water Data'!G29))="","",OFFSET('Water Data'!$G$27,0,10*ROW('Water Data'!G29)))</f>
        <v/>
      </c>
      <c r="CC35" s="274" t="str">
        <f ca="true">+IF(OFFSET('Water Data'!$G$28,0,10*ROW('Water Data'!G29))="","",OFFSET('Water Data'!$G$28,0,10*ROW('Water Data'!G29)))</f>
        <v/>
      </c>
      <c r="CD35" s="274" t="str">
        <f ca="true">+IF(OFFSET('Water Data'!$G$29,0,10*ROW('Water Data'!G29))="","",OFFSET('Water Data'!$G$29,0,10*ROW('Water Data'!G29)))</f>
        <v/>
      </c>
      <c r="CE35" s="274" t="str">
        <f ca="true">+IF(OFFSET('Water Data'!$H$27,0,10*ROW('Water Data'!H29))="","",OFFSET('Water Data'!$H$27,0,10*ROW('Water Data'!H29)))</f>
        <v/>
      </c>
      <c r="CF35" s="274" t="str">
        <f ca="true">+IF(OFFSET('Water Data'!$H$28,0,10*ROW('Water Data'!H29))="","",OFFSET('Water Data'!$H$28,0,10*ROW('Water Data'!H29)))</f>
        <v/>
      </c>
      <c r="CG35" s="274" t="str">
        <f ca="true">+IF(OFFSET('Water Data'!$H$29,0,10*ROW('Water Data'!H29))="","",OFFSET('Water Data'!$H$29,0,10*ROW('Water Data'!H29)))</f>
        <v/>
      </c>
      <c r="CH35" s="274" t="str">
        <f ca="true">+IF(OFFSET('Water Data'!$I$27,0,10*ROW('Water Data'!I29))="","",OFFSET('Water Data'!$I$27,0,10*ROW('Water Data'!I29)))</f>
        <v/>
      </c>
      <c r="CI35" s="274" t="str">
        <f ca="true">+IF(OFFSET('Water Data'!$I$28,0,10*ROW('Water Data'!I29))="","",OFFSET('Water Data'!$I$28,0,10*ROW('Water Data'!I29)))</f>
        <v/>
      </c>
      <c r="CJ35" s="274" t="str">
        <f ca="true">+IF(OFFSET('Water Data'!$I$29,0,10*ROW('Water Data'!I29))="","",OFFSET('Water Data'!$I$29,0,10*ROW('Water Data'!I29)))</f>
        <v/>
      </c>
      <c r="CK35" s="274" t="str">
        <f ca="true">+IF(OFFSET('Sanitation Data'!$D$28,0,10*ROW('Sanitation Data'!D29))="","",OFFSET('Sanitation Data'!$D$28,0,10*ROW('Sanitation Data'!D29)))</f>
        <v/>
      </c>
      <c r="CL35" s="274" t="str">
        <f ca="true">+IF(OFFSET('Sanitation Data'!$D$29,0,10*ROW('Sanitation Data'!D29))="","",OFFSET('Sanitation Data'!$D$29,0,10*ROW('Sanitation Data'!D29)))</f>
        <v/>
      </c>
      <c r="CM35" s="274" t="str">
        <f ca="true">+IF(OFFSET('Sanitation Data'!$D$30,0,10*ROW('Sanitation Data'!D29))="","",OFFSET('Sanitation Data'!$D$30,0,10*ROW('Sanitation Data'!D29)))</f>
        <v/>
      </c>
      <c r="CN35" s="274" t="str">
        <f ca="true">+IF(OFFSET('Sanitation Data'!$D$31,0,10*ROW('Sanitation Data'!D29))="","",OFFSET('Sanitation Data'!$D$31,0,10*ROW('Sanitation Data'!D29)))</f>
        <v/>
      </c>
      <c r="CO35" s="274" t="str">
        <f ca="true">+IF(OFFSET('Sanitation Data'!$D$32,0,10*ROW('Sanitation Data'!D29))="","",OFFSET('Sanitation Data'!$D$32,0,10*ROW('Sanitation Data'!D29)))</f>
        <v/>
      </c>
      <c r="CP35" s="274" t="str">
        <f ca="true">+IF(OFFSET('Sanitation Data'!$E$28,0,10*ROW('Sanitation Data'!E29))="","",OFFSET('Sanitation Data'!$E$28,0,10*ROW('Sanitation Data'!E29)))</f>
        <v/>
      </c>
      <c r="CQ35" s="274" t="str">
        <f ca="true">+IF(OFFSET('Sanitation Data'!$E$29,0,10*ROW('Sanitation Data'!E29))="","",OFFSET('Sanitation Data'!$E$29,0,10*ROW('Sanitation Data'!E29)))</f>
        <v/>
      </c>
      <c r="CR35" s="274" t="str">
        <f ca="true">+IF(OFFSET('Sanitation Data'!$E$30,0,10*ROW('Sanitation Data'!E29))="","",OFFSET('Sanitation Data'!$E$30,0,10*ROW('Sanitation Data'!E29)))</f>
        <v/>
      </c>
      <c r="CS35" s="274" t="str">
        <f ca="true">+IF(OFFSET('Sanitation Data'!$E$31,0,10*ROW('Sanitation Data'!E29))="","",OFFSET('Sanitation Data'!$E$31,0,10*ROW('Sanitation Data'!E29)))</f>
        <v/>
      </c>
      <c r="CT35" s="274" t="str">
        <f ca="true">+IF(OFFSET('Sanitation Data'!$E$32,0,10*ROW('Sanitation Data'!E29))="","",OFFSET('Sanitation Data'!$E$32,0,10*ROW('Sanitation Data'!E29)))</f>
        <v/>
      </c>
      <c r="CU35" s="274" t="str">
        <f ca="true">+IF(OFFSET('Sanitation Data'!$F$28,0,10*ROW('Sanitation Data'!F29))="","",OFFSET('Sanitation Data'!$F$28,0,10*ROW('Sanitation Data'!F29)))</f>
        <v/>
      </c>
      <c r="CV35" s="274" t="str">
        <f ca="true">+IF(OFFSET('Sanitation Data'!$F$29,0,10*ROW('Sanitation Data'!F29))="","",OFFSET('Sanitation Data'!$F$29,0,10*ROW('Sanitation Data'!F29)))</f>
        <v/>
      </c>
      <c r="CW35" s="274" t="str">
        <f ca="true">+IF(OFFSET('Sanitation Data'!$F$30,0,10*ROW('Sanitation Data'!F29))="","",OFFSET('Sanitation Data'!$F$30,0,10*ROW('Sanitation Data'!F29)))</f>
        <v/>
      </c>
      <c r="CX35" s="274" t="str">
        <f ca="true">+IF(OFFSET('Sanitation Data'!$F$31,0,10*ROW('Sanitation Data'!F29))="","",OFFSET('Sanitation Data'!$F$31,0,10*ROW('Sanitation Data'!F29)))</f>
        <v/>
      </c>
      <c r="CY35" s="274" t="str">
        <f ca="true">+IF(OFFSET('Sanitation Data'!$F$32,0,10*ROW('Sanitation Data'!F29))="","",OFFSET('Sanitation Data'!$F$32,0,10*ROW('Sanitation Data'!F29)))</f>
        <v/>
      </c>
      <c r="CZ35" s="274" t="str">
        <f ca="true">+IF(OFFSET('Sanitation Data'!$G$28,0,10*ROW('Sanitation Data'!G29))="","",OFFSET('Sanitation Data'!$G$28,0,10*ROW('Sanitation Data'!G29)))</f>
        <v/>
      </c>
      <c r="DA35" s="274" t="str">
        <f ca="true">+IF(OFFSET('Sanitation Data'!$G$29,0,10*ROW('Sanitation Data'!G29))="","",OFFSET('Sanitation Data'!$G$29,0,10*ROW('Sanitation Data'!G29)))</f>
        <v/>
      </c>
      <c r="DB35" s="274" t="str">
        <f ca="true">+IF(OFFSET('Sanitation Data'!$G$30,0,10*ROW('Sanitation Data'!G29))="","",OFFSET('Sanitation Data'!$G$30,0,10*ROW('Sanitation Data'!G29)))</f>
        <v/>
      </c>
      <c r="DC35" s="274" t="str">
        <f ca="true">+IF(OFFSET('Sanitation Data'!$G$31,0,10*ROW('Sanitation Data'!G29))="","",OFFSET('Sanitation Data'!$G$31,0,10*ROW('Sanitation Data'!G29)))</f>
        <v/>
      </c>
      <c r="DD35" s="274" t="str">
        <f ca="true">+IF(OFFSET('Sanitation Data'!$G$32,0,10*ROW('Sanitation Data'!G29))="","",OFFSET('Sanitation Data'!$G$32,0,10*ROW('Sanitation Data'!G29)))</f>
        <v/>
      </c>
      <c r="DE35" s="274" t="str">
        <f ca="true">+IF(OFFSET('Sanitation Data'!$H$28,0,10*ROW('Sanitation Data'!H29))="","",OFFSET('Sanitation Data'!$H$28,0,10*ROW('Sanitation Data'!H29)))</f>
        <v/>
      </c>
      <c r="DF35" s="274" t="str">
        <f ca="true">+IF(OFFSET('Sanitation Data'!$H$29,0,10*ROW('Sanitation Data'!H29))="","",OFFSET('Sanitation Data'!$H$29,0,10*ROW('Sanitation Data'!H29)))</f>
        <v/>
      </c>
      <c r="DG35" s="274" t="str">
        <f ca="true">+IF(OFFSET('Sanitation Data'!$H$30,0,10*ROW('Sanitation Data'!H29))="","",OFFSET('Sanitation Data'!$H$30,0,10*ROW('Sanitation Data'!H29)))</f>
        <v/>
      </c>
      <c r="DH35" s="274" t="str">
        <f ca="true">+IF(OFFSET('Sanitation Data'!$H$31,0,10*ROW('Sanitation Data'!H29))="","",OFFSET('Sanitation Data'!$H$31,0,10*ROW('Sanitation Data'!H29)))</f>
        <v/>
      </c>
      <c r="DI35" s="274" t="str">
        <f ca="true">+IF(OFFSET('Sanitation Data'!$H$32,0,10*ROW('Sanitation Data'!H29))="","",OFFSET('Sanitation Data'!$H$32,0,10*ROW('Sanitation Data'!H29)))</f>
        <v/>
      </c>
      <c r="DJ35" s="274" t="str">
        <f ca="true">+IF(OFFSET('Sanitation Data'!$I$28,0,10*ROW('Sanitation Data'!I29))="","",OFFSET('Sanitation Data'!$I$28,0,10*ROW('Sanitation Data'!I29)))</f>
        <v/>
      </c>
      <c r="DK35" s="274" t="str">
        <f ca="true">+IF(OFFSET('Sanitation Data'!$I$29,0,10*ROW('Sanitation Data'!I29))="","",OFFSET('Sanitation Data'!$I$29,0,10*ROW('Sanitation Data'!I29)))</f>
        <v/>
      </c>
      <c r="DL35" s="274" t="str">
        <f ca="true">+IF(OFFSET('Sanitation Data'!$I$30,0,10*ROW('Sanitation Data'!I29))="","",OFFSET('Sanitation Data'!$I$30,0,10*ROW('Sanitation Data'!I29)))</f>
        <v/>
      </c>
      <c r="DM35" s="274" t="str">
        <f ca="true">+IF(OFFSET('Sanitation Data'!$I$31,0,10*ROW('Sanitation Data'!I29))="","",OFFSET('Sanitation Data'!$I$31,0,10*ROW('Sanitation Data'!I29)))</f>
        <v/>
      </c>
      <c r="DN35" s="274" t="str">
        <f ca="true">+IF(OFFSET('Sanitation Data'!$I$32,0,10*ROW('Sanitation Data'!I29))="","",OFFSET('Sanitation Data'!$I$32,0,10*ROW('Sanitation Data'!I29)))</f>
        <v/>
      </c>
      <c r="DO35" s="274" t="str">
        <f ca="true">+IF(OFFSET('Hygiene Data'!$D$11,0,10*ROW('Hygiene Data'!D29))="","",OFFSET('Hygiene Data'!$D$11,0,10*ROW('Hygiene Data'!D29)))</f>
        <v/>
      </c>
      <c r="DP35" s="274" t="str">
        <f ca="true">+IF(OFFSET('Hygiene Data'!$D$12,0,10*ROW('Hygiene Data'!D29))="","",OFFSET('Hygiene Data'!$D$12,0,10*ROW('Hygiene Data'!D29)))</f>
        <v/>
      </c>
      <c r="DQ35" s="274" t="str">
        <f ca="true">+IF(OFFSET('Hygiene Data'!$D$13,0,10*ROW('Hygiene Data'!D29))="","",OFFSET('Hygiene Data'!$D$13,0,10*ROW('Hygiene Data'!D29)))</f>
        <v/>
      </c>
      <c r="DR35" s="274" t="str">
        <f ca="true">+IF(OFFSET('Hygiene Data'!$E$11,0,10*ROW('Hygiene Data'!E29))="","",OFFSET('Hygiene Data'!$E$11,0,10*ROW('Hygiene Data'!E29)))</f>
        <v/>
      </c>
      <c r="DS35" s="274" t="str">
        <f ca="true">+IF(OFFSET('Hygiene Data'!$E$12,0,10*ROW('Hygiene Data'!E29))="","",OFFSET('Hygiene Data'!$E$12,0,10*ROW('Hygiene Data'!E29)))</f>
        <v/>
      </c>
      <c r="DT35" s="274" t="str">
        <f ca="true">+IF(OFFSET('Hygiene Data'!$E$13,0,10*ROW('Hygiene Data'!E29))="","",OFFSET('Hygiene Data'!$E$13,0,10*ROW('Hygiene Data'!E29)))</f>
        <v/>
      </c>
      <c r="DU35" s="274" t="str">
        <f ca="true">+IF(OFFSET('Hygiene Data'!$F$11,0,10*ROW('Hygiene Data'!F29))="","",OFFSET('Hygiene Data'!$F$11,0,10*ROW('Hygiene Data'!F29)))</f>
        <v/>
      </c>
      <c r="DV35" s="274" t="str">
        <f ca="true">+IF(OFFSET('Hygiene Data'!$F$12,0,10*ROW('Hygiene Data'!F29))="","",OFFSET('Hygiene Data'!$F$12,0,10*ROW('Hygiene Data'!F29)))</f>
        <v/>
      </c>
      <c r="DW35" s="274" t="str">
        <f ca="true">+IF(OFFSET('Hygiene Data'!$F$13,0,10*ROW('Hygiene Data'!F29))="","",OFFSET('Hygiene Data'!$F$13,0,10*ROW('Hygiene Data'!F29)))</f>
        <v/>
      </c>
      <c r="DX35" s="274" t="str">
        <f ca="true">+IF(OFFSET('Hygiene Data'!$G$11,0,10*ROW('Hygiene Data'!G29))="","",OFFSET('Hygiene Data'!$G$11,0,10*ROW('Hygiene Data'!G29)))</f>
        <v/>
      </c>
      <c r="DY35" s="274" t="str">
        <f ca="true">+IF(OFFSET('Hygiene Data'!$G$12,0,10*ROW('Hygiene Data'!G29))="","",OFFSET('Hygiene Data'!$G$12,0,10*ROW('Hygiene Data'!G29)))</f>
        <v/>
      </c>
      <c r="DZ35" s="274" t="str">
        <f ca="true">+IF(OFFSET('Hygiene Data'!$G$13,0,10*ROW('Hygiene Data'!G29))="","",OFFSET('Hygiene Data'!$G$13,0,10*ROW('Hygiene Data'!G29)))</f>
        <v/>
      </c>
      <c r="EA35" s="274" t="str">
        <f ca="true">+IF(OFFSET('Hygiene Data'!$H$11,0,10*ROW('Hygiene Data'!H29))="","",OFFSET('Hygiene Data'!$H$11,0,10*ROW('Hygiene Data'!H29)))</f>
        <v/>
      </c>
      <c r="EB35" s="274" t="str">
        <f ca="true">+IF(OFFSET('Hygiene Data'!$H$12,0,10*ROW('Hygiene Data'!H29))="","",OFFSET('Hygiene Data'!$H$12,0,10*ROW('Hygiene Data'!H29)))</f>
        <v/>
      </c>
      <c r="EC35" s="274" t="str">
        <f ca="true">+IF(OFFSET('Hygiene Data'!$H$13,0,10*ROW('Hygiene Data'!H29))="","",OFFSET('Hygiene Data'!$H$13,0,10*ROW('Hygiene Data'!H29)))</f>
        <v/>
      </c>
      <c r="ED35" s="274" t="str">
        <f ca="true">+IF(OFFSET('Hygiene Data'!$I$11,0,10*ROW('Hygiene Data'!I29))="","",OFFSET('Hygiene Data'!$I$11,0,10*ROW('Hygiene Data'!I29)))</f>
        <v/>
      </c>
      <c r="EE35" s="274" t="str">
        <f ca="true">+IF(OFFSET('Hygiene Data'!$I$12,0,10*ROW('Hygiene Data'!I29))="","",OFFSET('Hygiene Data'!$I$12,0,10*ROW('Hygiene Data'!I29)))</f>
        <v/>
      </c>
      <c r="EF35" s="274" t="str">
        <f ca="true">+IF(OFFSET('Hygiene Data'!$I$13,0,10*ROW('Hygiene Data'!I29))="","",OFFSET('Hygiene Data'!$I$13,0,10*ROW('Hygiene Data'!I29)))</f>
        <v/>
      </c>
    </row>
    <row xmlns:x14ac="http://schemas.microsoft.com/office/spreadsheetml/2009/9/ac" r="36" x14ac:dyDescent="0.2">
      <c r="A36" s="37" t="str">
        <f ca="true">+IF(OFFSET('Water Data'!$B$2,0,10*ROW('Water Data'!E30))="","",OFFSET('Water Data'!$B$2,0,10*ROW('Water Data'!E30)))</f>
        <v/>
      </c>
      <c r="B36" s="37" t="str">
        <f ca="true">+IF(OFFSET('Water Data'!$C$2,0,10*ROW('Water Data'!F30))="","",OFFSET('Water Data'!$C$2,0,10*ROW('Water Data'!F30)))</f>
        <v/>
      </c>
      <c r="C36" s="330" t="str">
        <f t="shared" ca="true" si="0"/>
        <v/>
      </c>
      <c r="D36" s="94"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4"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4"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4"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4"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4"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4"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4"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4"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4"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4"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4"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4"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4"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4"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4"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4"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4"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5"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5"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5"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5"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5"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5"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5"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5"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5"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5"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5"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5"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5"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5"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5"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5"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5"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5"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5"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5"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5"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5"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5"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5"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5"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5"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5"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5"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5"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5"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6"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6"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6"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6"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6"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6"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6"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6"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6"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6"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6"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6"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6"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6"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6"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6"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6"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6"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4"/>
      <c r="BS36" s="274" t="str">
        <f ca="true">+IF(OFFSET('Water Data'!$D$27,0,10*ROW('Water Data'!D30))="","",OFFSET('Water Data'!$D$27,0,10*ROW('Water Data'!D30)))</f>
        <v/>
      </c>
      <c r="BT36" s="274" t="str">
        <f ca="true">+IF(OFFSET('Water Data'!$D$28,0,10*ROW('Water Data'!D30))="","",OFFSET('Water Data'!$D$28,0,10*ROW('Water Data'!D30)))</f>
        <v/>
      </c>
      <c r="BU36" s="274" t="str">
        <f ca="true">+IF(OFFSET('Water Data'!$D$29,0,10*ROW('Water Data'!D30))="","",OFFSET('Water Data'!$D$29,0,10*ROW('Water Data'!D30)))</f>
        <v/>
      </c>
      <c r="BV36" s="274" t="str">
        <f ca="true">+IF(OFFSET('Water Data'!$E$27,0,10*ROW('Water Data'!E30))="","",OFFSET('Water Data'!$E$27,0,10*ROW('Water Data'!E30)))</f>
        <v/>
      </c>
      <c r="BW36" s="274" t="str">
        <f ca="true">+IF(OFFSET('Water Data'!$E$28,0,10*ROW('Water Data'!E30))="","",OFFSET('Water Data'!$E$28,0,10*ROW('Water Data'!E30)))</f>
        <v/>
      </c>
      <c r="BX36" s="274" t="str">
        <f ca="true">+IF(OFFSET('Water Data'!$E$29,0,10*ROW('Water Data'!E30))="","",OFFSET('Water Data'!$E$29,0,10*ROW('Water Data'!E30)))</f>
        <v/>
      </c>
      <c r="BY36" s="274" t="str">
        <f ca="true">+IF(OFFSET('Water Data'!$F$27,0,10*ROW('Water Data'!F30))="","",OFFSET('Water Data'!$F$27,0,10*ROW('Water Data'!F30)))</f>
        <v/>
      </c>
      <c r="BZ36" s="274" t="str">
        <f ca="true">+IF(OFFSET('Water Data'!$F$28,0,10*ROW('Water Data'!F30))="","",OFFSET('Water Data'!$F$28,0,10*ROW('Water Data'!F30)))</f>
        <v/>
      </c>
      <c r="CA36" s="274" t="str">
        <f ca="true">+IF(OFFSET('Water Data'!$F$29,0,10*ROW('Water Data'!F30))="","",OFFSET('Water Data'!$F$29,0,10*ROW('Water Data'!F30)))</f>
        <v/>
      </c>
      <c r="CB36" s="274" t="str">
        <f ca="true">+IF(OFFSET('Water Data'!$G$27,0,10*ROW('Water Data'!G30))="","",OFFSET('Water Data'!$G$27,0,10*ROW('Water Data'!G30)))</f>
        <v/>
      </c>
      <c r="CC36" s="274" t="str">
        <f ca="true">+IF(OFFSET('Water Data'!$G$28,0,10*ROW('Water Data'!G30))="","",OFFSET('Water Data'!$G$28,0,10*ROW('Water Data'!G30)))</f>
        <v/>
      </c>
      <c r="CD36" s="274" t="str">
        <f ca="true">+IF(OFFSET('Water Data'!$G$29,0,10*ROW('Water Data'!G30))="","",OFFSET('Water Data'!$G$29,0,10*ROW('Water Data'!G30)))</f>
        <v/>
      </c>
      <c r="CE36" s="274" t="str">
        <f ca="true">+IF(OFFSET('Water Data'!$H$27,0,10*ROW('Water Data'!H30))="","",OFFSET('Water Data'!$H$27,0,10*ROW('Water Data'!H30)))</f>
        <v/>
      </c>
      <c r="CF36" s="274" t="str">
        <f ca="true">+IF(OFFSET('Water Data'!$H$28,0,10*ROW('Water Data'!H30))="","",OFFSET('Water Data'!$H$28,0,10*ROW('Water Data'!H30)))</f>
        <v/>
      </c>
      <c r="CG36" s="274" t="str">
        <f ca="true">+IF(OFFSET('Water Data'!$H$29,0,10*ROW('Water Data'!H30))="","",OFFSET('Water Data'!$H$29,0,10*ROW('Water Data'!H30)))</f>
        <v/>
      </c>
      <c r="CH36" s="274" t="str">
        <f ca="true">+IF(OFFSET('Water Data'!$I$27,0,10*ROW('Water Data'!I30))="","",OFFSET('Water Data'!$I$27,0,10*ROW('Water Data'!I30)))</f>
        <v/>
      </c>
      <c r="CI36" s="274" t="str">
        <f ca="true">+IF(OFFSET('Water Data'!$I$28,0,10*ROW('Water Data'!I30))="","",OFFSET('Water Data'!$I$28,0,10*ROW('Water Data'!I30)))</f>
        <v/>
      </c>
      <c r="CJ36" s="274" t="str">
        <f ca="true">+IF(OFFSET('Water Data'!$I$29,0,10*ROW('Water Data'!I30))="","",OFFSET('Water Data'!$I$29,0,10*ROW('Water Data'!I30)))</f>
        <v/>
      </c>
      <c r="CK36" s="274" t="str">
        <f ca="true">+IF(OFFSET('Sanitation Data'!$D$28,0,10*ROW('Sanitation Data'!D30))="","",OFFSET('Sanitation Data'!$D$28,0,10*ROW('Sanitation Data'!D30)))</f>
        <v/>
      </c>
      <c r="CL36" s="274" t="str">
        <f ca="true">+IF(OFFSET('Sanitation Data'!$D$29,0,10*ROW('Sanitation Data'!D30))="","",OFFSET('Sanitation Data'!$D$29,0,10*ROW('Sanitation Data'!D30)))</f>
        <v/>
      </c>
      <c r="CM36" s="274" t="str">
        <f ca="true">+IF(OFFSET('Sanitation Data'!$D$30,0,10*ROW('Sanitation Data'!D30))="","",OFFSET('Sanitation Data'!$D$30,0,10*ROW('Sanitation Data'!D30)))</f>
        <v/>
      </c>
      <c r="CN36" s="274" t="str">
        <f ca="true">+IF(OFFSET('Sanitation Data'!$D$31,0,10*ROW('Sanitation Data'!D30))="","",OFFSET('Sanitation Data'!$D$31,0,10*ROW('Sanitation Data'!D30)))</f>
        <v/>
      </c>
      <c r="CO36" s="274" t="str">
        <f ca="true">+IF(OFFSET('Sanitation Data'!$D$32,0,10*ROW('Sanitation Data'!D30))="","",OFFSET('Sanitation Data'!$D$32,0,10*ROW('Sanitation Data'!D30)))</f>
        <v/>
      </c>
      <c r="CP36" s="274" t="str">
        <f ca="true">+IF(OFFSET('Sanitation Data'!$E$28,0,10*ROW('Sanitation Data'!E30))="","",OFFSET('Sanitation Data'!$E$28,0,10*ROW('Sanitation Data'!E30)))</f>
        <v/>
      </c>
      <c r="CQ36" s="274" t="str">
        <f ca="true">+IF(OFFSET('Sanitation Data'!$E$29,0,10*ROW('Sanitation Data'!E30))="","",OFFSET('Sanitation Data'!$E$29,0,10*ROW('Sanitation Data'!E30)))</f>
        <v/>
      </c>
      <c r="CR36" s="274" t="str">
        <f ca="true">+IF(OFFSET('Sanitation Data'!$E$30,0,10*ROW('Sanitation Data'!E30))="","",OFFSET('Sanitation Data'!$E$30,0,10*ROW('Sanitation Data'!E30)))</f>
        <v/>
      </c>
      <c r="CS36" s="274" t="str">
        <f ca="true">+IF(OFFSET('Sanitation Data'!$E$31,0,10*ROW('Sanitation Data'!E30))="","",OFFSET('Sanitation Data'!$E$31,0,10*ROW('Sanitation Data'!E30)))</f>
        <v/>
      </c>
      <c r="CT36" s="274" t="str">
        <f ca="true">+IF(OFFSET('Sanitation Data'!$E$32,0,10*ROW('Sanitation Data'!E30))="","",OFFSET('Sanitation Data'!$E$32,0,10*ROW('Sanitation Data'!E30)))</f>
        <v/>
      </c>
      <c r="CU36" s="274" t="str">
        <f ca="true">+IF(OFFSET('Sanitation Data'!$F$28,0,10*ROW('Sanitation Data'!F30))="","",OFFSET('Sanitation Data'!$F$28,0,10*ROW('Sanitation Data'!F30)))</f>
        <v/>
      </c>
      <c r="CV36" s="274" t="str">
        <f ca="true">+IF(OFFSET('Sanitation Data'!$F$29,0,10*ROW('Sanitation Data'!F30))="","",OFFSET('Sanitation Data'!$F$29,0,10*ROW('Sanitation Data'!F30)))</f>
        <v/>
      </c>
      <c r="CW36" s="274" t="str">
        <f ca="true">+IF(OFFSET('Sanitation Data'!$F$30,0,10*ROW('Sanitation Data'!F30))="","",OFFSET('Sanitation Data'!$F$30,0,10*ROW('Sanitation Data'!F30)))</f>
        <v/>
      </c>
      <c r="CX36" s="274" t="str">
        <f ca="true">+IF(OFFSET('Sanitation Data'!$F$31,0,10*ROW('Sanitation Data'!F30))="","",OFFSET('Sanitation Data'!$F$31,0,10*ROW('Sanitation Data'!F30)))</f>
        <v/>
      </c>
      <c r="CY36" s="274" t="str">
        <f ca="true">+IF(OFFSET('Sanitation Data'!$F$32,0,10*ROW('Sanitation Data'!F30))="","",OFFSET('Sanitation Data'!$F$32,0,10*ROW('Sanitation Data'!F30)))</f>
        <v/>
      </c>
      <c r="CZ36" s="274" t="str">
        <f ca="true">+IF(OFFSET('Sanitation Data'!$G$28,0,10*ROW('Sanitation Data'!G30))="","",OFFSET('Sanitation Data'!$G$28,0,10*ROW('Sanitation Data'!G30)))</f>
        <v/>
      </c>
      <c r="DA36" s="274" t="str">
        <f ca="true">+IF(OFFSET('Sanitation Data'!$G$29,0,10*ROW('Sanitation Data'!G30))="","",OFFSET('Sanitation Data'!$G$29,0,10*ROW('Sanitation Data'!G30)))</f>
        <v/>
      </c>
      <c r="DB36" s="274" t="str">
        <f ca="true">+IF(OFFSET('Sanitation Data'!$G$30,0,10*ROW('Sanitation Data'!G30))="","",OFFSET('Sanitation Data'!$G$30,0,10*ROW('Sanitation Data'!G30)))</f>
        <v/>
      </c>
      <c r="DC36" s="274" t="str">
        <f ca="true">+IF(OFFSET('Sanitation Data'!$G$31,0,10*ROW('Sanitation Data'!G30))="","",OFFSET('Sanitation Data'!$G$31,0,10*ROW('Sanitation Data'!G30)))</f>
        <v/>
      </c>
      <c r="DD36" s="274" t="str">
        <f ca="true">+IF(OFFSET('Sanitation Data'!$G$32,0,10*ROW('Sanitation Data'!G30))="","",OFFSET('Sanitation Data'!$G$32,0,10*ROW('Sanitation Data'!G30)))</f>
        <v/>
      </c>
      <c r="DE36" s="274" t="str">
        <f ca="true">+IF(OFFSET('Sanitation Data'!$H$28,0,10*ROW('Sanitation Data'!H30))="","",OFFSET('Sanitation Data'!$H$28,0,10*ROW('Sanitation Data'!H30)))</f>
        <v/>
      </c>
      <c r="DF36" s="274" t="str">
        <f ca="true">+IF(OFFSET('Sanitation Data'!$H$29,0,10*ROW('Sanitation Data'!H30))="","",OFFSET('Sanitation Data'!$H$29,0,10*ROW('Sanitation Data'!H30)))</f>
        <v/>
      </c>
      <c r="DG36" s="274" t="str">
        <f ca="true">+IF(OFFSET('Sanitation Data'!$H$30,0,10*ROW('Sanitation Data'!H30))="","",OFFSET('Sanitation Data'!$H$30,0,10*ROW('Sanitation Data'!H30)))</f>
        <v/>
      </c>
      <c r="DH36" s="274" t="str">
        <f ca="true">+IF(OFFSET('Sanitation Data'!$H$31,0,10*ROW('Sanitation Data'!H30))="","",OFFSET('Sanitation Data'!$H$31,0,10*ROW('Sanitation Data'!H30)))</f>
        <v/>
      </c>
      <c r="DI36" s="274" t="str">
        <f ca="true">+IF(OFFSET('Sanitation Data'!$H$32,0,10*ROW('Sanitation Data'!H30))="","",OFFSET('Sanitation Data'!$H$32,0,10*ROW('Sanitation Data'!H30)))</f>
        <v/>
      </c>
      <c r="DJ36" s="274" t="str">
        <f ca="true">+IF(OFFSET('Sanitation Data'!$I$28,0,10*ROW('Sanitation Data'!I30))="","",OFFSET('Sanitation Data'!$I$28,0,10*ROW('Sanitation Data'!I30)))</f>
        <v/>
      </c>
      <c r="DK36" s="274" t="str">
        <f ca="true">+IF(OFFSET('Sanitation Data'!$I$29,0,10*ROW('Sanitation Data'!I30))="","",OFFSET('Sanitation Data'!$I$29,0,10*ROW('Sanitation Data'!I30)))</f>
        <v/>
      </c>
      <c r="DL36" s="274" t="str">
        <f ca="true">+IF(OFFSET('Sanitation Data'!$I$30,0,10*ROW('Sanitation Data'!I30))="","",OFFSET('Sanitation Data'!$I$30,0,10*ROW('Sanitation Data'!I30)))</f>
        <v/>
      </c>
      <c r="DM36" s="274" t="str">
        <f ca="true">+IF(OFFSET('Sanitation Data'!$I$31,0,10*ROW('Sanitation Data'!I30))="","",OFFSET('Sanitation Data'!$I$31,0,10*ROW('Sanitation Data'!I30)))</f>
        <v/>
      </c>
      <c r="DN36" s="274" t="str">
        <f ca="true">+IF(OFFSET('Sanitation Data'!$I$32,0,10*ROW('Sanitation Data'!I30))="","",OFFSET('Sanitation Data'!$I$32,0,10*ROW('Sanitation Data'!I30)))</f>
        <v/>
      </c>
      <c r="DO36" s="274" t="str">
        <f ca="true">+IF(OFFSET('Hygiene Data'!$D$11,0,10*ROW('Hygiene Data'!D30))="","",OFFSET('Hygiene Data'!$D$11,0,10*ROW('Hygiene Data'!D30)))</f>
        <v/>
      </c>
      <c r="DP36" s="274" t="str">
        <f ca="true">+IF(OFFSET('Hygiene Data'!$D$12,0,10*ROW('Hygiene Data'!D30))="","",OFFSET('Hygiene Data'!$D$12,0,10*ROW('Hygiene Data'!D30)))</f>
        <v/>
      </c>
      <c r="DQ36" s="274" t="str">
        <f ca="true">+IF(OFFSET('Hygiene Data'!$D$13,0,10*ROW('Hygiene Data'!D30))="","",OFFSET('Hygiene Data'!$D$13,0,10*ROW('Hygiene Data'!D30)))</f>
        <v/>
      </c>
      <c r="DR36" s="274" t="str">
        <f ca="true">+IF(OFFSET('Hygiene Data'!$E$11,0,10*ROW('Hygiene Data'!E30))="","",OFFSET('Hygiene Data'!$E$11,0,10*ROW('Hygiene Data'!E30)))</f>
        <v/>
      </c>
      <c r="DS36" s="274" t="str">
        <f ca="true">+IF(OFFSET('Hygiene Data'!$E$12,0,10*ROW('Hygiene Data'!E30))="","",OFFSET('Hygiene Data'!$E$12,0,10*ROW('Hygiene Data'!E30)))</f>
        <v/>
      </c>
      <c r="DT36" s="274" t="str">
        <f ca="true">+IF(OFFSET('Hygiene Data'!$E$13,0,10*ROW('Hygiene Data'!E30))="","",OFFSET('Hygiene Data'!$E$13,0,10*ROW('Hygiene Data'!E30)))</f>
        <v/>
      </c>
      <c r="DU36" s="274" t="str">
        <f ca="true">+IF(OFFSET('Hygiene Data'!$F$11,0,10*ROW('Hygiene Data'!F30))="","",OFFSET('Hygiene Data'!$F$11,0,10*ROW('Hygiene Data'!F30)))</f>
        <v/>
      </c>
      <c r="DV36" s="274" t="str">
        <f ca="true">+IF(OFFSET('Hygiene Data'!$F$12,0,10*ROW('Hygiene Data'!F30))="","",OFFSET('Hygiene Data'!$F$12,0,10*ROW('Hygiene Data'!F30)))</f>
        <v/>
      </c>
      <c r="DW36" s="274" t="str">
        <f ca="true">+IF(OFFSET('Hygiene Data'!$F$13,0,10*ROW('Hygiene Data'!F30))="","",OFFSET('Hygiene Data'!$F$13,0,10*ROW('Hygiene Data'!F30)))</f>
        <v/>
      </c>
      <c r="DX36" s="274" t="str">
        <f ca="true">+IF(OFFSET('Hygiene Data'!$G$11,0,10*ROW('Hygiene Data'!G30))="","",OFFSET('Hygiene Data'!$G$11,0,10*ROW('Hygiene Data'!G30)))</f>
        <v/>
      </c>
      <c r="DY36" s="274" t="str">
        <f ca="true">+IF(OFFSET('Hygiene Data'!$G$12,0,10*ROW('Hygiene Data'!G30))="","",OFFSET('Hygiene Data'!$G$12,0,10*ROW('Hygiene Data'!G30)))</f>
        <v/>
      </c>
      <c r="DZ36" s="274" t="str">
        <f ca="true">+IF(OFFSET('Hygiene Data'!$G$13,0,10*ROW('Hygiene Data'!G30))="","",OFFSET('Hygiene Data'!$G$13,0,10*ROW('Hygiene Data'!G30)))</f>
        <v/>
      </c>
      <c r="EA36" s="274" t="str">
        <f ca="true">+IF(OFFSET('Hygiene Data'!$H$11,0,10*ROW('Hygiene Data'!H30))="","",OFFSET('Hygiene Data'!$H$11,0,10*ROW('Hygiene Data'!H30)))</f>
        <v/>
      </c>
      <c r="EB36" s="274" t="str">
        <f ca="true">+IF(OFFSET('Hygiene Data'!$H$12,0,10*ROW('Hygiene Data'!H30))="","",OFFSET('Hygiene Data'!$H$12,0,10*ROW('Hygiene Data'!H30)))</f>
        <v/>
      </c>
      <c r="EC36" s="274" t="str">
        <f ca="true">+IF(OFFSET('Hygiene Data'!$H$13,0,10*ROW('Hygiene Data'!H30))="","",OFFSET('Hygiene Data'!$H$13,0,10*ROW('Hygiene Data'!H30)))</f>
        <v/>
      </c>
      <c r="ED36" s="274" t="str">
        <f ca="true">+IF(OFFSET('Hygiene Data'!$I$11,0,10*ROW('Hygiene Data'!I30))="","",OFFSET('Hygiene Data'!$I$11,0,10*ROW('Hygiene Data'!I30)))</f>
        <v/>
      </c>
      <c r="EE36" s="274" t="str">
        <f ca="true">+IF(OFFSET('Hygiene Data'!$I$12,0,10*ROW('Hygiene Data'!I30))="","",OFFSET('Hygiene Data'!$I$12,0,10*ROW('Hygiene Data'!I30)))</f>
        <v/>
      </c>
      <c r="EF36" s="274" t="str">
        <f ca="true">+IF(OFFSET('Hygiene Data'!$I$13,0,10*ROW('Hygiene Data'!I30))="","",OFFSET('Hygiene Data'!$I$13,0,10*ROW('Hygiene Data'!I30)))</f>
        <v/>
      </c>
    </row>
    <row xmlns:x14ac="http://schemas.microsoft.com/office/spreadsheetml/2009/9/ac" r="37" x14ac:dyDescent="0.2">
      <c r="A37" s="37" t="str">
        <f ca="true">+IF(OFFSET('Water Data'!$B$2,0,10*ROW('Water Data'!E31))="","",OFFSET('Water Data'!$B$2,0,10*ROW('Water Data'!E31)))</f>
        <v/>
      </c>
      <c r="B37" s="37" t="str">
        <f ca="true">+IF(OFFSET('Water Data'!$C$2,0,10*ROW('Water Data'!F31))="","",OFFSET('Water Data'!$C$2,0,10*ROW('Water Data'!F31)))</f>
        <v/>
      </c>
      <c r="C37" s="330" t="str">
        <f t="shared" ca="true" si="0"/>
        <v/>
      </c>
      <c r="D37" s="94"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4"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4"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4"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4"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4"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4"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4"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4"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4"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4"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4"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4"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4"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4"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4"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4"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4"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5"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5"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5"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5"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5"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5"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5"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5"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5"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5"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5"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5"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5"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5"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5"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5"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5"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5"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5"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5"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5"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5"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5"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5"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5"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5"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5"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5"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5"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5"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6"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6"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6"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6"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6"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6"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6"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6"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6"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6"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6"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6"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6"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6"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6"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6"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6"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6"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4"/>
      <c r="BS37" s="274" t="str">
        <f ca="true">+IF(OFFSET('Water Data'!$D$27,0,10*ROW('Water Data'!D31))="","",OFFSET('Water Data'!$D$27,0,10*ROW('Water Data'!D31)))</f>
        <v/>
      </c>
      <c r="BT37" s="274" t="str">
        <f ca="true">+IF(OFFSET('Water Data'!$D$28,0,10*ROW('Water Data'!D31))="","",OFFSET('Water Data'!$D$28,0,10*ROW('Water Data'!D31)))</f>
        <v/>
      </c>
      <c r="BU37" s="274" t="str">
        <f ca="true">+IF(OFFSET('Water Data'!$D$29,0,10*ROW('Water Data'!D31))="","",OFFSET('Water Data'!$D$29,0,10*ROW('Water Data'!D31)))</f>
        <v/>
      </c>
      <c r="BV37" s="274" t="str">
        <f ca="true">+IF(OFFSET('Water Data'!$E$27,0,10*ROW('Water Data'!E31))="","",OFFSET('Water Data'!$E$27,0,10*ROW('Water Data'!E31)))</f>
        <v/>
      </c>
      <c r="BW37" s="274" t="str">
        <f ca="true">+IF(OFFSET('Water Data'!$E$28,0,10*ROW('Water Data'!E31))="","",OFFSET('Water Data'!$E$28,0,10*ROW('Water Data'!E31)))</f>
        <v/>
      </c>
      <c r="BX37" s="274" t="str">
        <f ca="true">+IF(OFFSET('Water Data'!$E$29,0,10*ROW('Water Data'!E31))="","",OFFSET('Water Data'!$E$29,0,10*ROW('Water Data'!E31)))</f>
        <v/>
      </c>
      <c r="BY37" s="274" t="str">
        <f ca="true">+IF(OFFSET('Water Data'!$F$27,0,10*ROW('Water Data'!F31))="","",OFFSET('Water Data'!$F$27,0,10*ROW('Water Data'!F31)))</f>
        <v/>
      </c>
      <c r="BZ37" s="274" t="str">
        <f ca="true">+IF(OFFSET('Water Data'!$F$28,0,10*ROW('Water Data'!F31))="","",OFFSET('Water Data'!$F$28,0,10*ROW('Water Data'!F31)))</f>
        <v/>
      </c>
      <c r="CA37" s="274" t="str">
        <f ca="true">+IF(OFFSET('Water Data'!$F$29,0,10*ROW('Water Data'!F31))="","",OFFSET('Water Data'!$F$29,0,10*ROW('Water Data'!F31)))</f>
        <v/>
      </c>
      <c r="CB37" s="274" t="str">
        <f ca="true">+IF(OFFSET('Water Data'!$G$27,0,10*ROW('Water Data'!G31))="","",OFFSET('Water Data'!$G$27,0,10*ROW('Water Data'!G31)))</f>
        <v/>
      </c>
      <c r="CC37" s="274" t="str">
        <f ca="true">+IF(OFFSET('Water Data'!$G$28,0,10*ROW('Water Data'!G31))="","",OFFSET('Water Data'!$G$28,0,10*ROW('Water Data'!G31)))</f>
        <v/>
      </c>
      <c r="CD37" s="274" t="str">
        <f ca="true">+IF(OFFSET('Water Data'!$G$29,0,10*ROW('Water Data'!G31))="","",OFFSET('Water Data'!$G$29,0,10*ROW('Water Data'!G31)))</f>
        <v/>
      </c>
      <c r="CE37" s="274" t="str">
        <f ca="true">+IF(OFFSET('Water Data'!$H$27,0,10*ROW('Water Data'!H31))="","",OFFSET('Water Data'!$H$27,0,10*ROW('Water Data'!H31)))</f>
        <v/>
      </c>
      <c r="CF37" s="274" t="str">
        <f ca="true">+IF(OFFSET('Water Data'!$H$28,0,10*ROW('Water Data'!H31))="","",OFFSET('Water Data'!$H$28,0,10*ROW('Water Data'!H31)))</f>
        <v/>
      </c>
      <c r="CG37" s="274" t="str">
        <f ca="true">+IF(OFFSET('Water Data'!$H$29,0,10*ROW('Water Data'!H31))="","",OFFSET('Water Data'!$H$29,0,10*ROW('Water Data'!H31)))</f>
        <v/>
      </c>
      <c r="CH37" s="274" t="str">
        <f ca="true">+IF(OFFSET('Water Data'!$I$27,0,10*ROW('Water Data'!I31))="","",OFFSET('Water Data'!$I$27,0,10*ROW('Water Data'!I31)))</f>
        <v/>
      </c>
      <c r="CI37" s="274" t="str">
        <f ca="true">+IF(OFFSET('Water Data'!$I$28,0,10*ROW('Water Data'!I31))="","",OFFSET('Water Data'!$I$28,0,10*ROW('Water Data'!I31)))</f>
        <v/>
      </c>
      <c r="CJ37" s="274" t="str">
        <f ca="true">+IF(OFFSET('Water Data'!$I$29,0,10*ROW('Water Data'!I31))="","",OFFSET('Water Data'!$I$29,0,10*ROW('Water Data'!I31)))</f>
        <v/>
      </c>
      <c r="CK37" s="274" t="str">
        <f ca="true">+IF(OFFSET('Sanitation Data'!$D$28,0,10*ROW('Sanitation Data'!D31))="","",OFFSET('Sanitation Data'!$D$28,0,10*ROW('Sanitation Data'!D31)))</f>
        <v/>
      </c>
      <c r="CL37" s="274" t="str">
        <f ca="true">+IF(OFFSET('Sanitation Data'!$D$29,0,10*ROW('Sanitation Data'!D31))="","",OFFSET('Sanitation Data'!$D$29,0,10*ROW('Sanitation Data'!D31)))</f>
        <v/>
      </c>
      <c r="CM37" s="274" t="str">
        <f ca="true">+IF(OFFSET('Sanitation Data'!$D$30,0,10*ROW('Sanitation Data'!D31))="","",OFFSET('Sanitation Data'!$D$30,0,10*ROW('Sanitation Data'!D31)))</f>
        <v/>
      </c>
      <c r="CN37" s="274" t="str">
        <f ca="true">+IF(OFFSET('Sanitation Data'!$D$31,0,10*ROW('Sanitation Data'!D31))="","",OFFSET('Sanitation Data'!$D$31,0,10*ROW('Sanitation Data'!D31)))</f>
        <v/>
      </c>
      <c r="CO37" s="274" t="str">
        <f ca="true">+IF(OFFSET('Sanitation Data'!$D$32,0,10*ROW('Sanitation Data'!D31))="","",OFFSET('Sanitation Data'!$D$32,0,10*ROW('Sanitation Data'!D31)))</f>
        <v/>
      </c>
      <c r="CP37" s="274" t="str">
        <f ca="true">+IF(OFFSET('Sanitation Data'!$E$28,0,10*ROW('Sanitation Data'!E31))="","",OFFSET('Sanitation Data'!$E$28,0,10*ROW('Sanitation Data'!E31)))</f>
        <v/>
      </c>
      <c r="CQ37" s="274" t="str">
        <f ca="true">+IF(OFFSET('Sanitation Data'!$E$29,0,10*ROW('Sanitation Data'!E31))="","",OFFSET('Sanitation Data'!$E$29,0,10*ROW('Sanitation Data'!E31)))</f>
        <v/>
      </c>
      <c r="CR37" s="274" t="str">
        <f ca="true">+IF(OFFSET('Sanitation Data'!$E$30,0,10*ROW('Sanitation Data'!E31))="","",OFFSET('Sanitation Data'!$E$30,0,10*ROW('Sanitation Data'!E31)))</f>
        <v/>
      </c>
      <c r="CS37" s="274" t="str">
        <f ca="true">+IF(OFFSET('Sanitation Data'!$E$31,0,10*ROW('Sanitation Data'!E31))="","",OFFSET('Sanitation Data'!$E$31,0,10*ROW('Sanitation Data'!E31)))</f>
        <v/>
      </c>
      <c r="CT37" s="274" t="str">
        <f ca="true">+IF(OFFSET('Sanitation Data'!$E$32,0,10*ROW('Sanitation Data'!E31))="","",OFFSET('Sanitation Data'!$E$32,0,10*ROW('Sanitation Data'!E31)))</f>
        <v/>
      </c>
      <c r="CU37" s="274" t="str">
        <f ca="true">+IF(OFFSET('Sanitation Data'!$F$28,0,10*ROW('Sanitation Data'!F31))="","",OFFSET('Sanitation Data'!$F$28,0,10*ROW('Sanitation Data'!F31)))</f>
        <v/>
      </c>
      <c r="CV37" s="274" t="str">
        <f ca="true">+IF(OFFSET('Sanitation Data'!$F$29,0,10*ROW('Sanitation Data'!F31))="","",OFFSET('Sanitation Data'!$F$29,0,10*ROW('Sanitation Data'!F31)))</f>
        <v/>
      </c>
      <c r="CW37" s="274" t="str">
        <f ca="true">+IF(OFFSET('Sanitation Data'!$F$30,0,10*ROW('Sanitation Data'!F31))="","",OFFSET('Sanitation Data'!$F$30,0,10*ROW('Sanitation Data'!F31)))</f>
        <v/>
      </c>
      <c r="CX37" s="274" t="str">
        <f ca="true">+IF(OFFSET('Sanitation Data'!$F$31,0,10*ROW('Sanitation Data'!F31))="","",OFFSET('Sanitation Data'!$F$31,0,10*ROW('Sanitation Data'!F31)))</f>
        <v/>
      </c>
      <c r="CY37" s="274" t="str">
        <f ca="true">+IF(OFFSET('Sanitation Data'!$F$32,0,10*ROW('Sanitation Data'!F31))="","",OFFSET('Sanitation Data'!$F$32,0,10*ROW('Sanitation Data'!F31)))</f>
        <v/>
      </c>
      <c r="CZ37" s="274" t="str">
        <f ca="true">+IF(OFFSET('Sanitation Data'!$G$28,0,10*ROW('Sanitation Data'!G31))="","",OFFSET('Sanitation Data'!$G$28,0,10*ROW('Sanitation Data'!G31)))</f>
        <v/>
      </c>
      <c r="DA37" s="274" t="str">
        <f ca="true">+IF(OFFSET('Sanitation Data'!$G$29,0,10*ROW('Sanitation Data'!G31))="","",OFFSET('Sanitation Data'!$G$29,0,10*ROW('Sanitation Data'!G31)))</f>
        <v/>
      </c>
      <c r="DB37" s="274" t="str">
        <f ca="true">+IF(OFFSET('Sanitation Data'!$G$30,0,10*ROW('Sanitation Data'!G31))="","",OFFSET('Sanitation Data'!$G$30,0,10*ROW('Sanitation Data'!G31)))</f>
        <v/>
      </c>
      <c r="DC37" s="274" t="str">
        <f ca="true">+IF(OFFSET('Sanitation Data'!$G$31,0,10*ROW('Sanitation Data'!G31))="","",OFFSET('Sanitation Data'!$G$31,0,10*ROW('Sanitation Data'!G31)))</f>
        <v/>
      </c>
      <c r="DD37" s="274" t="str">
        <f ca="true">+IF(OFFSET('Sanitation Data'!$G$32,0,10*ROW('Sanitation Data'!G31))="","",OFFSET('Sanitation Data'!$G$32,0,10*ROW('Sanitation Data'!G31)))</f>
        <v/>
      </c>
      <c r="DE37" s="274" t="str">
        <f ca="true">+IF(OFFSET('Sanitation Data'!$H$28,0,10*ROW('Sanitation Data'!H31))="","",OFFSET('Sanitation Data'!$H$28,0,10*ROW('Sanitation Data'!H31)))</f>
        <v/>
      </c>
      <c r="DF37" s="274" t="str">
        <f ca="true">+IF(OFFSET('Sanitation Data'!$H$29,0,10*ROW('Sanitation Data'!H31))="","",OFFSET('Sanitation Data'!$H$29,0,10*ROW('Sanitation Data'!H31)))</f>
        <v/>
      </c>
      <c r="DG37" s="274" t="str">
        <f ca="true">+IF(OFFSET('Sanitation Data'!$H$30,0,10*ROW('Sanitation Data'!H31))="","",OFFSET('Sanitation Data'!$H$30,0,10*ROW('Sanitation Data'!H31)))</f>
        <v/>
      </c>
      <c r="DH37" s="274" t="str">
        <f ca="true">+IF(OFFSET('Sanitation Data'!$H$31,0,10*ROW('Sanitation Data'!H31))="","",OFFSET('Sanitation Data'!$H$31,0,10*ROW('Sanitation Data'!H31)))</f>
        <v/>
      </c>
      <c r="DI37" s="274" t="str">
        <f ca="true">+IF(OFFSET('Sanitation Data'!$H$32,0,10*ROW('Sanitation Data'!H31))="","",OFFSET('Sanitation Data'!$H$32,0,10*ROW('Sanitation Data'!H31)))</f>
        <v/>
      </c>
      <c r="DJ37" s="274" t="str">
        <f ca="true">+IF(OFFSET('Sanitation Data'!$I$28,0,10*ROW('Sanitation Data'!I31))="","",OFFSET('Sanitation Data'!$I$28,0,10*ROW('Sanitation Data'!I31)))</f>
        <v/>
      </c>
      <c r="DK37" s="274" t="str">
        <f ca="true">+IF(OFFSET('Sanitation Data'!$I$29,0,10*ROW('Sanitation Data'!I31))="","",OFFSET('Sanitation Data'!$I$29,0,10*ROW('Sanitation Data'!I31)))</f>
        <v/>
      </c>
      <c r="DL37" s="274" t="str">
        <f ca="true">+IF(OFFSET('Sanitation Data'!$I$30,0,10*ROW('Sanitation Data'!I31))="","",OFFSET('Sanitation Data'!$I$30,0,10*ROW('Sanitation Data'!I31)))</f>
        <v/>
      </c>
      <c r="DM37" s="274" t="str">
        <f ca="true">+IF(OFFSET('Sanitation Data'!$I$31,0,10*ROW('Sanitation Data'!I31))="","",OFFSET('Sanitation Data'!$I$31,0,10*ROW('Sanitation Data'!I31)))</f>
        <v/>
      </c>
      <c r="DN37" s="274" t="str">
        <f ca="true">+IF(OFFSET('Sanitation Data'!$I$32,0,10*ROW('Sanitation Data'!I31))="","",OFFSET('Sanitation Data'!$I$32,0,10*ROW('Sanitation Data'!I31)))</f>
        <v/>
      </c>
      <c r="DO37" s="274" t="str">
        <f ca="true">+IF(OFFSET('Hygiene Data'!$D$11,0,10*ROW('Hygiene Data'!D31))="","",OFFSET('Hygiene Data'!$D$11,0,10*ROW('Hygiene Data'!D31)))</f>
        <v/>
      </c>
      <c r="DP37" s="274" t="str">
        <f ca="true">+IF(OFFSET('Hygiene Data'!$D$12,0,10*ROW('Hygiene Data'!D31))="","",OFFSET('Hygiene Data'!$D$12,0,10*ROW('Hygiene Data'!D31)))</f>
        <v/>
      </c>
      <c r="DQ37" s="274" t="str">
        <f ca="true">+IF(OFFSET('Hygiene Data'!$D$13,0,10*ROW('Hygiene Data'!D31))="","",OFFSET('Hygiene Data'!$D$13,0,10*ROW('Hygiene Data'!D31)))</f>
        <v/>
      </c>
      <c r="DR37" s="274" t="str">
        <f ca="true">+IF(OFFSET('Hygiene Data'!$E$11,0,10*ROW('Hygiene Data'!E31))="","",OFFSET('Hygiene Data'!$E$11,0,10*ROW('Hygiene Data'!E31)))</f>
        <v/>
      </c>
      <c r="DS37" s="274" t="str">
        <f ca="true">+IF(OFFSET('Hygiene Data'!$E$12,0,10*ROW('Hygiene Data'!E31))="","",OFFSET('Hygiene Data'!$E$12,0,10*ROW('Hygiene Data'!E31)))</f>
        <v/>
      </c>
      <c r="DT37" s="274" t="str">
        <f ca="true">+IF(OFFSET('Hygiene Data'!$E$13,0,10*ROW('Hygiene Data'!E31))="","",OFFSET('Hygiene Data'!$E$13,0,10*ROW('Hygiene Data'!E31)))</f>
        <v/>
      </c>
      <c r="DU37" s="274" t="str">
        <f ca="true">+IF(OFFSET('Hygiene Data'!$F$11,0,10*ROW('Hygiene Data'!F31))="","",OFFSET('Hygiene Data'!$F$11,0,10*ROW('Hygiene Data'!F31)))</f>
        <v/>
      </c>
      <c r="DV37" s="274" t="str">
        <f ca="true">+IF(OFFSET('Hygiene Data'!$F$12,0,10*ROW('Hygiene Data'!F31))="","",OFFSET('Hygiene Data'!$F$12,0,10*ROW('Hygiene Data'!F31)))</f>
        <v/>
      </c>
      <c r="DW37" s="274" t="str">
        <f ca="true">+IF(OFFSET('Hygiene Data'!$F$13,0,10*ROW('Hygiene Data'!F31))="","",OFFSET('Hygiene Data'!$F$13,0,10*ROW('Hygiene Data'!F31)))</f>
        <v/>
      </c>
      <c r="DX37" s="274" t="str">
        <f ca="true">+IF(OFFSET('Hygiene Data'!$G$11,0,10*ROW('Hygiene Data'!G31))="","",OFFSET('Hygiene Data'!$G$11,0,10*ROW('Hygiene Data'!G31)))</f>
        <v/>
      </c>
      <c r="DY37" s="274" t="str">
        <f ca="true">+IF(OFFSET('Hygiene Data'!$G$12,0,10*ROW('Hygiene Data'!G31))="","",OFFSET('Hygiene Data'!$G$12,0,10*ROW('Hygiene Data'!G31)))</f>
        <v/>
      </c>
      <c r="DZ37" s="274" t="str">
        <f ca="true">+IF(OFFSET('Hygiene Data'!$G$13,0,10*ROW('Hygiene Data'!G31))="","",OFFSET('Hygiene Data'!$G$13,0,10*ROW('Hygiene Data'!G31)))</f>
        <v/>
      </c>
      <c r="EA37" s="274" t="str">
        <f ca="true">+IF(OFFSET('Hygiene Data'!$H$11,0,10*ROW('Hygiene Data'!H31))="","",OFFSET('Hygiene Data'!$H$11,0,10*ROW('Hygiene Data'!H31)))</f>
        <v/>
      </c>
      <c r="EB37" s="274" t="str">
        <f ca="true">+IF(OFFSET('Hygiene Data'!$H$12,0,10*ROW('Hygiene Data'!H31))="","",OFFSET('Hygiene Data'!$H$12,0,10*ROW('Hygiene Data'!H31)))</f>
        <v/>
      </c>
      <c r="EC37" s="274" t="str">
        <f ca="true">+IF(OFFSET('Hygiene Data'!$H$13,0,10*ROW('Hygiene Data'!H31))="","",OFFSET('Hygiene Data'!$H$13,0,10*ROW('Hygiene Data'!H31)))</f>
        <v/>
      </c>
      <c r="ED37" s="274" t="str">
        <f ca="true">+IF(OFFSET('Hygiene Data'!$I$11,0,10*ROW('Hygiene Data'!I31))="","",OFFSET('Hygiene Data'!$I$11,0,10*ROW('Hygiene Data'!I31)))</f>
        <v/>
      </c>
      <c r="EE37" s="274" t="str">
        <f ca="true">+IF(OFFSET('Hygiene Data'!$I$12,0,10*ROW('Hygiene Data'!I31))="","",OFFSET('Hygiene Data'!$I$12,0,10*ROW('Hygiene Data'!I31)))</f>
        <v/>
      </c>
      <c r="EF37" s="274" t="str">
        <f ca="true">+IF(OFFSET('Hygiene Data'!$I$13,0,10*ROW('Hygiene Data'!I31))="","",OFFSET('Hygiene Data'!$I$13,0,10*ROW('Hygiene Data'!I31)))</f>
        <v/>
      </c>
    </row>
    <row xmlns:x14ac="http://schemas.microsoft.com/office/spreadsheetml/2009/9/ac" r="38" x14ac:dyDescent="0.2">
      <c r="A38" s="37" t="str">
        <f ca="true">+IF(OFFSET('Water Data'!$B$2,0,10*ROW('Water Data'!E32))="","",OFFSET('Water Data'!$B$2,0,10*ROW('Water Data'!E32)))</f>
        <v/>
      </c>
      <c r="B38" s="37" t="str">
        <f ca="true">+IF(OFFSET('Water Data'!$C$2,0,10*ROW('Water Data'!F32))="","",OFFSET('Water Data'!$C$2,0,10*ROW('Water Data'!F32)))</f>
        <v/>
      </c>
      <c r="C38" s="330" t="str">
        <f t="shared" ca="true" si="0"/>
        <v/>
      </c>
      <c r="D38" s="94"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4"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4"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4"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4"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4"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4"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4"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4"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4"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4"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4"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4"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4"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4"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4"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4"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4"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5"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5"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5"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5"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5"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5"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5"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5"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5"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5"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5"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5"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5"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5"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5"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5"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5"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5"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5"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5"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5"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5"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5"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5"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5"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5"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5"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5"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5"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5"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6"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6"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6"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6"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6"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6"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6"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6"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6"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6"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6"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6"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6"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6"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6"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6"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6"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6"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4"/>
      <c r="BS38" s="274" t="str">
        <f ca="true">+IF(OFFSET('Water Data'!$D$27,0,10*ROW('Water Data'!D32))="","",OFFSET('Water Data'!$D$27,0,10*ROW('Water Data'!D32)))</f>
        <v/>
      </c>
      <c r="BT38" s="274" t="str">
        <f ca="true">+IF(OFFSET('Water Data'!$D$28,0,10*ROW('Water Data'!D32))="","",OFFSET('Water Data'!$D$28,0,10*ROW('Water Data'!D32)))</f>
        <v/>
      </c>
      <c r="BU38" s="274" t="str">
        <f ca="true">+IF(OFFSET('Water Data'!$D$29,0,10*ROW('Water Data'!D32))="","",OFFSET('Water Data'!$D$29,0,10*ROW('Water Data'!D32)))</f>
        <v/>
      </c>
      <c r="BV38" s="274" t="str">
        <f ca="true">+IF(OFFSET('Water Data'!$E$27,0,10*ROW('Water Data'!E32))="","",OFFSET('Water Data'!$E$27,0,10*ROW('Water Data'!E32)))</f>
        <v/>
      </c>
      <c r="BW38" s="274" t="str">
        <f ca="true">+IF(OFFSET('Water Data'!$E$28,0,10*ROW('Water Data'!E32))="","",OFFSET('Water Data'!$E$28,0,10*ROW('Water Data'!E32)))</f>
        <v/>
      </c>
      <c r="BX38" s="274" t="str">
        <f ca="true">+IF(OFFSET('Water Data'!$E$29,0,10*ROW('Water Data'!E32))="","",OFFSET('Water Data'!$E$29,0,10*ROW('Water Data'!E32)))</f>
        <v/>
      </c>
      <c r="BY38" s="274" t="str">
        <f ca="true">+IF(OFFSET('Water Data'!$F$27,0,10*ROW('Water Data'!F32))="","",OFFSET('Water Data'!$F$27,0,10*ROW('Water Data'!F32)))</f>
        <v/>
      </c>
      <c r="BZ38" s="274" t="str">
        <f ca="true">+IF(OFFSET('Water Data'!$F$28,0,10*ROW('Water Data'!F32))="","",OFFSET('Water Data'!$F$28,0,10*ROW('Water Data'!F32)))</f>
        <v/>
      </c>
      <c r="CA38" s="274" t="str">
        <f ca="true">+IF(OFFSET('Water Data'!$F$29,0,10*ROW('Water Data'!F32))="","",OFFSET('Water Data'!$F$29,0,10*ROW('Water Data'!F32)))</f>
        <v/>
      </c>
      <c r="CB38" s="274" t="str">
        <f ca="true">+IF(OFFSET('Water Data'!$G$27,0,10*ROW('Water Data'!G32))="","",OFFSET('Water Data'!$G$27,0,10*ROW('Water Data'!G32)))</f>
        <v/>
      </c>
      <c r="CC38" s="274" t="str">
        <f ca="true">+IF(OFFSET('Water Data'!$G$28,0,10*ROW('Water Data'!G32))="","",OFFSET('Water Data'!$G$28,0,10*ROW('Water Data'!G32)))</f>
        <v/>
      </c>
      <c r="CD38" s="274" t="str">
        <f ca="true">+IF(OFFSET('Water Data'!$G$29,0,10*ROW('Water Data'!G32))="","",OFFSET('Water Data'!$G$29,0,10*ROW('Water Data'!G32)))</f>
        <v/>
      </c>
      <c r="CE38" s="274" t="str">
        <f ca="true">+IF(OFFSET('Water Data'!$H$27,0,10*ROW('Water Data'!H32))="","",OFFSET('Water Data'!$H$27,0,10*ROW('Water Data'!H32)))</f>
        <v/>
      </c>
      <c r="CF38" s="274" t="str">
        <f ca="true">+IF(OFFSET('Water Data'!$H$28,0,10*ROW('Water Data'!H32))="","",OFFSET('Water Data'!$H$28,0,10*ROW('Water Data'!H32)))</f>
        <v/>
      </c>
      <c r="CG38" s="274" t="str">
        <f ca="true">+IF(OFFSET('Water Data'!$H$29,0,10*ROW('Water Data'!H32))="","",OFFSET('Water Data'!$H$29,0,10*ROW('Water Data'!H32)))</f>
        <v/>
      </c>
      <c r="CH38" s="274" t="str">
        <f ca="true">+IF(OFFSET('Water Data'!$I$27,0,10*ROW('Water Data'!I32))="","",OFFSET('Water Data'!$I$27,0,10*ROW('Water Data'!I32)))</f>
        <v/>
      </c>
      <c r="CI38" s="274" t="str">
        <f ca="true">+IF(OFFSET('Water Data'!$I$28,0,10*ROW('Water Data'!I32))="","",OFFSET('Water Data'!$I$28,0,10*ROW('Water Data'!I32)))</f>
        <v/>
      </c>
      <c r="CJ38" s="274" t="str">
        <f ca="true">+IF(OFFSET('Water Data'!$I$29,0,10*ROW('Water Data'!I32))="","",OFFSET('Water Data'!$I$29,0,10*ROW('Water Data'!I32)))</f>
        <v/>
      </c>
      <c r="CK38" s="274" t="str">
        <f ca="true">+IF(OFFSET('Sanitation Data'!$D$28,0,10*ROW('Sanitation Data'!D32))="","",OFFSET('Sanitation Data'!$D$28,0,10*ROW('Sanitation Data'!D32)))</f>
        <v/>
      </c>
      <c r="CL38" s="274" t="str">
        <f ca="true">+IF(OFFSET('Sanitation Data'!$D$29,0,10*ROW('Sanitation Data'!D32))="","",OFFSET('Sanitation Data'!$D$29,0,10*ROW('Sanitation Data'!D32)))</f>
        <v/>
      </c>
      <c r="CM38" s="274" t="str">
        <f ca="true">+IF(OFFSET('Sanitation Data'!$D$30,0,10*ROW('Sanitation Data'!D32))="","",OFFSET('Sanitation Data'!$D$30,0,10*ROW('Sanitation Data'!D32)))</f>
        <v/>
      </c>
      <c r="CN38" s="274" t="str">
        <f ca="true">+IF(OFFSET('Sanitation Data'!$D$31,0,10*ROW('Sanitation Data'!D32))="","",OFFSET('Sanitation Data'!$D$31,0,10*ROW('Sanitation Data'!D32)))</f>
        <v/>
      </c>
      <c r="CO38" s="274" t="str">
        <f ca="true">+IF(OFFSET('Sanitation Data'!$D$32,0,10*ROW('Sanitation Data'!D32))="","",OFFSET('Sanitation Data'!$D$32,0,10*ROW('Sanitation Data'!D32)))</f>
        <v/>
      </c>
      <c r="CP38" s="274" t="str">
        <f ca="true">+IF(OFFSET('Sanitation Data'!$E$28,0,10*ROW('Sanitation Data'!E32))="","",OFFSET('Sanitation Data'!$E$28,0,10*ROW('Sanitation Data'!E32)))</f>
        <v/>
      </c>
      <c r="CQ38" s="274" t="str">
        <f ca="true">+IF(OFFSET('Sanitation Data'!$E$29,0,10*ROW('Sanitation Data'!E32))="","",OFFSET('Sanitation Data'!$E$29,0,10*ROW('Sanitation Data'!E32)))</f>
        <v/>
      </c>
      <c r="CR38" s="274" t="str">
        <f ca="true">+IF(OFFSET('Sanitation Data'!$E$30,0,10*ROW('Sanitation Data'!E32))="","",OFFSET('Sanitation Data'!$E$30,0,10*ROW('Sanitation Data'!E32)))</f>
        <v/>
      </c>
      <c r="CS38" s="274" t="str">
        <f ca="true">+IF(OFFSET('Sanitation Data'!$E$31,0,10*ROW('Sanitation Data'!E32))="","",OFFSET('Sanitation Data'!$E$31,0,10*ROW('Sanitation Data'!E32)))</f>
        <v/>
      </c>
      <c r="CT38" s="274" t="str">
        <f ca="true">+IF(OFFSET('Sanitation Data'!$E$32,0,10*ROW('Sanitation Data'!E32))="","",OFFSET('Sanitation Data'!$E$32,0,10*ROW('Sanitation Data'!E32)))</f>
        <v/>
      </c>
      <c r="CU38" s="274" t="str">
        <f ca="true">+IF(OFFSET('Sanitation Data'!$F$28,0,10*ROW('Sanitation Data'!F32))="","",OFFSET('Sanitation Data'!$F$28,0,10*ROW('Sanitation Data'!F32)))</f>
        <v/>
      </c>
      <c r="CV38" s="274" t="str">
        <f ca="true">+IF(OFFSET('Sanitation Data'!$F$29,0,10*ROW('Sanitation Data'!F32))="","",OFFSET('Sanitation Data'!$F$29,0,10*ROW('Sanitation Data'!F32)))</f>
        <v/>
      </c>
      <c r="CW38" s="274" t="str">
        <f ca="true">+IF(OFFSET('Sanitation Data'!$F$30,0,10*ROW('Sanitation Data'!F32))="","",OFFSET('Sanitation Data'!$F$30,0,10*ROW('Sanitation Data'!F32)))</f>
        <v/>
      </c>
      <c r="CX38" s="274" t="str">
        <f ca="true">+IF(OFFSET('Sanitation Data'!$F$31,0,10*ROW('Sanitation Data'!F32))="","",OFFSET('Sanitation Data'!$F$31,0,10*ROW('Sanitation Data'!F32)))</f>
        <v/>
      </c>
      <c r="CY38" s="274" t="str">
        <f ca="true">+IF(OFFSET('Sanitation Data'!$F$32,0,10*ROW('Sanitation Data'!F32))="","",OFFSET('Sanitation Data'!$F$32,0,10*ROW('Sanitation Data'!F32)))</f>
        <v/>
      </c>
      <c r="CZ38" s="274" t="str">
        <f ca="true">+IF(OFFSET('Sanitation Data'!$G$28,0,10*ROW('Sanitation Data'!G32))="","",OFFSET('Sanitation Data'!$G$28,0,10*ROW('Sanitation Data'!G32)))</f>
        <v/>
      </c>
      <c r="DA38" s="274" t="str">
        <f ca="true">+IF(OFFSET('Sanitation Data'!$G$29,0,10*ROW('Sanitation Data'!G32))="","",OFFSET('Sanitation Data'!$G$29,0,10*ROW('Sanitation Data'!G32)))</f>
        <v/>
      </c>
      <c r="DB38" s="274" t="str">
        <f ca="true">+IF(OFFSET('Sanitation Data'!$G$30,0,10*ROW('Sanitation Data'!G32))="","",OFFSET('Sanitation Data'!$G$30,0,10*ROW('Sanitation Data'!G32)))</f>
        <v/>
      </c>
      <c r="DC38" s="274" t="str">
        <f ca="true">+IF(OFFSET('Sanitation Data'!$G$31,0,10*ROW('Sanitation Data'!G32))="","",OFFSET('Sanitation Data'!$G$31,0,10*ROW('Sanitation Data'!G32)))</f>
        <v/>
      </c>
      <c r="DD38" s="274" t="str">
        <f ca="true">+IF(OFFSET('Sanitation Data'!$G$32,0,10*ROW('Sanitation Data'!G32))="","",OFFSET('Sanitation Data'!$G$32,0,10*ROW('Sanitation Data'!G32)))</f>
        <v/>
      </c>
      <c r="DE38" s="274" t="str">
        <f ca="true">+IF(OFFSET('Sanitation Data'!$H$28,0,10*ROW('Sanitation Data'!H32))="","",OFFSET('Sanitation Data'!$H$28,0,10*ROW('Sanitation Data'!H32)))</f>
        <v/>
      </c>
      <c r="DF38" s="274" t="str">
        <f ca="true">+IF(OFFSET('Sanitation Data'!$H$29,0,10*ROW('Sanitation Data'!H32))="","",OFFSET('Sanitation Data'!$H$29,0,10*ROW('Sanitation Data'!H32)))</f>
        <v/>
      </c>
      <c r="DG38" s="274" t="str">
        <f ca="true">+IF(OFFSET('Sanitation Data'!$H$30,0,10*ROW('Sanitation Data'!H32))="","",OFFSET('Sanitation Data'!$H$30,0,10*ROW('Sanitation Data'!H32)))</f>
        <v/>
      </c>
      <c r="DH38" s="274" t="str">
        <f ca="true">+IF(OFFSET('Sanitation Data'!$H$31,0,10*ROW('Sanitation Data'!H32))="","",OFFSET('Sanitation Data'!$H$31,0,10*ROW('Sanitation Data'!H32)))</f>
        <v/>
      </c>
      <c r="DI38" s="274" t="str">
        <f ca="true">+IF(OFFSET('Sanitation Data'!$H$32,0,10*ROW('Sanitation Data'!H32))="","",OFFSET('Sanitation Data'!$H$32,0,10*ROW('Sanitation Data'!H32)))</f>
        <v/>
      </c>
      <c r="DJ38" s="274" t="str">
        <f ca="true">+IF(OFFSET('Sanitation Data'!$I$28,0,10*ROW('Sanitation Data'!I32))="","",OFFSET('Sanitation Data'!$I$28,0,10*ROW('Sanitation Data'!I32)))</f>
        <v/>
      </c>
      <c r="DK38" s="274" t="str">
        <f ca="true">+IF(OFFSET('Sanitation Data'!$I$29,0,10*ROW('Sanitation Data'!I32))="","",OFFSET('Sanitation Data'!$I$29,0,10*ROW('Sanitation Data'!I32)))</f>
        <v/>
      </c>
      <c r="DL38" s="274" t="str">
        <f ca="true">+IF(OFFSET('Sanitation Data'!$I$30,0,10*ROW('Sanitation Data'!I32))="","",OFFSET('Sanitation Data'!$I$30,0,10*ROW('Sanitation Data'!I32)))</f>
        <v/>
      </c>
      <c r="DM38" s="274" t="str">
        <f ca="true">+IF(OFFSET('Sanitation Data'!$I$31,0,10*ROW('Sanitation Data'!I32))="","",OFFSET('Sanitation Data'!$I$31,0,10*ROW('Sanitation Data'!I32)))</f>
        <v/>
      </c>
      <c r="DN38" s="274" t="str">
        <f ca="true">+IF(OFFSET('Sanitation Data'!$I$32,0,10*ROW('Sanitation Data'!I32))="","",OFFSET('Sanitation Data'!$I$32,0,10*ROW('Sanitation Data'!I32)))</f>
        <v/>
      </c>
      <c r="DO38" s="274" t="str">
        <f ca="true">+IF(OFFSET('Hygiene Data'!$D$11,0,10*ROW('Hygiene Data'!D32))="","",OFFSET('Hygiene Data'!$D$11,0,10*ROW('Hygiene Data'!D32)))</f>
        <v/>
      </c>
      <c r="DP38" s="274" t="str">
        <f ca="true">+IF(OFFSET('Hygiene Data'!$D$12,0,10*ROW('Hygiene Data'!D32))="","",OFFSET('Hygiene Data'!$D$12,0,10*ROW('Hygiene Data'!D32)))</f>
        <v/>
      </c>
      <c r="DQ38" s="274" t="str">
        <f ca="true">+IF(OFFSET('Hygiene Data'!$D$13,0,10*ROW('Hygiene Data'!D32))="","",OFFSET('Hygiene Data'!$D$13,0,10*ROW('Hygiene Data'!D32)))</f>
        <v/>
      </c>
      <c r="DR38" s="274" t="str">
        <f ca="true">+IF(OFFSET('Hygiene Data'!$E$11,0,10*ROW('Hygiene Data'!E32))="","",OFFSET('Hygiene Data'!$E$11,0,10*ROW('Hygiene Data'!E32)))</f>
        <v/>
      </c>
      <c r="DS38" s="274" t="str">
        <f ca="true">+IF(OFFSET('Hygiene Data'!$E$12,0,10*ROW('Hygiene Data'!E32))="","",OFFSET('Hygiene Data'!$E$12,0,10*ROW('Hygiene Data'!E32)))</f>
        <v/>
      </c>
      <c r="DT38" s="274" t="str">
        <f ca="true">+IF(OFFSET('Hygiene Data'!$E$13,0,10*ROW('Hygiene Data'!E32))="","",OFFSET('Hygiene Data'!$E$13,0,10*ROW('Hygiene Data'!E32)))</f>
        <v/>
      </c>
      <c r="DU38" s="274" t="str">
        <f ca="true">+IF(OFFSET('Hygiene Data'!$F$11,0,10*ROW('Hygiene Data'!F32))="","",OFFSET('Hygiene Data'!$F$11,0,10*ROW('Hygiene Data'!F32)))</f>
        <v/>
      </c>
      <c r="DV38" s="274" t="str">
        <f ca="true">+IF(OFFSET('Hygiene Data'!$F$12,0,10*ROW('Hygiene Data'!F32))="","",OFFSET('Hygiene Data'!$F$12,0,10*ROW('Hygiene Data'!F32)))</f>
        <v/>
      </c>
      <c r="DW38" s="274" t="str">
        <f ca="true">+IF(OFFSET('Hygiene Data'!$F$13,0,10*ROW('Hygiene Data'!F32))="","",OFFSET('Hygiene Data'!$F$13,0,10*ROW('Hygiene Data'!F32)))</f>
        <v/>
      </c>
      <c r="DX38" s="274" t="str">
        <f ca="true">+IF(OFFSET('Hygiene Data'!$G$11,0,10*ROW('Hygiene Data'!G32))="","",OFFSET('Hygiene Data'!$G$11,0,10*ROW('Hygiene Data'!G32)))</f>
        <v/>
      </c>
      <c r="DY38" s="274" t="str">
        <f ca="true">+IF(OFFSET('Hygiene Data'!$G$12,0,10*ROW('Hygiene Data'!G32))="","",OFFSET('Hygiene Data'!$G$12,0,10*ROW('Hygiene Data'!G32)))</f>
        <v/>
      </c>
      <c r="DZ38" s="274" t="str">
        <f ca="true">+IF(OFFSET('Hygiene Data'!$G$13,0,10*ROW('Hygiene Data'!G32))="","",OFFSET('Hygiene Data'!$G$13,0,10*ROW('Hygiene Data'!G32)))</f>
        <v/>
      </c>
      <c r="EA38" s="274" t="str">
        <f ca="true">+IF(OFFSET('Hygiene Data'!$H$11,0,10*ROW('Hygiene Data'!H32))="","",OFFSET('Hygiene Data'!$H$11,0,10*ROW('Hygiene Data'!H32)))</f>
        <v/>
      </c>
      <c r="EB38" s="274" t="str">
        <f ca="true">+IF(OFFSET('Hygiene Data'!$H$12,0,10*ROW('Hygiene Data'!H32))="","",OFFSET('Hygiene Data'!$H$12,0,10*ROW('Hygiene Data'!H32)))</f>
        <v/>
      </c>
      <c r="EC38" s="274" t="str">
        <f ca="true">+IF(OFFSET('Hygiene Data'!$H$13,0,10*ROW('Hygiene Data'!H32))="","",OFFSET('Hygiene Data'!$H$13,0,10*ROW('Hygiene Data'!H32)))</f>
        <v/>
      </c>
      <c r="ED38" s="274" t="str">
        <f ca="true">+IF(OFFSET('Hygiene Data'!$I$11,0,10*ROW('Hygiene Data'!I32))="","",OFFSET('Hygiene Data'!$I$11,0,10*ROW('Hygiene Data'!I32)))</f>
        <v/>
      </c>
      <c r="EE38" s="274" t="str">
        <f ca="true">+IF(OFFSET('Hygiene Data'!$I$12,0,10*ROW('Hygiene Data'!I32))="","",OFFSET('Hygiene Data'!$I$12,0,10*ROW('Hygiene Data'!I32)))</f>
        <v/>
      </c>
      <c r="EF38" s="274" t="str">
        <f ca="true">+IF(OFFSET('Hygiene Data'!$I$13,0,10*ROW('Hygiene Data'!I32))="","",OFFSET('Hygiene Data'!$I$13,0,10*ROW('Hygiene Data'!I32)))</f>
        <v/>
      </c>
    </row>
    <row xmlns:x14ac="http://schemas.microsoft.com/office/spreadsheetml/2009/9/ac" r="39" x14ac:dyDescent="0.2">
      <c r="A39" s="37" t="str">
        <f ca="true">+IF(OFFSET('Water Data'!$B$2,0,10*ROW('Water Data'!E33))="","",OFFSET('Water Data'!$B$2,0,10*ROW('Water Data'!E33)))</f>
        <v/>
      </c>
      <c r="B39" s="37" t="str">
        <f ca="true">+IF(OFFSET('Water Data'!$C$2,0,10*ROW('Water Data'!F33))="","",OFFSET('Water Data'!$C$2,0,10*ROW('Water Data'!F33)))</f>
        <v/>
      </c>
      <c r="C39" s="330" t="str">
        <f t="shared" ca="true" si="0"/>
        <v/>
      </c>
      <c r="D39" s="94"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4"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4"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4"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4"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4"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4"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4"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4"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4"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4"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4"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4"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4"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4"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4"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4"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4"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5"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5"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5"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5"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5"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5"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5"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5"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5"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5"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5"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5"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5"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5"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5"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5"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5"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5"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5"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5"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5"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5"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5"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5"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5"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5"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5"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5"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5"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5"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6"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6"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6"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6"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6"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6"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6"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6"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6"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6"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6"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6"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6"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6"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6"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6"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6"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6"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4"/>
      <c r="BS39" s="274" t="str">
        <f ca="true">+IF(OFFSET('Water Data'!$D$27,0,10*ROW('Water Data'!D33))="","",OFFSET('Water Data'!$D$27,0,10*ROW('Water Data'!D33)))</f>
        <v/>
      </c>
      <c r="BT39" s="274" t="str">
        <f ca="true">+IF(OFFSET('Water Data'!$D$28,0,10*ROW('Water Data'!D33))="","",OFFSET('Water Data'!$D$28,0,10*ROW('Water Data'!D33)))</f>
        <v/>
      </c>
      <c r="BU39" s="274" t="str">
        <f ca="true">+IF(OFFSET('Water Data'!$D$29,0,10*ROW('Water Data'!D33))="","",OFFSET('Water Data'!$D$29,0,10*ROW('Water Data'!D33)))</f>
        <v/>
      </c>
      <c r="BV39" s="274" t="str">
        <f ca="true">+IF(OFFSET('Water Data'!$E$27,0,10*ROW('Water Data'!E33))="","",OFFSET('Water Data'!$E$27,0,10*ROW('Water Data'!E33)))</f>
        <v/>
      </c>
      <c r="BW39" s="274" t="str">
        <f ca="true">+IF(OFFSET('Water Data'!$E$28,0,10*ROW('Water Data'!E33))="","",OFFSET('Water Data'!$E$28,0,10*ROW('Water Data'!E33)))</f>
        <v/>
      </c>
      <c r="BX39" s="274" t="str">
        <f ca="true">+IF(OFFSET('Water Data'!$E$29,0,10*ROW('Water Data'!E33))="","",OFFSET('Water Data'!$E$29,0,10*ROW('Water Data'!E33)))</f>
        <v/>
      </c>
      <c r="BY39" s="274" t="str">
        <f ca="true">+IF(OFFSET('Water Data'!$F$27,0,10*ROW('Water Data'!F33))="","",OFFSET('Water Data'!$F$27,0,10*ROW('Water Data'!F33)))</f>
        <v/>
      </c>
      <c r="BZ39" s="274" t="str">
        <f ca="true">+IF(OFFSET('Water Data'!$F$28,0,10*ROW('Water Data'!F33))="","",OFFSET('Water Data'!$F$28,0,10*ROW('Water Data'!F33)))</f>
        <v/>
      </c>
      <c r="CA39" s="274" t="str">
        <f ca="true">+IF(OFFSET('Water Data'!$F$29,0,10*ROW('Water Data'!F33))="","",OFFSET('Water Data'!$F$29,0,10*ROW('Water Data'!F33)))</f>
        <v/>
      </c>
      <c r="CB39" s="274" t="str">
        <f ca="true">+IF(OFFSET('Water Data'!$G$27,0,10*ROW('Water Data'!G33))="","",OFFSET('Water Data'!$G$27,0,10*ROW('Water Data'!G33)))</f>
        <v/>
      </c>
      <c r="CC39" s="274" t="str">
        <f ca="true">+IF(OFFSET('Water Data'!$G$28,0,10*ROW('Water Data'!G33))="","",OFFSET('Water Data'!$G$28,0,10*ROW('Water Data'!G33)))</f>
        <v/>
      </c>
      <c r="CD39" s="274" t="str">
        <f ca="true">+IF(OFFSET('Water Data'!$G$29,0,10*ROW('Water Data'!G33))="","",OFFSET('Water Data'!$G$29,0,10*ROW('Water Data'!G33)))</f>
        <v/>
      </c>
      <c r="CE39" s="274" t="str">
        <f ca="true">+IF(OFFSET('Water Data'!$H$27,0,10*ROW('Water Data'!H33))="","",OFFSET('Water Data'!$H$27,0,10*ROW('Water Data'!H33)))</f>
        <v/>
      </c>
      <c r="CF39" s="274" t="str">
        <f ca="true">+IF(OFFSET('Water Data'!$H$28,0,10*ROW('Water Data'!H33))="","",OFFSET('Water Data'!$H$28,0,10*ROW('Water Data'!H33)))</f>
        <v/>
      </c>
      <c r="CG39" s="274" t="str">
        <f ca="true">+IF(OFFSET('Water Data'!$H$29,0,10*ROW('Water Data'!H33))="","",OFFSET('Water Data'!$H$29,0,10*ROW('Water Data'!H33)))</f>
        <v/>
      </c>
      <c r="CH39" s="274" t="str">
        <f ca="true">+IF(OFFSET('Water Data'!$I$27,0,10*ROW('Water Data'!I33))="","",OFFSET('Water Data'!$I$27,0,10*ROW('Water Data'!I33)))</f>
        <v/>
      </c>
      <c r="CI39" s="274" t="str">
        <f ca="true">+IF(OFFSET('Water Data'!$I$28,0,10*ROW('Water Data'!I33))="","",OFFSET('Water Data'!$I$28,0,10*ROW('Water Data'!I33)))</f>
        <v/>
      </c>
      <c r="CJ39" s="274" t="str">
        <f ca="true">+IF(OFFSET('Water Data'!$I$29,0,10*ROW('Water Data'!I33))="","",OFFSET('Water Data'!$I$29,0,10*ROW('Water Data'!I33)))</f>
        <v/>
      </c>
      <c r="CK39" s="274" t="str">
        <f ca="true">+IF(OFFSET('Sanitation Data'!$D$28,0,10*ROW('Sanitation Data'!D33))="","",OFFSET('Sanitation Data'!$D$28,0,10*ROW('Sanitation Data'!D33)))</f>
        <v/>
      </c>
      <c r="CL39" s="274" t="str">
        <f ca="true">+IF(OFFSET('Sanitation Data'!$D$29,0,10*ROW('Sanitation Data'!D33))="","",OFFSET('Sanitation Data'!$D$29,0,10*ROW('Sanitation Data'!D33)))</f>
        <v/>
      </c>
      <c r="CM39" s="274" t="str">
        <f ca="true">+IF(OFFSET('Sanitation Data'!$D$30,0,10*ROW('Sanitation Data'!D33))="","",OFFSET('Sanitation Data'!$D$30,0,10*ROW('Sanitation Data'!D33)))</f>
        <v/>
      </c>
      <c r="CN39" s="274" t="str">
        <f ca="true">+IF(OFFSET('Sanitation Data'!$D$31,0,10*ROW('Sanitation Data'!D33))="","",OFFSET('Sanitation Data'!$D$31,0,10*ROW('Sanitation Data'!D33)))</f>
        <v/>
      </c>
      <c r="CO39" s="274" t="str">
        <f ca="true">+IF(OFFSET('Sanitation Data'!$D$32,0,10*ROW('Sanitation Data'!D33))="","",OFFSET('Sanitation Data'!$D$32,0,10*ROW('Sanitation Data'!D33)))</f>
        <v/>
      </c>
      <c r="CP39" s="274" t="str">
        <f ca="true">+IF(OFFSET('Sanitation Data'!$E$28,0,10*ROW('Sanitation Data'!E33))="","",OFFSET('Sanitation Data'!$E$28,0,10*ROW('Sanitation Data'!E33)))</f>
        <v/>
      </c>
      <c r="CQ39" s="274" t="str">
        <f ca="true">+IF(OFFSET('Sanitation Data'!$E$29,0,10*ROW('Sanitation Data'!E33))="","",OFFSET('Sanitation Data'!$E$29,0,10*ROW('Sanitation Data'!E33)))</f>
        <v/>
      </c>
      <c r="CR39" s="274" t="str">
        <f ca="true">+IF(OFFSET('Sanitation Data'!$E$30,0,10*ROW('Sanitation Data'!E33))="","",OFFSET('Sanitation Data'!$E$30,0,10*ROW('Sanitation Data'!E33)))</f>
        <v/>
      </c>
      <c r="CS39" s="274" t="str">
        <f ca="true">+IF(OFFSET('Sanitation Data'!$E$31,0,10*ROW('Sanitation Data'!E33))="","",OFFSET('Sanitation Data'!$E$31,0,10*ROW('Sanitation Data'!E33)))</f>
        <v/>
      </c>
      <c r="CT39" s="274" t="str">
        <f ca="true">+IF(OFFSET('Sanitation Data'!$E$32,0,10*ROW('Sanitation Data'!E33))="","",OFFSET('Sanitation Data'!$E$32,0,10*ROW('Sanitation Data'!E33)))</f>
        <v/>
      </c>
      <c r="CU39" s="274" t="str">
        <f ca="true">+IF(OFFSET('Sanitation Data'!$F$28,0,10*ROW('Sanitation Data'!F33))="","",OFFSET('Sanitation Data'!$F$28,0,10*ROW('Sanitation Data'!F33)))</f>
        <v/>
      </c>
      <c r="CV39" s="274" t="str">
        <f ca="true">+IF(OFFSET('Sanitation Data'!$F$29,0,10*ROW('Sanitation Data'!F33))="","",OFFSET('Sanitation Data'!$F$29,0,10*ROW('Sanitation Data'!F33)))</f>
        <v/>
      </c>
      <c r="CW39" s="274" t="str">
        <f ca="true">+IF(OFFSET('Sanitation Data'!$F$30,0,10*ROW('Sanitation Data'!F33))="","",OFFSET('Sanitation Data'!$F$30,0,10*ROW('Sanitation Data'!F33)))</f>
        <v/>
      </c>
      <c r="CX39" s="274" t="str">
        <f ca="true">+IF(OFFSET('Sanitation Data'!$F$31,0,10*ROW('Sanitation Data'!F33))="","",OFFSET('Sanitation Data'!$F$31,0,10*ROW('Sanitation Data'!F33)))</f>
        <v/>
      </c>
      <c r="CY39" s="274" t="str">
        <f ca="true">+IF(OFFSET('Sanitation Data'!$F$32,0,10*ROW('Sanitation Data'!F33))="","",OFFSET('Sanitation Data'!$F$32,0,10*ROW('Sanitation Data'!F33)))</f>
        <v/>
      </c>
      <c r="CZ39" s="274" t="str">
        <f ca="true">+IF(OFFSET('Sanitation Data'!$G$28,0,10*ROW('Sanitation Data'!G33))="","",OFFSET('Sanitation Data'!$G$28,0,10*ROW('Sanitation Data'!G33)))</f>
        <v/>
      </c>
      <c r="DA39" s="274" t="str">
        <f ca="true">+IF(OFFSET('Sanitation Data'!$G$29,0,10*ROW('Sanitation Data'!G33))="","",OFFSET('Sanitation Data'!$G$29,0,10*ROW('Sanitation Data'!G33)))</f>
        <v/>
      </c>
      <c r="DB39" s="274" t="str">
        <f ca="true">+IF(OFFSET('Sanitation Data'!$G$30,0,10*ROW('Sanitation Data'!G33))="","",OFFSET('Sanitation Data'!$G$30,0,10*ROW('Sanitation Data'!G33)))</f>
        <v/>
      </c>
      <c r="DC39" s="274" t="str">
        <f ca="true">+IF(OFFSET('Sanitation Data'!$G$31,0,10*ROW('Sanitation Data'!G33))="","",OFFSET('Sanitation Data'!$G$31,0,10*ROW('Sanitation Data'!G33)))</f>
        <v/>
      </c>
      <c r="DD39" s="274" t="str">
        <f ca="true">+IF(OFFSET('Sanitation Data'!$G$32,0,10*ROW('Sanitation Data'!G33))="","",OFFSET('Sanitation Data'!$G$32,0,10*ROW('Sanitation Data'!G33)))</f>
        <v/>
      </c>
      <c r="DE39" s="274" t="str">
        <f ca="true">+IF(OFFSET('Sanitation Data'!$H$28,0,10*ROW('Sanitation Data'!H33))="","",OFFSET('Sanitation Data'!$H$28,0,10*ROW('Sanitation Data'!H33)))</f>
        <v/>
      </c>
      <c r="DF39" s="274" t="str">
        <f ca="true">+IF(OFFSET('Sanitation Data'!$H$29,0,10*ROW('Sanitation Data'!H33))="","",OFFSET('Sanitation Data'!$H$29,0,10*ROW('Sanitation Data'!H33)))</f>
        <v/>
      </c>
      <c r="DG39" s="274" t="str">
        <f ca="true">+IF(OFFSET('Sanitation Data'!$H$30,0,10*ROW('Sanitation Data'!H33))="","",OFFSET('Sanitation Data'!$H$30,0,10*ROW('Sanitation Data'!H33)))</f>
        <v/>
      </c>
      <c r="DH39" s="274" t="str">
        <f ca="true">+IF(OFFSET('Sanitation Data'!$H$31,0,10*ROW('Sanitation Data'!H33))="","",OFFSET('Sanitation Data'!$H$31,0,10*ROW('Sanitation Data'!H33)))</f>
        <v/>
      </c>
      <c r="DI39" s="274" t="str">
        <f ca="true">+IF(OFFSET('Sanitation Data'!$H$32,0,10*ROW('Sanitation Data'!H33))="","",OFFSET('Sanitation Data'!$H$32,0,10*ROW('Sanitation Data'!H33)))</f>
        <v/>
      </c>
      <c r="DJ39" s="274" t="str">
        <f ca="true">+IF(OFFSET('Sanitation Data'!$I$28,0,10*ROW('Sanitation Data'!I33))="","",OFFSET('Sanitation Data'!$I$28,0,10*ROW('Sanitation Data'!I33)))</f>
        <v/>
      </c>
      <c r="DK39" s="274" t="str">
        <f ca="true">+IF(OFFSET('Sanitation Data'!$I$29,0,10*ROW('Sanitation Data'!I33))="","",OFFSET('Sanitation Data'!$I$29,0,10*ROW('Sanitation Data'!I33)))</f>
        <v/>
      </c>
      <c r="DL39" s="274" t="str">
        <f ca="true">+IF(OFFSET('Sanitation Data'!$I$30,0,10*ROW('Sanitation Data'!I33))="","",OFFSET('Sanitation Data'!$I$30,0,10*ROW('Sanitation Data'!I33)))</f>
        <v/>
      </c>
      <c r="DM39" s="274" t="str">
        <f ca="true">+IF(OFFSET('Sanitation Data'!$I$31,0,10*ROW('Sanitation Data'!I33))="","",OFFSET('Sanitation Data'!$I$31,0,10*ROW('Sanitation Data'!I33)))</f>
        <v/>
      </c>
      <c r="DN39" s="274" t="str">
        <f ca="true">+IF(OFFSET('Sanitation Data'!$I$32,0,10*ROW('Sanitation Data'!I33))="","",OFFSET('Sanitation Data'!$I$32,0,10*ROW('Sanitation Data'!I33)))</f>
        <v/>
      </c>
      <c r="DO39" s="274" t="str">
        <f ca="true">+IF(OFFSET('Hygiene Data'!$D$11,0,10*ROW('Hygiene Data'!D33))="","",OFFSET('Hygiene Data'!$D$11,0,10*ROW('Hygiene Data'!D33)))</f>
        <v/>
      </c>
      <c r="DP39" s="274" t="str">
        <f ca="true">+IF(OFFSET('Hygiene Data'!$D$12,0,10*ROW('Hygiene Data'!D33))="","",OFFSET('Hygiene Data'!$D$12,0,10*ROW('Hygiene Data'!D33)))</f>
        <v/>
      </c>
      <c r="DQ39" s="274" t="str">
        <f ca="true">+IF(OFFSET('Hygiene Data'!$D$13,0,10*ROW('Hygiene Data'!D33))="","",OFFSET('Hygiene Data'!$D$13,0,10*ROW('Hygiene Data'!D33)))</f>
        <v/>
      </c>
      <c r="DR39" s="274" t="str">
        <f ca="true">+IF(OFFSET('Hygiene Data'!$E$11,0,10*ROW('Hygiene Data'!E33))="","",OFFSET('Hygiene Data'!$E$11,0,10*ROW('Hygiene Data'!E33)))</f>
        <v/>
      </c>
      <c r="DS39" s="274" t="str">
        <f ca="true">+IF(OFFSET('Hygiene Data'!$E$12,0,10*ROW('Hygiene Data'!E33))="","",OFFSET('Hygiene Data'!$E$12,0,10*ROW('Hygiene Data'!E33)))</f>
        <v/>
      </c>
      <c r="DT39" s="274" t="str">
        <f ca="true">+IF(OFFSET('Hygiene Data'!$E$13,0,10*ROW('Hygiene Data'!E33))="","",OFFSET('Hygiene Data'!$E$13,0,10*ROW('Hygiene Data'!E33)))</f>
        <v/>
      </c>
      <c r="DU39" s="274" t="str">
        <f ca="true">+IF(OFFSET('Hygiene Data'!$F$11,0,10*ROW('Hygiene Data'!F33))="","",OFFSET('Hygiene Data'!$F$11,0,10*ROW('Hygiene Data'!F33)))</f>
        <v/>
      </c>
      <c r="DV39" s="274" t="str">
        <f ca="true">+IF(OFFSET('Hygiene Data'!$F$12,0,10*ROW('Hygiene Data'!F33))="","",OFFSET('Hygiene Data'!$F$12,0,10*ROW('Hygiene Data'!F33)))</f>
        <v/>
      </c>
      <c r="DW39" s="274" t="str">
        <f ca="true">+IF(OFFSET('Hygiene Data'!$F$13,0,10*ROW('Hygiene Data'!F33))="","",OFFSET('Hygiene Data'!$F$13,0,10*ROW('Hygiene Data'!F33)))</f>
        <v/>
      </c>
      <c r="DX39" s="274" t="str">
        <f ca="true">+IF(OFFSET('Hygiene Data'!$G$11,0,10*ROW('Hygiene Data'!G33))="","",OFFSET('Hygiene Data'!$G$11,0,10*ROW('Hygiene Data'!G33)))</f>
        <v/>
      </c>
      <c r="DY39" s="274" t="str">
        <f ca="true">+IF(OFFSET('Hygiene Data'!$G$12,0,10*ROW('Hygiene Data'!G33))="","",OFFSET('Hygiene Data'!$G$12,0,10*ROW('Hygiene Data'!G33)))</f>
        <v/>
      </c>
      <c r="DZ39" s="274" t="str">
        <f ca="true">+IF(OFFSET('Hygiene Data'!$G$13,0,10*ROW('Hygiene Data'!G33))="","",OFFSET('Hygiene Data'!$G$13,0,10*ROW('Hygiene Data'!G33)))</f>
        <v/>
      </c>
      <c r="EA39" s="274" t="str">
        <f ca="true">+IF(OFFSET('Hygiene Data'!$H$11,0,10*ROW('Hygiene Data'!H33))="","",OFFSET('Hygiene Data'!$H$11,0,10*ROW('Hygiene Data'!H33)))</f>
        <v/>
      </c>
      <c r="EB39" s="274" t="str">
        <f ca="true">+IF(OFFSET('Hygiene Data'!$H$12,0,10*ROW('Hygiene Data'!H33))="","",OFFSET('Hygiene Data'!$H$12,0,10*ROW('Hygiene Data'!H33)))</f>
        <v/>
      </c>
      <c r="EC39" s="274" t="str">
        <f ca="true">+IF(OFFSET('Hygiene Data'!$H$13,0,10*ROW('Hygiene Data'!H33))="","",OFFSET('Hygiene Data'!$H$13,0,10*ROW('Hygiene Data'!H33)))</f>
        <v/>
      </c>
      <c r="ED39" s="274" t="str">
        <f ca="true">+IF(OFFSET('Hygiene Data'!$I$11,0,10*ROW('Hygiene Data'!I33))="","",OFFSET('Hygiene Data'!$I$11,0,10*ROW('Hygiene Data'!I33)))</f>
        <v/>
      </c>
      <c r="EE39" s="274" t="str">
        <f ca="true">+IF(OFFSET('Hygiene Data'!$I$12,0,10*ROW('Hygiene Data'!I33))="","",OFFSET('Hygiene Data'!$I$12,0,10*ROW('Hygiene Data'!I33)))</f>
        <v/>
      </c>
      <c r="EF39" s="274" t="str">
        <f ca="true">+IF(OFFSET('Hygiene Data'!$I$13,0,10*ROW('Hygiene Data'!I33))="","",OFFSET('Hygiene Data'!$I$13,0,10*ROW('Hygiene Data'!I33)))</f>
        <v/>
      </c>
    </row>
    <row xmlns:x14ac="http://schemas.microsoft.com/office/spreadsheetml/2009/9/ac" r="40" x14ac:dyDescent="0.2">
      <c r="A40" s="37" t="str">
        <f ca="true">+IF(OFFSET('Water Data'!$B$2,0,10*ROW('Water Data'!E34))="","",OFFSET('Water Data'!$B$2,0,10*ROW('Water Data'!E34)))</f>
        <v/>
      </c>
      <c r="B40" s="37" t="str">
        <f ca="true">+IF(OFFSET('Water Data'!$C$2,0,10*ROW('Water Data'!F34))="","",OFFSET('Water Data'!$C$2,0,10*ROW('Water Data'!F34)))</f>
        <v/>
      </c>
      <c r="C40" s="330" t="str">
        <f t="shared" ca="true" si="0"/>
        <v/>
      </c>
      <c r="D40" s="94"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4"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4"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4"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4"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4"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4"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4"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4"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4"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4"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4"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4"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4"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4"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4"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4"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4"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5"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5"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5"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5"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5"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5"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5"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5"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5"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5"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5"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5"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5"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5"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5"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5"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5"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5"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5"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5"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5"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5"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5"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5"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5"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5"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5"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5"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5"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5"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6"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6"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6"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6"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6"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6"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6"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6"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6"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6"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6"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6"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6"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6"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6"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6"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6"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6"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4"/>
      <c r="BS40" s="274" t="str">
        <f ca="true">+IF(OFFSET('Water Data'!$D$27,0,10*ROW('Water Data'!D34))="","",OFFSET('Water Data'!$D$27,0,10*ROW('Water Data'!D34)))</f>
        <v/>
      </c>
      <c r="BT40" s="274" t="str">
        <f ca="true">+IF(OFFSET('Water Data'!$D$28,0,10*ROW('Water Data'!D34))="","",OFFSET('Water Data'!$D$28,0,10*ROW('Water Data'!D34)))</f>
        <v/>
      </c>
      <c r="BU40" s="274" t="str">
        <f ca="true">+IF(OFFSET('Water Data'!$D$29,0,10*ROW('Water Data'!D34))="","",OFFSET('Water Data'!$D$29,0,10*ROW('Water Data'!D34)))</f>
        <v/>
      </c>
      <c r="BV40" s="274" t="str">
        <f ca="true">+IF(OFFSET('Water Data'!$E$27,0,10*ROW('Water Data'!E34))="","",OFFSET('Water Data'!$E$27,0,10*ROW('Water Data'!E34)))</f>
        <v/>
      </c>
      <c r="BW40" s="274" t="str">
        <f ca="true">+IF(OFFSET('Water Data'!$E$28,0,10*ROW('Water Data'!E34))="","",OFFSET('Water Data'!$E$28,0,10*ROW('Water Data'!E34)))</f>
        <v/>
      </c>
      <c r="BX40" s="274" t="str">
        <f ca="true">+IF(OFFSET('Water Data'!$E$29,0,10*ROW('Water Data'!E34))="","",OFFSET('Water Data'!$E$29,0,10*ROW('Water Data'!E34)))</f>
        <v/>
      </c>
      <c r="BY40" s="274" t="str">
        <f ca="true">+IF(OFFSET('Water Data'!$F$27,0,10*ROW('Water Data'!F34))="","",OFFSET('Water Data'!$F$27,0,10*ROW('Water Data'!F34)))</f>
        <v/>
      </c>
      <c r="BZ40" s="274" t="str">
        <f ca="true">+IF(OFFSET('Water Data'!$F$28,0,10*ROW('Water Data'!F34))="","",OFFSET('Water Data'!$F$28,0,10*ROW('Water Data'!F34)))</f>
        <v/>
      </c>
      <c r="CA40" s="274" t="str">
        <f ca="true">+IF(OFFSET('Water Data'!$F$29,0,10*ROW('Water Data'!F34))="","",OFFSET('Water Data'!$F$29,0,10*ROW('Water Data'!F34)))</f>
        <v/>
      </c>
      <c r="CB40" s="274" t="str">
        <f ca="true">+IF(OFFSET('Water Data'!$G$27,0,10*ROW('Water Data'!G34))="","",OFFSET('Water Data'!$G$27,0,10*ROW('Water Data'!G34)))</f>
        <v/>
      </c>
      <c r="CC40" s="274" t="str">
        <f ca="true">+IF(OFFSET('Water Data'!$G$28,0,10*ROW('Water Data'!G34))="","",OFFSET('Water Data'!$G$28,0,10*ROW('Water Data'!G34)))</f>
        <v/>
      </c>
      <c r="CD40" s="274" t="str">
        <f ca="true">+IF(OFFSET('Water Data'!$G$29,0,10*ROW('Water Data'!G34))="","",OFFSET('Water Data'!$G$29,0,10*ROW('Water Data'!G34)))</f>
        <v/>
      </c>
      <c r="CE40" s="274" t="str">
        <f ca="true">+IF(OFFSET('Water Data'!$H$27,0,10*ROW('Water Data'!H34))="","",OFFSET('Water Data'!$H$27,0,10*ROW('Water Data'!H34)))</f>
        <v/>
      </c>
      <c r="CF40" s="274" t="str">
        <f ca="true">+IF(OFFSET('Water Data'!$H$28,0,10*ROW('Water Data'!H34))="","",OFFSET('Water Data'!$H$28,0,10*ROW('Water Data'!H34)))</f>
        <v/>
      </c>
      <c r="CG40" s="274" t="str">
        <f ca="true">+IF(OFFSET('Water Data'!$H$29,0,10*ROW('Water Data'!H34))="","",OFFSET('Water Data'!$H$29,0,10*ROW('Water Data'!H34)))</f>
        <v/>
      </c>
      <c r="CH40" s="274" t="str">
        <f ca="true">+IF(OFFSET('Water Data'!$I$27,0,10*ROW('Water Data'!I34))="","",OFFSET('Water Data'!$I$27,0,10*ROW('Water Data'!I34)))</f>
        <v/>
      </c>
      <c r="CI40" s="274" t="str">
        <f ca="true">+IF(OFFSET('Water Data'!$I$28,0,10*ROW('Water Data'!I34))="","",OFFSET('Water Data'!$I$28,0,10*ROW('Water Data'!I34)))</f>
        <v/>
      </c>
      <c r="CJ40" s="274" t="str">
        <f ca="true">+IF(OFFSET('Water Data'!$I$29,0,10*ROW('Water Data'!I34))="","",OFFSET('Water Data'!$I$29,0,10*ROW('Water Data'!I34)))</f>
        <v/>
      </c>
      <c r="CK40" s="274" t="str">
        <f ca="true">+IF(OFFSET('Sanitation Data'!$D$28,0,10*ROW('Sanitation Data'!D34))="","",OFFSET('Sanitation Data'!$D$28,0,10*ROW('Sanitation Data'!D34)))</f>
        <v/>
      </c>
      <c r="CL40" s="274" t="str">
        <f ca="true">+IF(OFFSET('Sanitation Data'!$D$29,0,10*ROW('Sanitation Data'!D34))="","",OFFSET('Sanitation Data'!$D$29,0,10*ROW('Sanitation Data'!D34)))</f>
        <v/>
      </c>
      <c r="CM40" s="274" t="str">
        <f ca="true">+IF(OFFSET('Sanitation Data'!$D$30,0,10*ROW('Sanitation Data'!D34))="","",OFFSET('Sanitation Data'!$D$30,0,10*ROW('Sanitation Data'!D34)))</f>
        <v/>
      </c>
      <c r="CN40" s="274" t="str">
        <f ca="true">+IF(OFFSET('Sanitation Data'!$D$31,0,10*ROW('Sanitation Data'!D34))="","",OFFSET('Sanitation Data'!$D$31,0,10*ROW('Sanitation Data'!D34)))</f>
        <v/>
      </c>
      <c r="CO40" s="274" t="str">
        <f ca="true">+IF(OFFSET('Sanitation Data'!$D$32,0,10*ROW('Sanitation Data'!D34))="","",OFFSET('Sanitation Data'!$D$32,0,10*ROW('Sanitation Data'!D34)))</f>
        <v/>
      </c>
      <c r="CP40" s="274" t="str">
        <f ca="true">+IF(OFFSET('Sanitation Data'!$E$28,0,10*ROW('Sanitation Data'!E34))="","",OFFSET('Sanitation Data'!$E$28,0,10*ROW('Sanitation Data'!E34)))</f>
        <v/>
      </c>
      <c r="CQ40" s="274" t="str">
        <f ca="true">+IF(OFFSET('Sanitation Data'!$E$29,0,10*ROW('Sanitation Data'!E34))="","",OFFSET('Sanitation Data'!$E$29,0,10*ROW('Sanitation Data'!E34)))</f>
        <v/>
      </c>
      <c r="CR40" s="274" t="str">
        <f ca="true">+IF(OFFSET('Sanitation Data'!$E$30,0,10*ROW('Sanitation Data'!E34))="","",OFFSET('Sanitation Data'!$E$30,0,10*ROW('Sanitation Data'!E34)))</f>
        <v/>
      </c>
      <c r="CS40" s="274" t="str">
        <f ca="true">+IF(OFFSET('Sanitation Data'!$E$31,0,10*ROW('Sanitation Data'!E34))="","",OFFSET('Sanitation Data'!$E$31,0,10*ROW('Sanitation Data'!E34)))</f>
        <v/>
      </c>
      <c r="CT40" s="274" t="str">
        <f ca="true">+IF(OFFSET('Sanitation Data'!$E$32,0,10*ROW('Sanitation Data'!E34))="","",OFFSET('Sanitation Data'!$E$32,0,10*ROW('Sanitation Data'!E34)))</f>
        <v/>
      </c>
      <c r="CU40" s="274" t="str">
        <f ca="true">+IF(OFFSET('Sanitation Data'!$F$28,0,10*ROW('Sanitation Data'!F34))="","",OFFSET('Sanitation Data'!$F$28,0,10*ROW('Sanitation Data'!F34)))</f>
        <v/>
      </c>
      <c r="CV40" s="274" t="str">
        <f ca="true">+IF(OFFSET('Sanitation Data'!$F$29,0,10*ROW('Sanitation Data'!F34))="","",OFFSET('Sanitation Data'!$F$29,0,10*ROW('Sanitation Data'!F34)))</f>
        <v/>
      </c>
      <c r="CW40" s="274" t="str">
        <f ca="true">+IF(OFFSET('Sanitation Data'!$F$30,0,10*ROW('Sanitation Data'!F34))="","",OFFSET('Sanitation Data'!$F$30,0,10*ROW('Sanitation Data'!F34)))</f>
        <v/>
      </c>
      <c r="CX40" s="274" t="str">
        <f ca="true">+IF(OFFSET('Sanitation Data'!$F$31,0,10*ROW('Sanitation Data'!F34))="","",OFFSET('Sanitation Data'!$F$31,0,10*ROW('Sanitation Data'!F34)))</f>
        <v/>
      </c>
      <c r="CY40" s="274" t="str">
        <f ca="true">+IF(OFFSET('Sanitation Data'!$F$32,0,10*ROW('Sanitation Data'!F34))="","",OFFSET('Sanitation Data'!$F$32,0,10*ROW('Sanitation Data'!F34)))</f>
        <v/>
      </c>
      <c r="CZ40" s="274" t="str">
        <f ca="true">+IF(OFFSET('Sanitation Data'!$G$28,0,10*ROW('Sanitation Data'!G34))="","",OFFSET('Sanitation Data'!$G$28,0,10*ROW('Sanitation Data'!G34)))</f>
        <v/>
      </c>
      <c r="DA40" s="274" t="str">
        <f ca="true">+IF(OFFSET('Sanitation Data'!$G$29,0,10*ROW('Sanitation Data'!G34))="","",OFFSET('Sanitation Data'!$G$29,0,10*ROW('Sanitation Data'!G34)))</f>
        <v/>
      </c>
      <c r="DB40" s="274" t="str">
        <f ca="true">+IF(OFFSET('Sanitation Data'!$G$30,0,10*ROW('Sanitation Data'!G34))="","",OFFSET('Sanitation Data'!$G$30,0,10*ROW('Sanitation Data'!G34)))</f>
        <v/>
      </c>
      <c r="DC40" s="274" t="str">
        <f ca="true">+IF(OFFSET('Sanitation Data'!$G$31,0,10*ROW('Sanitation Data'!G34))="","",OFFSET('Sanitation Data'!$G$31,0,10*ROW('Sanitation Data'!G34)))</f>
        <v/>
      </c>
      <c r="DD40" s="274" t="str">
        <f ca="true">+IF(OFFSET('Sanitation Data'!$G$32,0,10*ROW('Sanitation Data'!G34))="","",OFFSET('Sanitation Data'!$G$32,0,10*ROW('Sanitation Data'!G34)))</f>
        <v/>
      </c>
      <c r="DE40" s="274" t="str">
        <f ca="true">+IF(OFFSET('Sanitation Data'!$H$28,0,10*ROW('Sanitation Data'!H34))="","",OFFSET('Sanitation Data'!$H$28,0,10*ROW('Sanitation Data'!H34)))</f>
        <v/>
      </c>
      <c r="DF40" s="274" t="str">
        <f ca="true">+IF(OFFSET('Sanitation Data'!$H$29,0,10*ROW('Sanitation Data'!H34))="","",OFFSET('Sanitation Data'!$H$29,0,10*ROW('Sanitation Data'!H34)))</f>
        <v/>
      </c>
      <c r="DG40" s="274" t="str">
        <f ca="true">+IF(OFFSET('Sanitation Data'!$H$30,0,10*ROW('Sanitation Data'!H34))="","",OFFSET('Sanitation Data'!$H$30,0,10*ROW('Sanitation Data'!H34)))</f>
        <v/>
      </c>
      <c r="DH40" s="274" t="str">
        <f ca="true">+IF(OFFSET('Sanitation Data'!$H$31,0,10*ROW('Sanitation Data'!H34))="","",OFFSET('Sanitation Data'!$H$31,0,10*ROW('Sanitation Data'!H34)))</f>
        <v/>
      </c>
      <c r="DI40" s="274" t="str">
        <f ca="true">+IF(OFFSET('Sanitation Data'!$H$32,0,10*ROW('Sanitation Data'!H34))="","",OFFSET('Sanitation Data'!$H$32,0,10*ROW('Sanitation Data'!H34)))</f>
        <v/>
      </c>
      <c r="DJ40" s="274" t="str">
        <f ca="true">+IF(OFFSET('Sanitation Data'!$I$28,0,10*ROW('Sanitation Data'!I34))="","",OFFSET('Sanitation Data'!$I$28,0,10*ROW('Sanitation Data'!I34)))</f>
        <v/>
      </c>
      <c r="DK40" s="274" t="str">
        <f ca="true">+IF(OFFSET('Sanitation Data'!$I$29,0,10*ROW('Sanitation Data'!I34))="","",OFFSET('Sanitation Data'!$I$29,0,10*ROW('Sanitation Data'!I34)))</f>
        <v/>
      </c>
      <c r="DL40" s="274" t="str">
        <f ca="true">+IF(OFFSET('Sanitation Data'!$I$30,0,10*ROW('Sanitation Data'!I34))="","",OFFSET('Sanitation Data'!$I$30,0,10*ROW('Sanitation Data'!I34)))</f>
        <v/>
      </c>
      <c r="DM40" s="274" t="str">
        <f ca="true">+IF(OFFSET('Sanitation Data'!$I$31,0,10*ROW('Sanitation Data'!I34))="","",OFFSET('Sanitation Data'!$I$31,0,10*ROW('Sanitation Data'!I34)))</f>
        <v/>
      </c>
      <c r="DN40" s="274" t="str">
        <f ca="true">+IF(OFFSET('Sanitation Data'!$I$32,0,10*ROW('Sanitation Data'!I34))="","",OFFSET('Sanitation Data'!$I$32,0,10*ROW('Sanitation Data'!I34)))</f>
        <v/>
      </c>
      <c r="DO40" s="274" t="str">
        <f ca="true">+IF(OFFSET('Hygiene Data'!$D$11,0,10*ROW('Hygiene Data'!D34))="","",OFFSET('Hygiene Data'!$D$11,0,10*ROW('Hygiene Data'!D34)))</f>
        <v/>
      </c>
      <c r="DP40" s="274" t="str">
        <f ca="true">+IF(OFFSET('Hygiene Data'!$D$12,0,10*ROW('Hygiene Data'!D34))="","",OFFSET('Hygiene Data'!$D$12,0,10*ROW('Hygiene Data'!D34)))</f>
        <v/>
      </c>
      <c r="DQ40" s="274" t="str">
        <f ca="true">+IF(OFFSET('Hygiene Data'!$D$13,0,10*ROW('Hygiene Data'!D34))="","",OFFSET('Hygiene Data'!$D$13,0,10*ROW('Hygiene Data'!D34)))</f>
        <v/>
      </c>
      <c r="DR40" s="274" t="str">
        <f ca="true">+IF(OFFSET('Hygiene Data'!$E$11,0,10*ROW('Hygiene Data'!E34))="","",OFFSET('Hygiene Data'!$E$11,0,10*ROW('Hygiene Data'!E34)))</f>
        <v/>
      </c>
      <c r="DS40" s="274" t="str">
        <f ca="true">+IF(OFFSET('Hygiene Data'!$E$12,0,10*ROW('Hygiene Data'!E34))="","",OFFSET('Hygiene Data'!$E$12,0,10*ROW('Hygiene Data'!E34)))</f>
        <v/>
      </c>
      <c r="DT40" s="274" t="str">
        <f ca="true">+IF(OFFSET('Hygiene Data'!$E$13,0,10*ROW('Hygiene Data'!E34))="","",OFFSET('Hygiene Data'!$E$13,0,10*ROW('Hygiene Data'!E34)))</f>
        <v/>
      </c>
      <c r="DU40" s="274" t="str">
        <f ca="true">+IF(OFFSET('Hygiene Data'!$F$11,0,10*ROW('Hygiene Data'!F34))="","",OFFSET('Hygiene Data'!$F$11,0,10*ROW('Hygiene Data'!F34)))</f>
        <v/>
      </c>
      <c r="DV40" s="274" t="str">
        <f ca="true">+IF(OFFSET('Hygiene Data'!$F$12,0,10*ROW('Hygiene Data'!F34))="","",OFFSET('Hygiene Data'!$F$12,0,10*ROW('Hygiene Data'!F34)))</f>
        <v/>
      </c>
      <c r="DW40" s="274" t="str">
        <f ca="true">+IF(OFFSET('Hygiene Data'!$F$13,0,10*ROW('Hygiene Data'!F34))="","",OFFSET('Hygiene Data'!$F$13,0,10*ROW('Hygiene Data'!F34)))</f>
        <v/>
      </c>
      <c r="DX40" s="274" t="str">
        <f ca="true">+IF(OFFSET('Hygiene Data'!$G$11,0,10*ROW('Hygiene Data'!G34))="","",OFFSET('Hygiene Data'!$G$11,0,10*ROW('Hygiene Data'!G34)))</f>
        <v/>
      </c>
      <c r="DY40" s="274" t="str">
        <f ca="true">+IF(OFFSET('Hygiene Data'!$G$12,0,10*ROW('Hygiene Data'!G34))="","",OFFSET('Hygiene Data'!$G$12,0,10*ROW('Hygiene Data'!G34)))</f>
        <v/>
      </c>
      <c r="DZ40" s="274" t="str">
        <f ca="true">+IF(OFFSET('Hygiene Data'!$G$13,0,10*ROW('Hygiene Data'!G34))="","",OFFSET('Hygiene Data'!$G$13,0,10*ROW('Hygiene Data'!G34)))</f>
        <v/>
      </c>
      <c r="EA40" s="274" t="str">
        <f ca="true">+IF(OFFSET('Hygiene Data'!$H$11,0,10*ROW('Hygiene Data'!H34))="","",OFFSET('Hygiene Data'!$H$11,0,10*ROW('Hygiene Data'!H34)))</f>
        <v/>
      </c>
      <c r="EB40" s="274" t="str">
        <f ca="true">+IF(OFFSET('Hygiene Data'!$H$12,0,10*ROW('Hygiene Data'!H34))="","",OFFSET('Hygiene Data'!$H$12,0,10*ROW('Hygiene Data'!H34)))</f>
        <v/>
      </c>
      <c r="EC40" s="274" t="str">
        <f ca="true">+IF(OFFSET('Hygiene Data'!$H$13,0,10*ROW('Hygiene Data'!H34))="","",OFFSET('Hygiene Data'!$H$13,0,10*ROW('Hygiene Data'!H34)))</f>
        <v/>
      </c>
      <c r="ED40" s="274" t="str">
        <f ca="true">+IF(OFFSET('Hygiene Data'!$I$11,0,10*ROW('Hygiene Data'!I34))="","",OFFSET('Hygiene Data'!$I$11,0,10*ROW('Hygiene Data'!I34)))</f>
        <v/>
      </c>
      <c r="EE40" s="274" t="str">
        <f ca="true">+IF(OFFSET('Hygiene Data'!$I$12,0,10*ROW('Hygiene Data'!I34))="","",OFFSET('Hygiene Data'!$I$12,0,10*ROW('Hygiene Data'!I34)))</f>
        <v/>
      </c>
      <c r="EF40" s="274" t="str">
        <f ca="true">+IF(OFFSET('Hygiene Data'!$I$13,0,10*ROW('Hygiene Data'!I34))="","",OFFSET('Hygiene Data'!$I$13,0,10*ROW('Hygiene Data'!I34)))</f>
        <v/>
      </c>
    </row>
    <row xmlns:x14ac="http://schemas.microsoft.com/office/spreadsheetml/2009/9/ac" r="41" x14ac:dyDescent="0.2">
      <c r="A41" s="37" t="str">
        <f ca="true">+IF(OFFSET('Water Data'!$B$2,0,10*ROW('Water Data'!E35))="","",OFFSET('Water Data'!$B$2,0,10*ROW('Water Data'!E35)))</f>
        <v/>
      </c>
      <c r="B41" s="37" t="str">
        <f ca="true">+IF(OFFSET('Water Data'!$C$2,0,10*ROW('Water Data'!F35))="","",OFFSET('Water Data'!$C$2,0,10*ROW('Water Data'!F35)))</f>
        <v/>
      </c>
      <c r="C41" s="330" t="str">
        <f t="shared" ca="true" si="0"/>
        <v/>
      </c>
      <c r="D41" s="94"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4"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4"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4"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4"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4"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4"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4"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4"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4"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4"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4"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4"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4"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4"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4"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4"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4"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5"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5"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5"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5"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5"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5"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5"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5"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5"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5"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5"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5"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5"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5"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5"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5"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5"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5"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5"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5"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5"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5"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5"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5"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5"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5"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5"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5"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5"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5"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6"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6"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6"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6"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6"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6"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6"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6"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6"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6"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6"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6"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6"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6"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6"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6"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6"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6"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4"/>
      <c r="BS41" s="274" t="str">
        <f ca="true">+IF(OFFSET('Water Data'!$D$27,0,10*ROW('Water Data'!D35))="","",OFFSET('Water Data'!$D$27,0,10*ROW('Water Data'!D35)))</f>
        <v/>
      </c>
      <c r="BT41" s="274" t="str">
        <f ca="true">+IF(OFFSET('Water Data'!$D$28,0,10*ROW('Water Data'!D35))="","",OFFSET('Water Data'!$D$28,0,10*ROW('Water Data'!D35)))</f>
        <v/>
      </c>
      <c r="BU41" s="274" t="str">
        <f ca="true">+IF(OFFSET('Water Data'!$D$29,0,10*ROW('Water Data'!D35))="","",OFFSET('Water Data'!$D$29,0,10*ROW('Water Data'!D35)))</f>
        <v/>
      </c>
      <c r="BV41" s="274" t="str">
        <f ca="true">+IF(OFFSET('Water Data'!$E$27,0,10*ROW('Water Data'!E35))="","",OFFSET('Water Data'!$E$27,0,10*ROW('Water Data'!E35)))</f>
        <v/>
      </c>
      <c r="BW41" s="274" t="str">
        <f ca="true">+IF(OFFSET('Water Data'!$E$28,0,10*ROW('Water Data'!E35))="","",OFFSET('Water Data'!$E$28,0,10*ROW('Water Data'!E35)))</f>
        <v/>
      </c>
      <c r="BX41" s="274" t="str">
        <f ca="true">+IF(OFFSET('Water Data'!$E$29,0,10*ROW('Water Data'!E35))="","",OFFSET('Water Data'!$E$29,0,10*ROW('Water Data'!E35)))</f>
        <v/>
      </c>
      <c r="BY41" s="274" t="str">
        <f ca="true">+IF(OFFSET('Water Data'!$F$27,0,10*ROW('Water Data'!F35))="","",OFFSET('Water Data'!$F$27,0,10*ROW('Water Data'!F35)))</f>
        <v/>
      </c>
      <c r="BZ41" s="274" t="str">
        <f ca="true">+IF(OFFSET('Water Data'!$F$28,0,10*ROW('Water Data'!F35))="","",OFFSET('Water Data'!$F$28,0,10*ROW('Water Data'!F35)))</f>
        <v/>
      </c>
      <c r="CA41" s="274" t="str">
        <f ca="true">+IF(OFFSET('Water Data'!$F$29,0,10*ROW('Water Data'!F35))="","",OFFSET('Water Data'!$F$29,0,10*ROW('Water Data'!F35)))</f>
        <v/>
      </c>
      <c r="CB41" s="274" t="str">
        <f ca="true">+IF(OFFSET('Water Data'!$G$27,0,10*ROW('Water Data'!G35))="","",OFFSET('Water Data'!$G$27,0,10*ROW('Water Data'!G35)))</f>
        <v/>
      </c>
      <c r="CC41" s="274" t="str">
        <f ca="true">+IF(OFFSET('Water Data'!$G$28,0,10*ROW('Water Data'!G35))="","",OFFSET('Water Data'!$G$28,0,10*ROW('Water Data'!G35)))</f>
        <v/>
      </c>
      <c r="CD41" s="274" t="str">
        <f ca="true">+IF(OFFSET('Water Data'!$G$29,0,10*ROW('Water Data'!G35))="","",OFFSET('Water Data'!$G$29,0,10*ROW('Water Data'!G35)))</f>
        <v/>
      </c>
      <c r="CE41" s="274" t="str">
        <f ca="true">+IF(OFFSET('Water Data'!$H$27,0,10*ROW('Water Data'!H35))="","",OFFSET('Water Data'!$H$27,0,10*ROW('Water Data'!H35)))</f>
        <v/>
      </c>
      <c r="CF41" s="274" t="str">
        <f ca="true">+IF(OFFSET('Water Data'!$H$28,0,10*ROW('Water Data'!H35))="","",OFFSET('Water Data'!$H$28,0,10*ROW('Water Data'!H35)))</f>
        <v/>
      </c>
      <c r="CG41" s="274" t="str">
        <f ca="true">+IF(OFFSET('Water Data'!$H$29,0,10*ROW('Water Data'!H35))="","",OFFSET('Water Data'!$H$29,0,10*ROW('Water Data'!H35)))</f>
        <v/>
      </c>
      <c r="CH41" s="274" t="str">
        <f ca="true">+IF(OFFSET('Water Data'!$I$27,0,10*ROW('Water Data'!I35))="","",OFFSET('Water Data'!$I$27,0,10*ROW('Water Data'!I35)))</f>
        <v/>
      </c>
      <c r="CI41" s="274" t="str">
        <f ca="true">+IF(OFFSET('Water Data'!$I$28,0,10*ROW('Water Data'!I35))="","",OFFSET('Water Data'!$I$28,0,10*ROW('Water Data'!I35)))</f>
        <v/>
      </c>
      <c r="CJ41" s="274" t="str">
        <f ca="true">+IF(OFFSET('Water Data'!$I$29,0,10*ROW('Water Data'!I35))="","",OFFSET('Water Data'!$I$29,0,10*ROW('Water Data'!I35)))</f>
        <v/>
      </c>
      <c r="CK41" s="274" t="str">
        <f ca="true">+IF(OFFSET('Sanitation Data'!$D$28,0,10*ROW('Sanitation Data'!D35))="","",OFFSET('Sanitation Data'!$D$28,0,10*ROW('Sanitation Data'!D35)))</f>
        <v/>
      </c>
      <c r="CL41" s="274" t="str">
        <f ca="true">+IF(OFFSET('Sanitation Data'!$D$29,0,10*ROW('Sanitation Data'!D35))="","",OFFSET('Sanitation Data'!$D$29,0,10*ROW('Sanitation Data'!D35)))</f>
        <v/>
      </c>
      <c r="CM41" s="274" t="str">
        <f ca="true">+IF(OFFSET('Sanitation Data'!$D$30,0,10*ROW('Sanitation Data'!D35))="","",OFFSET('Sanitation Data'!$D$30,0,10*ROW('Sanitation Data'!D35)))</f>
        <v/>
      </c>
      <c r="CN41" s="274" t="str">
        <f ca="true">+IF(OFFSET('Sanitation Data'!$D$31,0,10*ROW('Sanitation Data'!D35))="","",OFFSET('Sanitation Data'!$D$31,0,10*ROW('Sanitation Data'!D35)))</f>
        <v/>
      </c>
      <c r="CO41" s="274" t="str">
        <f ca="true">+IF(OFFSET('Sanitation Data'!$D$32,0,10*ROW('Sanitation Data'!D35))="","",OFFSET('Sanitation Data'!$D$32,0,10*ROW('Sanitation Data'!D35)))</f>
        <v/>
      </c>
      <c r="CP41" s="274" t="str">
        <f ca="true">+IF(OFFSET('Sanitation Data'!$E$28,0,10*ROW('Sanitation Data'!E35))="","",OFFSET('Sanitation Data'!$E$28,0,10*ROW('Sanitation Data'!E35)))</f>
        <v/>
      </c>
      <c r="CQ41" s="274" t="str">
        <f ca="true">+IF(OFFSET('Sanitation Data'!$E$29,0,10*ROW('Sanitation Data'!E35))="","",OFFSET('Sanitation Data'!$E$29,0,10*ROW('Sanitation Data'!E35)))</f>
        <v/>
      </c>
      <c r="CR41" s="274" t="str">
        <f ca="true">+IF(OFFSET('Sanitation Data'!$E$30,0,10*ROW('Sanitation Data'!E35))="","",OFFSET('Sanitation Data'!$E$30,0,10*ROW('Sanitation Data'!E35)))</f>
        <v/>
      </c>
      <c r="CS41" s="274" t="str">
        <f ca="true">+IF(OFFSET('Sanitation Data'!$E$31,0,10*ROW('Sanitation Data'!E35))="","",OFFSET('Sanitation Data'!$E$31,0,10*ROW('Sanitation Data'!E35)))</f>
        <v/>
      </c>
      <c r="CT41" s="274" t="str">
        <f ca="true">+IF(OFFSET('Sanitation Data'!$E$32,0,10*ROW('Sanitation Data'!E35))="","",OFFSET('Sanitation Data'!$E$32,0,10*ROW('Sanitation Data'!E35)))</f>
        <v/>
      </c>
      <c r="CU41" s="274" t="str">
        <f ca="true">+IF(OFFSET('Sanitation Data'!$F$28,0,10*ROW('Sanitation Data'!F35))="","",OFFSET('Sanitation Data'!$F$28,0,10*ROW('Sanitation Data'!F35)))</f>
        <v/>
      </c>
      <c r="CV41" s="274" t="str">
        <f ca="true">+IF(OFFSET('Sanitation Data'!$F$29,0,10*ROW('Sanitation Data'!F35))="","",OFFSET('Sanitation Data'!$F$29,0,10*ROW('Sanitation Data'!F35)))</f>
        <v/>
      </c>
      <c r="CW41" s="274" t="str">
        <f ca="true">+IF(OFFSET('Sanitation Data'!$F$30,0,10*ROW('Sanitation Data'!F35))="","",OFFSET('Sanitation Data'!$F$30,0,10*ROW('Sanitation Data'!F35)))</f>
        <v/>
      </c>
      <c r="CX41" s="274" t="str">
        <f ca="true">+IF(OFFSET('Sanitation Data'!$F$31,0,10*ROW('Sanitation Data'!F35))="","",OFFSET('Sanitation Data'!$F$31,0,10*ROW('Sanitation Data'!F35)))</f>
        <v/>
      </c>
      <c r="CY41" s="274" t="str">
        <f ca="true">+IF(OFFSET('Sanitation Data'!$F$32,0,10*ROW('Sanitation Data'!F35))="","",OFFSET('Sanitation Data'!$F$32,0,10*ROW('Sanitation Data'!F35)))</f>
        <v/>
      </c>
      <c r="CZ41" s="274" t="str">
        <f ca="true">+IF(OFFSET('Sanitation Data'!$G$28,0,10*ROW('Sanitation Data'!G35))="","",OFFSET('Sanitation Data'!$G$28,0,10*ROW('Sanitation Data'!G35)))</f>
        <v/>
      </c>
      <c r="DA41" s="274" t="str">
        <f ca="true">+IF(OFFSET('Sanitation Data'!$G$29,0,10*ROW('Sanitation Data'!G35))="","",OFFSET('Sanitation Data'!$G$29,0,10*ROW('Sanitation Data'!G35)))</f>
        <v/>
      </c>
      <c r="DB41" s="274" t="str">
        <f ca="true">+IF(OFFSET('Sanitation Data'!$G$30,0,10*ROW('Sanitation Data'!G35))="","",OFFSET('Sanitation Data'!$G$30,0,10*ROW('Sanitation Data'!G35)))</f>
        <v/>
      </c>
      <c r="DC41" s="274" t="str">
        <f ca="true">+IF(OFFSET('Sanitation Data'!$G$31,0,10*ROW('Sanitation Data'!G35))="","",OFFSET('Sanitation Data'!$G$31,0,10*ROW('Sanitation Data'!G35)))</f>
        <v/>
      </c>
      <c r="DD41" s="274" t="str">
        <f ca="true">+IF(OFFSET('Sanitation Data'!$G$32,0,10*ROW('Sanitation Data'!G35))="","",OFFSET('Sanitation Data'!$G$32,0,10*ROW('Sanitation Data'!G35)))</f>
        <v/>
      </c>
      <c r="DE41" s="274" t="str">
        <f ca="true">+IF(OFFSET('Sanitation Data'!$H$28,0,10*ROW('Sanitation Data'!H35))="","",OFFSET('Sanitation Data'!$H$28,0,10*ROW('Sanitation Data'!H35)))</f>
        <v/>
      </c>
      <c r="DF41" s="274" t="str">
        <f ca="true">+IF(OFFSET('Sanitation Data'!$H$29,0,10*ROW('Sanitation Data'!H35))="","",OFFSET('Sanitation Data'!$H$29,0,10*ROW('Sanitation Data'!H35)))</f>
        <v/>
      </c>
      <c r="DG41" s="274" t="str">
        <f ca="true">+IF(OFFSET('Sanitation Data'!$H$30,0,10*ROW('Sanitation Data'!H35))="","",OFFSET('Sanitation Data'!$H$30,0,10*ROW('Sanitation Data'!H35)))</f>
        <v/>
      </c>
      <c r="DH41" s="274" t="str">
        <f ca="true">+IF(OFFSET('Sanitation Data'!$H$31,0,10*ROW('Sanitation Data'!H35))="","",OFFSET('Sanitation Data'!$H$31,0,10*ROW('Sanitation Data'!H35)))</f>
        <v/>
      </c>
      <c r="DI41" s="274" t="str">
        <f ca="true">+IF(OFFSET('Sanitation Data'!$H$32,0,10*ROW('Sanitation Data'!H35))="","",OFFSET('Sanitation Data'!$H$32,0,10*ROW('Sanitation Data'!H35)))</f>
        <v/>
      </c>
      <c r="DJ41" s="274" t="str">
        <f ca="true">+IF(OFFSET('Sanitation Data'!$I$28,0,10*ROW('Sanitation Data'!I35))="","",OFFSET('Sanitation Data'!$I$28,0,10*ROW('Sanitation Data'!I35)))</f>
        <v/>
      </c>
      <c r="DK41" s="274" t="str">
        <f ca="true">+IF(OFFSET('Sanitation Data'!$I$29,0,10*ROW('Sanitation Data'!I35))="","",OFFSET('Sanitation Data'!$I$29,0,10*ROW('Sanitation Data'!I35)))</f>
        <v/>
      </c>
      <c r="DL41" s="274" t="str">
        <f ca="true">+IF(OFFSET('Sanitation Data'!$I$30,0,10*ROW('Sanitation Data'!I35))="","",OFFSET('Sanitation Data'!$I$30,0,10*ROW('Sanitation Data'!I35)))</f>
        <v/>
      </c>
      <c r="DM41" s="274" t="str">
        <f ca="true">+IF(OFFSET('Sanitation Data'!$I$31,0,10*ROW('Sanitation Data'!I35))="","",OFFSET('Sanitation Data'!$I$31,0,10*ROW('Sanitation Data'!I35)))</f>
        <v/>
      </c>
      <c r="DN41" s="274" t="str">
        <f ca="true">+IF(OFFSET('Sanitation Data'!$I$32,0,10*ROW('Sanitation Data'!I35))="","",OFFSET('Sanitation Data'!$I$32,0,10*ROW('Sanitation Data'!I35)))</f>
        <v/>
      </c>
      <c r="DO41" s="274" t="str">
        <f ca="true">+IF(OFFSET('Hygiene Data'!$D$11,0,10*ROW('Hygiene Data'!D35))="","",OFFSET('Hygiene Data'!$D$11,0,10*ROW('Hygiene Data'!D35)))</f>
        <v/>
      </c>
      <c r="DP41" s="274" t="str">
        <f ca="true">+IF(OFFSET('Hygiene Data'!$D$12,0,10*ROW('Hygiene Data'!D35))="","",OFFSET('Hygiene Data'!$D$12,0,10*ROW('Hygiene Data'!D35)))</f>
        <v/>
      </c>
      <c r="DQ41" s="274" t="str">
        <f ca="true">+IF(OFFSET('Hygiene Data'!$D$13,0,10*ROW('Hygiene Data'!D35))="","",OFFSET('Hygiene Data'!$D$13,0,10*ROW('Hygiene Data'!D35)))</f>
        <v/>
      </c>
      <c r="DR41" s="274" t="str">
        <f ca="true">+IF(OFFSET('Hygiene Data'!$E$11,0,10*ROW('Hygiene Data'!E35))="","",OFFSET('Hygiene Data'!$E$11,0,10*ROW('Hygiene Data'!E35)))</f>
        <v/>
      </c>
      <c r="DS41" s="274" t="str">
        <f ca="true">+IF(OFFSET('Hygiene Data'!$E$12,0,10*ROW('Hygiene Data'!E35))="","",OFFSET('Hygiene Data'!$E$12,0,10*ROW('Hygiene Data'!E35)))</f>
        <v/>
      </c>
      <c r="DT41" s="274" t="str">
        <f ca="true">+IF(OFFSET('Hygiene Data'!$E$13,0,10*ROW('Hygiene Data'!E35))="","",OFFSET('Hygiene Data'!$E$13,0,10*ROW('Hygiene Data'!E35)))</f>
        <v/>
      </c>
      <c r="DU41" s="274" t="str">
        <f ca="true">+IF(OFFSET('Hygiene Data'!$F$11,0,10*ROW('Hygiene Data'!F35))="","",OFFSET('Hygiene Data'!$F$11,0,10*ROW('Hygiene Data'!F35)))</f>
        <v/>
      </c>
      <c r="DV41" s="274" t="str">
        <f ca="true">+IF(OFFSET('Hygiene Data'!$F$12,0,10*ROW('Hygiene Data'!F35))="","",OFFSET('Hygiene Data'!$F$12,0,10*ROW('Hygiene Data'!F35)))</f>
        <v/>
      </c>
      <c r="DW41" s="274" t="str">
        <f ca="true">+IF(OFFSET('Hygiene Data'!$F$13,0,10*ROW('Hygiene Data'!F35))="","",OFFSET('Hygiene Data'!$F$13,0,10*ROW('Hygiene Data'!F35)))</f>
        <v/>
      </c>
      <c r="DX41" s="274" t="str">
        <f ca="true">+IF(OFFSET('Hygiene Data'!$G$11,0,10*ROW('Hygiene Data'!G35))="","",OFFSET('Hygiene Data'!$G$11,0,10*ROW('Hygiene Data'!G35)))</f>
        <v/>
      </c>
      <c r="DY41" s="274" t="str">
        <f ca="true">+IF(OFFSET('Hygiene Data'!$G$12,0,10*ROW('Hygiene Data'!G35))="","",OFFSET('Hygiene Data'!$G$12,0,10*ROW('Hygiene Data'!G35)))</f>
        <v/>
      </c>
      <c r="DZ41" s="274" t="str">
        <f ca="true">+IF(OFFSET('Hygiene Data'!$G$13,0,10*ROW('Hygiene Data'!G35))="","",OFFSET('Hygiene Data'!$G$13,0,10*ROW('Hygiene Data'!G35)))</f>
        <v/>
      </c>
      <c r="EA41" s="274" t="str">
        <f ca="true">+IF(OFFSET('Hygiene Data'!$H$11,0,10*ROW('Hygiene Data'!H35))="","",OFFSET('Hygiene Data'!$H$11,0,10*ROW('Hygiene Data'!H35)))</f>
        <v/>
      </c>
      <c r="EB41" s="274" t="str">
        <f ca="true">+IF(OFFSET('Hygiene Data'!$H$12,0,10*ROW('Hygiene Data'!H35))="","",OFFSET('Hygiene Data'!$H$12,0,10*ROW('Hygiene Data'!H35)))</f>
        <v/>
      </c>
      <c r="EC41" s="274" t="str">
        <f ca="true">+IF(OFFSET('Hygiene Data'!$H$13,0,10*ROW('Hygiene Data'!H35))="","",OFFSET('Hygiene Data'!$H$13,0,10*ROW('Hygiene Data'!H35)))</f>
        <v/>
      </c>
      <c r="ED41" s="274" t="str">
        <f ca="true">+IF(OFFSET('Hygiene Data'!$I$11,0,10*ROW('Hygiene Data'!I35))="","",OFFSET('Hygiene Data'!$I$11,0,10*ROW('Hygiene Data'!I35)))</f>
        <v/>
      </c>
      <c r="EE41" s="274" t="str">
        <f ca="true">+IF(OFFSET('Hygiene Data'!$I$12,0,10*ROW('Hygiene Data'!I35))="","",OFFSET('Hygiene Data'!$I$12,0,10*ROW('Hygiene Data'!I35)))</f>
        <v/>
      </c>
      <c r="EF41" s="274" t="str">
        <f ca="true">+IF(OFFSET('Hygiene Data'!$I$13,0,10*ROW('Hygiene Data'!I35))="","",OFFSET('Hygiene Data'!$I$13,0,10*ROW('Hygiene Data'!I35)))</f>
        <v/>
      </c>
    </row>
    <row xmlns:x14ac="http://schemas.microsoft.com/office/spreadsheetml/2009/9/ac" r="42" x14ac:dyDescent="0.2">
      <c r="A42" s="37" t="str">
        <f ca="true">+IF(OFFSET('Water Data'!$B$2,0,10*ROW('Water Data'!E36))="","",OFFSET('Water Data'!$B$2,0,10*ROW('Water Data'!E36)))</f>
        <v/>
      </c>
      <c r="B42" s="37" t="str">
        <f ca="true">+IF(OFFSET('Water Data'!$C$2,0,10*ROW('Water Data'!F36))="","",OFFSET('Water Data'!$C$2,0,10*ROW('Water Data'!F36)))</f>
        <v/>
      </c>
      <c r="C42" s="330" t="str">
        <f t="shared" ca="true" si="0"/>
        <v/>
      </c>
      <c r="D42" s="94"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4"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4"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4"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4"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4"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4"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4"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4"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4"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4"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4"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4"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4"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4"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4"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4"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4"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5"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5"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5"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5"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5"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5"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5"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5"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5"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5"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5"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5"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5"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5"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5"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5"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5"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5"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5"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5"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5"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5"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5"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5"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5"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5"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5"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5"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5"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5"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6"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6"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6"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6"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6"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6"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6"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6"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6"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6"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6"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6"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6"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6"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6"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6"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6"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6"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4"/>
      <c r="BS42" s="274" t="str">
        <f ca="true">+IF(OFFSET('Water Data'!$D$27,0,10*ROW('Water Data'!D36))="","",OFFSET('Water Data'!$D$27,0,10*ROW('Water Data'!D36)))</f>
        <v/>
      </c>
      <c r="BT42" s="274" t="str">
        <f ca="true">+IF(OFFSET('Water Data'!$D$28,0,10*ROW('Water Data'!D36))="","",OFFSET('Water Data'!$D$28,0,10*ROW('Water Data'!D36)))</f>
        <v/>
      </c>
      <c r="BU42" s="274" t="str">
        <f ca="true">+IF(OFFSET('Water Data'!$D$29,0,10*ROW('Water Data'!D36))="","",OFFSET('Water Data'!$D$29,0,10*ROW('Water Data'!D36)))</f>
        <v/>
      </c>
      <c r="BV42" s="274" t="str">
        <f ca="true">+IF(OFFSET('Water Data'!$E$27,0,10*ROW('Water Data'!E36))="","",OFFSET('Water Data'!$E$27,0,10*ROW('Water Data'!E36)))</f>
        <v/>
      </c>
      <c r="BW42" s="274" t="str">
        <f ca="true">+IF(OFFSET('Water Data'!$E$28,0,10*ROW('Water Data'!E36))="","",OFFSET('Water Data'!$E$28,0,10*ROW('Water Data'!E36)))</f>
        <v/>
      </c>
      <c r="BX42" s="274" t="str">
        <f ca="true">+IF(OFFSET('Water Data'!$E$29,0,10*ROW('Water Data'!E36))="","",OFFSET('Water Data'!$E$29,0,10*ROW('Water Data'!E36)))</f>
        <v/>
      </c>
      <c r="BY42" s="274" t="str">
        <f ca="true">+IF(OFFSET('Water Data'!$F$27,0,10*ROW('Water Data'!F36))="","",OFFSET('Water Data'!$F$27,0,10*ROW('Water Data'!F36)))</f>
        <v/>
      </c>
      <c r="BZ42" s="274" t="str">
        <f ca="true">+IF(OFFSET('Water Data'!$F$28,0,10*ROW('Water Data'!F36))="","",OFFSET('Water Data'!$F$28,0,10*ROW('Water Data'!F36)))</f>
        <v/>
      </c>
      <c r="CA42" s="274" t="str">
        <f ca="true">+IF(OFFSET('Water Data'!$F$29,0,10*ROW('Water Data'!F36))="","",OFFSET('Water Data'!$F$29,0,10*ROW('Water Data'!F36)))</f>
        <v/>
      </c>
      <c r="CB42" s="274" t="str">
        <f ca="true">+IF(OFFSET('Water Data'!$G$27,0,10*ROW('Water Data'!G36))="","",OFFSET('Water Data'!$G$27,0,10*ROW('Water Data'!G36)))</f>
        <v/>
      </c>
      <c r="CC42" s="274" t="str">
        <f ca="true">+IF(OFFSET('Water Data'!$G$28,0,10*ROW('Water Data'!G36))="","",OFFSET('Water Data'!$G$28,0,10*ROW('Water Data'!G36)))</f>
        <v/>
      </c>
      <c r="CD42" s="274" t="str">
        <f ca="true">+IF(OFFSET('Water Data'!$G$29,0,10*ROW('Water Data'!G36))="","",OFFSET('Water Data'!$G$29,0,10*ROW('Water Data'!G36)))</f>
        <v/>
      </c>
      <c r="CE42" s="274" t="str">
        <f ca="true">+IF(OFFSET('Water Data'!$H$27,0,10*ROW('Water Data'!H36))="","",OFFSET('Water Data'!$H$27,0,10*ROW('Water Data'!H36)))</f>
        <v/>
      </c>
      <c r="CF42" s="274" t="str">
        <f ca="true">+IF(OFFSET('Water Data'!$H$28,0,10*ROW('Water Data'!H36))="","",OFFSET('Water Data'!$H$28,0,10*ROW('Water Data'!H36)))</f>
        <v/>
      </c>
      <c r="CG42" s="274" t="str">
        <f ca="true">+IF(OFFSET('Water Data'!$H$29,0,10*ROW('Water Data'!H36))="","",OFFSET('Water Data'!$H$29,0,10*ROW('Water Data'!H36)))</f>
        <v/>
      </c>
      <c r="CH42" s="274" t="str">
        <f ca="true">+IF(OFFSET('Water Data'!$I$27,0,10*ROW('Water Data'!I36))="","",OFFSET('Water Data'!$I$27,0,10*ROW('Water Data'!I36)))</f>
        <v/>
      </c>
      <c r="CI42" s="274" t="str">
        <f ca="true">+IF(OFFSET('Water Data'!$I$28,0,10*ROW('Water Data'!I36))="","",OFFSET('Water Data'!$I$28,0,10*ROW('Water Data'!I36)))</f>
        <v/>
      </c>
      <c r="CJ42" s="274" t="str">
        <f ca="true">+IF(OFFSET('Water Data'!$I$29,0,10*ROW('Water Data'!I36))="","",OFFSET('Water Data'!$I$29,0,10*ROW('Water Data'!I36)))</f>
        <v/>
      </c>
      <c r="CK42" s="274" t="str">
        <f ca="true">+IF(OFFSET('Sanitation Data'!$D$28,0,10*ROW('Sanitation Data'!D36))="","",OFFSET('Sanitation Data'!$D$28,0,10*ROW('Sanitation Data'!D36)))</f>
        <v/>
      </c>
      <c r="CL42" s="274" t="str">
        <f ca="true">+IF(OFFSET('Sanitation Data'!$D$29,0,10*ROW('Sanitation Data'!D36))="","",OFFSET('Sanitation Data'!$D$29,0,10*ROW('Sanitation Data'!D36)))</f>
        <v/>
      </c>
      <c r="CM42" s="274" t="str">
        <f ca="true">+IF(OFFSET('Sanitation Data'!$D$30,0,10*ROW('Sanitation Data'!D36))="","",OFFSET('Sanitation Data'!$D$30,0,10*ROW('Sanitation Data'!D36)))</f>
        <v/>
      </c>
      <c r="CN42" s="274" t="str">
        <f ca="true">+IF(OFFSET('Sanitation Data'!$D$31,0,10*ROW('Sanitation Data'!D36))="","",OFFSET('Sanitation Data'!$D$31,0,10*ROW('Sanitation Data'!D36)))</f>
        <v/>
      </c>
      <c r="CO42" s="274" t="str">
        <f ca="true">+IF(OFFSET('Sanitation Data'!$D$32,0,10*ROW('Sanitation Data'!D36))="","",OFFSET('Sanitation Data'!$D$32,0,10*ROW('Sanitation Data'!D36)))</f>
        <v/>
      </c>
      <c r="CP42" s="274" t="str">
        <f ca="true">+IF(OFFSET('Sanitation Data'!$E$28,0,10*ROW('Sanitation Data'!E36))="","",OFFSET('Sanitation Data'!$E$28,0,10*ROW('Sanitation Data'!E36)))</f>
        <v/>
      </c>
      <c r="CQ42" s="274" t="str">
        <f ca="true">+IF(OFFSET('Sanitation Data'!$E$29,0,10*ROW('Sanitation Data'!E36))="","",OFFSET('Sanitation Data'!$E$29,0,10*ROW('Sanitation Data'!E36)))</f>
        <v/>
      </c>
      <c r="CR42" s="274" t="str">
        <f ca="true">+IF(OFFSET('Sanitation Data'!$E$30,0,10*ROW('Sanitation Data'!E36))="","",OFFSET('Sanitation Data'!$E$30,0,10*ROW('Sanitation Data'!E36)))</f>
        <v/>
      </c>
      <c r="CS42" s="274" t="str">
        <f ca="true">+IF(OFFSET('Sanitation Data'!$E$31,0,10*ROW('Sanitation Data'!E36))="","",OFFSET('Sanitation Data'!$E$31,0,10*ROW('Sanitation Data'!E36)))</f>
        <v/>
      </c>
      <c r="CT42" s="274" t="str">
        <f ca="true">+IF(OFFSET('Sanitation Data'!$E$32,0,10*ROW('Sanitation Data'!E36))="","",OFFSET('Sanitation Data'!$E$32,0,10*ROW('Sanitation Data'!E36)))</f>
        <v/>
      </c>
      <c r="CU42" s="274" t="str">
        <f ca="true">+IF(OFFSET('Sanitation Data'!$F$28,0,10*ROW('Sanitation Data'!F36))="","",OFFSET('Sanitation Data'!$F$28,0,10*ROW('Sanitation Data'!F36)))</f>
        <v/>
      </c>
      <c r="CV42" s="274" t="str">
        <f ca="true">+IF(OFFSET('Sanitation Data'!$F$29,0,10*ROW('Sanitation Data'!F36))="","",OFFSET('Sanitation Data'!$F$29,0,10*ROW('Sanitation Data'!F36)))</f>
        <v/>
      </c>
      <c r="CW42" s="274" t="str">
        <f ca="true">+IF(OFFSET('Sanitation Data'!$F$30,0,10*ROW('Sanitation Data'!F36))="","",OFFSET('Sanitation Data'!$F$30,0,10*ROW('Sanitation Data'!F36)))</f>
        <v/>
      </c>
      <c r="CX42" s="274" t="str">
        <f ca="true">+IF(OFFSET('Sanitation Data'!$F$31,0,10*ROW('Sanitation Data'!F36))="","",OFFSET('Sanitation Data'!$F$31,0,10*ROW('Sanitation Data'!F36)))</f>
        <v/>
      </c>
      <c r="CY42" s="274" t="str">
        <f ca="true">+IF(OFFSET('Sanitation Data'!$F$32,0,10*ROW('Sanitation Data'!F36))="","",OFFSET('Sanitation Data'!$F$32,0,10*ROW('Sanitation Data'!F36)))</f>
        <v/>
      </c>
      <c r="CZ42" s="274" t="str">
        <f ca="true">+IF(OFFSET('Sanitation Data'!$G$28,0,10*ROW('Sanitation Data'!G36))="","",OFFSET('Sanitation Data'!$G$28,0,10*ROW('Sanitation Data'!G36)))</f>
        <v/>
      </c>
      <c r="DA42" s="274" t="str">
        <f ca="true">+IF(OFFSET('Sanitation Data'!$G$29,0,10*ROW('Sanitation Data'!G36))="","",OFFSET('Sanitation Data'!$G$29,0,10*ROW('Sanitation Data'!G36)))</f>
        <v/>
      </c>
      <c r="DB42" s="274" t="str">
        <f ca="true">+IF(OFFSET('Sanitation Data'!$G$30,0,10*ROW('Sanitation Data'!G36))="","",OFFSET('Sanitation Data'!$G$30,0,10*ROW('Sanitation Data'!G36)))</f>
        <v/>
      </c>
      <c r="DC42" s="274" t="str">
        <f ca="true">+IF(OFFSET('Sanitation Data'!$G$31,0,10*ROW('Sanitation Data'!G36))="","",OFFSET('Sanitation Data'!$G$31,0,10*ROW('Sanitation Data'!G36)))</f>
        <v/>
      </c>
      <c r="DD42" s="274" t="str">
        <f ca="true">+IF(OFFSET('Sanitation Data'!$G$32,0,10*ROW('Sanitation Data'!G36))="","",OFFSET('Sanitation Data'!$G$32,0,10*ROW('Sanitation Data'!G36)))</f>
        <v/>
      </c>
      <c r="DE42" s="274" t="str">
        <f ca="true">+IF(OFFSET('Sanitation Data'!$H$28,0,10*ROW('Sanitation Data'!H36))="","",OFFSET('Sanitation Data'!$H$28,0,10*ROW('Sanitation Data'!H36)))</f>
        <v/>
      </c>
      <c r="DF42" s="274" t="str">
        <f ca="true">+IF(OFFSET('Sanitation Data'!$H$29,0,10*ROW('Sanitation Data'!H36))="","",OFFSET('Sanitation Data'!$H$29,0,10*ROW('Sanitation Data'!H36)))</f>
        <v/>
      </c>
      <c r="DG42" s="274" t="str">
        <f ca="true">+IF(OFFSET('Sanitation Data'!$H$30,0,10*ROW('Sanitation Data'!H36))="","",OFFSET('Sanitation Data'!$H$30,0,10*ROW('Sanitation Data'!H36)))</f>
        <v/>
      </c>
      <c r="DH42" s="274" t="str">
        <f ca="true">+IF(OFFSET('Sanitation Data'!$H$31,0,10*ROW('Sanitation Data'!H36))="","",OFFSET('Sanitation Data'!$H$31,0,10*ROW('Sanitation Data'!H36)))</f>
        <v/>
      </c>
      <c r="DI42" s="274" t="str">
        <f ca="true">+IF(OFFSET('Sanitation Data'!$H$32,0,10*ROW('Sanitation Data'!H36))="","",OFFSET('Sanitation Data'!$H$32,0,10*ROW('Sanitation Data'!H36)))</f>
        <v/>
      </c>
      <c r="DJ42" s="274" t="str">
        <f ca="true">+IF(OFFSET('Sanitation Data'!$I$28,0,10*ROW('Sanitation Data'!I36))="","",OFFSET('Sanitation Data'!$I$28,0,10*ROW('Sanitation Data'!I36)))</f>
        <v/>
      </c>
      <c r="DK42" s="274" t="str">
        <f ca="true">+IF(OFFSET('Sanitation Data'!$I$29,0,10*ROW('Sanitation Data'!I36))="","",OFFSET('Sanitation Data'!$I$29,0,10*ROW('Sanitation Data'!I36)))</f>
        <v/>
      </c>
      <c r="DL42" s="274" t="str">
        <f ca="true">+IF(OFFSET('Sanitation Data'!$I$30,0,10*ROW('Sanitation Data'!I36))="","",OFFSET('Sanitation Data'!$I$30,0,10*ROW('Sanitation Data'!I36)))</f>
        <v/>
      </c>
      <c r="DM42" s="274" t="str">
        <f ca="true">+IF(OFFSET('Sanitation Data'!$I$31,0,10*ROW('Sanitation Data'!I36))="","",OFFSET('Sanitation Data'!$I$31,0,10*ROW('Sanitation Data'!I36)))</f>
        <v/>
      </c>
      <c r="DN42" s="274" t="str">
        <f ca="true">+IF(OFFSET('Sanitation Data'!$I$32,0,10*ROW('Sanitation Data'!I36))="","",OFFSET('Sanitation Data'!$I$32,0,10*ROW('Sanitation Data'!I36)))</f>
        <v/>
      </c>
      <c r="DO42" s="274" t="str">
        <f ca="true">+IF(OFFSET('Hygiene Data'!$D$11,0,10*ROW('Hygiene Data'!D36))="","",OFFSET('Hygiene Data'!$D$11,0,10*ROW('Hygiene Data'!D36)))</f>
        <v/>
      </c>
      <c r="DP42" s="274" t="str">
        <f ca="true">+IF(OFFSET('Hygiene Data'!$D$12,0,10*ROW('Hygiene Data'!D36))="","",OFFSET('Hygiene Data'!$D$12,0,10*ROW('Hygiene Data'!D36)))</f>
        <v/>
      </c>
      <c r="DQ42" s="274" t="str">
        <f ca="true">+IF(OFFSET('Hygiene Data'!$D$13,0,10*ROW('Hygiene Data'!D36))="","",OFFSET('Hygiene Data'!$D$13,0,10*ROW('Hygiene Data'!D36)))</f>
        <v/>
      </c>
      <c r="DR42" s="274" t="str">
        <f ca="true">+IF(OFFSET('Hygiene Data'!$E$11,0,10*ROW('Hygiene Data'!E36))="","",OFFSET('Hygiene Data'!$E$11,0,10*ROW('Hygiene Data'!E36)))</f>
        <v/>
      </c>
      <c r="DS42" s="274" t="str">
        <f ca="true">+IF(OFFSET('Hygiene Data'!$E$12,0,10*ROW('Hygiene Data'!E36))="","",OFFSET('Hygiene Data'!$E$12,0,10*ROW('Hygiene Data'!E36)))</f>
        <v/>
      </c>
      <c r="DT42" s="274" t="str">
        <f ca="true">+IF(OFFSET('Hygiene Data'!$E$13,0,10*ROW('Hygiene Data'!E36))="","",OFFSET('Hygiene Data'!$E$13,0,10*ROW('Hygiene Data'!E36)))</f>
        <v/>
      </c>
      <c r="DU42" s="274" t="str">
        <f ca="true">+IF(OFFSET('Hygiene Data'!$F$11,0,10*ROW('Hygiene Data'!F36))="","",OFFSET('Hygiene Data'!$F$11,0,10*ROW('Hygiene Data'!F36)))</f>
        <v/>
      </c>
      <c r="DV42" s="274" t="str">
        <f ca="true">+IF(OFFSET('Hygiene Data'!$F$12,0,10*ROW('Hygiene Data'!F36))="","",OFFSET('Hygiene Data'!$F$12,0,10*ROW('Hygiene Data'!F36)))</f>
        <v/>
      </c>
      <c r="DW42" s="274" t="str">
        <f ca="true">+IF(OFFSET('Hygiene Data'!$F$13,0,10*ROW('Hygiene Data'!F36))="","",OFFSET('Hygiene Data'!$F$13,0,10*ROW('Hygiene Data'!F36)))</f>
        <v/>
      </c>
      <c r="DX42" s="274" t="str">
        <f ca="true">+IF(OFFSET('Hygiene Data'!$G$11,0,10*ROW('Hygiene Data'!G36))="","",OFFSET('Hygiene Data'!$G$11,0,10*ROW('Hygiene Data'!G36)))</f>
        <v/>
      </c>
      <c r="DY42" s="274" t="str">
        <f ca="true">+IF(OFFSET('Hygiene Data'!$G$12,0,10*ROW('Hygiene Data'!G36))="","",OFFSET('Hygiene Data'!$G$12,0,10*ROW('Hygiene Data'!G36)))</f>
        <v/>
      </c>
      <c r="DZ42" s="274" t="str">
        <f ca="true">+IF(OFFSET('Hygiene Data'!$G$13,0,10*ROW('Hygiene Data'!G36))="","",OFFSET('Hygiene Data'!$G$13,0,10*ROW('Hygiene Data'!G36)))</f>
        <v/>
      </c>
      <c r="EA42" s="274" t="str">
        <f ca="true">+IF(OFFSET('Hygiene Data'!$H$11,0,10*ROW('Hygiene Data'!H36))="","",OFFSET('Hygiene Data'!$H$11,0,10*ROW('Hygiene Data'!H36)))</f>
        <v/>
      </c>
      <c r="EB42" s="274" t="str">
        <f ca="true">+IF(OFFSET('Hygiene Data'!$H$12,0,10*ROW('Hygiene Data'!H36))="","",OFFSET('Hygiene Data'!$H$12,0,10*ROW('Hygiene Data'!H36)))</f>
        <v/>
      </c>
      <c r="EC42" s="274" t="str">
        <f ca="true">+IF(OFFSET('Hygiene Data'!$H$13,0,10*ROW('Hygiene Data'!H36))="","",OFFSET('Hygiene Data'!$H$13,0,10*ROW('Hygiene Data'!H36)))</f>
        <v/>
      </c>
      <c r="ED42" s="274" t="str">
        <f ca="true">+IF(OFFSET('Hygiene Data'!$I$11,0,10*ROW('Hygiene Data'!I36))="","",OFFSET('Hygiene Data'!$I$11,0,10*ROW('Hygiene Data'!I36)))</f>
        <v/>
      </c>
      <c r="EE42" s="274" t="str">
        <f ca="true">+IF(OFFSET('Hygiene Data'!$I$12,0,10*ROW('Hygiene Data'!I36))="","",OFFSET('Hygiene Data'!$I$12,0,10*ROW('Hygiene Data'!I36)))</f>
        <v/>
      </c>
      <c r="EF42" s="274" t="str">
        <f ca="true">+IF(OFFSET('Hygiene Data'!$I$13,0,10*ROW('Hygiene Data'!I36))="","",OFFSET('Hygiene Data'!$I$13,0,10*ROW('Hygiene Data'!I36)))</f>
        <v/>
      </c>
    </row>
    <row xmlns:x14ac="http://schemas.microsoft.com/office/spreadsheetml/2009/9/ac" r="43" x14ac:dyDescent="0.2">
      <c r="A43" s="37" t="str">
        <f ca="true">+IF(OFFSET('Water Data'!$B$2,0,10*ROW('Water Data'!E37))="","",OFFSET('Water Data'!$B$2,0,10*ROW('Water Data'!E37)))</f>
        <v/>
      </c>
      <c r="B43" s="37" t="str">
        <f ca="true">+IF(OFFSET('Water Data'!$C$2,0,10*ROW('Water Data'!F37))="","",OFFSET('Water Data'!$C$2,0,10*ROW('Water Data'!F37)))</f>
        <v/>
      </c>
      <c r="C43" s="330" t="str">
        <f t="shared" ca="true" si="0"/>
        <v/>
      </c>
      <c r="D43" s="94"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4"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4"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4"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4"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4"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4"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4"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4"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4"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4"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4"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4"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4"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4"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4"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4"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4"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5"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5"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5"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5"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5"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5"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5"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5"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5"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5"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5"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5"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5"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5"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5"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5"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5"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5"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5"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5"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5"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5"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5"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5"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5"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5"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5"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5"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5"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5"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6"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6"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6"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6"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6"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6"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6"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6"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6"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6"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6"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6"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6"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6"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6"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6"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6"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6"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4"/>
      <c r="BS43" s="274" t="str">
        <f ca="true">+IF(OFFSET('Water Data'!$D$27,0,10*ROW('Water Data'!D37))="","",OFFSET('Water Data'!$D$27,0,10*ROW('Water Data'!D37)))</f>
        <v/>
      </c>
      <c r="BT43" s="274" t="str">
        <f ca="true">+IF(OFFSET('Water Data'!$D$28,0,10*ROW('Water Data'!D37))="","",OFFSET('Water Data'!$D$28,0,10*ROW('Water Data'!D37)))</f>
        <v/>
      </c>
      <c r="BU43" s="274" t="str">
        <f ca="true">+IF(OFFSET('Water Data'!$D$29,0,10*ROW('Water Data'!D37))="","",OFFSET('Water Data'!$D$29,0,10*ROW('Water Data'!D37)))</f>
        <v/>
      </c>
      <c r="BV43" s="274" t="str">
        <f ca="true">+IF(OFFSET('Water Data'!$E$27,0,10*ROW('Water Data'!E37))="","",OFFSET('Water Data'!$E$27,0,10*ROW('Water Data'!E37)))</f>
        <v/>
      </c>
      <c r="BW43" s="274" t="str">
        <f ca="true">+IF(OFFSET('Water Data'!$E$28,0,10*ROW('Water Data'!E37))="","",OFFSET('Water Data'!$E$28,0,10*ROW('Water Data'!E37)))</f>
        <v/>
      </c>
      <c r="BX43" s="274" t="str">
        <f ca="true">+IF(OFFSET('Water Data'!$E$29,0,10*ROW('Water Data'!E37))="","",OFFSET('Water Data'!$E$29,0,10*ROW('Water Data'!E37)))</f>
        <v/>
      </c>
      <c r="BY43" s="274" t="str">
        <f ca="true">+IF(OFFSET('Water Data'!$F$27,0,10*ROW('Water Data'!F37))="","",OFFSET('Water Data'!$F$27,0,10*ROW('Water Data'!F37)))</f>
        <v/>
      </c>
      <c r="BZ43" s="274" t="str">
        <f ca="true">+IF(OFFSET('Water Data'!$F$28,0,10*ROW('Water Data'!F37))="","",OFFSET('Water Data'!$F$28,0,10*ROW('Water Data'!F37)))</f>
        <v/>
      </c>
      <c r="CA43" s="274" t="str">
        <f ca="true">+IF(OFFSET('Water Data'!$F$29,0,10*ROW('Water Data'!F37))="","",OFFSET('Water Data'!$F$29,0,10*ROW('Water Data'!F37)))</f>
        <v/>
      </c>
      <c r="CB43" s="274" t="str">
        <f ca="true">+IF(OFFSET('Water Data'!$G$27,0,10*ROW('Water Data'!G37))="","",OFFSET('Water Data'!$G$27,0,10*ROW('Water Data'!G37)))</f>
        <v/>
      </c>
      <c r="CC43" s="274" t="str">
        <f ca="true">+IF(OFFSET('Water Data'!$G$28,0,10*ROW('Water Data'!G37))="","",OFFSET('Water Data'!$G$28,0,10*ROW('Water Data'!G37)))</f>
        <v/>
      </c>
      <c r="CD43" s="274" t="str">
        <f ca="true">+IF(OFFSET('Water Data'!$G$29,0,10*ROW('Water Data'!G37))="","",OFFSET('Water Data'!$G$29,0,10*ROW('Water Data'!G37)))</f>
        <v/>
      </c>
      <c r="CE43" s="274" t="str">
        <f ca="true">+IF(OFFSET('Water Data'!$H$27,0,10*ROW('Water Data'!H37))="","",OFFSET('Water Data'!$H$27,0,10*ROW('Water Data'!H37)))</f>
        <v/>
      </c>
      <c r="CF43" s="274" t="str">
        <f ca="true">+IF(OFFSET('Water Data'!$H$28,0,10*ROW('Water Data'!H37))="","",OFFSET('Water Data'!$H$28,0,10*ROW('Water Data'!H37)))</f>
        <v/>
      </c>
      <c r="CG43" s="274" t="str">
        <f ca="true">+IF(OFFSET('Water Data'!$H$29,0,10*ROW('Water Data'!H37))="","",OFFSET('Water Data'!$H$29,0,10*ROW('Water Data'!H37)))</f>
        <v/>
      </c>
      <c r="CH43" s="274" t="str">
        <f ca="true">+IF(OFFSET('Water Data'!$I$27,0,10*ROW('Water Data'!I37))="","",OFFSET('Water Data'!$I$27,0,10*ROW('Water Data'!I37)))</f>
        <v/>
      </c>
      <c r="CI43" s="274" t="str">
        <f ca="true">+IF(OFFSET('Water Data'!$I$28,0,10*ROW('Water Data'!I37))="","",OFFSET('Water Data'!$I$28,0,10*ROW('Water Data'!I37)))</f>
        <v/>
      </c>
      <c r="CJ43" s="274" t="str">
        <f ca="true">+IF(OFFSET('Water Data'!$I$29,0,10*ROW('Water Data'!I37))="","",OFFSET('Water Data'!$I$29,0,10*ROW('Water Data'!I37)))</f>
        <v/>
      </c>
      <c r="CK43" s="274" t="str">
        <f ca="true">+IF(OFFSET('Sanitation Data'!$D$28,0,10*ROW('Sanitation Data'!D37))="","",OFFSET('Sanitation Data'!$D$28,0,10*ROW('Sanitation Data'!D37)))</f>
        <v/>
      </c>
      <c r="CL43" s="274" t="str">
        <f ca="true">+IF(OFFSET('Sanitation Data'!$D$29,0,10*ROW('Sanitation Data'!D37))="","",OFFSET('Sanitation Data'!$D$29,0,10*ROW('Sanitation Data'!D37)))</f>
        <v/>
      </c>
      <c r="CM43" s="274" t="str">
        <f ca="true">+IF(OFFSET('Sanitation Data'!$D$30,0,10*ROW('Sanitation Data'!D37))="","",OFFSET('Sanitation Data'!$D$30,0,10*ROW('Sanitation Data'!D37)))</f>
        <v/>
      </c>
      <c r="CN43" s="274" t="str">
        <f ca="true">+IF(OFFSET('Sanitation Data'!$D$31,0,10*ROW('Sanitation Data'!D37))="","",OFFSET('Sanitation Data'!$D$31,0,10*ROW('Sanitation Data'!D37)))</f>
        <v/>
      </c>
      <c r="CO43" s="274" t="str">
        <f ca="true">+IF(OFFSET('Sanitation Data'!$D$32,0,10*ROW('Sanitation Data'!D37))="","",OFFSET('Sanitation Data'!$D$32,0,10*ROW('Sanitation Data'!D37)))</f>
        <v/>
      </c>
      <c r="CP43" s="274" t="str">
        <f ca="true">+IF(OFFSET('Sanitation Data'!$E$28,0,10*ROW('Sanitation Data'!E37))="","",OFFSET('Sanitation Data'!$E$28,0,10*ROW('Sanitation Data'!E37)))</f>
        <v/>
      </c>
      <c r="CQ43" s="274" t="str">
        <f ca="true">+IF(OFFSET('Sanitation Data'!$E$29,0,10*ROW('Sanitation Data'!E37))="","",OFFSET('Sanitation Data'!$E$29,0,10*ROW('Sanitation Data'!E37)))</f>
        <v/>
      </c>
      <c r="CR43" s="274" t="str">
        <f ca="true">+IF(OFFSET('Sanitation Data'!$E$30,0,10*ROW('Sanitation Data'!E37))="","",OFFSET('Sanitation Data'!$E$30,0,10*ROW('Sanitation Data'!E37)))</f>
        <v/>
      </c>
      <c r="CS43" s="274" t="str">
        <f ca="true">+IF(OFFSET('Sanitation Data'!$E$31,0,10*ROW('Sanitation Data'!E37))="","",OFFSET('Sanitation Data'!$E$31,0,10*ROW('Sanitation Data'!E37)))</f>
        <v/>
      </c>
      <c r="CT43" s="274" t="str">
        <f ca="true">+IF(OFFSET('Sanitation Data'!$E$32,0,10*ROW('Sanitation Data'!E37))="","",OFFSET('Sanitation Data'!$E$32,0,10*ROW('Sanitation Data'!E37)))</f>
        <v/>
      </c>
      <c r="CU43" s="274" t="str">
        <f ca="true">+IF(OFFSET('Sanitation Data'!$F$28,0,10*ROW('Sanitation Data'!F37))="","",OFFSET('Sanitation Data'!$F$28,0,10*ROW('Sanitation Data'!F37)))</f>
        <v/>
      </c>
      <c r="CV43" s="274" t="str">
        <f ca="true">+IF(OFFSET('Sanitation Data'!$F$29,0,10*ROW('Sanitation Data'!F37))="","",OFFSET('Sanitation Data'!$F$29,0,10*ROW('Sanitation Data'!F37)))</f>
        <v/>
      </c>
      <c r="CW43" s="274" t="str">
        <f ca="true">+IF(OFFSET('Sanitation Data'!$F$30,0,10*ROW('Sanitation Data'!F37))="","",OFFSET('Sanitation Data'!$F$30,0,10*ROW('Sanitation Data'!F37)))</f>
        <v/>
      </c>
      <c r="CX43" s="274" t="str">
        <f ca="true">+IF(OFFSET('Sanitation Data'!$F$31,0,10*ROW('Sanitation Data'!F37))="","",OFFSET('Sanitation Data'!$F$31,0,10*ROW('Sanitation Data'!F37)))</f>
        <v/>
      </c>
      <c r="CY43" s="274" t="str">
        <f ca="true">+IF(OFFSET('Sanitation Data'!$F$32,0,10*ROW('Sanitation Data'!F37))="","",OFFSET('Sanitation Data'!$F$32,0,10*ROW('Sanitation Data'!F37)))</f>
        <v/>
      </c>
      <c r="CZ43" s="274" t="str">
        <f ca="true">+IF(OFFSET('Sanitation Data'!$G$28,0,10*ROW('Sanitation Data'!G37))="","",OFFSET('Sanitation Data'!$G$28,0,10*ROW('Sanitation Data'!G37)))</f>
        <v/>
      </c>
      <c r="DA43" s="274" t="str">
        <f ca="true">+IF(OFFSET('Sanitation Data'!$G$29,0,10*ROW('Sanitation Data'!G37))="","",OFFSET('Sanitation Data'!$G$29,0,10*ROW('Sanitation Data'!G37)))</f>
        <v/>
      </c>
      <c r="DB43" s="274" t="str">
        <f ca="true">+IF(OFFSET('Sanitation Data'!$G$30,0,10*ROW('Sanitation Data'!G37))="","",OFFSET('Sanitation Data'!$G$30,0,10*ROW('Sanitation Data'!G37)))</f>
        <v/>
      </c>
      <c r="DC43" s="274" t="str">
        <f ca="true">+IF(OFFSET('Sanitation Data'!$G$31,0,10*ROW('Sanitation Data'!G37))="","",OFFSET('Sanitation Data'!$G$31,0,10*ROW('Sanitation Data'!G37)))</f>
        <v/>
      </c>
      <c r="DD43" s="274" t="str">
        <f ca="true">+IF(OFFSET('Sanitation Data'!$G$32,0,10*ROW('Sanitation Data'!G37))="","",OFFSET('Sanitation Data'!$G$32,0,10*ROW('Sanitation Data'!G37)))</f>
        <v/>
      </c>
      <c r="DE43" s="274" t="str">
        <f ca="true">+IF(OFFSET('Sanitation Data'!$H$28,0,10*ROW('Sanitation Data'!H37))="","",OFFSET('Sanitation Data'!$H$28,0,10*ROW('Sanitation Data'!H37)))</f>
        <v/>
      </c>
      <c r="DF43" s="274" t="str">
        <f ca="true">+IF(OFFSET('Sanitation Data'!$H$29,0,10*ROW('Sanitation Data'!H37))="","",OFFSET('Sanitation Data'!$H$29,0,10*ROW('Sanitation Data'!H37)))</f>
        <v/>
      </c>
      <c r="DG43" s="274" t="str">
        <f ca="true">+IF(OFFSET('Sanitation Data'!$H$30,0,10*ROW('Sanitation Data'!H37))="","",OFFSET('Sanitation Data'!$H$30,0,10*ROW('Sanitation Data'!H37)))</f>
        <v/>
      </c>
      <c r="DH43" s="274" t="str">
        <f ca="true">+IF(OFFSET('Sanitation Data'!$H$31,0,10*ROW('Sanitation Data'!H37))="","",OFFSET('Sanitation Data'!$H$31,0,10*ROW('Sanitation Data'!H37)))</f>
        <v/>
      </c>
      <c r="DI43" s="274" t="str">
        <f ca="true">+IF(OFFSET('Sanitation Data'!$H$32,0,10*ROW('Sanitation Data'!H37))="","",OFFSET('Sanitation Data'!$H$32,0,10*ROW('Sanitation Data'!H37)))</f>
        <v/>
      </c>
      <c r="DJ43" s="274" t="str">
        <f ca="true">+IF(OFFSET('Sanitation Data'!$I$28,0,10*ROW('Sanitation Data'!I37))="","",OFFSET('Sanitation Data'!$I$28,0,10*ROW('Sanitation Data'!I37)))</f>
        <v/>
      </c>
      <c r="DK43" s="274" t="str">
        <f ca="true">+IF(OFFSET('Sanitation Data'!$I$29,0,10*ROW('Sanitation Data'!I37))="","",OFFSET('Sanitation Data'!$I$29,0,10*ROW('Sanitation Data'!I37)))</f>
        <v/>
      </c>
      <c r="DL43" s="274" t="str">
        <f ca="true">+IF(OFFSET('Sanitation Data'!$I$30,0,10*ROW('Sanitation Data'!I37))="","",OFFSET('Sanitation Data'!$I$30,0,10*ROW('Sanitation Data'!I37)))</f>
        <v/>
      </c>
      <c r="DM43" s="274" t="str">
        <f ca="true">+IF(OFFSET('Sanitation Data'!$I$31,0,10*ROW('Sanitation Data'!I37))="","",OFFSET('Sanitation Data'!$I$31,0,10*ROW('Sanitation Data'!I37)))</f>
        <v/>
      </c>
      <c r="DN43" s="274" t="str">
        <f ca="true">+IF(OFFSET('Sanitation Data'!$I$32,0,10*ROW('Sanitation Data'!I37))="","",OFFSET('Sanitation Data'!$I$32,0,10*ROW('Sanitation Data'!I37)))</f>
        <v/>
      </c>
      <c r="DO43" s="274" t="str">
        <f ca="true">+IF(OFFSET('Hygiene Data'!$D$11,0,10*ROW('Hygiene Data'!D37))="","",OFFSET('Hygiene Data'!$D$11,0,10*ROW('Hygiene Data'!D37)))</f>
        <v/>
      </c>
      <c r="DP43" s="274" t="str">
        <f ca="true">+IF(OFFSET('Hygiene Data'!$D$12,0,10*ROW('Hygiene Data'!D37))="","",OFFSET('Hygiene Data'!$D$12,0,10*ROW('Hygiene Data'!D37)))</f>
        <v/>
      </c>
      <c r="DQ43" s="274" t="str">
        <f ca="true">+IF(OFFSET('Hygiene Data'!$D$13,0,10*ROW('Hygiene Data'!D37))="","",OFFSET('Hygiene Data'!$D$13,0,10*ROW('Hygiene Data'!D37)))</f>
        <v/>
      </c>
      <c r="DR43" s="274" t="str">
        <f ca="true">+IF(OFFSET('Hygiene Data'!$E$11,0,10*ROW('Hygiene Data'!E37))="","",OFFSET('Hygiene Data'!$E$11,0,10*ROW('Hygiene Data'!E37)))</f>
        <v/>
      </c>
      <c r="DS43" s="274" t="str">
        <f ca="true">+IF(OFFSET('Hygiene Data'!$E$12,0,10*ROW('Hygiene Data'!E37))="","",OFFSET('Hygiene Data'!$E$12,0,10*ROW('Hygiene Data'!E37)))</f>
        <v/>
      </c>
      <c r="DT43" s="274" t="str">
        <f ca="true">+IF(OFFSET('Hygiene Data'!$E$13,0,10*ROW('Hygiene Data'!E37))="","",OFFSET('Hygiene Data'!$E$13,0,10*ROW('Hygiene Data'!E37)))</f>
        <v/>
      </c>
      <c r="DU43" s="274" t="str">
        <f ca="true">+IF(OFFSET('Hygiene Data'!$F$11,0,10*ROW('Hygiene Data'!F37))="","",OFFSET('Hygiene Data'!$F$11,0,10*ROW('Hygiene Data'!F37)))</f>
        <v/>
      </c>
      <c r="DV43" s="274" t="str">
        <f ca="true">+IF(OFFSET('Hygiene Data'!$F$12,0,10*ROW('Hygiene Data'!F37))="","",OFFSET('Hygiene Data'!$F$12,0,10*ROW('Hygiene Data'!F37)))</f>
        <v/>
      </c>
      <c r="DW43" s="274" t="str">
        <f ca="true">+IF(OFFSET('Hygiene Data'!$F$13,0,10*ROW('Hygiene Data'!F37))="","",OFFSET('Hygiene Data'!$F$13,0,10*ROW('Hygiene Data'!F37)))</f>
        <v/>
      </c>
      <c r="DX43" s="274" t="str">
        <f ca="true">+IF(OFFSET('Hygiene Data'!$G$11,0,10*ROW('Hygiene Data'!G37))="","",OFFSET('Hygiene Data'!$G$11,0,10*ROW('Hygiene Data'!G37)))</f>
        <v/>
      </c>
      <c r="DY43" s="274" t="str">
        <f ca="true">+IF(OFFSET('Hygiene Data'!$G$12,0,10*ROW('Hygiene Data'!G37))="","",OFFSET('Hygiene Data'!$G$12,0,10*ROW('Hygiene Data'!G37)))</f>
        <v/>
      </c>
      <c r="DZ43" s="274" t="str">
        <f ca="true">+IF(OFFSET('Hygiene Data'!$G$13,0,10*ROW('Hygiene Data'!G37))="","",OFFSET('Hygiene Data'!$G$13,0,10*ROW('Hygiene Data'!G37)))</f>
        <v/>
      </c>
      <c r="EA43" s="274" t="str">
        <f ca="true">+IF(OFFSET('Hygiene Data'!$H$11,0,10*ROW('Hygiene Data'!H37))="","",OFFSET('Hygiene Data'!$H$11,0,10*ROW('Hygiene Data'!H37)))</f>
        <v/>
      </c>
      <c r="EB43" s="274" t="str">
        <f ca="true">+IF(OFFSET('Hygiene Data'!$H$12,0,10*ROW('Hygiene Data'!H37))="","",OFFSET('Hygiene Data'!$H$12,0,10*ROW('Hygiene Data'!H37)))</f>
        <v/>
      </c>
      <c r="EC43" s="274" t="str">
        <f ca="true">+IF(OFFSET('Hygiene Data'!$H$13,0,10*ROW('Hygiene Data'!H37))="","",OFFSET('Hygiene Data'!$H$13,0,10*ROW('Hygiene Data'!H37)))</f>
        <v/>
      </c>
      <c r="ED43" s="274" t="str">
        <f ca="true">+IF(OFFSET('Hygiene Data'!$I$11,0,10*ROW('Hygiene Data'!I37))="","",OFFSET('Hygiene Data'!$I$11,0,10*ROW('Hygiene Data'!I37)))</f>
        <v/>
      </c>
      <c r="EE43" s="274" t="str">
        <f ca="true">+IF(OFFSET('Hygiene Data'!$I$12,0,10*ROW('Hygiene Data'!I37))="","",OFFSET('Hygiene Data'!$I$12,0,10*ROW('Hygiene Data'!I37)))</f>
        <v/>
      </c>
      <c r="EF43" s="274" t="str">
        <f ca="true">+IF(OFFSET('Hygiene Data'!$I$13,0,10*ROW('Hygiene Data'!I37))="","",OFFSET('Hygiene Data'!$I$13,0,10*ROW('Hygiene Data'!I37)))</f>
        <v/>
      </c>
    </row>
    <row xmlns:x14ac="http://schemas.microsoft.com/office/spreadsheetml/2009/9/ac" r="44" x14ac:dyDescent="0.2">
      <c r="A44" s="37" t="str">
        <f ca="true">+IF(OFFSET('Water Data'!$B$2,0,10*ROW('Water Data'!E38))="","",OFFSET('Water Data'!$B$2,0,10*ROW('Water Data'!E38)))</f>
        <v/>
      </c>
      <c r="B44" s="37" t="str">
        <f ca="true">+IF(OFFSET('Water Data'!$C$2,0,10*ROW('Water Data'!F38))="","",OFFSET('Water Data'!$C$2,0,10*ROW('Water Data'!F38)))</f>
        <v/>
      </c>
      <c r="C44" s="330" t="str">
        <f t="shared" ca="true" si="0"/>
        <v/>
      </c>
      <c r="D44" s="94"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4"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4"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4"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4"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4"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4"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4"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4"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4"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4"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4"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4"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4"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4"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4"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4"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4"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5"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5"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5"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5"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5"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5"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5"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5"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5"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5"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5"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5"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5"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5"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5"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5"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5"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5"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5"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5"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5"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5"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5"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5"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5"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5"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5"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5"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5"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5"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6"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6"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6"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6"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6"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6"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6"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6"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6"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6"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6"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6"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6"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6"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6"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6"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6"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6"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4"/>
      <c r="BS44" s="274" t="str">
        <f ca="true">+IF(OFFSET('Water Data'!$D$27,0,10*ROW('Water Data'!D38))="","",OFFSET('Water Data'!$D$27,0,10*ROW('Water Data'!D38)))</f>
        <v/>
      </c>
      <c r="BT44" s="274" t="str">
        <f ca="true">+IF(OFFSET('Water Data'!$D$28,0,10*ROW('Water Data'!D38))="","",OFFSET('Water Data'!$D$28,0,10*ROW('Water Data'!D38)))</f>
        <v/>
      </c>
      <c r="BU44" s="274" t="str">
        <f ca="true">+IF(OFFSET('Water Data'!$D$29,0,10*ROW('Water Data'!D38))="","",OFFSET('Water Data'!$D$29,0,10*ROW('Water Data'!D38)))</f>
        <v/>
      </c>
      <c r="BV44" s="274" t="str">
        <f ca="true">+IF(OFFSET('Water Data'!$E$27,0,10*ROW('Water Data'!E38))="","",OFFSET('Water Data'!$E$27,0,10*ROW('Water Data'!E38)))</f>
        <v/>
      </c>
      <c r="BW44" s="274" t="str">
        <f ca="true">+IF(OFFSET('Water Data'!$E$28,0,10*ROW('Water Data'!E38))="","",OFFSET('Water Data'!$E$28,0,10*ROW('Water Data'!E38)))</f>
        <v/>
      </c>
      <c r="BX44" s="274" t="str">
        <f ca="true">+IF(OFFSET('Water Data'!$E$29,0,10*ROW('Water Data'!E38))="","",OFFSET('Water Data'!$E$29,0,10*ROW('Water Data'!E38)))</f>
        <v/>
      </c>
      <c r="BY44" s="274" t="str">
        <f ca="true">+IF(OFFSET('Water Data'!$F$27,0,10*ROW('Water Data'!F38))="","",OFFSET('Water Data'!$F$27,0,10*ROW('Water Data'!F38)))</f>
        <v/>
      </c>
      <c r="BZ44" s="274" t="str">
        <f ca="true">+IF(OFFSET('Water Data'!$F$28,0,10*ROW('Water Data'!F38))="","",OFFSET('Water Data'!$F$28,0,10*ROW('Water Data'!F38)))</f>
        <v/>
      </c>
      <c r="CA44" s="274" t="str">
        <f ca="true">+IF(OFFSET('Water Data'!$F$29,0,10*ROW('Water Data'!F38))="","",OFFSET('Water Data'!$F$29,0,10*ROW('Water Data'!F38)))</f>
        <v/>
      </c>
      <c r="CB44" s="274" t="str">
        <f ca="true">+IF(OFFSET('Water Data'!$G$27,0,10*ROW('Water Data'!G38))="","",OFFSET('Water Data'!$G$27,0,10*ROW('Water Data'!G38)))</f>
        <v/>
      </c>
      <c r="CC44" s="274" t="str">
        <f ca="true">+IF(OFFSET('Water Data'!$G$28,0,10*ROW('Water Data'!G38))="","",OFFSET('Water Data'!$G$28,0,10*ROW('Water Data'!G38)))</f>
        <v/>
      </c>
      <c r="CD44" s="274" t="str">
        <f ca="true">+IF(OFFSET('Water Data'!$G$29,0,10*ROW('Water Data'!G38))="","",OFFSET('Water Data'!$G$29,0,10*ROW('Water Data'!G38)))</f>
        <v/>
      </c>
      <c r="CE44" s="274" t="str">
        <f ca="true">+IF(OFFSET('Water Data'!$H$27,0,10*ROW('Water Data'!H38))="","",OFFSET('Water Data'!$H$27,0,10*ROW('Water Data'!H38)))</f>
        <v/>
      </c>
      <c r="CF44" s="274" t="str">
        <f ca="true">+IF(OFFSET('Water Data'!$H$28,0,10*ROW('Water Data'!H38))="","",OFFSET('Water Data'!$H$28,0,10*ROW('Water Data'!H38)))</f>
        <v/>
      </c>
      <c r="CG44" s="274" t="str">
        <f ca="true">+IF(OFFSET('Water Data'!$H$29,0,10*ROW('Water Data'!H38))="","",OFFSET('Water Data'!$H$29,0,10*ROW('Water Data'!H38)))</f>
        <v/>
      </c>
      <c r="CH44" s="274" t="str">
        <f ca="true">+IF(OFFSET('Water Data'!$I$27,0,10*ROW('Water Data'!I38))="","",OFFSET('Water Data'!$I$27,0,10*ROW('Water Data'!I38)))</f>
        <v/>
      </c>
      <c r="CI44" s="274" t="str">
        <f ca="true">+IF(OFFSET('Water Data'!$I$28,0,10*ROW('Water Data'!I38))="","",OFFSET('Water Data'!$I$28,0,10*ROW('Water Data'!I38)))</f>
        <v/>
      </c>
      <c r="CJ44" s="274" t="str">
        <f ca="true">+IF(OFFSET('Water Data'!$I$29,0,10*ROW('Water Data'!I38))="","",OFFSET('Water Data'!$I$29,0,10*ROW('Water Data'!I38)))</f>
        <v/>
      </c>
      <c r="CK44" s="274" t="str">
        <f ca="true">+IF(OFFSET('Sanitation Data'!$D$28,0,10*ROW('Sanitation Data'!D38))="","",OFFSET('Sanitation Data'!$D$28,0,10*ROW('Sanitation Data'!D38)))</f>
        <v/>
      </c>
      <c r="CL44" s="274" t="str">
        <f ca="true">+IF(OFFSET('Sanitation Data'!$D$29,0,10*ROW('Sanitation Data'!D38))="","",OFFSET('Sanitation Data'!$D$29,0,10*ROW('Sanitation Data'!D38)))</f>
        <v/>
      </c>
      <c r="CM44" s="274" t="str">
        <f ca="true">+IF(OFFSET('Sanitation Data'!$D$30,0,10*ROW('Sanitation Data'!D38))="","",OFFSET('Sanitation Data'!$D$30,0,10*ROW('Sanitation Data'!D38)))</f>
        <v/>
      </c>
      <c r="CN44" s="274" t="str">
        <f ca="true">+IF(OFFSET('Sanitation Data'!$D$31,0,10*ROW('Sanitation Data'!D38))="","",OFFSET('Sanitation Data'!$D$31,0,10*ROW('Sanitation Data'!D38)))</f>
        <v/>
      </c>
      <c r="CO44" s="274" t="str">
        <f ca="true">+IF(OFFSET('Sanitation Data'!$D$32,0,10*ROW('Sanitation Data'!D38))="","",OFFSET('Sanitation Data'!$D$32,0,10*ROW('Sanitation Data'!D38)))</f>
        <v/>
      </c>
      <c r="CP44" s="274" t="str">
        <f ca="true">+IF(OFFSET('Sanitation Data'!$E$28,0,10*ROW('Sanitation Data'!E38))="","",OFFSET('Sanitation Data'!$E$28,0,10*ROW('Sanitation Data'!E38)))</f>
        <v/>
      </c>
      <c r="CQ44" s="274" t="str">
        <f ca="true">+IF(OFFSET('Sanitation Data'!$E$29,0,10*ROW('Sanitation Data'!E38))="","",OFFSET('Sanitation Data'!$E$29,0,10*ROW('Sanitation Data'!E38)))</f>
        <v/>
      </c>
      <c r="CR44" s="274" t="str">
        <f ca="true">+IF(OFFSET('Sanitation Data'!$E$30,0,10*ROW('Sanitation Data'!E38))="","",OFFSET('Sanitation Data'!$E$30,0,10*ROW('Sanitation Data'!E38)))</f>
        <v/>
      </c>
      <c r="CS44" s="274" t="str">
        <f ca="true">+IF(OFFSET('Sanitation Data'!$E$31,0,10*ROW('Sanitation Data'!E38))="","",OFFSET('Sanitation Data'!$E$31,0,10*ROW('Sanitation Data'!E38)))</f>
        <v/>
      </c>
      <c r="CT44" s="274" t="str">
        <f ca="true">+IF(OFFSET('Sanitation Data'!$E$32,0,10*ROW('Sanitation Data'!E38))="","",OFFSET('Sanitation Data'!$E$32,0,10*ROW('Sanitation Data'!E38)))</f>
        <v/>
      </c>
      <c r="CU44" s="274" t="str">
        <f ca="true">+IF(OFFSET('Sanitation Data'!$F$28,0,10*ROW('Sanitation Data'!F38))="","",OFFSET('Sanitation Data'!$F$28,0,10*ROW('Sanitation Data'!F38)))</f>
        <v/>
      </c>
      <c r="CV44" s="274" t="str">
        <f ca="true">+IF(OFFSET('Sanitation Data'!$F$29,0,10*ROW('Sanitation Data'!F38))="","",OFFSET('Sanitation Data'!$F$29,0,10*ROW('Sanitation Data'!F38)))</f>
        <v/>
      </c>
      <c r="CW44" s="274" t="str">
        <f ca="true">+IF(OFFSET('Sanitation Data'!$F$30,0,10*ROW('Sanitation Data'!F38))="","",OFFSET('Sanitation Data'!$F$30,0,10*ROW('Sanitation Data'!F38)))</f>
        <v/>
      </c>
      <c r="CX44" s="274" t="str">
        <f ca="true">+IF(OFFSET('Sanitation Data'!$F$31,0,10*ROW('Sanitation Data'!F38))="","",OFFSET('Sanitation Data'!$F$31,0,10*ROW('Sanitation Data'!F38)))</f>
        <v/>
      </c>
      <c r="CY44" s="274" t="str">
        <f ca="true">+IF(OFFSET('Sanitation Data'!$F$32,0,10*ROW('Sanitation Data'!F38))="","",OFFSET('Sanitation Data'!$F$32,0,10*ROW('Sanitation Data'!F38)))</f>
        <v/>
      </c>
      <c r="CZ44" s="274" t="str">
        <f ca="true">+IF(OFFSET('Sanitation Data'!$G$28,0,10*ROW('Sanitation Data'!G38))="","",OFFSET('Sanitation Data'!$G$28,0,10*ROW('Sanitation Data'!G38)))</f>
        <v/>
      </c>
      <c r="DA44" s="274" t="str">
        <f ca="true">+IF(OFFSET('Sanitation Data'!$G$29,0,10*ROW('Sanitation Data'!G38))="","",OFFSET('Sanitation Data'!$G$29,0,10*ROW('Sanitation Data'!G38)))</f>
        <v/>
      </c>
      <c r="DB44" s="274" t="str">
        <f ca="true">+IF(OFFSET('Sanitation Data'!$G$30,0,10*ROW('Sanitation Data'!G38))="","",OFFSET('Sanitation Data'!$G$30,0,10*ROW('Sanitation Data'!G38)))</f>
        <v/>
      </c>
      <c r="DC44" s="274" t="str">
        <f ca="true">+IF(OFFSET('Sanitation Data'!$G$31,0,10*ROW('Sanitation Data'!G38))="","",OFFSET('Sanitation Data'!$G$31,0,10*ROW('Sanitation Data'!G38)))</f>
        <v/>
      </c>
      <c r="DD44" s="274" t="str">
        <f ca="true">+IF(OFFSET('Sanitation Data'!$G$32,0,10*ROW('Sanitation Data'!G38))="","",OFFSET('Sanitation Data'!$G$32,0,10*ROW('Sanitation Data'!G38)))</f>
        <v/>
      </c>
      <c r="DE44" s="274" t="str">
        <f ca="true">+IF(OFFSET('Sanitation Data'!$H$28,0,10*ROW('Sanitation Data'!H38))="","",OFFSET('Sanitation Data'!$H$28,0,10*ROW('Sanitation Data'!H38)))</f>
        <v/>
      </c>
      <c r="DF44" s="274" t="str">
        <f ca="true">+IF(OFFSET('Sanitation Data'!$H$29,0,10*ROW('Sanitation Data'!H38))="","",OFFSET('Sanitation Data'!$H$29,0,10*ROW('Sanitation Data'!H38)))</f>
        <v/>
      </c>
      <c r="DG44" s="274" t="str">
        <f ca="true">+IF(OFFSET('Sanitation Data'!$H$30,0,10*ROW('Sanitation Data'!H38))="","",OFFSET('Sanitation Data'!$H$30,0,10*ROW('Sanitation Data'!H38)))</f>
        <v/>
      </c>
      <c r="DH44" s="274" t="str">
        <f ca="true">+IF(OFFSET('Sanitation Data'!$H$31,0,10*ROW('Sanitation Data'!H38))="","",OFFSET('Sanitation Data'!$H$31,0,10*ROW('Sanitation Data'!H38)))</f>
        <v/>
      </c>
      <c r="DI44" s="274" t="str">
        <f ca="true">+IF(OFFSET('Sanitation Data'!$H$32,0,10*ROW('Sanitation Data'!H38))="","",OFFSET('Sanitation Data'!$H$32,0,10*ROW('Sanitation Data'!H38)))</f>
        <v/>
      </c>
      <c r="DJ44" s="274" t="str">
        <f ca="true">+IF(OFFSET('Sanitation Data'!$I$28,0,10*ROW('Sanitation Data'!I38))="","",OFFSET('Sanitation Data'!$I$28,0,10*ROW('Sanitation Data'!I38)))</f>
        <v/>
      </c>
      <c r="DK44" s="274" t="str">
        <f ca="true">+IF(OFFSET('Sanitation Data'!$I$29,0,10*ROW('Sanitation Data'!I38))="","",OFFSET('Sanitation Data'!$I$29,0,10*ROW('Sanitation Data'!I38)))</f>
        <v/>
      </c>
      <c r="DL44" s="274" t="str">
        <f ca="true">+IF(OFFSET('Sanitation Data'!$I$30,0,10*ROW('Sanitation Data'!I38))="","",OFFSET('Sanitation Data'!$I$30,0,10*ROW('Sanitation Data'!I38)))</f>
        <v/>
      </c>
      <c r="DM44" s="274" t="str">
        <f ca="true">+IF(OFFSET('Sanitation Data'!$I$31,0,10*ROW('Sanitation Data'!I38))="","",OFFSET('Sanitation Data'!$I$31,0,10*ROW('Sanitation Data'!I38)))</f>
        <v/>
      </c>
      <c r="DN44" s="274" t="str">
        <f ca="true">+IF(OFFSET('Sanitation Data'!$I$32,0,10*ROW('Sanitation Data'!I38))="","",OFFSET('Sanitation Data'!$I$32,0,10*ROW('Sanitation Data'!I38)))</f>
        <v/>
      </c>
      <c r="DO44" s="274" t="str">
        <f ca="true">+IF(OFFSET('Hygiene Data'!$D$11,0,10*ROW('Hygiene Data'!D38))="","",OFFSET('Hygiene Data'!$D$11,0,10*ROW('Hygiene Data'!D38)))</f>
        <v/>
      </c>
      <c r="DP44" s="274" t="str">
        <f ca="true">+IF(OFFSET('Hygiene Data'!$D$12,0,10*ROW('Hygiene Data'!D38))="","",OFFSET('Hygiene Data'!$D$12,0,10*ROW('Hygiene Data'!D38)))</f>
        <v/>
      </c>
      <c r="DQ44" s="274" t="str">
        <f ca="true">+IF(OFFSET('Hygiene Data'!$D$13,0,10*ROW('Hygiene Data'!D38))="","",OFFSET('Hygiene Data'!$D$13,0,10*ROW('Hygiene Data'!D38)))</f>
        <v/>
      </c>
      <c r="DR44" s="274" t="str">
        <f ca="true">+IF(OFFSET('Hygiene Data'!$E$11,0,10*ROW('Hygiene Data'!E38))="","",OFFSET('Hygiene Data'!$E$11,0,10*ROW('Hygiene Data'!E38)))</f>
        <v/>
      </c>
      <c r="DS44" s="274" t="str">
        <f ca="true">+IF(OFFSET('Hygiene Data'!$E$12,0,10*ROW('Hygiene Data'!E38))="","",OFFSET('Hygiene Data'!$E$12,0,10*ROW('Hygiene Data'!E38)))</f>
        <v/>
      </c>
      <c r="DT44" s="274" t="str">
        <f ca="true">+IF(OFFSET('Hygiene Data'!$E$13,0,10*ROW('Hygiene Data'!E38))="","",OFFSET('Hygiene Data'!$E$13,0,10*ROW('Hygiene Data'!E38)))</f>
        <v/>
      </c>
      <c r="DU44" s="274" t="str">
        <f ca="true">+IF(OFFSET('Hygiene Data'!$F$11,0,10*ROW('Hygiene Data'!F38))="","",OFFSET('Hygiene Data'!$F$11,0,10*ROW('Hygiene Data'!F38)))</f>
        <v/>
      </c>
      <c r="DV44" s="274" t="str">
        <f ca="true">+IF(OFFSET('Hygiene Data'!$F$12,0,10*ROW('Hygiene Data'!F38))="","",OFFSET('Hygiene Data'!$F$12,0,10*ROW('Hygiene Data'!F38)))</f>
        <v/>
      </c>
      <c r="DW44" s="274" t="str">
        <f ca="true">+IF(OFFSET('Hygiene Data'!$F$13,0,10*ROW('Hygiene Data'!F38))="","",OFFSET('Hygiene Data'!$F$13,0,10*ROW('Hygiene Data'!F38)))</f>
        <v/>
      </c>
      <c r="DX44" s="274" t="str">
        <f ca="true">+IF(OFFSET('Hygiene Data'!$G$11,0,10*ROW('Hygiene Data'!G38))="","",OFFSET('Hygiene Data'!$G$11,0,10*ROW('Hygiene Data'!G38)))</f>
        <v/>
      </c>
      <c r="DY44" s="274" t="str">
        <f ca="true">+IF(OFFSET('Hygiene Data'!$G$12,0,10*ROW('Hygiene Data'!G38))="","",OFFSET('Hygiene Data'!$G$12,0,10*ROW('Hygiene Data'!G38)))</f>
        <v/>
      </c>
      <c r="DZ44" s="274" t="str">
        <f ca="true">+IF(OFFSET('Hygiene Data'!$G$13,0,10*ROW('Hygiene Data'!G38))="","",OFFSET('Hygiene Data'!$G$13,0,10*ROW('Hygiene Data'!G38)))</f>
        <v/>
      </c>
      <c r="EA44" s="274" t="str">
        <f ca="true">+IF(OFFSET('Hygiene Data'!$H$11,0,10*ROW('Hygiene Data'!H38))="","",OFFSET('Hygiene Data'!$H$11,0,10*ROW('Hygiene Data'!H38)))</f>
        <v/>
      </c>
      <c r="EB44" s="274" t="str">
        <f ca="true">+IF(OFFSET('Hygiene Data'!$H$12,0,10*ROW('Hygiene Data'!H38))="","",OFFSET('Hygiene Data'!$H$12,0,10*ROW('Hygiene Data'!H38)))</f>
        <v/>
      </c>
      <c r="EC44" s="274" t="str">
        <f ca="true">+IF(OFFSET('Hygiene Data'!$H$13,0,10*ROW('Hygiene Data'!H38))="","",OFFSET('Hygiene Data'!$H$13,0,10*ROW('Hygiene Data'!H38)))</f>
        <v/>
      </c>
      <c r="ED44" s="274" t="str">
        <f ca="true">+IF(OFFSET('Hygiene Data'!$I$11,0,10*ROW('Hygiene Data'!I38))="","",OFFSET('Hygiene Data'!$I$11,0,10*ROW('Hygiene Data'!I38)))</f>
        <v/>
      </c>
      <c r="EE44" s="274" t="str">
        <f ca="true">+IF(OFFSET('Hygiene Data'!$I$12,0,10*ROW('Hygiene Data'!I38))="","",OFFSET('Hygiene Data'!$I$12,0,10*ROW('Hygiene Data'!I38)))</f>
        <v/>
      </c>
      <c r="EF44" s="274" t="str">
        <f ca="true">+IF(OFFSET('Hygiene Data'!$I$13,0,10*ROW('Hygiene Data'!I38))="","",OFFSET('Hygiene Data'!$I$13,0,10*ROW('Hygiene Data'!I38)))</f>
        <v/>
      </c>
    </row>
    <row xmlns:x14ac="http://schemas.microsoft.com/office/spreadsheetml/2009/9/ac" r="45" x14ac:dyDescent="0.2">
      <c r="A45" s="37" t="str">
        <f ca="true">+IF(OFFSET('Water Data'!$B$2,0,10*ROW('Water Data'!E39))="","",OFFSET('Water Data'!$B$2,0,10*ROW('Water Data'!E39)))</f>
        <v/>
      </c>
      <c r="B45" s="37" t="str">
        <f ca="true">+IF(OFFSET('Water Data'!$C$2,0,10*ROW('Water Data'!F39))="","",OFFSET('Water Data'!$C$2,0,10*ROW('Water Data'!F39)))</f>
        <v/>
      </c>
      <c r="C45" s="330" t="str">
        <f t="shared" ca="true" si="0"/>
        <v/>
      </c>
      <c r="D45" s="94"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4"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4"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4"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4"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4"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4"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4"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4"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4"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4"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4"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4"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4"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4"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4"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4"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4"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5"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5"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5"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5"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5"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5"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5"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5"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5"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5"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5"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5"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5"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5"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5"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5"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5"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5"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5"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5"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5"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5"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5"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5"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5"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5"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5"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5"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5"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5"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6"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6"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6"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6"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6"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6"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6"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6"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6"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6"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6"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6"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6"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6"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6"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6"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6"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6"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4"/>
      <c r="BS45" s="274" t="str">
        <f ca="true">+IF(OFFSET('Water Data'!$D$27,0,10*ROW('Water Data'!D39))="","",OFFSET('Water Data'!$D$27,0,10*ROW('Water Data'!D39)))</f>
        <v/>
      </c>
      <c r="BT45" s="274" t="str">
        <f ca="true">+IF(OFFSET('Water Data'!$D$28,0,10*ROW('Water Data'!D39))="","",OFFSET('Water Data'!$D$28,0,10*ROW('Water Data'!D39)))</f>
        <v/>
      </c>
      <c r="BU45" s="274" t="str">
        <f ca="true">+IF(OFFSET('Water Data'!$D$29,0,10*ROW('Water Data'!D39))="","",OFFSET('Water Data'!$D$29,0,10*ROW('Water Data'!D39)))</f>
        <v/>
      </c>
      <c r="BV45" s="274" t="str">
        <f ca="true">+IF(OFFSET('Water Data'!$E$27,0,10*ROW('Water Data'!E39))="","",OFFSET('Water Data'!$E$27,0,10*ROW('Water Data'!E39)))</f>
        <v/>
      </c>
      <c r="BW45" s="274" t="str">
        <f ca="true">+IF(OFFSET('Water Data'!$E$28,0,10*ROW('Water Data'!E39))="","",OFFSET('Water Data'!$E$28,0,10*ROW('Water Data'!E39)))</f>
        <v/>
      </c>
      <c r="BX45" s="274" t="str">
        <f ca="true">+IF(OFFSET('Water Data'!$E$29,0,10*ROW('Water Data'!E39))="","",OFFSET('Water Data'!$E$29,0,10*ROW('Water Data'!E39)))</f>
        <v/>
      </c>
      <c r="BY45" s="274" t="str">
        <f ca="true">+IF(OFFSET('Water Data'!$F$27,0,10*ROW('Water Data'!F39))="","",OFFSET('Water Data'!$F$27,0,10*ROW('Water Data'!F39)))</f>
        <v/>
      </c>
      <c r="BZ45" s="274" t="str">
        <f ca="true">+IF(OFFSET('Water Data'!$F$28,0,10*ROW('Water Data'!F39))="","",OFFSET('Water Data'!$F$28,0,10*ROW('Water Data'!F39)))</f>
        <v/>
      </c>
      <c r="CA45" s="274" t="str">
        <f ca="true">+IF(OFFSET('Water Data'!$F$29,0,10*ROW('Water Data'!F39))="","",OFFSET('Water Data'!$F$29,0,10*ROW('Water Data'!F39)))</f>
        <v/>
      </c>
      <c r="CB45" s="274" t="str">
        <f ca="true">+IF(OFFSET('Water Data'!$G$27,0,10*ROW('Water Data'!G39))="","",OFFSET('Water Data'!$G$27,0,10*ROW('Water Data'!G39)))</f>
        <v/>
      </c>
      <c r="CC45" s="274" t="str">
        <f ca="true">+IF(OFFSET('Water Data'!$G$28,0,10*ROW('Water Data'!G39))="","",OFFSET('Water Data'!$G$28,0,10*ROW('Water Data'!G39)))</f>
        <v/>
      </c>
      <c r="CD45" s="274" t="str">
        <f ca="true">+IF(OFFSET('Water Data'!$G$29,0,10*ROW('Water Data'!G39))="","",OFFSET('Water Data'!$G$29,0,10*ROW('Water Data'!G39)))</f>
        <v/>
      </c>
      <c r="CE45" s="274" t="str">
        <f ca="true">+IF(OFFSET('Water Data'!$H$27,0,10*ROW('Water Data'!H39))="","",OFFSET('Water Data'!$H$27,0,10*ROW('Water Data'!H39)))</f>
        <v/>
      </c>
      <c r="CF45" s="274" t="str">
        <f ca="true">+IF(OFFSET('Water Data'!$H$28,0,10*ROW('Water Data'!H39))="","",OFFSET('Water Data'!$H$28,0,10*ROW('Water Data'!H39)))</f>
        <v/>
      </c>
      <c r="CG45" s="274" t="str">
        <f ca="true">+IF(OFFSET('Water Data'!$H$29,0,10*ROW('Water Data'!H39))="","",OFFSET('Water Data'!$H$29,0,10*ROW('Water Data'!H39)))</f>
        <v/>
      </c>
      <c r="CH45" s="274" t="str">
        <f ca="true">+IF(OFFSET('Water Data'!$I$27,0,10*ROW('Water Data'!I39))="","",OFFSET('Water Data'!$I$27,0,10*ROW('Water Data'!I39)))</f>
        <v/>
      </c>
      <c r="CI45" s="274" t="str">
        <f ca="true">+IF(OFFSET('Water Data'!$I$28,0,10*ROW('Water Data'!I39))="","",OFFSET('Water Data'!$I$28,0,10*ROW('Water Data'!I39)))</f>
        <v/>
      </c>
      <c r="CJ45" s="274" t="str">
        <f ca="true">+IF(OFFSET('Water Data'!$I$29,0,10*ROW('Water Data'!I39))="","",OFFSET('Water Data'!$I$29,0,10*ROW('Water Data'!I39)))</f>
        <v/>
      </c>
      <c r="CK45" s="274" t="str">
        <f ca="true">+IF(OFFSET('Sanitation Data'!$D$28,0,10*ROW('Sanitation Data'!D39))="","",OFFSET('Sanitation Data'!$D$28,0,10*ROW('Sanitation Data'!D39)))</f>
        <v/>
      </c>
      <c r="CL45" s="274" t="str">
        <f ca="true">+IF(OFFSET('Sanitation Data'!$D$29,0,10*ROW('Sanitation Data'!D39))="","",OFFSET('Sanitation Data'!$D$29,0,10*ROW('Sanitation Data'!D39)))</f>
        <v/>
      </c>
      <c r="CM45" s="274" t="str">
        <f ca="true">+IF(OFFSET('Sanitation Data'!$D$30,0,10*ROW('Sanitation Data'!D39))="","",OFFSET('Sanitation Data'!$D$30,0,10*ROW('Sanitation Data'!D39)))</f>
        <v/>
      </c>
      <c r="CN45" s="274" t="str">
        <f ca="true">+IF(OFFSET('Sanitation Data'!$D$31,0,10*ROW('Sanitation Data'!D39))="","",OFFSET('Sanitation Data'!$D$31,0,10*ROW('Sanitation Data'!D39)))</f>
        <v/>
      </c>
      <c r="CO45" s="274" t="str">
        <f ca="true">+IF(OFFSET('Sanitation Data'!$D$32,0,10*ROW('Sanitation Data'!D39))="","",OFFSET('Sanitation Data'!$D$32,0,10*ROW('Sanitation Data'!D39)))</f>
        <v/>
      </c>
      <c r="CP45" s="274" t="str">
        <f ca="true">+IF(OFFSET('Sanitation Data'!$E$28,0,10*ROW('Sanitation Data'!E39))="","",OFFSET('Sanitation Data'!$E$28,0,10*ROW('Sanitation Data'!E39)))</f>
        <v/>
      </c>
      <c r="CQ45" s="274" t="str">
        <f ca="true">+IF(OFFSET('Sanitation Data'!$E$29,0,10*ROW('Sanitation Data'!E39))="","",OFFSET('Sanitation Data'!$E$29,0,10*ROW('Sanitation Data'!E39)))</f>
        <v/>
      </c>
      <c r="CR45" s="274" t="str">
        <f ca="true">+IF(OFFSET('Sanitation Data'!$E$30,0,10*ROW('Sanitation Data'!E39))="","",OFFSET('Sanitation Data'!$E$30,0,10*ROW('Sanitation Data'!E39)))</f>
        <v/>
      </c>
      <c r="CS45" s="274" t="str">
        <f ca="true">+IF(OFFSET('Sanitation Data'!$E$31,0,10*ROW('Sanitation Data'!E39))="","",OFFSET('Sanitation Data'!$E$31,0,10*ROW('Sanitation Data'!E39)))</f>
        <v/>
      </c>
      <c r="CT45" s="274" t="str">
        <f ca="true">+IF(OFFSET('Sanitation Data'!$E$32,0,10*ROW('Sanitation Data'!E39))="","",OFFSET('Sanitation Data'!$E$32,0,10*ROW('Sanitation Data'!E39)))</f>
        <v/>
      </c>
      <c r="CU45" s="274" t="str">
        <f ca="true">+IF(OFFSET('Sanitation Data'!$F$28,0,10*ROW('Sanitation Data'!F39))="","",OFFSET('Sanitation Data'!$F$28,0,10*ROW('Sanitation Data'!F39)))</f>
        <v/>
      </c>
      <c r="CV45" s="274" t="str">
        <f ca="true">+IF(OFFSET('Sanitation Data'!$F$29,0,10*ROW('Sanitation Data'!F39))="","",OFFSET('Sanitation Data'!$F$29,0,10*ROW('Sanitation Data'!F39)))</f>
        <v/>
      </c>
      <c r="CW45" s="274" t="str">
        <f ca="true">+IF(OFFSET('Sanitation Data'!$F$30,0,10*ROW('Sanitation Data'!F39))="","",OFFSET('Sanitation Data'!$F$30,0,10*ROW('Sanitation Data'!F39)))</f>
        <v/>
      </c>
      <c r="CX45" s="274" t="str">
        <f ca="true">+IF(OFFSET('Sanitation Data'!$F$31,0,10*ROW('Sanitation Data'!F39))="","",OFFSET('Sanitation Data'!$F$31,0,10*ROW('Sanitation Data'!F39)))</f>
        <v/>
      </c>
      <c r="CY45" s="274" t="str">
        <f ca="true">+IF(OFFSET('Sanitation Data'!$F$32,0,10*ROW('Sanitation Data'!F39))="","",OFFSET('Sanitation Data'!$F$32,0,10*ROW('Sanitation Data'!F39)))</f>
        <v/>
      </c>
      <c r="CZ45" s="274" t="str">
        <f ca="true">+IF(OFFSET('Sanitation Data'!$G$28,0,10*ROW('Sanitation Data'!G39))="","",OFFSET('Sanitation Data'!$G$28,0,10*ROW('Sanitation Data'!G39)))</f>
        <v/>
      </c>
      <c r="DA45" s="274" t="str">
        <f ca="true">+IF(OFFSET('Sanitation Data'!$G$29,0,10*ROW('Sanitation Data'!G39))="","",OFFSET('Sanitation Data'!$G$29,0,10*ROW('Sanitation Data'!G39)))</f>
        <v/>
      </c>
      <c r="DB45" s="274" t="str">
        <f ca="true">+IF(OFFSET('Sanitation Data'!$G$30,0,10*ROW('Sanitation Data'!G39))="","",OFFSET('Sanitation Data'!$G$30,0,10*ROW('Sanitation Data'!G39)))</f>
        <v/>
      </c>
      <c r="DC45" s="274" t="str">
        <f ca="true">+IF(OFFSET('Sanitation Data'!$G$31,0,10*ROW('Sanitation Data'!G39))="","",OFFSET('Sanitation Data'!$G$31,0,10*ROW('Sanitation Data'!G39)))</f>
        <v/>
      </c>
      <c r="DD45" s="274" t="str">
        <f ca="true">+IF(OFFSET('Sanitation Data'!$G$32,0,10*ROW('Sanitation Data'!G39))="","",OFFSET('Sanitation Data'!$G$32,0,10*ROW('Sanitation Data'!G39)))</f>
        <v/>
      </c>
      <c r="DE45" s="274" t="str">
        <f ca="true">+IF(OFFSET('Sanitation Data'!$H$28,0,10*ROW('Sanitation Data'!H39))="","",OFFSET('Sanitation Data'!$H$28,0,10*ROW('Sanitation Data'!H39)))</f>
        <v/>
      </c>
      <c r="DF45" s="274" t="str">
        <f ca="true">+IF(OFFSET('Sanitation Data'!$H$29,0,10*ROW('Sanitation Data'!H39))="","",OFFSET('Sanitation Data'!$H$29,0,10*ROW('Sanitation Data'!H39)))</f>
        <v/>
      </c>
      <c r="DG45" s="274" t="str">
        <f ca="true">+IF(OFFSET('Sanitation Data'!$H$30,0,10*ROW('Sanitation Data'!H39))="","",OFFSET('Sanitation Data'!$H$30,0,10*ROW('Sanitation Data'!H39)))</f>
        <v/>
      </c>
      <c r="DH45" s="274" t="str">
        <f ca="true">+IF(OFFSET('Sanitation Data'!$H$31,0,10*ROW('Sanitation Data'!H39))="","",OFFSET('Sanitation Data'!$H$31,0,10*ROW('Sanitation Data'!H39)))</f>
        <v/>
      </c>
      <c r="DI45" s="274" t="str">
        <f ca="true">+IF(OFFSET('Sanitation Data'!$H$32,0,10*ROW('Sanitation Data'!H39))="","",OFFSET('Sanitation Data'!$H$32,0,10*ROW('Sanitation Data'!H39)))</f>
        <v/>
      </c>
      <c r="DJ45" s="274" t="str">
        <f ca="true">+IF(OFFSET('Sanitation Data'!$I$28,0,10*ROW('Sanitation Data'!I39))="","",OFFSET('Sanitation Data'!$I$28,0,10*ROW('Sanitation Data'!I39)))</f>
        <v/>
      </c>
      <c r="DK45" s="274" t="str">
        <f ca="true">+IF(OFFSET('Sanitation Data'!$I$29,0,10*ROW('Sanitation Data'!I39))="","",OFFSET('Sanitation Data'!$I$29,0,10*ROW('Sanitation Data'!I39)))</f>
        <v/>
      </c>
      <c r="DL45" s="274" t="str">
        <f ca="true">+IF(OFFSET('Sanitation Data'!$I$30,0,10*ROW('Sanitation Data'!I39))="","",OFFSET('Sanitation Data'!$I$30,0,10*ROW('Sanitation Data'!I39)))</f>
        <v/>
      </c>
      <c r="DM45" s="274" t="str">
        <f ca="true">+IF(OFFSET('Sanitation Data'!$I$31,0,10*ROW('Sanitation Data'!I39))="","",OFFSET('Sanitation Data'!$I$31,0,10*ROW('Sanitation Data'!I39)))</f>
        <v/>
      </c>
      <c r="DN45" s="274" t="str">
        <f ca="true">+IF(OFFSET('Sanitation Data'!$I$32,0,10*ROW('Sanitation Data'!I39))="","",OFFSET('Sanitation Data'!$I$32,0,10*ROW('Sanitation Data'!I39)))</f>
        <v/>
      </c>
      <c r="DO45" s="274" t="str">
        <f ca="true">+IF(OFFSET('Hygiene Data'!$D$11,0,10*ROW('Hygiene Data'!D39))="","",OFFSET('Hygiene Data'!$D$11,0,10*ROW('Hygiene Data'!D39)))</f>
        <v/>
      </c>
      <c r="DP45" s="274" t="str">
        <f ca="true">+IF(OFFSET('Hygiene Data'!$D$12,0,10*ROW('Hygiene Data'!D39))="","",OFFSET('Hygiene Data'!$D$12,0,10*ROW('Hygiene Data'!D39)))</f>
        <v/>
      </c>
      <c r="DQ45" s="274" t="str">
        <f ca="true">+IF(OFFSET('Hygiene Data'!$D$13,0,10*ROW('Hygiene Data'!D39))="","",OFFSET('Hygiene Data'!$D$13,0,10*ROW('Hygiene Data'!D39)))</f>
        <v/>
      </c>
      <c r="DR45" s="274" t="str">
        <f ca="true">+IF(OFFSET('Hygiene Data'!$E$11,0,10*ROW('Hygiene Data'!E39))="","",OFFSET('Hygiene Data'!$E$11,0,10*ROW('Hygiene Data'!E39)))</f>
        <v/>
      </c>
      <c r="DS45" s="274" t="str">
        <f ca="true">+IF(OFFSET('Hygiene Data'!$E$12,0,10*ROW('Hygiene Data'!E39))="","",OFFSET('Hygiene Data'!$E$12,0,10*ROW('Hygiene Data'!E39)))</f>
        <v/>
      </c>
      <c r="DT45" s="274" t="str">
        <f ca="true">+IF(OFFSET('Hygiene Data'!$E$13,0,10*ROW('Hygiene Data'!E39))="","",OFFSET('Hygiene Data'!$E$13,0,10*ROW('Hygiene Data'!E39)))</f>
        <v/>
      </c>
      <c r="DU45" s="274" t="str">
        <f ca="true">+IF(OFFSET('Hygiene Data'!$F$11,0,10*ROW('Hygiene Data'!F39))="","",OFFSET('Hygiene Data'!$F$11,0,10*ROW('Hygiene Data'!F39)))</f>
        <v/>
      </c>
      <c r="DV45" s="274" t="str">
        <f ca="true">+IF(OFFSET('Hygiene Data'!$F$12,0,10*ROW('Hygiene Data'!F39))="","",OFFSET('Hygiene Data'!$F$12,0,10*ROW('Hygiene Data'!F39)))</f>
        <v/>
      </c>
      <c r="DW45" s="274" t="str">
        <f ca="true">+IF(OFFSET('Hygiene Data'!$F$13,0,10*ROW('Hygiene Data'!F39))="","",OFFSET('Hygiene Data'!$F$13,0,10*ROW('Hygiene Data'!F39)))</f>
        <v/>
      </c>
      <c r="DX45" s="274" t="str">
        <f ca="true">+IF(OFFSET('Hygiene Data'!$G$11,0,10*ROW('Hygiene Data'!G39))="","",OFFSET('Hygiene Data'!$G$11,0,10*ROW('Hygiene Data'!G39)))</f>
        <v/>
      </c>
      <c r="DY45" s="274" t="str">
        <f ca="true">+IF(OFFSET('Hygiene Data'!$G$12,0,10*ROW('Hygiene Data'!G39))="","",OFFSET('Hygiene Data'!$G$12,0,10*ROW('Hygiene Data'!G39)))</f>
        <v/>
      </c>
      <c r="DZ45" s="274" t="str">
        <f ca="true">+IF(OFFSET('Hygiene Data'!$G$13,0,10*ROW('Hygiene Data'!G39))="","",OFFSET('Hygiene Data'!$G$13,0,10*ROW('Hygiene Data'!G39)))</f>
        <v/>
      </c>
      <c r="EA45" s="274" t="str">
        <f ca="true">+IF(OFFSET('Hygiene Data'!$H$11,0,10*ROW('Hygiene Data'!H39))="","",OFFSET('Hygiene Data'!$H$11,0,10*ROW('Hygiene Data'!H39)))</f>
        <v/>
      </c>
      <c r="EB45" s="274" t="str">
        <f ca="true">+IF(OFFSET('Hygiene Data'!$H$12,0,10*ROW('Hygiene Data'!H39))="","",OFFSET('Hygiene Data'!$H$12,0,10*ROW('Hygiene Data'!H39)))</f>
        <v/>
      </c>
      <c r="EC45" s="274" t="str">
        <f ca="true">+IF(OFFSET('Hygiene Data'!$H$13,0,10*ROW('Hygiene Data'!H39))="","",OFFSET('Hygiene Data'!$H$13,0,10*ROW('Hygiene Data'!H39)))</f>
        <v/>
      </c>
      <c r="ED45" s="274" t="str">
        <f ca="true">+IF(OFFSET('Hygiene Data'!$I$11,0,10*ROW('Hygiene Data'!I39))="","",OFFSET('Hygiene Data'!$I$11,0,10*ROW('Hygiene Data'!I39)))</f>
        <v/>
      </c>
      <c r="EE45" s="274" t="str">
        <f ca="true">+IF(OFFSET('Hygiene Data'!$I$12,0,10*ROW('Hygiene Data'!I39))="","",OFFSET('Hygiene Data'!$I$12,0,10*ROW('Hygiene Data'!I39)))</f>
        <v/>
      </c>
      <c r="EF45" s="274" t="str">
        <f ca="true">+IF(OFFSET('Hygiene Data'!$I$13,0,10*ROW('Hygiene Data'!I39))="","",OFFSET('Hygiene Data'!$I$13,0,10*ROW('Hygiene Data'!I39)))</f>
        <v/>
      </c>
    </row>
    <row xmlns:x14ac="http://schemas.microsoft.com/office/spreadsheetml/2009/9/ac" r="46" x14ac:dyDescent="0.2">
      <c r="A46" s="37" t="str">
        <f ca="true">+IF(OFFSET('Water Data'!$B$2,0,10*ROW('Water Data'!E40))="","",OFFSET('Water Data'!$B$2,0,10*ROW('Water Data'!E40)))</f>
        <v/>
      </c>
      <c r="B46" s="37" t="str">
        <f ca="true">+IF(OFFSET('Water Data'!$C$2,0,10*ROW('Water Data'!F40))="","",OFFSET('Water Data'!$C$2,0,10*ROW('Water Data'!F40)))</f>
        <v/>
      </c>
      <c r="C46" s="330" t="str">
        <f t="shared" ca="true" si="0"/>
        <v/>
      </c>
      <c r="D46" s="94"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4"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4"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4"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4"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4"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4"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4"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4"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4"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4"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4"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4"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4"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4"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4"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4"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4"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5"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5"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5"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5"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5"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5"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5"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5"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5"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5"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5"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5"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5"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5"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5"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5"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5"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5"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5"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5"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5"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5"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5"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5"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5"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5"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5"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5"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5"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5"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6"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6"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6"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6"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6"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6"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6"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6"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6"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6"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6"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6"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6"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6"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6"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6"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6"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6"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4"/>
      <c r="BS46" s="274" t="str">
        <f ca="true">+IF(OFFSET('Water Data'!$D$27,0,10*ROW('Water Data'!D40))="","",OFFSET('Water Data'!$D$27,0,10*ROW('Water Data'!D40)))</f>
        <v/>
      </c>
      <c r="BT46" s="274" t="str">
        <f ca="true">+IF(OFFSET('Water Data'!$D$28,0,10*ROW('Water Data'!D40))="","",OFFSET('Water Data'!$D$28,0,10*ROW('Water Data'!D40)))</f>
        <v/>
      </c>
      <c r="BU46" s="274" t="str">
        <f ca="true">+IF(OFFSET('Water Data'!$D$29,0,10*ROW('Water Data'!D40))="","",OFFSET('Water Data'!$D$29,0,10*ROW('Water Data'!D40)))</f>
        <v/>
      </c>
      <c r="BV46" s="274" t="str">
        <f ca="true">+IF(OFFSET('Water Data'!$E$27,0,10*ROW('Water Data'!E40))="","",OFFSET('Water Data'!$E$27,0,10*ROW('Water Data'!E40)))</f>
        <v/>
      </c>
      <c r="BW46" s="274" t="str">
        <f ca="true">+IF(OFFSET('Water Data'!$E$28,0,10*ROW('Water Data'!E40))="","",OFFSET('Water Data'!$E$28,0,10*ROW('Water Data'!E40)))</f>
        <v/>
      </c>
      <c r="BX46" s="274" t="str">
        <f ca="true">+IF(OFFSET('Water Data'!$E$29,0,10*ROW('Water Data'!E40))="","",OFFSET('Water Data'!$E$29,0,10*ROW('Water Data'!E40)))</f>
        <v/>
      </c>
      <c r="BY46" s="274" t="str">
        <f ca="true">+IF(OFFSET('Water Data'!$F$27,0,10*ROW('Water Data'!F40))="","",OFFSET('Water Data'!$F$27,0,10*ROW('Water Data'!F40)))</f>
        <v/>
      </c>
      <c r="BZ46" s="274" t="str">
        <f ca="true">+IF(OFFSET('Water Data'!$F$28,0,10*ROW('Water Data'!F40))="","",OFFSET('Water Data'!$F$28,0,10*ROW('Water Data'!F40)))</f>
        <v/>
      </c>
      <c r="CA46" s="274" t="str">
        <f ca="true">+IF(OFFSET('Water Data'!$F$29,0,10*ROW('Water Data'!F40))="","",OFFSET('Water Data'!$F$29,0,10*ROW('Water Data'!F40)))</f>
        <v/>
      </c>
      <c r="CB46" s="274" t="str">
        <f ca="true">+IF(OFFSET('Water Data'!$G$27,0,10*ROW('Water Data'!G40))="","",OFFSET('Water Data'!$G$27,0,10*ROW('Water Data'!G40)))</f>
        <v/>
      </c>
      <c r="CC46" s="274" t="str">
        <f ca="true">+IF(OFFSET('Water Data'!$G$28,0,10*ROW('Water Data'!G40))="","",OFFSET('Water Data'!$G$28,0,10*ROW('Water Data'!G40)))</f>
        <v/>
      </c>
      <c r="CD46" s="274" t="str">
        <f ca="true">+IF(OFFSET('Water Data'!$G$29,0,10*ROW('Water Data'!G40))="","",OFFSET('Water Data'!$G$29,0,10*ROW('Water Data'!G40)))</f>
        <v/>
      </c>
      <c r="CE46" s="274" t="str">
        <f ca="true">+IF(OFFSET('Water Data'!$H$27,0,10*ROW('Water Data'!H40))="","",OFFSET('Water Data'!$H$27,0,10*ROW('Water Data'!H40)))</f>
        <v/>
      </c>
      <c r="CF46" s="274" t="str">
        <f ca="true">+IF(OFFSET('Water Data'!$H$28,0,10*ROW('Water Data'!H40))="","",OFFSET('Water Data'!$H$28,0,10*ROW('Water Data'!H40)))</f>
        <v/>
      </c>
      <c r="CG46" s="274" t="str">
        <f ca="true">+IF(OFFSET('Water Data'!$H$29,0,10*ROW('Water Data'!H40))="","",OFFSET('Water Data'!$H$29,0,10*ROW('Water Data'!H40)))</f>
        <v/>
      </c>
      <c r="CH46" s="274" t="str">
        <f ca="true">+IF(OFFSET('Water Data'!$I$27,0,10*ROW('Water Data'!I40))="","",OFFSET('Water Data'!$I$27,0,10*ROW('Water Data'!I40)))</f>
        <v/>
      </c>
      <c r="CI46" s="274" t="str">
        <f ca="true">+IF(OFFSET('Water Data'!$I$28,0,10*ROW('Water Data'!I40))="","",OFFSET('Water Data'!$I$28,0,10*ROW('Water Data'!I40)))</f>
        <v/>
      </c>
      <c r="CJ46" s="274" t="str">
        <f ca="true">+IF(OFFSET('Water Data'!$I$29,0,10*ROW('Water Data'!I40))="","",OFFSET('Water Data'!$I$29,0,10*ROW('Water Data'!I40)))</f>
        <v/>
      </c>
      <c r="CK46" s="274" t="str">
        <f ca="true">+IF(OFFSET('Sanitation Data'!$D$28,0,10*ROW('Sanitation Data'!D40))="","",OFFSET('Sanitation Data'!$D$28,0,10*ROW('Sanitation Data'!D40)))</f>
        <v/>
      </c>
      <c r="CL46" s="274" t="str">
        <f ca="true">+IF(OFFSET('Sanitation Data'!$D$29,0,10*ROW('Sanitation Data'!D40))="","",OFFSET('Sanitation Data'!$D$29,0,10*ROW('Sanitation Data'!D40)))</f>
        <v/>
      </c>
      <c r="CM46" s="274" t="str">
        <f ca="true">+IF(OFFSET('Sanitation Data'!$D$30,0,10*ROW('Sanitation Data'!D40))="","",OFFSET('Sanitation Data'!$D$30,0,10*ROW('Sanitation Data'!D40)))</f>
        <v/>
      </c>
      <c r="CN46" s="274" t="str">
        <f ca="true">+IF(OFFSET('Sanitation Data'!$D$31,0,10*ROW('Sanitation Data'!D40))="","",OFFSET('Sanitation Data'!$D$31,0,10*ROW('Sanitation Data'!D40)))</f>
        <v/>
      </c>
      <c r="CO46" s="274" t="str">
        <f ca="true">+IF(OFFSET('Sanitation Data'!$D$32,0,10*ROW('Sanitation Data'!D40))="","",OFFSET('Sanitation Data'!$D$32,0,10*ROW('Sanitation Data'!D40)))</f>
        <v/>
      </c>
      <c r="CP46" s="274" t="str">
        <f ca="true">+IF(OFFSET('Sanitation Data'!$E$28,0,10*ROW('Sanitation Data'!E40))="","",OFFSET('Sanitation Data'!$E$28,0,10*ROW('Sanitation Data'!E40)))</f>
        <v/>
      </c>
      <c r="CQ46" s="274" t="str">
        <f ca="true">+IF(OFFSET('Sanitation Data'!$E$29,0,10*ROW('Sanitation Data'!E40))="","",OFFSET('Sanitation Data'!$E$29,0,10*ROW('Sanitation Data'!E40)))</f>
        <v/>
      </c>
      <c r="CR46" s="274" t="str">
        <f ca="true">+IF(OFFSET('Sanitation Data'!$E$30,0,10*ROW('Sanitation Data'!E40))="","",OFFSET('Sanitation Data'!$E$30,0,10*ROW('Sanitation Data'!E40)))</f>
        <v/>
      </c>
      <c r="CS46" s="274" t="str">
        <f ca="true">+IF(OFFSET('Sanitation Data'!$E$31,0,10*ROW('Sanitation Data'!E40))="","",OFFSET('Sanitation Data'!$E$31,0,10*ROW('Sanitation Data'!E40)))</f>
        <v/>
      </c>
      <c r="CT46" s="274" t="str">
        <f ca="true">+IF(OFFSET('Sanitation Data'!$E$32,0,10*ROW('Sanitation Data'!E40))="","",OFFSET('Sanitation Data'!$E$32,0,10*ROW('Sanitation Data'!E40)))</f>
        <v/>
      </c>
      <c r="CU46" s="274" t="str">
        <f ca="true">+IF(OFFSET('Sanitation Data'!$F$28,0,10*ROW('Sanitation Data'!F40))="","",OFFSET('Sanitation Data'!$F$28,0,10*ROW('Sanitation Data'!F40)))</f>
        <v/>
      </c>
      <c r="CV46" s="274" t="str">
        <f ca="true">+IF(OFFSET('Sanitation Data'!$F$29,0,10*ROW('Sanitation Data'!F40))="","",OFFSET('Sanitation Data'!$F$29,0,10*ROW('Sanitation Data'!F40)))</f>
        <v/>
      </c>
      <c r="CW46" s="274" t="str">
        <f ca="true">+IF(OFFSET('Sanitation Data'!$F$30,0,10*ROW('Sanitation Data'!F40))="","",OFFSET('Sanitation Data'!$F$30,0,10*ROW('Sanitation Data'!F40)))</f>
        <v/>
      </c>
      <c r="CX46" s="274" t="str">
        <f ca="true">+IF(OFFSET('Sanitation Data'!$F$31,0,10*ROW('Sanitation Data'!F40))="","",OFFSET('Sanitation Data'!$F$31,0,10*ROW('Sanitation Data'!F40)))</f>
        <v/>
      </c>
      <c r="CY46" s="274" t="str">
        <f ca="true">+IF(OFFSET('Sanitation Data'!$F$32,0,10*ROW('Sanitation Data'!F40))="","",OFFSET('Sanitation Data'!$F$32,0,10*ROW('Sanitation Data'!F40)))</f>
        <v/>
      </c>
      <c r="CZ46" s="274" t="str">
        <f ca="true">+IF(OFFSET('Sanitation Data'!$G$28,0,10*ROW('Sanitation Data'!G40))="","",OFFSET('Sanitation Data'!$G$28,0,10*ROW('Sanitation Data'!G40)))</f>
        <v/>
      </c>
      <c r="DA46" s="274" t="str">
        <f ca="true">+IF(OFFSET('Sanitation Data'!$G$29,0,10*ROW('Sanitation Data'!G40))="","",OFFSET('Sanitation Data'!$G$29,0,10*ROW('Sanitation Data'!G40)))</f>
        <v/>
      </c>
      <c r="DB46" s="274" t="str">
        <f ca="true">+IF(OFFSET('Sanitation Data'!$G$30,0,10*ROW('Sanitation Data'!G40))="","",OFFSET('Sanitation Data'!$G$30,0,10*ROW('Sanitation Data'!G40)))</f>
        <v/>
      </c>
      <c r="DC46" s="274" t="str">
        <f ca="true">+IF(OFFSET('Sanitation Data'!$G$31,0,10*ROW('Sanitation Data'!G40))="","",OFFSET('Sanitation Data'!$G$31,0,10*ROW('Sanitation Data'!G40)))</f>
        <v/>
      </c>
      <c r="DD46" s="274" t="str">
        <f ca="true">+IF(OFFSET('Sanitation Data'!$G$32,0,10*ROW('Sanitation Data'!G40))="","",OFFSET('Sanitation Data'!$G$32,0,10*ROW('Sanitation Data'!G40)))</f>
        <v/>
      </c>
      <c r="DE46" s="274" t="str">
        <f ca="true">+IF(OFFSET('Sanitation Data'!$H$28,0,10*ROW('Sanitation Data'!H40))="","",OFFSET('Sanitation Data'!$H$28,0,10*ROW('Sanitation Data'!H40)))</f>
        <v/>
      </c>
      <c r="DF46" s="274" t="str">
        <f ca="true">+IF(OFFSET('Sanitation Data'!$H$29,0,10*ROW('Sanitation Data'!H40))="","",OFFSET('Sanitation Data'!$H$29,0,10*ROW('Sanitation Data'!H40)))</f>
        <v/>
      </c>
      <c r="DG46" s="274" t="str">
        <f ca="true">+IF(OFFSET('Sanitation Data'!$H$30,0,10*ROW('Sanitation Data'!H40))="","",OFFSET('Sanitation Data'!$H$30,0,10*ROW('Sanitation Data'!H40)))</f>
        <v/>
      </c>
      <c r="DH46" s="274" t="str">
        <f ca="true">+IF(OFFSET('Sanitation Data'!$H$31,0,10*ROW('Sanitation Data'!H40))="","",OFFSET('Sanitation Data'!$H$31,0,10*ROW('Sanitation Data'!H40)))</f>
        <v/>
      </c>
      <c r="DI46" s="274" t="str">
        <f ca="true">+IF(OFFSET('Sanitation Data'!$H$32,0,10*ROW('Sanitation Data'!H40))="","",OFFSET('Sanitation Data'!$H$32,0,10*ROW('Sanitation Data'!H40)))</f>
        <v/>
      </c>
      <c r="DJ46" s="274" t="str">
        <f ca="true">+IF(OFFSET('Sanitation Data'!$I$28,0,10*ROW('Sanitation Data'!I40))="","",OFFSET('Sanitation Data'!$I$28,0,10*ROW('Sanitation Data'!I40)))</f>
        <v/>
      </c>
      <c r="DK46" s="274" t="str">
        <f ca="true">+IF(OFFSET('Sanitation Data'!$I$29,0,10*ROW('Sanitation Data'!I40))="","",OFFSET('Sanitation Data'!$I$29,0,10*ROW('Sanitation Data'!I40)))</f>
        <v/>
      </c>
      <c r="DL46" s="274" t="str">
        <f ca="true">+IF(OFFSET('Sanitation Data'!$I$30,0,10*ROW('Sanitation Data'!I40))="","",OFFSET('Sanitation Data'!$I$30,0,10*ROW('Sanitation Data'!I40)))</f>
        <v/>
      </c>
      <c r="DM46" s="274" t="str">
        <f ca="true">+IF(OFFSET('Sanitation Data'!$I$31,0,10*ROW('Sanitation Data'!I40))="","",OFFSET('Sanitation Data'!$I$31,0,10*ROW('Sanitation Data'!I40)))</f>
        <v/>
      </c>
      <c r="DN46" s="274" t="str">
        <f ca="true">+IF(OFFSET('Sanitation Data'!$I$32,0,10*ROW('Sanitation Data'!I40))="","",OFFSET('Sanitation Data'!$I$32,0,10*ROW('Sanitation Data'!I40)))</f>
        <v/>
      </c>
      <c r="DO46" s="274" t="str">
        <f ca="true">+IF(OFFSET('Hygiene Data'!$D$11,0,10*ROW('Hygiene Data'!D40))="","",OFFSET('Hygiene Data'!$D$11,0,10*ROW('Hygiene Data'!D40)))</f>
        <v/>
      </c>
      <c r="DP46" s="274" t="str">
        <f ca="true">+IF(OFFSET('Hygiene Data'!$D$12,0,10*ROW('Hygiene Data'!D40))="","",OFFSET('Hygiene Data'!$D$12,0,10*ROW('Hygiene Data'!D40)))</f>
        <v/>
      </c>
      <c r="DQ46" s="274" t="str">
        <f ca="true">+IF(OFFSET('Hygiene Data'!$D$13,0,10*ROW('Hygiene Data'!D40))="","",OFFSET('Hygiene Data'!$D$13,0,10*ROW('Hygiene Data'!D40)))</f>
        <v/>
      </c>
      <c r="DR46" s="274" t="str">
        <f ca="true">+IF(OFFSET('Hygiene Data'!$E$11,0,10*ROW('Hygiene Data'!E40))="","",OFFSET('Hygiene Data'!$E$11,0,10*ROW('Hygiene Data'!E40)))</f>
        <v/>
      </c>
      <c r="DS46" s="274" t="str">
        <f ca="true">+IF(OFFSET('Hygiene Data'!$E$12,0,10*ROW('Hygiene Data'!E40))="","",OFFSET('Hygiene Data'!$E$12,0,10*ROW('Hygiene Data'!E40)))</f>
        <v/>
      </c>
      <c r="DT46" s="274" t="str">
        <f ca="true">+IF(OFFSET('Hygiene Data'!$E$13,0,10*ROW('Hygiene Data'!E40))="","",OFFSET('Hygiene Data'!$E$13,0,10*ROW('Hygiene Data'!E40)))</f>
        <v/>
      </c>
      <c r="DU46" s="274" t="str">
        <f ca="true">+IF(OFFSET('Hygiene Data'!$F$11,0,10*ROW('Hygiene Data'!F40))="","",OFFSET('Hygiene Data'!$F$11,0,10*ROW('Hygiene Data'!F40)))</f>
        <v/>
      </c>
      <c r="DV46" s="274" t="str">
        <f ca="true">+IF(OFFSET('Hygiene Data'!$F$12,0,10*ROW('Hygiene Data'!F40))="","",OFFSET('Hygiene Data'!$F$12,0,10*ROW('Hygiene Data'!F40)))</f>
        <v/>
      </c>
      <c r="DW46" s="274" t="str">
        <f ca="true">+IF(OFFSET('Hygiene Data'!$F$13,0,10*ROW('Hygiene Data'!F40))="","",OFFSET('Hygiene Data'!$F$13,0,10*ROW('Hygiene Data'!F40)))</f>
        <v/>
      </c>
      <c r="DX46" s="274" t="str">
        <f ca="true">+IF(OFFSET('Hygiene Data'!$G$11,0,10*ROW('Hygiene Data'!G40))="","",OFFSET('Hygiene Data'!$G$11,0,10*ROW('Hygiene Data'!G40)))</f>
        <v/>
      </c>
      <c r="DY46" s="274" t="str">
        <f ca="true">+IF(OFFSET('Hygiene Data'!$G$12,0,10*ROW('Hygiene Data'!G40))="","",OFFSET('Hygiene Data'!$G$12,0,10*ROW('Hygiene Data'!G40)))</f>
        <v/>
      </c>
      <c r="DZ46" s="274" t="str">
        <f ca="true">+IF(OFFSET('Hygiene Data'!$G$13,0,10*ROW('Hygiene Data'!G40))="","",OFFSET('Hygiene Data'!$G$13,0,10*ROW('Hygiene Data'!G40)))</f>
        <v/>
      </c>
      <c r="EA46" s="274" t="str">
        <f ca="true">+IF(OFFSET('Hygiene Data'!$H$11,0,10*ROW('Hygiene Data'!H40))="","",OFFSET('Hygiene Data'!$H$11,0,10*ROW('Hygiene Data'!H40)))</f>
        <v/>
      </c>
      <c r="EB46" s="274" t="str">
        <f ca="true">+IF(OFFSET('Hygiene Data'!$H$12,0,10*ROW('Hygiene Data'!H40))="","",OFFSET('Hygiene Data'!$H$12,0,10*ROW('Hygiene Data'!H40)))</f>
        <v/>
      </c>
      <c r="EC46" s="274" t="str">
        <f ca="true">+IF(OFFSET('Hygiene Data'!$H$13,0,10*ROW('Hygiene Data'!H40))="","",OFFSET('Hygiene Data'!$H$13,0,10*ROW('Hygiene Data'!H40)))</f>
        <v/>
      </c>
      <c r="ED46" s="274" t="str">
        <f ca="true">+IF(OFFSET('Hygiene Data'!$I$11,0,10*ROW('Hygiene Data'!I40))="","",OFFSET('Hygiene Data'!$I$11,0,10*ROW('Hygiene Data'!I40)))</f>
        <v/>
      </c>
      <c r="EE46" s="274" t="str">
        <f ca="true">+IF(OFFSET('Hygiene Data'!$I$12,0,10*ROW('Hygiene Data'!I40))="","",OFFSET('Hygiene Data'!$I$12,0,10*ROW('Hygiene Data'!I40)))</f>
        <v/>
      </c>
      <c r="EF46" s="274" t="str">
        <f ca="true">+IF(OFFSET('Hygiene Data'!$I$13,0,10*ROW('Hygiene Data'!I40))="","",OFFSET('Hygiene Data'!$I$13,0,10*ROW('Hygiene Data'!I40)))</f>
        <v/>
      </c>
    </row>
    <row xmlns:x14ac="http://schemas.microsoft.com/office/spreadsheetml/2009/9/ac" r="47" x14ac:dyDescent="0.2">
      <c r="A47" s="37" t="str">
        <f ca="true">+IF(OFFSET('Water Data'!$B$2,0,10*ROW('Water Data'!E41))="","",OFFSET('Water Data'!$B$2,0,10*ROW('Water Data'!E41)))</f>
        <v/>
      </c>
      <c r="B47" s="37" t="str">
        <f ca="true">+IF(OFFSET('Water Data'!$C$2,0,10*ROW('Water Data'!F41))="","",OFFSET('Water Data'!$C$2,0,10*ROW('Water Data'!F41)))</f>
        <v/>
      </c>
      <c r="C47" s="330" t="str">
        <f t="shared" ca="true" si="0"/>
        <v/>
      </c>
      <c r="D47" s="94"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4"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4"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4"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4"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4"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4"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4"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4"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4"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4"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4"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4"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4"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4"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4"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4"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4"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5"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5"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5"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5"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5"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5"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5"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5"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5"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5"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5"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5"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5"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5"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5"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5"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5"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5"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5"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5"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5"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5"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5"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5"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5"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5"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5"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5"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5"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5"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6"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6"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6"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6"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6"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6"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6"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6"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6"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6"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6"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6"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6"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6"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6"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6"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6"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6"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4"/>
      <c r="BS47" s="274" t="str">
        <f ca="true">+IF(OFFSET('Water Data'!$D$27,0,10*ROW('Water Data'!D41))="","",OFFSET('Water Data'!$D$27,0,10*ROW('Water Data'!D41)))</f>
        <v/>
      </c>
      <c r="BT47" s="274" t="str">
        <f ca="true">+IF(OFFSET('Water Data'!$D$28,0,10*ROW('Water Data'!D41))="","",OFFSET('Water Data'!$D$28,0,10*ROW('Water Data'!D41)))</f>
        <v/>
      </c>
      <c r="BU47" s="274" t="str">
        <f ca="true">+IF(OFFSET('Water Data'!$D$29,0,10*ROW('Water Data'!D41))="","",OFFSET('Water Data'!$D$29,0,10*ROW('Water Data'!D41)))</f>
        <v/>
      </c>
      <c r="BV47" s="274" t="str">
        <f ca="true">+IF(OFFSET('Water Data'!$E$27,0,10*ROW('Water Data'!E41))="","",OFFSET('Water Data'!$E$27,0,10*ROW('Water Data'!E41)))</f>
        <v/>
      </c>
      <c r="BW47" s="274" t="str">
        <f ca="true">+IF(OFFSET('Water Data'!$E$28,0,10*ROW('Water Data'!E41))="","",OFFSET('Water Data'!$E$28,0,10*ROW('Water Data'!E41)))</f>
        <v/>
      </c>
      <c r="BX47" s="274" t="str">
        <f ca="true">+IF(OFFSET('Water Data'!$E$29,0,10*ROW('Water Data'!E41))="","",OFFSET('Water Data'!$E$29,0,10*ROW('Water Data'!E41)))</f>
        <v/>
      </c>
      <c r="BY47" s="274" t="str">
        <f ca="true">+IF(OFFSET('Water Data'!$F$27,0,10*ROW('Water Data'!F41))="","",OFFSET('Water Data'!$F$27,0,10*ROW('Water Data'!F41)))</f>
        <v/>
      </c>
      <c r="BZ47" s="274" t="str">
        <f ca="true">+IF(OFFSET('Water Data'!$F$28,0,10*ROW('Water Data'!F41))="","",OFFSET('Water Data'!$F$28,0,10*ROW('Water Data'!F41)))</f>
        <v/>
      </c>
      <c r="CA47" s="274" t="str">
        <f ca="true">+IF(OFFSET('Water Data'!$F$29,0,10*ROW('Water Data'!F41))="","",OFFSET('Water Data'!$F$29,0,10*ROW('Water Data'!F41)))</f>
        <v/>
      </c>
      <c r="CB47" s="274" t="str">
        <f ca="true">+IF(OFFSET('Water Data'!$G$27,0,10*ROW('Water Data'!G41))="","",OFFSET('Water Data'!$G$27,0,10*ROW('Water Data'!G41)))</f>
        <v/>
      </c>
      <c r="CC47" s="274" t="str">
        <f ca="true">+IF(OFFSET('Water Data'!$G$28,0,10*ROW('Water Data'!G41))="","",OFFSET('Water Data'!$G$28,0,10*ROW('Water Data'!G41)))</f>
        <v/>
      </c>
      <c r="CD47" s="274" t="str">
        <f ca="true">+IF(OFFSET('Water Data'!$G$29,0,10*ROW('Water Data'!G41))="","",OFFSET('Water Data'!$G$29,0,10*ROW('Water Data'!G41)))</f>
        <v/>
      </c>
      <c r="CE47" s="274" t="str">
        <f ca="true">+IF(OFFSET('Water Data'!$H$27,0,10*ROW('Water Data'!H41))="","",OFFSET('Water Data'!$H$27,0,10*ROW('Water Data'!H41)))</f>
        <v/>
      </c>
      <c r="CF47" s="274" t="str">
        <f ca="true">+IF(OFFSET('Water Data'!$H$28,0,10*ROW('Water Data'!H41))="","",OFFSET('Water Data'!$H$28,0,10*ROW('Water Data'!H41)))</f>
        <v/>
      </c>
      <c r="CG47" s="274" t="str">
        <f ca="true">+IF(OFFSET('Water Data'!$H$29,0,10*ROW('Water Data'!H41))="","",OFFSET('Water Data'!$H$29,0,10*ROW('Water Data'!H41)))</f>
        <v/>
      </c>
      <c r="CH47" s="274" t="str">
        <f ca="true">+IF(OFFSET('Water Data'!$I$27,0,10*ROW('Water Data'!I41))="","",OFFSET('Water Data'!$I$27,0,10*ROW('Water Data'!I41)))</f>
        <v/>
      </c>
      <c r="CI47" s="274" t="str">
        <f ca="true">+IF(OFFSET('Water Data'!$I$28,0,10*ROW('Water Data'!I41))="","",OFFSET('Water Data'!$I$28,0,10*ROW('Water Data'!I41)))</f>
        <v/>
      </c>
      <c r="CJ47" s="274" t="str">
        <f ca="true">+IF(OFFSET('Water Data'!$I$29,0,10*ROW('Water Data'!I41))="","",OFFSET('Water Data'!$I$29,0,10*ROW('Water Data'!I41)))</f>
        <v/>
      </c>
      <c r="CK47" s="274" t="str">
        <f ca="true">+IF(OFFSET('Sanitation Data'!$D$28,0,10*ROW('Sanitation Data'!D41))="","",OFFSET('Sanitation Data'!$D$28,0,10*ROW('Sanitation Data'!D41)))</f>
        <v/>
      </c>
      <c r="CL47" s="274" t="str">
        <f ca="true">+IF(OFFSET('Sanitation Data'!$D$29,0,10*ROW('Sanitation Data'!D41))="","",OFFSET('Sanitation Data'!$D$29,0,10*ROW('Sanitation Data'!D41)))</f>
        <v/>
      </c>
      <c r="CM47" s="274" t="str">
        <f ca="true">+IF(OFFSET('Sanitation Data'!$D$30,0,10*ROW('Sanitation Data'!D41))="","",OFFSET('Sanitation Data'!$D$30,0,10*ROW('Sanitation Data'!D41)))</f>
        <v/>
      </c>
      <c r="CN47" s="274" t="str">
        <f ca="true">+IF(OFFSET('Sanitation Data'!$D$31,0,10*ROW('Sanitation Data'!D41))="","",OFFSET('Sanitation Data'!$D$31,0,10*ROW('Sanitation Data'!D41)))</f>
        <v/>
      </c>
      <c r="CO47" s="274" t="str">
        <f ca="true">+IF(OFFSET('Sanitation Data'!$D$32,0,10*ROW('Sanitation Data'!D41))="","",OFFSET('Sanitation Data'!$D$32,0,10*ROW('Sanitation Data'!D41)))</f>
        <v/>
      </c>
      <c r="CP47" s="274" t="str">
        <f ca="true">+IF(OFFSET('Sanitation Data'!$E$28,0,10*ROW('Sanitation Data'!E41))="","",OFFSET('Sanitation Data'!$E$28,0,10*ROW('Sanitation Data'!E41)))</f>
        <v/>
      </c>
      <c r="CQ47" s="274" t="str">
        <f ca="true">+IF(OFFSET('Sanitation Data'!$E$29,0,10*ROW('Sanitation Data'!E41))="","",OFFSET('Sanitation Data'!$E$29,0,10*ROW('Sanitation Data'!E41)))</f>
        <v/>
      </c>
      <c r="CR47" s="274" t="str">
        <f ca="true">+IF(OFFSET('Sanitation Data'!$E$30,0,10*ROW('Sanitation Data'!E41))="","",OFFSET('Sanitation Data'!$E$30,0,10*ROW('Sanitation Data'!E41)))</f>
        <v/>
      </c>
      <c r="CS47" s="274" t="str">
        <f ca="true">+IF(OFFSET('Sanitation Data'!$E$31,0,10*ROW('Sanitation Data'!E41))="","",OFFSET('Sanitation Data'!$E$31,0,10*ROW('Sanitation Data'!E41)))</f>
        <v/>
      </c>
      <c r="CT47" s="274" t="str">
        <f ca="true">+IF(OFFSET('Sanitation Data'!$E$32,0,10*ROW('Sanitation Data'!E41))="","",OFFSET('Sanitation Data'!$E$32,0,10*ROW('Sanitation Data'!E41)))</f>
        <v/>
      </c>
      <c r="CU47" s="274" t="str">
        <f ca="true">+IF(OFFSET('Sanitation Data'!$F$28,0,10*ROW('Sanitation Data'!F41))="","",OFFSET('Sanitation Data'!$F$28,0,10*ROW('Sanitation Data'!F41)))</f>
        <v/>
      </c>
      <c r="CV47" s="274" t="str">
        <f ca="true">+IF(OFFSET('Sanitation Data'!$F$29,0,10*ROW('Sanitation Data'!F41))="","",OFFSET('Sanitation Data'!$F$29,0,10*ROW('Sanitation Data'!F41)))</f>
        <v/>
      </c>
      <c r="CW47" s="274" t="str">
        <f ca="true">+IF(OFFSET('Sanitation Data'!$F$30,0,10*ROW('Sanitation Data'!F41))="","",OFFSET('Sanitation Data'!$F$30,0,10*ROW('Sanitation Data'!F41)))</f>
        <v/>
      </c>
      <c r="CX47" s="274" t="str">
        <f ca="true">+IF(OFFSET('Sanitation Data'!$F$31,0,10*ROW('Sanitation Data'!F41))="","",OFFSET('Sanitation Data'!$F$31,0,10*ROW('Sanitation Data'!F41)))</f>
        <v/>
      </c>
      <c r="CY47" s="274" t="str">
        <f ca="true">+IF(OFFSET('Sanitation Data'!$F$32,0,10*ROW('Sanitation Data'!F41))="","",OFFSET('Sanitation Data'!$F$32,0,10*ROW('Sanitation Data'!F41)))</f>
        <v/>
      </c>
      <c r="CZ47" s="274" t="str">
        <f ca="true">+IF(OFFSET('Sanitation Data'!$G$28,0,10*ROW('Sanitation Data'!G41))="","",OFFSET('Sanitation Data'!$G$28,0,10*ROW('Sanitation Data'!G41)))</f>
        <v/>
      </c>
      <c r="DA47" s="274" t="str">
        <f ca="true">+IF(OFFSET('Sanitation Data'!$G$29,0,10*ROW('Sanitation Data'!G41))="","",OFFSET('Sanitation Data'!$G$29,0,10*ROW('Sanitation Data'!G41)))</f>
        <v/>
      </c>
      <c r="DB47" s="274" t="str">
        <f ca="true">+IF(OFFSET('Sanitation Data'!$G$30,0,10*ROW('Sanitation Data'!G41))="","",OFFSET('Sanitation Data'!$G$30,0,10*ROW('Sanitation Data'!G41)))</f>
        <v/>
      </c>
      <c r="DC47" s="274" t="str">
        <f ca="true">+IF(OFFSET('Sanitation Data'!$G$31,0,10*ROW('Sanitation Data'!G41))="","",OFFSET('Sanitation Data'!$G$31,0,10*ROW('Sanitation Data'!G41)))</f>
        <v/>
      </c>
      <c r="DD47" s="274" t="str">
        <f ca="true">+IF(OFFSET('Sanitation Data'!$G$32,0,10*ROW('Sanitation Data'!G41))="","",OFFSET('Sanitation Data'!$G$32,0,10*ROW('Sanitation Data'!G41)))</f>
        <v/>
      </c>
      <c r="DE47" s="274" t="str">
        <f ca="true">+IF(OFFSET('Sanitation Data'!$H$28,0,10*ROW('Sanitation Data'!H41))="","",OFFSET('Sanitation Data'!$H$28,0,10*ROW('Sanitation Data'!H41)))</f>
        <v/>
      </c>
      <c r="DF47" s="274" t="str">
        <f ca="true">+IF(OFFSET('Sanitation Data'!$H$29,0,10*ROW('Sanitation Data'!H41))="","",OFFSET('Sanitation Data'!$H$29,0,10*ROW('Sanitation Data'!H41)))</f>
        <v/>
      </c>
      <c r="DG47" s="274" t="str">
        <f ca="true">+IF(OFFSET('Sanitation Data'!$H$30,0,10*ROW('Sanitation Data'!H41))="","",OFFSET('Sanitation Data'!$H$30,0,10*ROW('Sanitation Data'!H41)))</f>
        <v/>
      </c>
      <c r="DH47" s="274" t="str">
        <f ca="true">+IF(OFFSET('Sanitation Data'!$H$31,0,10*ROW('Sanitation Data'!H41))="","",OFFSET('Sanitation Data'!$H$31,0,10*ROW('Sanitation Data'!H41)))</f>
        <v/>
      </c>
      <c r="DI47" s="274" t="str">
        <f ca="true">+IF(OFFSET('Sanitation Data'!$H$32,0,10*ROW('Sanitation Data'!H41))="","",OFFSET('Sanitation Data'!$H$32,0,10*ROW('Sanitation Data'!H41)))</f>
        <v/>
      </c>
      <c r="DJ47" s="274" t="str">
        <f ca="true">+IF(OFFSET('Sanitation Data'!$I$28,0,10*ROW('Sanitation Data'!I41))="","",OFFSET('Sanitation Data'!$I$28,0,10*ROW('Sanitation Data'!I41)))</f>
        <v/>
      </c>
      <c r="DK47" s="274" t="str">
        <f ca="true">+IF(OFFSET('Sanitation Data'!$I$29,0,10*ROW('Sanitation Data'!I41))="","",OFFSET('Sanitation Data'!$I$29,0,10*ROW('Sanitation Data'!I41)))</f>
        <v/>
      </c>
      <c r="DL47" s="274" t="str">
        <f ca="true">+IF(OFFSET('Sanitation Data'!$I$30,0,10*ROW('Sanitation Data'!I41))="","",OFFSET('Sanitation Data'!$I$30,0,10*ROW('Sanitation Data'!I41)))</f>
        <v/>
      </c>
      <c r="DM47" s="274" t="str">
        <f ca="true">+IF(OFFSET('Sanitation Data'!$I$31,0,10*ROW('Sanitation Data'!I41))="","",OFFSET('Sanitation Data'!$I$31,0,10*ROW('Sanitation Data'!I41)))</f>
        <v/>
      </c>
      <c r="DN47" s="274" t="str">
        <f ca="true">+IF(OFFSET('Sanitation Data'!$I$32,0,10*ROW('Sanitation Data'!I41))="","",OFFSET('Sanitation Data'!$I$32,0,10*ROW('Sanitation Data'!I41)))</f>
        <v/>
      </c>
      <c r="DO47" s="274" t="str">
        <f ca="true">+IF(OFFSET('Hygiene Data'!$D$11,0,10*ROW('Hygiene Data'!D41))="","",OFFSET('Hygiene Data'!$D$11,0,10*ROW('Hygiene Data'!D41)))</f>
        <v/>
      </c>
      <c r="DP47" s="274" t="str">
        <f ca="true">+IF(OFFSET('Hygiene Data'!$D$12,0,10*ROW('Hygiene Data'!D41))="","",OFFSET('Hygiene Data'!$D$12,0,10*ROW('Hygiene Data'!D41)))</f>
        <v/>
      </c>
      <c r="DQ47" s="274" t="str">
        <f ca="true">+IF(OFFSET('Hygiene Data'!$D$13,0,10*ROW('Hygiene Data'!D41))="","",OFFSET('Hygiene Data'!$D$13,0,10*ROW('Hygiene Data'!D41)))</f>
        <v/>
      </c>
      <c r="DR47" s="274" t="str">
        <f ca="true">+IF(OFFSET('Hygiene Data'!$E$11,0,10*ROW('Hygiene Data'!E41))="","",OFFSET('Hygiene Data'!$E$11,0,10*ROW('Hygiene Data'!E41)))</f>
        <v/>
      </c>
      <c r="DS47" s="274" t="str">
        <f ca="true">+IF(OFFSET('Hygiene Data'!$E$12,0,10*ROW('Hygiene Data'!E41))="","",OFFSET('Hygiene Data'!$E$12,0,10*ROW('Hygiene Data'!E41)))</f>
        <v/>
      </c>
      <c r="DT47" s="274" t="str">
        <f ca="true">+IF(OFFSET('Hygiene Data'!$E$13,0,10*ROW('Hygiene Data'!E41))="","",OFFSET('Hygiene Data'!$E$13,0,10*ROW('Hygiene Data'!E41)))</f>
        <v/>
      </c>
      <c r="DU47" s="274" t="str">
        <f ca="true">+IF(OFFSET('Hygiene Data'!$F$11,0,10*ROW('Hygiene Data'!F41))="","",OFFSET('Hygiene Data'!$F$11,0,10*ROW('Hygiene Data'!F41)))</f>
        <v/>
      </c>
      <c r="DV47" s="274" t="str">
        <f ca="true">+IF(OFFSET('Hygiene Data'!$F$12,0,10*ROW('Hygiene Data'!F41))="","",OFFSET('Hygiene Data'!$F$12,0,10*ROW('Hygiene Data'!F41)))</f>
        <v/>
      </c>
      <c r="DW47" s="274" t="str">
        <f ca="true">+IF(OFFSET('Hygiene Data'!$F$13,0,10*ROW('Hygiene Data'!F41))="","",OFFSET('Hygiene Data'!$F$13,0,10*ROW('Hygiene Data'!F41)))</f>
        <v/>
      </c>
      <c r="DX47" s="274" t="str">
        <f ca="true">+IF(OFFSET('Hygiene Data'!$G$11,0,10*ROW('Hygiene Data'!G41))="","",OFFSET('Hygiene Data'!$G$11,0,10*ROW('Hygiene Data'!G41)))</f>
        <v/>
      </c>
      <c r="DY47" s="274" t="str">
        <f ca="true">+IF(OFFSET('Hygiene Data'!$G$12,0,10*ROW('Hygiene Data'!G41))="","",OFFSET('Hygiene Data'!$G$12,0,10*ROW('Hygiene Data'!G41)))</f>
        <v/>
      </c>
      <c r="DZ47" s="274" t="str">
        <f ca="true">+IF(OFFSET('Hygiene Data'!$G$13,0,10*ROW('Hygiene Data'!G41))="","",OFFSET('Hygiene Data'!$G$13,0,10*ROW('Hygiene Data'!G41)))</f>
        <v/>
      </c>
      <c r="EA47" s="274" t="str">
        <f ca="true">+IF(OFFSET('Hygiene Data'!$H$11,0,10*ROW('Hygiene Data'!H41))="","",OFFSET('Hygiene Data'!$H$11,0,10*ROW('Hygiene Data'!H41)))</f>
        <v/>
      </c>
      <c r="EB47" s="274" t="str">
        <f ca="true">+IF(OFFSET('Hygiene Data'!$H$12,0,10*ROW('Hygiene Data'!H41))="","",OFFSET('Hygiene Data'!$H$12,0,10*ROW('Hygiene Data'!H41)))</f>
        <v/>
      </c>
      <c r="EC47" s="274" t="str">
        <f ca="true">+IF(OFFSET('Hygiene Data'!$H$13,0,10*ROW('Hygiene Data'!H41))="","",OFFSET('Hygiene Data'!$H$13,0,10*ROW('Hygiene Data'!H41)))</f>
        <v/>
      </c>
      <c r="ED47" s="274" t="str">
        <f ca="true">+IF(OFFSET('Hygiene Data'!$I$11,0,10*ROW('Hygiene Data'!I41))="","",OFFSET('Hygiene Data'!$I$11,0,10*ROW('Hygiene Data'!I41)))</f>
        <v/>
      </c>
      <c r="EE47" s="274" t="str">
        <f ca="true">+IF(OFFSET('Hygiene Data'!$I$12,0,10*ROW('Hygiene Data'!I41))="","",OFFSET('Hygiene Data'!$I$12,0,10*ROW('Hygiene Data'!I41)))</f>
        <v/>
      </c>
      <c r="EF47" s="274" t="str">
        <f ca="true">+IF(OFFSET('Hygiene Data'!$I$13,0,10*ROW('Hygiene Data'!I41))="","",OFFSET('Hygiene Data'!$I$13,0,10*ROW('Hygiene Data'!I41)))</f>
        <v/>
      </c>
    </row>
    <row xmlns:x14ac="http://schemas.microsoft.com/office/spreadsheetml/2009/9/ac" r="48" x14ac:dyDescent="0.2">
      <c r="A48" s="37" t="str">
        <f ca="true">+IF(OFFSET('Water Data'!$B$2,0,10*ROW('Water Data'!E42))="","",OFFSET('Water Data'!$B$2,0,10*ROW('Water Data'!E42)))</f>
        <v/>
      </c>
      <c r="B48" s="37" t="str">
        <f ca="true">+IF(OFFSET('Water Data'!$C$2,0,10*ROW('Water Data'!F42))="","",OFFSET('Water Data'!$C$2,0,10*ROW('Water Data'!F42)))</f>
        <v/>
      </c>
      <c r="C48" s="330" t="str">
        <f t="shared" ca="true" si="0"/>
        <v/>
      </c>
      <c r="D48" s="94"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4"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4"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4"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4"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4"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4"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4"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4"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4"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4"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4"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4"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4"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4"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4"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4"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4"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5"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5"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5"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5"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5"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5"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5"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5"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5"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5"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5"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5"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5"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5"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5"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5"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5"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5"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5"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5"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5"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5"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5"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5"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5"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5"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5"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5"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5"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5"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6"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6"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6"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6"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6"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6"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6"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6"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6"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6"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6"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6"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6"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6"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6"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6"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6"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6"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4"/>
      <c r="BS48" s="274" t="str">
        <f ca="true">+IF(OFFSET('Water Data'!$D$27,0,10*ROW('Water Data'!D42))="","",OFFSET('Water Data'!$D$27,0,10*ROW('Water Data'!D42)))</f>
        <v/>
      </c>
      <c r="BT48" s="274" t="str">
        <f ca="true">+IF(OFFSET('Water Data'!$D$28,0,10*ROW('Water Data'!D42))="","",OFFSET('Water Data'!$D$28,0,10*ROW('Water Data'!D42)))</f>
        <v/>
      </c>
      <c r="BU48" s="274" t="str">
        <f ca="true">+IF(OFFSET('Water Data'!$D$29,0,10*ROW('Water Data'!D42))="","",OFFSET('Water Data'!$D$29,0,10*ROW('Water Data'!D42)))</f>
        <v/>
      </c>
      <c r="BV48" s="274" t="str">
        <f ca="true">+IF(OFFSET('Water Data'!$E$27,0,10*ROW('Water Data'!E42))="","",OFFSET('Water Data'!$E$27,0,10*ROW('Water Data'!E42)))</f>
        <v/>
      </c>
      <c r="BW48" s="274" t="str">
        <f ca="true">+IF(OFFSET('Water Data'!$E$28,0,10*ROW('Water Data'!E42))="","",OFFSET('Water Data'!$E$28,0,10*ROW('Water Data'!E42)))</f>
        <v/>
      </c>
      <c r="BX48" s="274" t="str">
        <f ca="true">+IF(OFFSET('Water Data'!$E$29,0,10*ROW('Water Data'!E42))="","",OFFSET('Water Data'!$E$29,0,10*ROW('Water Data'!E42)))</f>
        <v/>
      </c>
      <c r="BY48" s="274" t="str">
        <f ca="true">+IF(OFFSET('Water Data'!$F$27,0,10*ROW('Water Data'!F42))="","",OFFSET('Water Data'!$F$27,0,10*ROW('Water Data'!F42)))</f>
        <v/>
      </c>
      <c r="BZ48" s="274" t="str">
        <f ca="true">+IF(OFFSET('Water Data'!$F$28,0,10*ROW('Water Data'!F42))="","",OFFSET('Water Data'!$F$28,0,10*ROW('Water Data'!F42)))</f>
        <v/>
      </c>
      <c r="CA48" s="274" t="str">
        <f ca="true">+IF(OFFSET('Water Data'!$F$29,0,10*ROW('Water Data'!F42))="","",OFFSET('Water Data'!$F$29,0,10*ROW('Water Data'!F42)))</f>
        <v/>
      </c>
      <c r="CB48" s="274" t="str">
        <f ca="true">+IF(OFFSET('Water Data'!$G$27,0,10*ROW('Water Data'!G42))="","",OFFSET('Water Data'!$G$27,0,10*ROW('Water Data'!G42)))</f>
        <v/>
      </c>
      <c r="CC48" s="274" t="str">
        <f ca="true">+IF(OFFSET('Water Data'!$G$28,0,10*ROW('Water Data'!G42))="","",OFFSET('Water Data'!$G$28,0,10*ROW('Water Data'!G42)))</f>
        <v/>
      </c>
      <c r="CD48" s="274" t="str">
        <f ca="true">+IF(OFFSET('Water Data'!$G$29,0,10*ROW('Water Data'!G42))="","",OFFSET('Water Data'!$G$29,0,10*ROW('Water Data'!G42)))</f>
        <v/>
      </c>
      <c r="CE48" s="274" t="str">
        <f ca="true">+IF(OFFSET('Water Data'!$H$27,0,10*ROW('Water Data'!H42))="","",OFFSET('Water Data'!$H$27,0,10*ROW('Water Data'!H42)))</f>
        <v/>
      </c>
      <c r="CF48" s="274" t="str">
        <f ca="true">+IF(OFFSET('Water Data'!$H$28,0,10*ROW('Water Data'!H42))="","",OFFSET('Water Data'!$H$28,0,10*ROW('Water Data'!H42)))</f>
        <v/>
      </c>
      <c r="CG48" s="274" t="str">
        <f ca="true">+IF(OFFSET('Water Data'!$H$29,0,10*ROW('Water Data'!H42))="","",OFFSET('Water Data'!$H$29,0,10*ROW('Water Data'!H42)))</f>
        <v/>
      </c>
      <c r="CH48" s="274" t="str">
        <f ca="true">+IF(OFFSET('Water Data'!$I$27,0,10*ROW('Water Data'!I42))="","",OFFSET('Water Data'!$I$27,0,10*ROW('Water Data'!I42)))</f>
        <v/>
      </c>
      <c r="CI48" s="274" t="str">
        <f ca="true">+IF(OFFSET('Water Data'!$I$28,0,10*ROW('Water Data'!I42))="","",OFFSET('Water Data'!$I$28,0,10*ROW('Water Data'!I42)))</f>
        <v/>
      </c>
      <c r="CJ48" s="274" t="str">
        <f ca="true">+IF(OFFSET('Water Data'!$I$29,0,10*ROW('Water Data'!I42))="","",OFFSET('Water Data'!$I$29,0,10*ROW('Water Data'!I42)))</f>
        <v/>
      </c>
      <c r="CK48" s="274" t="str">
        <f ca="true">+IF(OFFSET('Sanitation Data'!$D$28,0,10*ROW('Sanitation Data'!D42))="","",OFFSET('Sanitation Data'!$D$28,0,10*ROW('Sanitation Data'!D42)))</f>
        <v/>
      </c>
      <c r="CL48" s="274" t="str">
        <f ca="true">+IF(OFFSET('Sanitation Data'!$D$29,0,10*ROW('Sanitation Data'!D42))="","",OFFSET('Sanitation Data'!$D$29,0,10*ROW('Sanitation Data'!D42)))</f>
        <v/>
      </c>
      <c r="CM48" s="274" t="str">
        <f ca="true">+IF(OFFSET('Sanitation Data'!$D$30,0,10*ROW('Sanitation Data'!D42))="","",OFFSET('Sanitation Data'!$D$30,0,10*ROW('Sanitation Data'!D42)))</f>
        <v/>
      </c>
      <c r="CN48" s="274" t="str">
        <f ca="true">+IF(OFFSET('Sanitation Data'!$D$31,0,10*ROW('Sanitation Data'!D42))="","",OFFSET('Sanitation Data'!$D$31,0,10*ROW('Sanitation Data'!D42)))</f>
        <v/>
      </c>
      <c r="CO48" s="274" t="str">
        <f ca="true">+IF(OFFSET('Sanitation Data'!$D$32,0,10*ROW('Sanitation Data'!D42))="","",OFFSET('Sanitation Data'!$D$32,0,10*ROW('Sanitation Data'!D42)))</f>
        <v/>
      </c>
      <c r="CP48" s="274" t="str">
        <f ca="true">+IF(OFFSET('Sanitation Data'!$E$28,0,10*ROW('Sanitation Data'!E42))="","",OFFSET('Sanitation Data'!$E$28,0,10*ROW('Sanitation Data'!E42)))</f>
        <v/>
      </c>
      <c r="CQ48" s="274" t="str">
        <f ca="true">+IF(OFFSET('Sanitation Data'!$E$29,0,10*ROW('Sanitation Data'!E42))="","",OFFSET('Sanitation Data'!$E$29,0,10*ROW('Sanitation Data'!E42)))</f>
        <v/>
      </c>
      <c r="CR48" s="274" t="str">
        <f ca="true">+IF(OFFSET('Sanitation Data'!$E$30,0,10*ROW('Sanitation Data'!E42))="","",OFFSET('Sanitation Data'!$E$30,0,10*ROW('Sanitation Data'!E42)))</f>
        <v/>
      </c>
      <c r="CS48" s="274" t="str">
        <f ca="true">+IF(OFFSET('Sanitation Data'!$E$31,0,10*ROW('Sanitation Data'!E42))="","",OFFSET('Sanitation Data'!$E$31,0,10*ROW('Sanitation Data'!E42)))</f>
        <v/>
      </c>
      <c r="CT48" s="274" t="str">
        <f ca="true">+IF(OFFSET('Sanitation Data'!$E$32,0,10*ROW('Sanitation Data'!E42))="","",OFFSET('Sanitation Data'!$E$32,0,10*ROW('Sanitation Data'!E42)))</f>
        <v/>
      </c>
      <c r="CU48" s="274" t="str">
        <f ca="true">+IF(OFFSET('Sanitation Data'!$F$28,0,10*ROW('Sanitation Data'!F42))="","",OFFSET('Sanitation Data'!$F$28,0,10*ROW('Sanitation Data'!F42)))</f>
        <v/>
      </c>
      <c r="CV48" s="274" t="str">
        <f ca="true">+IF(OFFSET('Sanitation Data'!$F$29,0,10*ROW('Sanitation Data'!F42))="","",OFFSET('Sanitation Data'!$F$29,0,10*ROW('Sanitation Data'!F42)))</f>
        <v/>
      </c>
      <c r="CW48" s="274" t="str">
        <f ca="true">+IF(OFFSET('Sanitation Data'!$F$30,0,10*ROW('Sanitation Data'!F42))="","",OFFSET('Sanitation Data'!$F$30,0,10*ROW('Sanitation Data'!F42)))</f>
        <v/>
      </c>
      <c r="CX48" s="274" t="str">
        <f ca="true">+IF(OFFSET('Sanitation Data'!$F$31,0,10*ROW('Sanitation Data'!F42))="","",OFFSET('Sanitation Data'!$F$31,0,10*ROW('Sanitation Data'!F42)))</f>
        <v/>
      </c>
      <c r="CY48" s="274" t="str">
        <f ca="true">+IF(OFFSET('Sanitation Data'!$F$32,0,10*ROW('Sanitation Data'!F42))="","",OFFSET('Sanitation Data'!$F$32,0,10*ROW('Sanitation Data'!F42)))</f>
        <v/>
      </c>
      <c r="CZ48" s="274" t="str">
        <f ca="true">+IF(OFFSET('Sanitation Data'!$G$28,0,10*ROW('Sanitation Data'!G42))="","",OFFSET('Sanitation Data'!$G$28,0,10*ROW('Sanitation Data'!G42)))</f>
        <v/>
      </c>
      <c r="DA48" s="274" t="str">
        <f ca="true">+IF(OFFSET('Sanitation Data'!$G$29,0,10*ROW('Sanitation Data'!G42))="","",OFFSET('Sanitation Data'!$G$29,0,10*ROW('Sanitation Data'!G42)))</f>
        <v/>
      </c>
      <c r="DB48" s="274" t="str">
        <f ca="true">+IF(OFFSET('Sanitation Data'!$G$30,0,10*ROW('Sanitation Data'!G42))="","",OFFSET('Sanitation Data'!$G$30,0,10*ROW('Sanitation Data'!G42)))</f>
        <v/>
      </c>
      <c r="DC48" s="274" t="str">
        <f ca="true">+IF(OFFSET('Sanitation Data'!$G$31,0,10*ROW('Sanitation Data'!G42))="","",OFFSET('Sanitation Data'!$G$31,0,10*ROW('Sanitation Data'!G42)))</f>
        <v/>
      </c>
      <c r="DD48" s="274" t="str">
        <f ca="true">+IF(OFFSET('Sanitation Data'!$G$32,0,10*ROW('Sanitation Data'!G42))="","",OFFSET('Sanitation Data'!$G$32,0,10*ROW('Sanitation Data'!G42)))</f>
        <v/>
      </c>
      <c r="DE48" s="274" t="str">
        <f ca="true">+IF(OFFSET('Sanitation Data'!$H$28,0,10*ROW('Sanitation Data'!H42))="","",OFFSET('Sanitation Data'!$H$28,0,10*ROW('Sanitation Data'!H42)))</f>
        <v/>
      </c>
      <c r="DF48" s="274" t="str">
        <f ca="true">+IF(OFFSET('Sanitation Data'!$H$29,0,10*ROW('Sanitation Data'!H42))="","",OFFSET('Sanitation Data'!$H$29,0,10*ROW('Sanitation Data'!H42)))</f>
        <v/>
      </c>
      <c r="DG48" s="274" t="str">
        <f ca="true">+IF(OFFSET('Sanitation Data'!$H$30,0,10*ROW('Sanitation Data'!H42))="","",OFFSET('Sanitation Data'!$H$30,0,10*ROW('Sanitation Data'!H42)))</f>
        <v/>
      </c>
      <c r="DH48" s="274" t="str">
        <f ca="true">+IF(OFFSET('Sanitation Data'!$H$31,0,10*ROW('Sanitation Data'!H42))="","",OFFSET('Sanitation Data'!$H$31,0,10*ROW('Sanitation Data'!H42)))</f>
        <v/>
      </c>
      <c r="DI48" s="274" t="str">
        <f ca="true">+IF(OFFSET('Sanitation Data'!$H$32,0,10*ROW('Sanitation Data'!H42))="","",OFFSET('Sanitation Data'!$H$32,0,10*ROW('Sanitation Data'!H42)))</f>
        <v/>
      </c>
      <c r="DJ48" s="274" t="str">
        <f ca="true">+IF(OFFSET('Sanitation Data'!$I$28,0,10*ROW('Sanitation Data'!I42))="","",OFFSET('Sanitation Data'!$I$28,0,10*ROW('Sanitation Data'!I42)))</f>
        <v/>
      </c>
      <c r="DK48" s="274" t="str">
        <f ca="true">+IF(OFFSET('Sanitation Data'!$I$29,0,10*ROW('Sanitation Data'!I42))="","",OFFSET('Sanitation Data'!$I$29,0,10*ROW('Sanitation Data'!I42)))</f>
        <v/>
      </c>
      <c r="DL48" s="274" t="str">
        <f ca="true">+IF(OFFSET('Sanitation Data'!$I$30,0,10*ROW('Sanitation Data'!I42))="","",OFFSET('Sanitation Data'!$I$30,0,10*ROW('Sanitation Data'!I42)))</f>
        <v/>
      </c>
      <c r="DM48" s="274" t="str">
        <f ca="true">+IF(OFFSET('Sanitation Data'!$I$31,0,10*ROW('Sanitation Data'!I42))="","",OFFSET('Sanitation Data'!$I$31,0,10*ROW('Sanitation Data'!I42)))</f>
        <v/>
      </c>
      <c r="DN48" s="274" t="str">
        <f ca="true">+IF(OFFSET('Sanitation Data'!$I$32,0,10*ROW('Sanitation Data'!I42))="","",OFFSET('Sanitation Data'!$I$32,0,10*ROW('Sanitation Data'!I42)))</f>
        <v/>
      </c>
      <c r="DO48" s="274" t="str">
        <f ca="true">+IF(OFFSET('Hygiene Data'!$D$11,0,10*ROW('Hygiene Data'!D42))="","",OFFSET('Hygiene Data'!$D$11,0,10*ROW('Hygiene Data'!D42)))</f>
        <v/>
      </c>
      <c r="DP48" s="274" t="str">
        <f ca="true">+IF(OFFSET('Hygiene Data'!$D$12,0,10*ROW('Hygiene Data'!D42))="","",OFFSET('Hygiene Data'!$D$12,0,10*ROW('Hygiene Data'!D42)))</f>
        <v/>
      </c>
      <c r="DQ48" s="274" t="str">
        <f ca="true">+IF(OFFSET('Hygiene Data'!$D$13,0,10*ROW('Hygiene Data'!D42))="","",OFFSET('Hygiene Data'!$D$13,0,10*ROW('Hygiene Data'!D42)))</f>
        <v/>
      </c>
      <c r="DR48" s="274" t="str">
        <f ca="true">+IF(OFFSET('Hygiene Data'!$E$11,0,10*ROW('Hygiene Data'!E42))="","",OFFSET('Hygiene Data'!$E$11,0,10*ROW('Hygiene Data'!E42)))</f>
        <v/>
      </c>
      <c r="DS48" s="274" t="str">
        <f ca="true">+IF(OFFSET('Hygiene Data'!$E$12,0,10*ROW('Hygiene Data'!E42))="","",OFFSET('Hygiene Data'!$E$12,0,10*ROW('Hygiene Data'!E42)))</f>
        <v/>
      </c>
      <c r="DT48" s="274" t="str">
        <f ca="true">+IF(OFFSET('Hygiene Data'!$E$13,0,10*ROW('Hygiene Data'!E42))="","",OFFSET('Hygiene Data'!$E$13,0,10*ROW('Hygiene Data'!E42)))</f>
        <v/>
      </c>
      <c r="DU48" s="274" t="str">
        <f ca="true">+IF(OFFSET('Hygiene Data'!$F$11,0,10*ROW('Hygiene Data'!F42))="","",OFFSET('Hygiene Data'!$F$11,0,10*ROW('Hygiene Data'!F42)))</f>
        <v/>
      </c>
      <c r="DV48" s="274" t="str">
        <f ca="true">+IF(OFFSET('Hygiene Data'!$F$12,0,10*ROW('Hygiene Data'!F42))="","",OFFSET('Hygiene Data'!$F$12,0,10*ROW('Hygiene Data'!F42)))</f>
        <v/>
      </c>
      <c r="DW48" s="274" t="str">
        <f ca="true">+IF(OFFSET('Hygiene Data'!$F$13,0,10*ROW('Hygiene Data'!F42))="","",OFFSET('Hygiene Data'!$F$13,0,10*ROW('Hygiene Data'!F42)))</f>
        <v/>
      </c>
      <c r="DX48" s="274" t="str">
        <f ca="true">+IF(OFFSET('Hygiene Data'!$G$11,0,10*ROW('Hygiene Data'!G42))="","",OFFSET('Hygiene Data'!$G$11,0,10*ROW('Hygiene Data'!G42)))</f>
        <v/>
      </c>
      <c r="DY48" s="274" t="str">
        <f ca="true">+IF(OFFSET('Hygiene Data'!$G$12,0,10*ROW('Hygiene Data'!G42))="","",OFFSET('Hygiene Data'!$G$12,0,10*ROW('Hygiene Data'!G42)))</f>
        <v/>
      </c>
      <c r="DZ48" s="274" t="str">
        <f ca="true">+IF(OFFSET('Hygiene Data'!$G$13,0,10*ROW('Hygiene Data'!G42))="","",OFFSET('Hygiene Data'!$G$13,0,10*ROW('Hygiene Data'!G42)))</f>
        <v/>
      </c>
      <c r="EA48" s="274" t="str">
        <f ca="true">+IF(OFFSET('Hygiene Data'!$H$11,0,10*ROW('Hygiene Data'!H42))="","",OFFSET('Hygiene Data'!$H$11,0,10*ROW('Hygiene Data'!H42)))</f>
        <v/>
      </c>
      <c r="EB48" s="274" t="str">
        <f ca="true">+IF(OFFSET('Hygiene Data'!$H$12,0,10*ROW('Hygiene Data'!H42))="","",OFFSET('Hygiene Data'!$H$12,0,10*ROW('Hygiene Data'!H42)))</f>
        <v/>
      </c>
      <c r="EC48" s="274" t="str">
        <f ca="true">+IF(OFFSET('Hygiene Data'!$H$13,0,10*ROW('Hygiene Data'!H42))="","",OFFSET('Hygiene Data'!$H$13,0,10*ROW('Hygiene Data'!H42)))</f>
        <v/>
      </c>
      <c r="ED48" s="274" t="str">
        <f ca="true">+IF(OFFSET('Hygiene Data'!$I$11,0,10*ROW('Hygiene Data'!I42))="","",OFFSET('Hygiene Data'!$I$11,0,10*ROW('Hygiene Data'!I42)))</f>
        <v/>
      </c>
      <c r="EE48" s="274" t="str">
        <f ca="true">+IF(OFFSET('Hygiene Data'!$I$12,0,10*ROW('Hygiene Data'!I42))="","",OFFSET('Hygiene Data'!$I$12,0,10*ROW('Hygiene Data'!I42)))</f>
        <v/>
      </c>
      <c r="EF48" s="274" t="str">
        <f ca="true">+IF(OFFSET('Hygiene Data'!$I$13,0,10*ROW('Hygiene Data'!I42))="","",OFFSET('Hygiene Data'!$I$13,0,10*ROW('Hygiene Data'!I42)))</f>
        <v/>
      </c>
    </row>
    <row xmlns:x14ac="http://schemas.microsoft.com/office/spreadsheetml/2009/9/ac" r="49" x14ac:dyDescent="0.2">
      <c r="A49" s="37" t="str">
        <f ca="true">+IF(OFFSET('Water Data'!$B$2,0,10*ROW('Water Data'!E43))="","",OFFSET('Water Data'!$B$2,0,10*ROW('Water Data'!E43)))</f>
        <v/>
      </c>
      <c r="B49" s="37" t="str">
        <f ca="true">+IF(OFFSET('Water Data'!$C$2,0,10*ROW('Water Data'!F43))="","",OFFSET('Water Data'!$C$2,0,10*ROW('Water Data'!F43)))</f>
        <v/>
      </c>
      <c r="C49" s="330" t="str">
        <f t="shared" ca="true" si="0"/>
        <v/>
      </c>
      <c r="D49" s="94"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4"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4"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4"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4"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4"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4"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4"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4"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4"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4"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4"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4"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4"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4"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4"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4"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4"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5"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5"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5"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5"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5"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5"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5"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5"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5"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5"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5"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5"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5"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5"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5"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5"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5"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5"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5"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5"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5"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5"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5"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5"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5"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5"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5"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5"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5"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5"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6"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6"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6"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6"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6"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6"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6"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6"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6"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6"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6"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6"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6"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6"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6"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6"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6"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6"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4"/>
      <c r="BS49" s="274" t="str">
        <f ca="true">+IF(OFFSET('Water Data'!$D$27,0,10*ROW('Water Data'!D43))="","",OFFSET('Water Data'!$D$27,0,10*ROW('Water Data'!D43)))</f>
        <v/>
      </c>
      <c r="BT49" s="274" t="str">
        <f ca="true">+IF(OFFSET('Water Data'!$D$28,0,10*ROW('Water Data'!D43))="","",OFFSET('Water Data'!$D$28,0,10*ROW('Water Data'!D43)))</f>
        <v/>
      </c>
      <c r="BU49" s="274" t="str">
        <f ca="true">+IF(OFFSET('Water Data'!$D$29,0,10*ROW('Water Data'!D43))="","",OFFSET('Water Data'!$D$29,0,10*ROW('Water Data'!D43)))</f>
        <v/>
      </c>
      <c r="BV49" s="274" t="str">
        <f ca="true">+IF(OFFSET('Water Data'!$E$27,0,10*ROW('Water Data'!E43))="","",OFFSET('Water Data'!$E$27,0,10*ROW('Water Data'!E43)))</f>
        <v/>
      </c>
      <c r="BW49" s="274" t="str">
        <f ca="true">+IF(OFFSET('Water Data'!$E$28,0,10*ROW('Water Data'!E43))="","",OFFSET('Water Data'!$E$28,0,10*ROW('Water Data'!E43)))</f>
        <v/>
      </c>
      <c r="BX49" s="274" t="str">
        <f ca="true">+IF(OFFSET('Water Data'!$E$29,0,10*ROW('Water Data'!E43))="","",OFFSET('Water Data'!$E$29,0,10*ROW('Water Data'!E43)))</f>
        <v/>
      </c>
      <c r="BY49" s="274" t="str">
        <f ca="true">+IF(OFFSET('Water Data'!$F$27,0,10*ROW('Water Data'!F43))="","",OFFSET('Water Data'!$F$27,0,10*ROW('Water Data'!F43)))</f>
        <v/>
      </c>
      <c r="BZ49" s="274" t="str">
        <f ca="true">+IF(OFFSET('Water Data'!$F$28,0,10*ROW('Water Data'!F43))="","",OFFSET('Water Data'!$F$28,0,10*ROW('Water Data'!F43)))</f>
        <v/>
      </c>
      <c r="CA49" s="274" t="str">
        <f ca="true">+IF(OFFSET('Water Data'!$F$29,0,10*ROW('Water Data'!F43))="","",OFFSET('Water Data'!$F$29,0,10*ROW('Water Data'!F43)))</f>
        <v/>
      </c>
      <c r="CB49" s="274" t="str">
        <f ca="true">+IF(OFFSET('Water Data'!$G$27,0,10*ROW('Water Data'!G43))="","",OFFSET('Water Data'!$G$27,0,10*ROW('Water Data'!G43)))</f>
        <v/>
      </c>
      <c r="CC49" s="274" t="str">
        <f ca="true">+IF(OFFSET('Water Data'!$G$28,0,10*ROW('Water Data'!G43))="","",OFFSET('Water Data'!$G$28,0,10*ROW('Water Data'!G43)))</f>
        <v/>
      </c>
      <c r="CD49" s="274" t="str">
        <f ca="true">+IF(OFFSET('Water Data'!$G$29,0,10*ROW('Water Data'!G43))="","",OFFSET('Water Data'!$G$29,0,10*ROW('Water Data'!G43)))</f>
        <v/>
      </c>
      <c r="CE49" s="274" t="str">
        <f ca="true">+IF(OFFSET('Water Data'!$H$27,0,10*ROW('Water Data'!H43))="","",OFFSET('Water Data'!$H$27,0,10*ROW('Water Data'!H43)))</f>
        <v/>
      </c>
      <c r="CF49" s="274" t="str">
        <f ca="true">+IF(OFFSET('Water Data'!$H$28,0,10*ROW('Water Data'!H43))="","",OFFSET('Water Data'!$H$28,0,10*ROW('Water Data'!H43)))</f>
        <v/>
      </c>
      <c r="CG49" s="274" t="str">
        <f ca="true">+IF(OFFSET('Water Data'!$H$29,0,10*ROW('Water Data'!H43))="","",OFFSET('Water Data'!$H$29,0,10*ROW('Water Data'!H43)))</f>
        <v/>
      </c>
      <c r="CH49" s="274" t="str">
        <f ca="true">+IF(OFFSET('Water Data'!$I$27,0,10*ROW('Water Data'!I43))="","",OFFSET('Water Data'!$I$27,0,10*ROW('Water Data'!I43)))</f>
        <v/>
      </c>
      <c r="CI49" s="274" t="str">
        <f ca="true">+IF(OFFSET('Water Data'!$I$28,0,10*ROW('Water Data'!I43))="","",OFFSET('Water Data'!$I$28,0,10*ROW('Water Data'!I43)))</f>
        <v/>
      </c>
      <c r="CJ49" s="274" t="str">
        <f ca="true">+IF(OFFSET('Water Data'!$I$29,0,10*ROW('Water Data'!I43))="","",OFFSET('Water Data'!$I$29,0,10*ROW('Water Data'!I43)))</f>
        <v/>
      </c>
      <c r="CK49" s="274" t="str">
        <f ca="true">+IF(OFFSET('Sanitation Data'!$D$28,0,10*ROW('Sanitation Data'!D43))="","",OFFSET('Sanitation Data'!$D$28,0,10*ROW('Sanitation Data'!D43)))</f>
        <v/>
      </c>
      <c r="CL49" s="274" t="str">
        <f ca="true">+IF(OFFSET('Sanitation Data'!$D$29,0,10*ROW('Sanitation Data'!D43))="","",OFFSET('Sanitation Data'!$D$29,0,10*ROW('Sanitation Data'!D43)))</f>
        <v/>
      </c>
      <c r="CM49" s="274" t="str">
        <f ca="true">+IF(OFFSET('Sanitation Data'!$D$30,0,10*ROW('Sanitation Data'!D43))="","",OFFSET('Sanitation Data'!$D$30,0,10*ROW('Sanitation Data'!D43)))</f>
        <v/>
      </c>
      <c r="CN49" s="274" t="str">
        <f ca="true">+IF(OFFSET('Sanitation Data'!$D$31,0,10*ROW('Sanitation Data'!D43))="","",OFFSET('Sanitation Data'!$D$31,0,10*ROW('Sanitation Data'!D43)))</f>
        <v/>
      </c>
      <c r="CO49" s="274" t="str">
        <f ca="true">+IF(OFFSET('Sanitation Data'!$D$32,0,10*ROW('Sanitation Data'!D43))="","",OFFSET('Sanitation Data'!$D$32,0,10*ROW('Sanitation Data'!D43)))</f>
        <v/>
      </c>
      <c r="CP49" s="274" t="str">
        <f ca="true">+IF(OFFSET('Sanitation Data'!$E$28,0,10*ROW('Sanitation Data'!E43))="","",OFFSET('Sanitation Data'!$E$28,0,10*ROW('Sanitation Data'!E43)))</f>
        <v/>
      </c>
      <c r="CQ49" s="274" t="str">
        <f ca="true">+IF(OFFSET('Sanitation Data'!$E$29,0,10*ROW('Sanitation Data'!E43))="","",OFFSET('Sanitation Data'!$E$29,0,10*ROW('Sanitation Data'!E43)))</f>
        <v/>
      </c>
      <c r="CR49" s="274" t="str">
        <f ca="true">+IF(OFFSET('Sanitation Data'!$E$30,0,10*ROW('Sanitation Data'!E43))="","",OFFSET('Sanitation Data'!$E$30,0,10*ROW('Sanitation Data'!E43)))</f>
        <v/>
      </c>
      <c r="CS49" s="274" t="str">
        <f ca="true">+IF(OFFSET('Sanitation Data'!$E$31,0,10*ROW('Sanitation Data'!E43))="","",OFFSET('Sanitation Data'!$E$31,0,10*ROW('Sanitation Data'!E43)))</f>
        <v/>
      </c>
      <c r="CT49" s="274" t="str">
        <f ca="true">+IF(OFFSET('Sanitation Data'!$E$32,0,10*ROW('Sanitation Data'!E43))="","",OFFSET('Sanitation Data'!$E$32,0,10*ROW('Sanitation Data'!E43)))</f>
        <v/>
      </c>
      <c r="CU49" s="274" t="str">
        <f ca="true">+IF(OFFSET('Sanitation Data'!$F$28,0,10*ROW('Sanitation Data'!F43))="","",OFFSET('Sanitation Data'!$F$28,0,10*ROW('Sanitation Data'!F43)))</f>
        <v/>
      </c>
      <c r="CV49" s="274" t="str">
        <f ca="true">+IF(OFFSET('Sanitation Data'!$F$29,0,10*ROW('Sanitation Data'!F43))="","",OFFSET('Sanitation Data'!$F$29,0,10*ROW('Sanitation Data'!F43)))</f>
        <v/>
      </c>
      <c r="CW49" s="274" t="str">
        <f ca="true">+IF(OFFSET('Sanitation Data'!$F$30,0,10*ROW('Sanitation Data'!F43))="","",OFFSET('Sanitation Data'!$F$30,0,10*ROW('Sanitation Data'!F43)))</f>
        <v/>
      </c>
      <c r="CX49" s="274" t="str">
        <f ca="true">+IF(OFFSET('Sanitation Data'!$F$31,0,10*ROW('Sanitation Data'!F43))="","",OFFSET('Sanitation Data'!$F$31,0,10*ROW('Sanitation Data'!F43)))</f>
        <v/>
      </c>
      <c r="CY49" s="274" t="str">
        <f ca="true">+IF(OFFSET('Sanitation Data'!$F$32,0,10*ROW('Sanitation Data'!F43))="","",OFFSET('Sanitation Data'!$F$32,0,10*ROW('Sanitation Data'!F43)))</f>
        <v/>
      </c>
      <c r="CZ49" s="274" t="str">
        <f ca="true">+IF(OFFSET('Sanitation Data'!$G$28,0,10*ROW('Sanitation Data'!G43))="","",OFFSET('Sanitation Data'!$G$28,0,10*ROW('Sanitation Data'!G43)))</f>
        <v/>
      </c>
      <c r="DA49" s="274" t="str">
        <f ca="true">+IF(OFFSET('Sanitation Data'!$G$29,0,10*ROW('Sanitation Data'!G43))="","",OFFSET('Sanitation Data'!$G$29,0,10*ROW('Sanitation Data'!G43)))</f>
        <v/>
      </c>
      <c r="DB49" s="274" t="str">
        <f ca="true">+IF(OFFSET('Sanitation Data'!$G$30,0,10*ROW('Sanitation Data'!G43))="","",OFFSET('Sanitation Data'!$G$30,0,10*ROW('Sanitation Data'!G43)))</f>
        <v/>
      </c>
      <c r="DC49" s="274" t="str">
        <f ca="true">+IF(OFFSET('Sanitation Data'!$G$31,0,10*ROW('Sanitation Data'!G43))="","",OFFSET('Sanitation Data'!$G$31,0,10*ROW('Sanitation Data'!G43)))</f>
        <v/>
      </c>
      <c r="DD49" s="274" t="str">
        <f ca="true">+IF(OFFSET('Sanitation Data'!$G$32,0,10*ROW('Sanitation Data'!G43))="","",OFFSET('Sanitation Data'!$G$32,0,10*ROW('Sanitation Data'!G43)))</f>
        <v/>
      </c>
      <c r="DE49" s="274" t="str">
        <f ca="true">+IF(OFFSET('Sanitation Data'!$H$28,0,10*ROW('Sanitation Data'!H43))="","",OFFSET('Sanitation Data'!$H$28,0,10*ROW('Sanitation Data'!H43)))</f>
        <v/>
      </c>
      <c r="DF49" s="274" t="str">
        <f ca="true">+IF(OFFSET('Sanitation Data'!$H$29,0,10*ROW('Sanitation Data'!H43))="","",OFFSET('Sanitation Data'!$H$29,0,10*ROW('Sanitation Data'!H43)))</f>
        <v/>
      </c>
      <c r="DG49" s="274" t="str">
        <f ca="true">+IF(OFFSET('Sanitation Data'!$H$30,0,10*ROW('Sanitation Data'!H43))="","",OFFSET('Sanitation Data'!$H$30,0,10*ROW('Sanitation Data'!H43)))</f>
        <v/>
      </c>
      <c r="DH49" s="274" t="str">
        <f ca="true">+IF(OFFSET('Sanitation Data'!$H$31,0,10*ROW('Sanitation Data'!H43))="","",OFFSET('Sanitation Data'!$H$31,0,10*ROW('Sanitation Data'!H43)))</f>
        <v/>
      </c>
      <c r="DI49" s="274" t="str">
        <f ca="true">+IF(OFFSET('Sanitation Data'!$H$32,0,10*ROW('Sanitation Data'!H43))="","",OFFSET('Sanitation Data'!$H$32,0,10*ROW('Sanitation Data'!H43)))</f>
        <v/>
      </c>
      <c r="DJ49" s="274" t="str">
        <f ca="true">+IF(OFFSET('Sanitation Data'!$I$28,0,10*ROW('Sanitation Data'!I43))="","",OFFSET('Sanitation Data'!$I$28,0,10*ROW('Sanitation Data'!I43)))</f>
        <v/>
      </c>
      <c r="DK49" s="274" t="str">
        <f ca="true">+IF(OFFSET('Sanitation Data'!$I$29,0,10*ROW('Sanitation Data'!I43))="","",OFFSET('Sanitation Data'!$I$29,0,10*ROW('Sanitation Data'!I43)))</f>
        <v/>
      </c>
      <c r="DL49" s="274" t="str">
        <f ca="true">+IF(OFFSET('Sanitation Data'!$I$30,0,10*ROW('Sanitation Data'!I43))="","",OFFSET('Sanitation Data'!$I$30,0,10*ROW('Sanitation Data'!I43)))</f>
        <v/>
      </c>
      <c r="DM49" s="274" t="str">
        <f ca="true">+IF(OFFSET('Sanitation Data'!$I$31,0,10*ROW('Sanitation Data'!I43))="","",OFFSET('Sanitation Data'!$I$31,0,10*ROW('Sanitation Data'!I43)))</f>
        <v/>
      </c>
      <c r="DN49" s="274" t="str">
        <f ca="true">+IF(OFFSET('Sanitation Data'!$I$32,0,10*ROW('Sanitation Data'!I43))="","",OFFSET('Sanitation Data'!$I$32,0,10*ROW('Sanitation Data'!I43)))</f>
        <v/>
      </c>
      <c r="DO49" s="274" t="str">
        <f ca="true">+IF(OFFSET('Hygiene Data'!$D$11,0,10*ROW('Hygiene Data'!D43))="","",OFFSET('Hygiene Data'!$D$11,0,10*ROW('Hygiene Data'!D43)))</f>
        <v/>
      </c>
      <c r="DP49" s="274" t="str">
        <f ca="true">+IF(OFFSET('Hygiene Data'!$D$12,0,10*ROW('Hygiene Data'!D43))="","",OFFSET('Hygiene Data'!$D$12,0,10*ROW('Hygiene Data'!D43)))</f>
        <v/>
      </c>
      <c r="DQ49" s="274" t="str">
        <f ca="true">+IF(OFFSET('Hygiene Data'!$D$13,0,10*ROW('Hygiene Data'!D43))="","",OFFSET('Hygiene Data'!$D$13,0,10*ROW('Hygiene Data'!D43)))</f>
        <v/>
      </c>
      <c r="DR49" s="274" t="str">
        <f ca="true">+IF(OFFSET('Hygiene Data'!$E$11,0,10*ROW('Hygiene Data'!E43))="","",OFFSET('Hygiene Data'!$E$11,0,10*ROW('Hygiene Data'!E43)))</f>
        <v/>
      </c>
      <c r="DS49" s="274" t="str">
        <f ca="true">+IF(OFFSET('Hygiene Data'!$E$12,0,10*ROW('Hygiene Data'!E43))="","",OFFSET('Hygiene Data'!$E$12,0,10*ROW('Hygiene Data'!E43)))</f>
        <v/>
      </c>
      <c r="DT49" s="274" t="str">
        <f ca="true">+IF(OFFSET('Hygiene Data'!$E$13,0,10*ROW('Hygiene Data'!E43))="","",OFFSET('Hygiene Data'!$E$13,0,10*ROW('Hygiene Data'!E43)))</f>
        <v/>
      </c>
      <c r="DU49" s="274" t="str">
        <f ca="true">+IF(OFFSET('Hygiene Data'!$F$11,0,10*ROW('Hygiene Data'!F43))="","",OFFSET('Hygiene Data'!$F$11,0,10*ROW('Hygiene Data'!F43)))</f>
        <v/>
      </c>
      <c r="DV49" s="274" t="str">
        <f ca="true">+IF(OFFSET('Hygiene Data'!$F$12,0,10*ROW('Hygiene Data'!F43))="","",OFFSET('Hygiene Data'!$F$12,0,10*ROW('Hygiene Data'!F43)))</f>
        <v/>
      </c>
      <c r="DW49" s="274" t="str">
        <f ca="true">+IF(OFFSET('Hygiene Data'!$F$13,0,10*ROW('Hygiene Data'!F43))="","",OFFSET('Hygiene Data'!$F$13,0,10*ROW('Hygiene Data'!F43)))</f>
        <v/>
      </c>
      <c r="DX49" s="274" t="str">
        <f ca="true">+IF(OFFSET('Hygiene Data'!$G$11,0,10*ROW('Hygiene Data'!G43))="","",OFFSET('Hygiene Data'!$G$11,0,10*ROW('Hygiene Data'!G43)))</f>
        <v/>
      </c>
      <c r="DY49" s="274" t="str">
        <f ca="true">+IF(OFFSET('Hygiene Data'!$G$12,0,10*ROW('Hygiene Data'!G43))="","",OFFSET('Hygiene Data'!$G$12,0,10*ROW('Hygiene Data'!G43)))</f>
        <v/>
      </c>
      <c r="DZ49" s="274" t="str">
        <f ca="true">+IF(OFFSET('Hygiene Data'!$G$13,0,10*ROW('Hygiene Data'!G43))="","",OFFSET('Hygiene Data'!$G$13,0,10*ROW('Hygiene Data'!G43)))</f>
        <v/>
      </c>
      <c r="EA49" s="274" t="str">
        <f ca="true">+IF(OFFSET('Hygiene Data'!$H$11,0,10*ROW('Hygiene Data'!H43))="","",OFFSET('Hygiene Data'!$H$11,0,10*ROW('Hygiene Data'!H43)))</f>
        <v/>
      </c>
      <c r="EB49" s="274" t="str">
        <f ca="true">+IF(OFFSET('Hygiene Data'!$H$12,0,10*ROW('Hygiene Data'!H43))="","",OFFSET('Hygiene Data'!$H$12,0,10*ROW('Hygiene Data'!H43)))</f>
        <v/>
      </c>
      <c r="EC49" s="274" t="str">
        <f ca="true">+IF(OFFSET('Hygiene Data'!$H$13,0,10*ROW('Hygiene Data'!H43))="","",OFFSET('Hygiene Data'!$H$13,0,10*ROW('Hygiene Data'!H43)))</f>
        <v/>
      </c>
      <c r="ED49" s="274" t="str">
        <f ca="true">+IF(OFFSET('Hygiene Data'!$I$11,0,10*ROW('Hygiene Data'!I43))="","",OFFSET('Hygiene Data'!$I$11,0,10*ROW('Hygiene Data'!I43)))</f>
        <v/>
      </c>
      <c r="EE49" s="274" t="str">
        <f ca="true">+IF(OFFSET('Hygiene Data'!$I$12,0,10*ROW('Hygiene Data'!I43))="","",OFFSET('Hygiene Data'!$I$12,0,10*ROW('Hygiene Data'!I43)))</f>
        <v/>
      </c>
      <c r="EF49" s="274" t="str">
        <f ca="true">+IF(OFFSET('Hygiene Data'!$I$13,0,10*ROW('Hygiene Data'!I43))="","",OFFSET('Hygiene Data'!$I$13,0,10*ROW('Hygiene Data'!I43)))</f>
        <v/>
      </c>
    </row>
    <row xmlns:x14ac="http://schemas.microsoft.com/office/spreadsheetml/2009/9/ac" r="50" x14ac:dyDescent="0.2">
      <c r="A50" s="37" t="str">
        <f ca="true">+IF(OFFSET('Water Data'!$B$2,0,10*ROW('Water Data'!E44))="","",OFFSET('Water Data'!$B$2,0,10*ROW('Water Data'!E44)))</f>
        <v/>
      </c>
      <c r="B50" s="37" t="str">
        <f ca="true">+IF(OFFSET('Water Data'!$C$2,0,10*ROW('Water Data'!F44))="","",OFFSET('Water Data'!$C$2,0,10*ROW('Water Data'!F44)))</f>
        <v/>
      </c>
      <c r="C50" s="330" t="str">
        <f t="shared" ca="true" si="0"/>
        <v/>
      </c>
      <c r="D50" s="94"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4"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4"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4"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4"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4"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4"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4"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4"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4"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4"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4"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4"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4"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4"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4"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4"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4"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5"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5"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5"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5"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5"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5"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5"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5"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5"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5"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5"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5"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5"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5"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5"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5"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5"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5"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5"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5"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5"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5"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5"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5"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5"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5"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5"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5"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5"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5"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6"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6"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6"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6"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6"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6"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6"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6"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6"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6"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6"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6"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6"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6"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6"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6"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6"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6"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4"/>
      <c r="BS50" s="274" t="str">
        <f ca="true">+IF(OFFSET('Water Data'!$D$27,0,10*ROW('Water Data'!D44))="","",OFFSET('Water Data'!$D$27,0,10*ROW('Water Data'!D44)))</f>
        <v/>
      </c>
      <c r="BT50" s="274" t="str">
        <f ca="true">+IF(OFFSET('Water Data'!$D$28,0,10*ROW('Water Data'!D44))="","",OFFSET('Water Data'!$D$28,0,10*ROW('Water Data'!D44)))</f>
        <v/>
      </c>
      <c r="BU50" s="274" t="str">
        <f ca="true">+IF(OFFSET('Water Data'!$D$29,0,10*ROW('Water Data'!D44))="","",OFFSET('Water Data'!$D$29,0,10*ROW('Water Data'!D44)))</f>
        <v/>
      </c>
      <c r="BV50" s="274" t="str">
        <f ca="true">+IF(OFFSET('Water Data'!$E$27,0,10*ROW('Water Data'!E44))="","",OFFSET('Water Data'!$E$27,0,10*ROW('Water Data'!E44)))</f>
        <v/>
      </c>
      <c r="BW50" s="274" t="str">
        <f ca="true">+IF(OFFSET('Water Data'!$E$28,0,10*ROW('Water Data'!E44))="","",OFFSET('Water Data'!$E$28,0,10*ROW('Water Data'!E44)))</f>
        <v/>
      </c>
      <c r="BX50" s="274" t="str">
        <f ca="true">+IF(OFFSET('Water Data'!$E$29,0,10*ROW('Water Data'!E44))="","",OFFSET('Water Data'!$E$29,0,10*ROW('Water Data'!E44)))</f>
        <v/>
      </c>
      <c r="BY50" s="274" t="str">
        <f ca="true">+IF(OFFSET('Water Data'!$F$27,0,10*ROW('Water Data'!F44))="","",OFFSET('Water Data'!$F$27,0,10*ROW('Water Data'!F44)))</f>
        <v/>
      </c>
      <c r="BZ50" s="274" t="str">
        <f ca="true">+IF(OFFSET('Water Data'!$F$28,0,10*ROW('Water Data'!F44))="","",OFFSET('Water Data'!$F$28,0,10*ROW('Water Data'!F44)))</f>
        <v/>
      </c>
      <c r="CA50" s="274" t="str">
        <f ca="true">+IF(OFFSET('Water Data'!$F$29,0,10*ROW('Water Data'!F44))="","",OFFSET('Water Data'!$F$29,0,10*ROW('Water Data'!F44)))</f>
        <v/>
      </c>
      <c r="CB50" s="274" t="str">
        <f ca="true">+IF(OFFSET('Water Data'!$G$27,0,10*ROW('Water Data'!G44))="","",OFFSET('Water Data'!$G$27,0,10*ROW('Water Data'!G44)))</f>
        <v/>
      </c>
      <c r="CC50" s="274" t="str">
        <f ca="true">+IF(OFFSET('Water Data'!$G$28,0,10*ROW('Water Data'!G44))="","",OFFSET('Water Data'!$G$28,0,10*ROW('Water Data'!G44)))</f>
        <v/>
      </c>
      <c r="CD50" s="274" t="str">
        <f ca="true">+IF(OFFSET('Water Data'!$G$29,0,10*ROW('Water Data'!G44))="","",OFFSET('Water Data'!$G$29,0,10*ROW('Water Data'!G44)))</f>
        <v/>
      </c>
      <c r="CE50" s="274" t="str">
        <f ca="true">+IF(OFFSET('Water Data'!$H$27,0,10*ROW('Water Data'!H44))="","",OFFSET('Water Data'!$H$27,0,10*ROW('Water Data'!H44)))</f>
        <v/>
      </c>
      <c r="CF50" s="274" t="str">
        <f ca="true">+IF(OFFSET('Water Data'!$H$28,0,10*ROW('Water Data'!H44))="","",OFFSET('Water Data'!$H$28,0,10*ROW('Water Data'!H44)))</f>
        <v/>
      </c>
      <c r="CG50" s="274" t="str">
        <f ca="true">+IF(OFFSET('Water Data'!$H$29,0,10*ROW('Water Data'!H44))="","",OFFSET('Water Data'!$H$29,0,10*ROW('Water Data'!H44)))</f>
        <v/>
      </c>
      <c r="CH50" s="274" t="str">
        <f ca="true">+IF(OFFSET('Water Data'!$I$27,0,10*ROW('Water Data'!I44))="","",OFFSET('Water Data'!$I$27,0,10*ROW('Water Data'!I44)))</f>
        <v/>
      </c>
      <c r="CI50" s="274" t="str">
        <f ca="true">+IF(OFFSET('Water Data'!$I$28,0,10*ROW('Water Data'!I44))="","",OFFSET('Water Data'!$I$28,0,10*ROW('Water Data'!I44)))</f>
        <v/>
      </c>
      <c r="CJ50" s="274" t="str">
        <f ca="true">+IF(OFFSET('Water Data'!$I$29,0,10*ROW('Water Data'!I44))="","",OFFSET('Water Data'!$I$29,0,10*ROW('Water Data'!I44)))</f>
        <v/>
      </c>
      <c r="CK50" s="274" t="str">
        <f ca="true">+IF(OFFSET('Sanitation Data'!$D$28,0,10*ROW('Sanitation Data'!D44))="","",OFFSET('Sanitation Data'!$D$28,0,10*ROW('Sanitation Data'!D44)))</f>
        <v/>
      </c>
      <c r="CL50" s="274" t="str">
        <f ca="true">+IF(OFFSET('Sanitation Data'!$D$29,0,10*ROW('Sanitation Data'!D44))="","",OFFSET('Sanitation Data'!$D$29,0,10*ROW('Sanitation Data'!D44)))</f>
        <v/>
      </c>
      <c r="CM50" s="274" t="str">
        <f ca="true">+IF(OFFSET('Sanitation Data'!$D$30,0,10*ROW('Sanitation Data'!D44))="","",OFFSET('Sanitation Data'!$D$30,0,10*ROW('Sanitation Data'!D44)))</f>
        <v/>
      </c>
      <c r="CN50" s="274" t="str">
        <f ca="true">+IF(OFFSET('Sanitation Data'!$D$31,0,10*ROW('Sanitation Data'!D44))="","",OFFSET('Sanitation Data'!$D$31,0,10*ROW('Sanitation Data'!D44)))</f>
        <v/>
      </c>
      <c r="CO50" s="274" t="str">
        <f ca="true">+IF(OFFSET('Sanitation Data'!$D$32,0,10*ROW('Sanitation Data'!D44))="","",OFFSET('Sanitation Data'!$D$32,0,10*ROW('Sanitation Data'!D44)))</f>
        <v/>
      </c>
      <c r="CP50" s="274" t="str">
        <f ca="true">+IF(OFFSET('Sanitation Data'!$E$28,0,10*ROW('Sanitation Data'!E44))="","",OFFSET('Sanitation Data'!$E$28,0,10*ROW('Sanitation Data'!E44)))</f>
        <v/>
      </c>
      <c r="CQ50" s="274" t="str">
        <f ca="true">+IF(OFFSET('Sanitation Data'!$E$29,0,10*ROW('Sanitation Data'!E44))="","",OFFSET('Sanitation Data'!$E$29,0,10*ROW('Sanitation Data'!E44)))</f>
        <v/>
      </c>
      <c r="CR50" s="274" t="str">
        <f ca="true">+IF(OFFSET('Sanitation Data'!$E$30,0,10*ROW('Sanitation Data'!E44))="","",OFFSET('Sanitation Data'!$E$30,0,10*ROW('Sanitation Data'!E44)))</f>
        <v/>
      </c>
      <c r="CS50" s="274" t="str">
        <f ca="true">+IF(OFFSET('Sanitation Data'!$E$31,0,10*ROW('Sanitation Data'!E44))="","",OFFSET('Sanitation Data'!$E$31,0,10*ROW('Sanitation Data'!E44)))</f>
        <v/>
      </c>
      <c r="CT50" s="274" t="str">
        <f ca="true">+IF(OFFSET('Sanitation Data'!$E$32,0,10*ROW('Sanitation Data'!E44))="","",OFFSET('Sanitation Data'!$E$32,0,10*ROW('Sanitation Data'!E44)))</f>
        <v/>
      </c>
      <c r="CU50" s="274" t="str">
        <f ca="true">+IF(OFFSET('Sanitation Data'!$F$28,0,10*ROW('Sanitation Data'!F44))="","",OFFSET('Sanitation Data'!$F$28,0,10*ROW('Sanitation Data'!F44)))</f>
        <v/>
      </c>
      <c r="CV50" s="274" t="str">
        <f ca="true">+IF(OFFSET('Sanitation Data'!$F$29,0,10*ROW('Sanitation Data'!F44))="","",OFFSET('Sanitation Data'!$F$29,0,10*ROW('Sanitation Data'!F44)))</f>
        <v/>
      </c>
      <c r="CW50" s="274" t="str">
        <f ca="true">+IF(OFFSET('Sanitation Data'!$F$30,0,10*ROW('Sanitation Data'!F44))="","",OFFSET('Sanitation Data'!$F$30,0,10*ROW('Sanitation Data'!F44)))</f>
        <v/>
      </c>
      <c r="CX50" s="274" t="str">
        <f ca="true">+IF(OFFSET('Sanitation Data'!$F$31,0,10*ROW('Sanitation Data'!F44))="","",OFFSET('Sanitation Data'!$F$31,0,10*ROW('Sanitation Data'!F44)))</f>
        <v/>
      </c>
      <c r="CY50" s="274" t="str">
        <f ca="true">+IF(OFFSET('Sanitation Data'!$F$32,0,10*ROW('Sanitation Data'!F44))="","",OFFSET('Sanitation Data'!$F$32,0,10*ROW('Sanitation Data'!F44)))</f>
        <v/>
      </c>
      <c r="CZ50" s="274" t="str">
        <f ca="true">+IF(OFFSET('Sanitation Data'!$G$28,0,10*ROW('Sanitation Data'!G44))="","",OFFSET('Sanitation Data'!$G$28,0,10*ROW('Sanitation Data'!G44)))</f>
        <v/>
      </c>
      <c r="DA50" s="274" t="str">
        <f ca="true">+IF(OFFSET('Sanitation Data'!$G$29,0,10*ROW('Sanitation Data'!G44))="","",OFFSET('Sanitation Data'!$G$29,0,10*ROW('Sanitation Data'!G44)))</f>
        <v/>
      </c>
      <c r="DB50" s="274" t="str">
        <f ca="true">+IF(OFFSET('Sanitation Data'!$G$30,0,10*ROW('Sanitation Data'!G44))="","",OFFSET('Sanitation Data'!$G$30,0,10*ROW('Sanitation Data'!G44)))</f>
        <v/>
      </c>
      <c r="DC50" s="274" t="str">
        <f ca="true">+IF(OFFSET('Sanitation Data'!$G$31,0,10*ROW('Sanitation Data'!G44))="","",OFFSET('Sanitation Data'!$G$31,0,10*ROW('Sanitation Data'!G44)))</f>
        <v/>
      </c>
      <c r="DD50" s="274" t="str">
        <f ca="true">+IF(OFFSET('Sanitation Data'!$G$32,0,10*ROW('Sanitation Data'!G44))="","",OFFSET('Sanitation Data'!$G$32,0,10*ROW('Sanitation Data'!G44)))</f>
        <v/>
      </c>
      <c r="DE50" s="274" t="str">
        <f ca="true">+IF(OFFSET('Sanitation Data'!$H$28,0,10*ROW('Sanitation Data'!H44))="","",OFFSET('Sanitation Data'!$H$28,0,10*ROW('Sanitation Data'!H44)))</f>
        <v/>
      </c>
      <c r="DF50" s="274" t="str">
        <f ca="true">+IF(OFFSET('Sanitation Data'!$H$29,0,10*ROW('Sanitation Data'!H44))="","",OFFSET('Sanitation Data'!$H$29,0,10*ROW('Sanitation Data'!H44)))</f>
        <v/>
      </c>
      <c r="DG50" s="274" t="str">
        <f ca="true">+IF(OFFSET('Sanitation Data'!$H$30,0,10*ROW('Sanitation Data'!H44))="","",OFFSET('Sanitation Data'!$H$30,0,10*ROW('Sanitation Data'!H44)))</f>
        <v/>
      </c>
      <c r="DH50" s="274" t="str">
        <f ca="true">+IF(OFFSET('Sanitation Data'!$H$31,0,10*ROW('Sanitation Data'!H44))="","",OFFSET('Sanitation Data'!$H$31,0,10*ROW('Sanitation Data'!H44)))</f>
        <v/>
      </c>
      <c r="DI50" s="274" t="str">
        <f ca="true">+IF(OFFSET('Sanitation Data'!$H$32,0,10*ROW('Sanitation Data'!H44))="","",OFFSET('Sanitation Data'!$H$32,0,10*ROW('Sanitation Data'!H44)))</f>
        <v/>
      </c>
      <c r="DJ50" s="274" t="str">
        <f ca="true">+IF(OFFSET('Sanitation Data'!$I$28,0,10*ROW('Sanitation Data'!I44))="","",OFFSET('Sanitation Data'!$I$28,0,10*ROW('Sanitation Data'!I44)))</f>
        <v/>
      </c>
      <c r="DK50" s="274" t="str">
        <f ca="true">+IF(OFFSET('Sanitation Data'!$I$29,0,10*ROW('Sanitation Data'!I44))="","",OFFSET('Sanitation Data'!$I$29,0,10*ROW('Sanitation Data'!I44)))</f>
        <v/>
      </c>
      <c r="DL50" s="274" t="str">
        <f ca="true">+IF(OFFSET('Sanitation Data'!$I$30,0,10*ROW('Sanitation Data'!I44))="","",OFFSET('Sanitation Data'!$I$30,0,10*ROW('Sanitation Data'!I44)))</f>
        <v/>
      </c>
      <c r="DM50" s="274" t="str">
        <f ca="true">+IF(OFFSET('Sanitation Data'!$I$31,0,10*ROW('Sanitation Data'!I44))="","",OFFSET('Sanitation Data'!$I$31,0,10*ROW('Sanitation Data'!I44)))</f>
        <v/>
      </c>
      <c r="DN50" s="274" t="str">
        <f ca="true">+IF(OFFSET('Sanitation Data'!$I$32,0,10*ROW('Sanitation Data'!I44))="","",OFFSET('Sanitation Data'!$I$32,0,10*ROW('Sanitation Data'!I44)))</f>
        <v/>
      </c>
      <c r="DO50" s="274" t="str">
        <f ca="true">+IF(OFFSET('Hygiene Data'!$D$11,0,10*ROW('Hygiene Data'!D44))="","",OFFSET('Hygiene Data'!$D$11,0,10*ROW('Hygiene Data'!D44)))</f>
        <v/>
      </c>
      <c r="DP50" s="274" t="str">
        <f ca="true">+IF(OFFSET('Hygiene Data'!$D$12,0,10*ROW('Hygiene Data'!D44))="","",OFFSET('Hygiene Data'!$D$12,0,10*ROW('Hygiene Data'!D44)))</f>
        <v/>
      </c>
      <c r="DQ50" s="274" t="str">
        <f ca="true">+IF(OFFSET('Hygiene Data'!$D$13,0,10*ROW('Hygiene Data'!D44))="","",OFFSET('Hygiene Data'!$D$13,0,10*ROW('Hygiene Data'!D44)))</f>
        <v/>
      </c>
      <c r="DR50" s="274" t="str">
        <f ca="true">+IF(OFFSET('Hygiene Data'!$E$11,0,10*ROW('Hygiene Data'!E44))="","",OFFSET('Hygiene Data'!$E$11,0,10*ROW('Hygiene Data'!E44)))</f>
        <v/>
      </c>
      <c r="DS50" s="274" t="str">
        <f ca="true">+IF(OFFSET('Hygiene Data'!$E$12,0,10*ROW('Hygiene Data'!E44))="","",OFFSET('Hygiene Data'!$E$12,0,10*ROW('Hygiene Data'!E44)))</f>
        <v/>
      </c>
      <c r="DT50" s="274" t="str">
        <f ca="true">+IF(OFFSET('Hygiene Data'!$E$13,0,10*ROW('Hygiene Data'!E44))="","",OFFSET('Hygiene Data'!$E$13,0,10*ROW('Hygiene Data'!E44)))</f>
        <v/>
      </c>
      <c r="DU50" s="274" t="str">
        <f ca="true">+IF(OFFSET('Hygiene Data'!$F$11,0,10*ROW('Hygiene Data'!F44))="","",OFFSET('Hygiene Data'!$F$11,0,10*ROW('Hygiene Data'!F44)))</f>
        <v/>
      </c>
      <c r="DV50" s="274" t="str">
        <f ca="true">+IF(OFFSET('Hygiene Data'!$F$12,0,10*ROW('Hygiene Data'!F44))="","",OFFSET('Hygiene Data'!$F$12,0,10*ROW('Hygiene Data'!F44)))</f>
        <v/>
      </c>
      <c r="DW50" s="274" t="str">
        <f ca="true">+IF(OFFSET('Hygiene Data'!$F$13,0,10*ROW('Hygiene Data'!F44))="","",OFFSET('Hygiene Data'!$F$13,0,10*ROW('Hygiene Data'!F44)))</f>
        <v/>
      </c>
      <c r="DX50" s="274" t="str">
        <f ca="true">+IF(OFFSET('Hygiene Data'!$G$11,0,10*ROW('Hygiene Data'!G44))="","",OFFSET('Hygiene Data'!$G$11,0,10*ROW('Hygiene Data'!G44)))</f>
        <v/>
      </c>
      <c r="DY50" s="274" t="str">
        <f ca="true">+IF(OFFSET('Hygiene Data'!$G$12,0,10*ROW('Hygiene Data'!G44))="","",OFFSET('Hygiene Data'!$G$12,0,10*ROW('Hygiene Data'!G44)))</f>
        <v/>
      </c>
      <c r="DZ50" s="274" t="str">
        <f ca="true">+IF(OFFSET('Hygiene Data'!$G$13,0,10*ROW('Hygiene Data'!G44))="","",OFFSET('Hygiene Data'!$G$13,0,10*ROW('Hygiene Data'!G44)))</f>
        <v/>
      </c>
      <c r="EA50" s="274" t="str">
        <f ca="true">+IF(OFFSET('Hygiene Data'!$H$11,0,10*ROW('Hygiene Data'!H44))="","",OFFSET('Hygiene Data'!$H$11,0,10*ROW('Hygiene Data'!H44)))</f>
        <v/>
      </c>
      <c r="EB50" s="274" t="str">
        <f ca="true">+IF(OFFSET('Hygiene Data'!$H$12,0,10*ROW('Hygiene Data'!H44))="","",OFFSET('Hygiene Data'!$H$12,0,10*ROW('Hygiene Data'!H44)))</f>
        <v/>
      </c>
      <c r="EC50" s="274" t="str">
        <f ca="true">+IF(OFFSET('Hygiene Data'!$H$13,0,10*ROW('Hygiene Data'!H44))="","",OFFSET('Hygiene Data'!$H$13,0,10*ROW('Hygiene Data'!H44)))</f>
        <v/>
      </c>
      <c r="ED50" s="274" t="str">
        <f ca="true">+IF(OFFSET('Hygiene Data'!$I$11,0,10*ROW('Hygiene Data'!I44))="","",OFFSET('Hygiene Data'!$I$11,0,10*ROW('Hygiene Data'!I44)))</f>
        <v/>
      </c>
      <c r="EE50" s="274" t="str">
        <f ca="true">+IF(OFFSET('Hygiene Data'!$I$12,0,10*ROW('Hygiene Data'!I44))="","",OFFSET('Hygiene Data'!$I$12,0,10*ROW('Hygiene Data'!I44)))</f>
        <v/>
      </c>
      <c r="EF50" s="274" t="str">
        <f ca="true">+IF(OFFSET('Hygiene Data'!$I$13,0,10*ROW('Hygiene Data'!I44))="","",OFFSET('Hygiene Data'!$I$13,0,10*ROW('Hygiene Data'!I44)))</f>
        <v/>
      </c>
    </row>
    <row xmlns:x14ac="http://schemas.microsoft.com/office/spreadsheetml/2009/9/ac" r="51" x14ac:dyDescent="0.2">
      <c r="A51" s="37" t="str">
        <f ca="true">+IF(OFFSET('Water Data'!$B$2,0,10*ROW('Water Data'!E45))="","",OFFSET('Water Data'!$B$2,0,10*ROW('Water Data'!E45)))</f>
        <v/>
      </c>
      <c r="B51" s="37" t="str">
        <f ca="true">+IF(OFFSET('Water Data'!$C$2,0,10*ROW('Water Data'!F45))="","",OFFSET('Water Data'!$C$2,0,10*ROW('Water Data'!F45)))</f>
        <v/>
      </c>
      <c r="C51" s="330" t="str">
        <f t="shared" ca="true" si="0"/>
        <v/>
      </c>
      <c r="D51" s="94"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4"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4"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4"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4"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4"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4"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4"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4"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4"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4"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4"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4"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4"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4"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4"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4"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4"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5"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5"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5"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5"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5"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5"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5"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5"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5"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5"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5"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5"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5"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5"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5"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5"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5"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5"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5"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5"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5"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5"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5"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5"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5"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5"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5"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5"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5"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5"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6"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6"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6"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6"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6"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6"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6"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6"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6"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6"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6"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6"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6"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6"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6"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6"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6"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6"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4"/>
      <c r="BS51" s="274" t="str">
        <f ca="true">+IF(OFFSET('Water Data'!$D$27,0,10*ROW('Water Data'!D45))="","",OFFSET('Water Data'!$D$27,0,10*ROW('Water Data'!D45)))</f>
        <v/>
      </c>
      <c r="BT51" s="274" t="str">
        <f ca="true">+IF(OFFSET('Water Data'!$D$28,0,10*ROW('Water Data'!D45))="","",OFFSET('Water Data'!$D$28,0,10*ROW('Water Data'!D45)))</f>
        <v/>
      </c>
      <c r="BU51" s="274" t="str">
        <f ca="true">+IF(OFFSET('Water Data'!$D$29,0,10*ROW('Water Data'!D45))="","",OFFSET('Water Data'!$D$29,0,10*ROW('Water Data'!D45)))</f>
        <v/>
      </c>
      <c r="BV51" s="274" t="str">
        <f ca="true">+IF(OFFSET('Water Data'!$E$27,0,10*ROW('Water Data'!E45))="","",OFFSET('Water Data'!$E$27,0,10*ROW('Water Data'!E45)))</f>
        <v/>
      </c>
      <c r="BW51" s="274" t="str">
        <f ca="true">+IF(OFFSET('Water Data'!$E$28,0,10*ROW('Water Data'!E45))="","",OFFSET('Water Data'!$E$28,0,10*ROW('Water Data'!E45)))</f>
        <v/>
      </c>
      <c r="BX51" s="274" t="str">
        <f ca="true">+IF(OFFSET('Water Data'!$E$29,0,10*ROW('Water Data'!E45))="","",OFFSET('Water Data'!$E$29,0,10*ROW('Water Data'!E45)))</f>
        <v/>
      </c>
      <c r="BY51" s="274" t="str">
        <f ca="true">+IF(OFFSET('Water Data'!$F$27,0,10*ROW('Water Data'!F45))="","",OFFSET('Water Data'!$F$27,0,10*ROW('Water Data'!F45)))</f>
        <v/>
      </c>
      <c r="BZ51" s="274" t="str">
        <f ca="true">+IF(OFFSET('Water Data'!$F$28,0,10*ROW('Water Data'!F45))="","",OFFSET('Water Data'!$F$28,0,10*ROW('Water Data'!F45)))</f>
        <v/>
      </c>
      <c r="CA51" s="274" t="str">
        <f ca="true">+IF(OFFSET('Water Data'!$F$29,0,10*ROW('Water Data'!F45))="","",OFFSET('Water Data'!$F$29,0,10*ROW('Water Data'!F45)))</f>
        <v/>
      </c>
      <c r="CB51" s="274" t="str">
        <f ca="true">+IF(OFFSET('Water Data'!$G$27,0,10*ROW('Water Data'!G45))="","",OFFSET('Water Data'!$G$27,0,10*ROW('Water Data'!G45)))</f>
        <v/>
      </c>
      <c r="CC51" s="274" t="str">
        <f ca="true">+IF(OFFSET('Water Data'!$G$28,0,10*ROW('Water Data'!G45))="","",OFFSET('Water Data'!$G$28,0,10*ROW('Water Data'!G45)))</f>
        <v/>
      </c>
      <c r="CD51" s="274" t="str">
        <f ca="true">+IF(OFFSET('Water Data'!$G$29,0,10*ROW('Water Data'!G45))="","",OFFSET('Water Data'!$G$29,0,10*ROW('Water Data'!G45)))</f>
        <v/>
      </c>
      <c r="CE51" s="274" t="str">
        <f ca="true">+IF(OFFSET('Water Data'!$H$27,0,10*ROW('Water Data'!H45))="","",OFFSET('Water Data'!$H$27,0,10*ROW('Water Data'!H45)))</f>
        <v/>
      </c>
      <c r="CF51" s="274" t="str">
        <f ca="true">+IF(OFFSET('Water Data'!$H$28,0,10*ROW('Water Data'!H45))="","",OFFSET('Water Data'!$H$28,0,10*ROW('Water Data'!H45)))</f>
        <v/>
      </c>
      <c r="CG51" s="274" t="str">
        <f ca="true">+IF(OFFSET('Water Data'!$H$29,0,10*ROW('Water Data'!H45))="","",OFFSET('Water Data'!$H$29,0,10*ROW('Water Data'!H45)))</f>
        <v/>
      </c>
      <c r="CH51" s="274" t="str">
        <f ca="true">+IF(OFFSET('Water Data'!$I$27,0,10*ROW('Water Data'!I45))="","",OFFSET('Water Data'!$I$27,0,10*ROW('Water Data'!I45)))</f>
        <v/>
      </c>
      <c r="CI51" s="274" t="str">
        <f ca="true">+IF(OFFSET('Water Data'!$I$28,0,10*ROW('Water Data'!I45))="","",OFFSET('Water Data'!$I$28,0,10*ROW('Water Data'!I45)))</f>
        <v/>
      </c>
      <c r="CJ51" s="274" t="str">
        <f ca="true">+IF(OFFSET('Water Data'!$I$29,0,10*ROW('Water Data'!I45))="","",OFFSET('Water Data'!$I$29,0,10*ROW('Water Data'!I45)))</f>
        <v/>
      </c>
      <c r="CK51" s="274" t="str">
        <f ca="true">+IF(OFFSET('Sanitation Data'!$D$28,0,10*ROW('Sanitation Data'!D45))="","",OFFSET('Sanitation Data'!$D$28,0,10*ROW('Sanitation Data'!D45)))</f>
        <v/>
      </c>
      <c r="CL51" s="274" t="str">
        <f ca="true">+IF(OFFSET('Sanitation Data'!$D$29,0,10*ROW('Sanitation Data'!D45))="","",OFFSET('Sanitation Data'!$D$29,0,10*ROW('Sanitation Data'!D45)))</f>
        <v/>
      </c>
      <c r="CM51" s="274" t="str">
        <f ca="true">+IF(OFFSET('Sanitation Data'!$D$30,0,10*ROW('Sanitation Data'!D45))="","",OFFSET('Sanitation Data'!$D$30,0,10*ROW('Sanitation Data'!D45)))</f>
        <v/>
      </c>
      <c r="CN51" s="274" t="str">
        <f ca="true">+IF(OFFSET('Sanitation Data'!$D$31,0,10*ROW('Sanitation Data'!D45))="","",OFFSET('Sanitation Data'!$D$31,0,10*ROW('Sanitation Data'!D45)))</f>
        <v/>
      </c>
      <c r="CO51" s="274" t="str">
        <f ca="true">+IF(OFFSET('Sanitation Data'!$D$32,0,10*ROW('Sanitation Data'!D45))="","",OFFSET('Sanitation Data'!$D$32,0,10*ROW('Sanitation Data'!D45)))</f>
        <v/>
      </c>
      <c r="CP51" s="274" t="str">
        <f ca="true">+IF(OFFSET('Sanitation Data'!$E$28,0,10*ROW('Sanitation Data'!E45))="","",OFFSET('Sanitation Data'!$E$28,0,10*ROW('Sanitation Data'!E45)))</f>
        <v/>
      </c>
      <c r="CQ51" s="274" t="str">
        <f ca="true">+IF(OFFSET('Sanitation Data'!$E$29,0,10*ROW('Sanitation Data'!E45))="","",OFFSET('Sanitation Data'!$E$29,0,10*ROW('Sanitation Data'!E45)))</f>
        <v/>
      </c>
      <c r="CR51" s="274" t="str">
        <f ca="true">+IF(OFFSET('Sanitation Data'!$E$30,0,10*ROW('Sanitation Data'!E45))="","",OFFSET('Sanitation Data'!$E$30,0,10*ROW('Sanitation Data'!E45)))</f>
        <v/>
      </c>
      <c r="CS51" s="274" t="str">
        <f ca="true">+IF(OFFSET('Sanitation Data'!$E$31,0,10*ROW('Sanitation Data'!E45))="","",OFFSET('Sanitation Data'!$E$31,0,10*ROW('Sanitation Data'!E45)))</f>
        <v/>
      </c>
      <c r="CT51" s="274" t="str">
        <f ca="true">+IF(OFFSET('Sanitation Data'!$E$32,0,10*ROW('Sanitation Data'!E45))="","",OFFSET('Sanitation Data'!$E$32,0,10*ROW('Sanitation Data'!E45)))</f>
        <v/>
      </c>
      <c r="CU51" s="274" t="str">
        <f ca="true">+IF(OFFSET('Sanitation Data'!$F$28,0,10*ROW('Sanitation Data'!F45))="","",OFFSET('Sanitation Data'!$F$28,0,10*ROW('Sanitation Data'!F45)))</f>
        <v/>
      </c>
      <c r="CV51" s="274" t="str">
        <f ca="true">+IF(OFFSET('Sanitation Data'!$F$29,0,10*ROW('Sanitation Data'!F45))="","",OFFSET('Sanitation Data'!$F$29,0,10*ROW('Sanitation Data'!F45)))</f>
        <v/>
      </c>
      <c r="CW51" s="274" t="str">
        <f ca="true">+IF(OFFSET('Sanitation Data'!$F$30,0,10*ROW('Sanitation Data'!F45))="","",OFFSET('Sanitation Data'!$F$30,0,10*ROW('Sanitation Data'!F45)))</f>
        <v/>
      </c>
      <c r="CX51" s="274" t="str">
        <f ca="true">+IF(OFFSET('Sanitation Data'!$F$31,0,10*ROW('Sanitation Data'!F45))="","",OFFSET('Sanitation Data'!$F$31,0,10*ROW('Sanitation Data'!F45)))</f>
        <v/>
      </c>
      <c r="CY51" s="274" t="str">
        <f ca="true">+IF(OFFSET('Sanitation Data'!$F$32,0,10*ROW('Sanitation Data'!F45))="","",OFFSET('Sanitation Data'!$F$32,0,10*ROW('Sanitation Data'!F45)))</f>
        <v/>
      </c>
      <c r="CZ51" s="274" t="str">
        <f ca="true">+IF(OFFSET('Sanitation Data'!$G$28,0,10*ROW('Sanitation Data'!G45))="","",OFFSET('Sanitation Data'!$G$28,0,10*ROW('Sanitation Data'!G45)))</f>
        <v/>
      </c>
      <c r="DA51" s="274" t="str">
        <f ca="true">+IF(OFFSET('Sanitation Data'!$G$29,0,10*ROW('Sanitation Data'!G45))="","",OFFSET('Sanitation Data'!$G$29,0,10*ROW('Sanitation Data'!G45)))</f>
        <v/>
      </c>
      <c r="DB51" s="274" t="str">
        <f ca="true">+IF(OFFSET('Sanitation Data'!$G$30,0,10*ROW('Sanitation Data'!G45))="","",OFFSET('Sanitation Data'!$G$30,0,10*ROW('Sanitation Data'!G45)))</f>
        <v/>
      </c>
      <c r="DC51" s="274" t="str">
        <f ca="true">+IF(OFFSET('Sanitation Data'!$G$31,0,10*ROW('Sanitation Data'!G45))="","",OFFSET('Sanitation Data'!$G$31,0,10*ROW('Sanitation Data'!G45)))</f>
        <v/>
      </c>
      <c r="DD51" s="274" t="str">
        <f ca="true">+IF(OFFSET('Sanitation Data'!$G$32,0,10*ROW('Sanitation Data'!G45))="","",OFFSET('Sanitation Data'!$G$32,0,10*ROW('Sanitation Data'!G45)))</f>
        <v/>
      </c>
      <c r="DE51" s="274" t="str">
        <f ca="true">+IF(OFFSET('Sanitation Data'!$H$28,0,10*ROW('Sanitation Data'!H45))="","",OFFSET('Sanitation Data'!$H$28,0,10*ROW('Sanitation Data'!H45)))</f>
        <v/>
      </c>
      <c r="DF51" s="274" t="str">
        <f ca="true">+IF(OFFSET('Sanitation Data'!$H$29,0,10*ROW('Sanitation Data'!H45))="","",OFFSET('Sanitation Data'!$H$29,0,10*ROW('Sanitation Data'!H45)))</f>
        <v/>
      </c>
      <c r="DG51" s="274" t="str">
        <f ca="true">+IF(OFFSET('Sanitation Data'!$H$30,0,10*ROW('Sanitation Data'!H45))="","",OFFSET('Sanitation Data'!$H$30,0,10*ROW('Sanitation Data'!H45)))</f>
        <v/>
      </c>
      <c r="DH51" s="274" t="str">
        <f ca="true">+IF(OFFSET('Sanitation Data'!$H$31,0,10*ROW('Sanitation Data'!H45))="","",OFFSET('Sanitation Data'!$H$31,0,10*ROW('Sanitation Data'!H45)))</f>
        <v/>
      </c>
      <c r="DI51" s="274" t="str">
        <f ca="true">+IF(OFFSET('Sanitation Data'!$H$32,0,10*ROW('Sanitation Data'!H45))="","",OFFSET('Sanitation Data'!$H$32,0,10*ROW('Sanitation Data'!H45)))</f>
        <v/>
      </c>
      <c r="DJ51" s="274" t="str">
        <f ca="true">+IF(OFFSET('Sanitation Data'!$I$28,0,10*ROW('Sanitation Data'!I45))="","",OFFSET('Sanitation Data'!$I$28,0,10*ROW('Sanitation Data'!I45)))</f>
        <v/>
      </c>
      <c r="DK51" s="274" t="str">
        <f ca="true">+IF(OFFSET('Sanitation Data'!$I$29,0,10*ROW('Sanitation Data'!I45))="","",OFFSET('Sanitation Data'!$I$29,0,10*ROW('Sanitation Data'!I45)))</f>
        <v/>
      </c>
      <c r="DL51" s="274" t="str">
        <f ca="true">+IF(OFFSET('Sanitation Data'!$I$30,0,10*ROW('Sanitation Data'!I45))="","",OFFSET('Sanitation Data'!$I$30,0,10*ROW('Sanitation Data'!I45)))</f>
        <v/>
      </c>
      <c r="DM51" s="274" t="str">
        <f ca="true">+IF(OFFSET('Sanitation Data'!$I$31,0,10*ROW('Sanitation Data'!I45))="","",OFFSET('Sanitation Data'!$I$31,0,10*ROW('Sanitation Data'!I45)))</f>
        <v/>
      </c>
      <c r="DN51" s="274" t="str">
        <f ca="true">+IF(OFFSET('Sanitation Data'!$I$32,0,10*ROW('Sanitation Data'!I45))="","",OFFSET('Sanitation Data'!$I$32,0,10*ROW('Sanitation Data'!I45)))</f>
        <v/>
      </c>
      <c r="DO51" s="274" t="str">
        <f ca="true">+IF(OFFSET('Hygiene Data'!$D$11,0,10*ROW('Hygiene Data'!D45))="","",OFFSET('Hygiene Data'!$D$11,0,10*ROW('Hygiene Data'!D45)))</f>
        <v/>
      </c>
      <c r="DP51" s="274" t="str">
        <f ca="true">+IF(OFFSET('Hygiene Data'!$D$12,0,10*ROW('Hygiene Data'!D45))="","",OFFSET('Hygiene Data'!$D$12,0,10*ROW('Hygiene Data'!D45)))</f>
        <v/>
      </c>
      <c r="DQ51" s="274" t="str">
        <f ca="true">+IF(OFFSET('Hygiene Data'!$D$13,0,10*ROW('Hygiene Data'!D45))="","",OFFSET('Hygiene Data'!$D$13,0,10*ROW('Hygiene Data'!D45)))</f>
        <v/>
      </c>
      <c r="DR51" s="274" t="str">
        <f ca="true">+IF(OFFSET('Hygiene Data'!$E$11,0,10*ROW('Hygiene Data'!E45))="","",OFFSET('Hygiene Data'!$E$11,0,10*ROW('Hygiene Data'!E45)))</f>
        <v/>
      </c>
      <c r="DS51" s="274" t="str">
        <f ca="true">+IF(OFFSET('Hygiene Data'!$E$12,0,10*ROW('Hygiene Data'!E45))="","",OFFSET('Hygiene Data'!$E$12,0,10*ROW('Hygiene Data'!E45)))</f>
        <v/>
      </c>
      <c r="DT51" s="274" t="str">
        <f ca="true">+IF(OFFSET('Hygiene Data'!$E$13,0,10*ROW('Hygiene Data'!E45))="","",OFFSET('Hygiene Data'!$E$13,0,10*ROW('Hygiene Data'!E45)))</f>
        <v/>
      </c>
      <c r="DU51" s="274" t="str">
        <f ca="true">+IF(OFFSET('Hygiene Data'!$F$11,0,10*ROW('Hygiene Data'!F45))="","",OFFSET('Hygiene Data'!$F$11,0,10*ROW('Hygiene Data'!F45)))</f>
        <v/>
      </c>
      <c r="DV51" s="274" t="str">
        <f ca="true">+IF(OFFSET('Hygiene Data'!$F$12,0,10*ROW('Hygiene Data'!F45))="","",OFFSET('Hygiene Data'!$F$12,0,10*ROW('Hygiene Data'!F45)))</f>
        <v/>
      </c>
      <c r="DW51" s="274" t="str">
        <f ca="true">+IF(OFFSET('Hygiene Data'!$F$13,0,10*ROW('Hygiene Data'!F45))="","",OFFSET('Hygiene Data'!$F$13,0,10*ROW('Hygiene Data'!F45)))</f>
        <v/>
      </c>
      <c r="DX51" s="274" t="str">
        <f ca="true">+IF(OFFSET('Hygiene Data'!$G$11,0,10*ROW('Hygiene Data'!G45))="","",OFFSET('Hygiene Data'!$G$11,0,10*ROW('Hygiene Data'!G45)))</f>
        <v/>
      </c>
      <c r="DY51" s="274" t="str">
        <f ca="true">+IF(OFFSET('Hygiene Data'!$G$12,0,10*ROW('Hygiene Data'!G45))="","",OFFSET('Hygiene Data'!$G$12,0,10*ROW('Hygiene Data'!G45)))</f>
        <v/>
      </c>
      <c r="DZ51" s="274" t="str">
        <f ca="true">+IF(OFFSET('Hygiene Data'!$G$13,0,10*ROW('Hygiene Data'!G45))="","",OFFSET('Hygiene Data'!$G$13,0,10*ROW('Hygiene Data'!G45)))</f>
        <v/>
      </c>
      <c r="EA51" s="274" t="str">
        <f ca="true">+IF(OFFSET('Hygiene Data'!$H$11,0,10*ROW('Hygiene Data'!H45))="","",OFFSET('Hygiene Data'!$H$11,0,10*ROW('Hygiene Data'!H45)))</f>
        <v/>
      </c>
      <c r="EB51" s="274" t="str">
        <f ca="true">+IF(OFFSET('Hygiene Data'!$H$12,0,10*ROW('Hygiene Data'!H45))="","",OFFSET('Hygiene Data'!$H$12,0,10*ROW('Hygiene Data'!H45)))</f>
        <v/>
      </c>
      <c r="EC51" s="274" t="str">
        <f ca="true">+IF(OFFSET('Hygiene Data'!$H$13,0,10*ROW('Hygiene Data'!H45))="","",OFFSET('Hygiene Data'!$H$13,0,10*ROW('Hygiene Data'!H45)))</f>
        <v/>
      </c>
      <c r="ED51" s="274" t="str">
        <f ca="true">+IF(OFFSET('Hygiene Data'!$I$11,0,10*ROW('Hygiene Data'!I45))="","",OFFSET('Hygiene Data'!$I$11,0,10*ROW('Hygiene Data'!I45)))</f>
        <v/>
      </c>
      <c r="EE51" s="274" t="str">
        <f ca="true">+IF(OFFSET('Hygiene Data'!$I$12,0,10*ROW('Hygiene Data'!I45))="","",OFFSET('Hygiene Data'!$I$12,0,10*ROW('Hygiene Data'!I45)))</f>
        <v/>
      </c>
      <c r="EF51" s="274" t="str">
        <f ca="true">+IF(OFFSET('Hygiene Data'!$I$13,0,10*ROW('Hygiene Data'!I45))="","",OFFSET('Hygiene Data'!$I$13,0,10*ROW('Hygiene Data'!I45)))</f>
        <v/>
      </c>
    </row>
    <row xmlns:x14ac="http://schemas.microsoft.com/office/spreadsheetml/2009/9/ac" r="52" x14ac:dyDescent="0.2">
      <c r="A52" s="37" t="str">
        <f ca="true">+IF(OFFSET('Water Data'!$B$2,0,10*ROW('Water Data'!E46))="","",OFFSET('Water Data'!$B$2,0,10*ROW('Water Data'!E46)))</f>
        <v/>
      </c>
      <c r="B52" s="37" t="str">
        <f ca="true">+IF(OFFSET('Water Data'!$C$2,0,10*ROW('Water Data'!F46))="","",OFFSET('Water Data'!$C$2,0,10*ROW('Water Data'!F46)))</f>
        <v/>
      </c>
      <c r="C52" s="330" t="str">
        <f t="shared" ca="true" si="0"/>
        <v/>
      </c>
      <c r="D52" s="94"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4"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4"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4"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4"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4"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4"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4"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4"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4"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4"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4"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4"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4"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4"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4"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4"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4"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5"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5"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5"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5"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5"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5"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5"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5"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5"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5"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5"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5"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5"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5"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5"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5"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5"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5"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5"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5"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5"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5"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5"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5"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5"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5"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5"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5"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5"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5"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6"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6"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6"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6"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6"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6"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6"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6"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6"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6"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6"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6"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6"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6"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6"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6"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6"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6"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4"/>
      <c r="BS52" s="274" t="str">
        <f ca="true">+IF(OFFSET('Water Data'!$D$27,0,10*ROW('Water Data'!D46))="","",OFFSET('Water Data'!$D$27,0,10*ROW('Water Data'!D46)))</f>
        <v/>
      </c>
      <c r="BT52" s="274" t="str">
        <f ca="true">+IF(OFFSET('Water Data'!$D$28,0,10*ROW('Water Data'!D46))="","",OFFSET('Water Data'!$D$28,0,10*ROW('Water Data'!D46)))</f>
        <v/>
      </c>
      <c r="BU52" s="274" t="str">
        <f ca="true">+IF(OFFSET('Water Data'!$D$29,0,10*ROW('Water Data'!D46))="","",OFFSET('Water Data'!$D$29,0,10*ROW('Water Data'!D46)))</f>
        <v/>
      </c>
      <c r="BV52" s="274" t="str">
        <f ca="true">+IF(OFFSET('Water Data'!$E$27,0,10*ROW('Water Data'!E46))="","",OFFSET('Water Data'!$E$27,0,10*ROW('Water Data'!E46)))</f>
        <v/>
      </c>
      <c r="BW52" s="274" t="str">
        <f ca="true">+IF(OFFSET('Water Data'!$E$28,0,10*ROW('Water Data'!E46))="","",OFFSET('Water Data'!$E$28,0,10*ROW('Water Data'!E46)))</f>
        <v/>
      </c>
      <c r="BX52" s="274" t="str">
        <f ca="true">+IF(OFFSET('Water Data'!$E$29,0,10*ROW('Water Data'!E46))="","",OFFSET('Water Data'!$E$29,0,10*ROW('Water Data'!E46)))</f>
        <v/>
      </c>
      <c r="BY52" s="274" t="str">
        <f ca="true">+IF(OFFSET('Water Data'!$F$27,0,10*ROW('Water Data'!F46))="","",OFFSET('Water Data'!$F$27,0,10*ROW('Water Data'!F46)))</f>
        <v/>
      </c>
      <c r="BZ52" s="274" t="str">
        <f ca="true">+IF(OFFSET('Water Data'!$F$28,0,10*ROW('Water Data'!F46))="","",OFFSET('Water Data'!$F$28,0,10*ROW('Water Data'!F46)))</f>
        <v/>
      </c>
      <c r="CA52" s="274" t="str">
        <f ca="true">+IF(OFFSET('Water Data'!$F$29,0,10*ROW('Water Data'!F46))="","",OFFSET('Water Data'!$F$29,0,10*ROW('Water Data'!F46)))</f>
        <v/>
      </c>
      <c r="CB52" s="274" t="str">
        <f ca="true">+IF(OFFSET('Water Data'!$G$27,0,10*ROW('Water Data'!G46))="","",OFFSET('Water Data'!$G$27,0,10*ROW('Water Data'!G46)))</f>
        <v/>
      </c>
      <c r="CC52" s="274" t="str">
        <f ca="true">+IF(OFFSET('Water Data'!$G$28,0,10*ROW('Water Data'!G46))="","",OFFSET('Water Data'!$G$28,0,10*ROW('Water Data'!G46)))</f>
        <v/>
      </c>
      <c r="CD52" s="274" t="str">
        <f ca="true">+IF(OFFSET('Water Data'!$G$29,0,10*ROW('Water Data'!G46))="","",OFFSET('Water Data'!$G$29,0,10*ROW('Water Data'!G46)))</f>
        <v/>
      </c>
      <c r="CE52" s="274" t="str">
        <f ca="true">+IF(OFFSET('Water Data'!$H$27,0,10*ROW('Water Data'!H46))="","",OFFSET('Water Data'!$H$27,0,10*ROW('Water Data'!H46)))</f>
        <v/>
      </c>
      <c r="CF52" s="274" t="str">
        <f ca="true">+IF(OFFSET('Water Data'!$H$28,0,10*ROW('Water Data'!H46))="","",OFFSET('Water Data'!$H$28,0,10*ROW('Water Data'!H46)))</f>
        <v/>
      </c>
      <c r="CG52" s="274" t="str">
        <f ca="true">+IF(OFFSET('Water Data'!$H$29,0,10*ROW('Water Data'!H46))="","",OFFSET('Water Data'!$H$29,0,10*ROW('Water Data'!H46)))</f>
        <v/>
      </c>
      <c r="CH52" s="274" t="str">
        <f ca="true">+IF(OFFSET('Water Data'!$I$27,0,10*ROW('Water Data'!I46))="","",OFFSET('Water Data'!$I$27,0,10*ROW('Water Data'!I46)))</f>
        <v/>
      </c>
      <c r="CI52" s="274" t="str">
        <f ca="true">+IF(OFFSET('Water Data'!$I$28,0,10*ROW('Water Data'!I46))="","",OFFSET('Water Data'!$I$28,0,10*ROW('Water Data'!I46)))</f>
        <v/>
      </c>
      <c r="CJ52" s="274" t="str">
        <f ca="true">+IF(OFFSET('Water Data'!$I$29,0,10*ROW('Water Data'!I46))="","",OFFSET('Water Data'!$I$29,0,10*ROW('Water Data'!I46)))</f>
        <v/>
      </c>
      <c r="CK52" s="274" t="str">
        <f ca="true">+IF(OFFSET('Sanitation Data'!$D$28,0,10*ROW('Sanitation Data'!D46))="","",OFFSET('Sanitation Data'!$D$28,0,10*ROW('Sanitation Data'!D46)))</f>
        <v/>
      </c>
      <c r="CL52" s="274" t="str">
        <f ca="true">+IF(OFFSET('Sanitation Data'!$D$29,0,10*ROW('Sanitation Data'!D46))="","",OFFSET('Sanitation Data'!$D$29,0,10*ROW('Sanitation Data'!D46)))</f>
        <v/>
      </c>
      <c r="CM52" s="274" t="str">
        <f ca="true">+IF(OFFSET('Sanitation Data'!$D$30,0,10*ROW('Sanitation Data'!D46))="","",OFFSET('Sanitation Data'!$D$30,0,10*ROW('Sanitation Data'!D46)))</f>
        <v/>
      </c>
      <c r="CN52" s="274" t="str">
        <f ca="true">+IF(OFFSET('Sanitation Data'!$D$31,0,10*ROW('Sanitation Data'!D46))="","",OFFSET('Sanitation Data'!$D$31,0,10*ROW('Sanitation Data'!D46)))</f>
        <v/>
      </c>
      <c r="CO52" s="274" t="str">
        <f ca="true">+IF(OFFSET('Sanitation Data'!$D$32,0,10*ROW('Sanitation Data'!D46))="","",OFFSET('Sanitation Data'!$D$32,0,10*ROW('Sanitation Data'!D46)))</f>
        <v/>
      </c>
      <c r="CP52" s="274" t="str">
        <f ca="true">+IF(OFFSET('Sanitation Data'!$E$28,0,10*ROW('Sanitation Data'!E46))="","",OFFSET('Sanitation Data'!$E$28,0,10*ROW('Sanitation Data'!E46)))</f>
        <v/>
      </c>
      <c r="CQ52" s="274" t="str">
        <f ca="true">+IF(OFFSET('Sanitation Data'!$E$29,0,10*ROW('Sanitation Data'!E46))="","",OFFSET('Sanitation Data'!$E$29,0,10*ROW('Sanitation Data'!E46)))</f>
        <v/>
      </c>
      <c r="CR52" s="274" t="str">
        <f ca="true">+IF(OFFSET('Sanitation Data'!$E$30,0,10*ROW('Sanitation Data'!E46))="","",OFFSET('Sanitation Data'!$E$30,0,10*ROW('Sanitation Data'!E46)))</f>
        <v/>
      </c>
      <c r="CS52" s="274" t="str">
        <f ca="true">+IF(OFFSET('Sanitation Data'!$E$31,0,10*ROW('Sanitation Data'!E46))="","",OFFSET('Sanitation Data'!$E$31,0,10*ROW('Sanitation Data'!E46)))</f>
        <v/>
      </c>
      <c r="CT52" s="274" t="str">
        <f ca="true">+IF(OFFSET('Sanitation Data'!$E$32,0,10*ROW('Sanitation Data'!E46))="","",OFFSET('Sanitation Data'!$E$32,0,10*ROW('Sanitation Data'!E46)))</f>
        <v/>
      </c>
      <c r="CU52" s="274" t="str">
        <f ca="true">+IF(OFFSET('Sanitation Data'!$F$28,0,10*ROW('Sanitation Data'!F46))="","",OFFSET('Sanitation Data'!$F$28,0,10*ROW('Sanitation Data'!F46)))</f>
        <v/>
      </c>
      <c r="CV52" s="274" t="str">
        <f ca="true">+IF(OFFSET('Sanitation Data'!$F$29,0,10*ROW('Sanitation Data'!F46))="","",OFFSET('Sanitation Data'!$F$29,0,10*ROW('Sanitation Data'!F46)))</f>
        <v/>
      </c>
      <c r="CW52" s="274" t="str">
        <f ca="true">+IF(OFFSET('Sanitation Data'!$F$30,0,10*ROW('Sanitation Data'!F46))="","",OFFSET('Sanitation Data'!$F$30,0,10*ROW('Sanitation Data'!F46)))</f>
        <v/>
      </c>
      <c r="CX52" s="274" t="str">
        <f ca="true">+IF(OFFSET('Sanitation Data'!$F$31,0,10*ROW('Sanitation Data'!F46))="","",OFFSET('Sanitation Data'!$F$31,0,10*ROW('Sanitation Data'!F46)))</f>
        <v/>
      </c>
      <c r="CY52" s="274" t="str">
        <f ca="true">+IF(OFFSET('Sanitation Data'!$F$32,0,10*ROW('Sanitation Data'!F46))="","",OFFSET('Sanitation Data'!$F$32,0,10*ROW('Sanitation Data'!F46)))</f>
        <v/>
      </c>
      <c r="CZ52" s="274" t="str">
        <f ca="true">+IF(OFFSET('Sanitation Data'!$G$28,0,10*ROW('Sanitation Data'!G46))="","",OFFSET('Sanitation Data'!$G$28,0,10*ROW('Sanitation Data'!G46)))</f>
        <v/>
      </c>
      <c r="DA52" s="274" t="str">
        <f ca="true">+IF(OFFSET('Sanitation Data'!$G$29,0,10*ROW('Sanitation Data'!G46))="","",OFFSET('Sanitation Data'!$G$29,0,10*ROW('Sanitation Data'!G46)))</f>
        <v/>
      </c>
      <c r="DB52" s="274" t="str">
        <f ca="true">+IF(OFFSET('Sanitation Data'!$G$30,0,10*ROW('Sanitation Data'!G46))="","",OFFSET('Sanitation Data'!$G$30,0,10*ROW('Sanitation Data'!G46)))</f>
        <v/>
      </c>
      <c r="DC52" s="274" t="str">
        <f ca="true">+IF(OFFSET('Sanitation Data'!$G$31,0,10*ROW('Sanitation Data'!G46))="","",OFFSET('Sanitation Data'!$G$31,0,10*ROW('Sanitation Data'!G46)))</f>
        <v/>
      </c>
      <c r="DD52" s="274" t="str">
        <f ca="true">+IF(OFFSET('Sanitation Data'!$G$32,0,10*ROW('Sanitation Data'!G46))="","",OFFSET('Sanitation Data'!$G$32,0,10*ROW('Sanitation Data'!G46)))</f>
        <v/>
      </c>
      <c r="DE52" s="274" t="str">
        <f ca="true">+IF(OFFSET('Sanitation Data'!$H$28,0,10*ROW('Sanitation Data'!H46))="","",OFFSET('Sanitation Data'!$H$28,0,10*ROW('Sanitation Data'!H46)))</f>
        <v/>
      </c>
      <c r="DF52" s="274" t="str">
        <f ca="true">+IF(OFFSET('Sanitation Data'!$H$29,0,10*ROW('Sanitation Data'!H46))="","",OFFSET('Sanitation Data'!$H$29,0,10*ROW('Sanitation Data'!H46)))</f>
        <v/>
      </c>
      <c r="DG52" s="274" t="str">
        <f ca="true">+IF(OFFSET('Sanitation Data'!$H$30,0,10*ROW('Sanitation Data'!H46))="","",OFFSET('Sanitation Data'!$H$30,0,10*ROW('Sanitation Data'!H46)))</f>
        <v/>
      </c>
      <c r="DH52" s="274" t="str">
        <f ca="true">+IF(OFFSET('Sanitation Data'!$H$31,0,10*ROW('Sanitation Data'!H46))="","",OFFSET('Sanitation Data'!$H$31,0,10*ROW('Sanitation Data'!H46)))</f>
        <v/>
      </c>
      <c r="DI52" s="274" t="str">
        <f ca="true">+IF(OFFSET('Sanitation Data'!$H$32,0,10*ROW('Sanitation Data'!H46))="","",OFFSET('Sanitation Data'!$H$32,0,10*ROW('Sanitation Data'!H46)))</f>
        <v/>
      </c>
      <c r="DJ52" s="274" t="str">
        <f ca="true">+IF(OFFSET('Sanitation Data'!$I$28,0,10*ROW('Sanitation Data'!I46))="","",OFFSET('Sanitation Data'!$I$28,0,10*ROW('Sanitation Data'!I46)))</f>
        <v/>
      </c>
      <c r="DK52" s="274" t="str">
        <f ca="true">+IF(OFFSET('Sanitation Data'!$I$29,0,10*ROW('Sanitation Data'!I46))="","",OFFSET('Sanitation Data'!$I$29,0,10*ROW('Sanitation Data'!I46)))</f>
        <v/>
      </c>
      <c r="DL52" s="274" t="str">
        <f ca="true">+IF(OFFSET('Sanitation Data'!$I$30,0,10*ROW('Sanitation Data'!I46))="","",OFFSET('Sanitation Data'!$I$30,0,10*ROW('Sanitation Data'!I46)))</f>
        <v/>
      </c>
      <c r="DM52" s="274" t="str">
        <f ca="true">+IF(OFFSET('Sanitation Data'!$I$31,0,10*ROW('Sanitation Data'!I46))="","",OFFSET('Sanitation Data'!$I$31,0,10*ROW('Sanitation Data'!I46)))</f>
        <v/>
      </c>
      <c r="DN52" s="274" t="str">
        <f ca="true">+IF(OFFSET('Sanitation Data'!$I$32,0,10*ROW('Sanitation Data'!I46))="","",OFFSET('Sanitation Data'!$I$32,0,10*ROW('Sanitation Data'!I46)))</f>
        <v/>
      </c>
      <c r="DO52" s="274" t="str">
        <f ca="true">+IF(OFFSET('Hygiene Data'!$D$11,0,10*ROW('Hygiene Data'!D46))="","",OFFSET('Hygiene Data'!$D$11,0,10*ROW('Hygiene Data'!D46)))</f>
        <v/>
      </c>
      <c r="DP52" s="274" t="str">
        <f ca="true">+IF(OFFSET('Hygiene Data'!$D$12,0,10*ROW('Hygiene Data'!D46))="","",OFFSET('Hygiene Data'!$D$12,0,10*ROW('Hygiene Data'!D46)))</f>
        <v/>
      </c>
      <c r="DQ52" s="274" t="str">
        <f ca="true">+IF(OFFSET('Hygiene Data'!$D$13,0,10*ROW('Hygiene Data'!D46))="","",OFFSET('Hygiene Data'!$D$13,0,10*ROW('Hygiene Data'!D46)))</f>
        <v/>
      </c>
      <c r="DR52" s="274" t="str">
        <f ca="true">+IF(OFFSET('Hygiene Data'!$E$11,0,10*ROW('Hygiene Data'!E46))="","",OFFSET('Hygiene Data'!$E$11,0,10*ROW('Hygiene Data'!E46)))</f>
        <v/>
      </c>
      <c r="DS52" s="274" t="str">
        <f ca="true">+IF(OFFSET('Hygiene Data'!$E$12,0,10*ROW('Hygiene Data'!E46))="","",OFFSET('Hygiene Data'!$E$12,0,10*ROW('Hygiene Data'!E46)))</f>
        <v/>
      </c>
      <c r="DT52" s="274" t="str">
        <f ca="true">+IF(OFFSET('Hygiene Data'!$E$13,0,10*ROW('Hygiene Data'!E46))="","",OFFSET('Hygiene Data'!$E$13,0,10*ROW('Hygiene Data'!E46)))</f>
        <v/>
      </c>
      <c r="DU52" s="274" t="str">
        <f ca="true">+IF(OFFSET('Hygiene Data'!$F$11,0,10*ROW('Hygiene Data'!F46))="","",OFFSET('Hygiene Data'!$F$11,0,10*ROW('Hygiene Data'!F46)))</f>
        <v/>
      </c>
      <c r="DV52" s="274" t="str">
        <f ca="true">+IF(OFFSET('Hygiene Data'!$F$12,0,10*ROW('Hygiene Data'!F46))="","",OFFSET('Hygiene Data'!$F$12,0,10*ROW('Hygiene Data'!F46)))</f>
        <v/>
      </c>
      <c r="DW52" s="274" t="str">
        <f ca="true">+IF(OFFSET('Hygiene Data'!$F$13,0,10*ROW('Hygiene Data'!F46))="","",OFFSET('Hygiene Data'!$F$13,0,10*ROW('Hygiene Data'!F46)))</f>
        <v/>
      </c>
      <c r="DX52" s="274" t="str">
        <f ca="true">+IF(OFFSET('Hygiene Data'!$G$11,0,10*ROW('Hygiene Data'!G46))="","",OFFSET('Hygiene Data'!$G$11,0,10*ROW('Hygiene Data'!G46)))</f>
        <v/>
      </c>
      <c r="DY52" s="274" t="str">
        <f ca="true">+IF(OFFSET('Hygiene Data'!$G$12,0,10*ROW('Hygiene Data'!G46))="","",OFFSET('Hygiene Data'!$G$12,0,10*ROW('Hygiene Data'!G46)))</f>
        <v/>
      </c>
      <c r="DZ52" s="274" t="str">
        <f ca="true">+IF(OFFSET('Hygiene Data'!$G$13,0,10*ROW('Hygiene Data'!G46))="","",OFFSET('Hygiene Data'!$G$13,0,10*ROW('Hygiene Data'!G46)))</f>
        <v/>
      </c>
      <c r="EA52" s="274" t="str">
        <f ca="true">+IF(OFFSET('Hygiene Data'!$H$11,0,10*ROW('Hygiene Data'!H46))="","",OFFSET('Hygiene Data'!$H$11,0,10*ROW('Hygiene Data'!H46)))</f>
        <v/>
      </c>
      <c r="EB52" s="274" t="str">
        <f ca="true">+IF(OFFSET('Hygiene Data'!$H$12,0,10*ROW('Hygiene Data'!H46))="","",OFFSET('Hygiene Data'!$H$12,0,10*ROW('Hygiene Data'!H46)))</f>
        <v/>
      </c>
      <c r="EC52" s="274" t="str">
        <f ca="true">+IF(OFFSET('Hygiene Data'!$H$13,0,10*ROW('Hygiene Data'!H46))="","",OFFSET('Hygiene Data'!$H$13,0,10*ROW('Hygiene Data'!H46)))</f>
        <v/>
      </c>
      <c r="ED52" s="274" t="str">
        <f ca="true">+IF(OFFSET('Hygiene Data'!$I$11,0,10*ROW('Hygiene Data'!I46))="","",OFFSET('Hygiene Data'!$I$11,0,10*ROW('Hygiene Data'!I46)))</f>
        <v/>
      </c>
      <c r="EE52" s="274" t="str">
        <f ca="true">+IF(OFFSET('Hygiene Data'!$I$12,0,10*ROW('Hygiene Data'!I46))="","",OFFSET('Hygiene Data'!$I$12,0,10*ROW('Hygiene Data'!I46)))</f>
        <v/>
      </c>
      <c r="EF52" s="274" t="str">
        <f ca="true">+IF(OFFSET('Hygiene Data'!$I$13,0,10*ROW('Hygiene Data'!I46))="","",OFFSET('Hygiene Data'!$I$13,0,10*ROW('Hygiene Data'!I46)))</f>
        <v/>
      </c>
    </row>
    <row xmlns:x14ac="http://schemas.microsoft.com/office/spreadsheetml/2009/9/ac" r="53" x14ac:dyDescent="0.2">
      <c r="A53" s="37" t="str">
        <f ca="true">+IF(OFFSET('Water Data'!$B$2,0,10*ROW('Water Data'!E47))="","",OFFSET('Water Data'!$B$2,0,10*ROW('Water Data'!E47)))</f>
        <v/>
      </c>
      <c r="B53" s="37" t="str">
        <f ca="true">+IF(OFFSET('Water Data'!$C$2,0,10*ROW('Water Data'!F47))="","",OFFSET('Water Data'!$C$2,0,10*ROW('Water Data'!F47)))</f>
        <v/>
      </c>
      <c r="C53" s="330" t="str">
        <f t="shared" ca="true" si="0"/>
        <v/>
      </c>
      <c r="D53" s="94"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4"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4"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4"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4"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4"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4"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4"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4"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4"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4"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4"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4"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4"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4"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4"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4"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4"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5"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5"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5"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5"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5"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5"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5"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5"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5"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5"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5"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5"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5"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5"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5"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5"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5"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5"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5"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5"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5"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5"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5"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5"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5"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5"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5"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5"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5"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5"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6"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6"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6"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6"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6"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6"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6"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6"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6"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6"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6"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6"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6"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6"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6"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6"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6"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6"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4"/>
      <c r="BS53" s="274" t="str">
        <f ca="true">+IF(OFFSET('Water Data'!$D$27,0,10*ROW('Water Data'!D47))="","",OFFSET('Water Data'!$D$27,0,10*ROW('Water Data'!D47)))</f>
        <v/>
      </c>
      <c r="BT53" s="274" t="str">
        <f ca="true">+IF(OFFSET('Water Data'!$D$28,0,10*ROW('Water Data'!D47))="","",OFFSET('Water Data'!$D$28,0,10*ROW('Water Data'!D47)))</f>
        <v/>
      </c>
      <c r="BU53" s="274" t="str">
        <f ca="true">+IF(OFFSET('Water Data'!$D$29,0,10*ROW('Water Data'!D47))="","",OFFSET('Water Data'!$D$29,0,10*ROW('Water Data'!D47)))</f>
        <v/>
      </c>
      <c r="BV53" s="274" t="str">
        <f ca="true">+IF(OFFSET('Water Data'!$E$27,0,10*ROW('Water Data'!E47))="","",OFFSET('Water Data'!$E$27,0,10*ROW('Water Data'!E47)))</f>
        <v/>
      </c>
      <c r="BW53" s="274" t="str">
        <f ca="true">+IF(OFFSET('Water Data'!$E$28,0,10*ROW('Water Data'!E47))="","",OFFSET('Water Data'!$E$28,0,10*ROW('Water Data'!E47)))</f>
        <v/>
      </c>
      <c r="BX53" s="274" t="str">
        <f ca="true">+IF(OFFSET('Water Data'!$E$29,0,10*ROW('Water Data'!E47))="","",OFFSET('Water Data'!$E$29,0,10*ROW('Water Data'!E47)))</f>
        <v/>
      </c>
      <c r="BY53" s="274" t="str">
        <f ca="true">+IF(OFFSET('Water Data'!$F$27,0,10*ROW('Water Data'!F47))="","",OFFSET('Water Data'!$F$27,0,10*ROW('Water Data'!F47)))</f>
        <v/>
      </c>
      <c r="BZ53" s="274" t="str">
        <f ca="true">+IF(OFFSET('Water Data'!$F$28,0,10*ROW('Water Data'!F47))="","",OFFSET('Water Data'!$F$28,0,10*ROW('Water Data'!F47)))</f>
        <v/>
      </c>
      <c r="CA53" s="274" t="str">
        <f ca="true">+IF(OFFSET('Water Data'!$F$29,0,10*ROW('Water Data'!F47))="","",OFFSET('Water Data'!$F$29,0,10*ROW('Water Data'!F47)))</f>
        <v/>
      </c>
      <c r="CB53" s="274" t="str">
        <f ca="true">+IF(OFFSET('Water Data'!$G$27,0,10*ROW('Water Data'!G47))="","",OFFSET('Water Data'!$G$27,0,10*ROW('Water Data'!G47)))</f>
        <v/>
      </c>
      <c r="CC53" s="274" t="str">
        <f ca="true">+IF(OFFSET('Water Data'!$G$28,0,10*ROW('Water Data'!G47))="","",OFFSET('Water Data'!$G$28,0,10*ROW('Water Data'!G47)))</f>
        <v/>
      </c>
      <c r="CD53" s="274" t="str">
        <f ca="true">+IF(OFFSET('Water Data'!$G$29,0,10*ROW('Water Data'!G47))="","",OFFSET('Water Data'!$G$29,0,10*ROW('Water Data'!G47)))</f>
        <v/>
      </c>
      <c r="CE53" s="274" t="str">
        <f ca="true">+IF(OFFSET('Water Data'!$H$27,0,10*ROW('Water Data'!H47))="","",OFFSET('Water Data'!$H$27,0,10*ROW('Water Data'!H47)))</f>
        <v/>
      </c>
      <c r="CF53" s="274" t="str">
        <f ca="true">+IF(OFFSET('Water Data'!$H$28,0,10*ROW('Water Data'!H47))="","",OFFSET('Water Data'!$H$28,0,10*ROW('Water Data'!H47)))</f>
        <v/>
      </c>
      <c r="CG53" s="274" t="str">
        <f ca="true">+IF(OFFSET('Water Data'!$H$29,0,10*ROW('Water Data'!H47))="","",OFFSET('Water Data'!$H$29,0,10*ROW('Water Data'!H47)))</f>
        <v/>
      </c>
      <c r="CH53" s="274" t="str">
        <f ca="true">+IF(OFFSET('Water Data'!$I$27,0,10*ROW('Water Data'!I47))="","",OFFSET('Water Data'!$I$27,0,10*ROW('Water Data'!I47)))</f>
        <v/>
      </c>
      <c r="CI53" s="274" t="str">
        <f ca="true">+IF(OFFSET('Water Data'!$I$28,0,10*ROW('Water Data'!I47))="","",OFFSET('Water Data'!$I$28,0,10*ROW('Water Data'!I47)))</f>
        <v/>
      </c>
      <c r="CJ53" s="274" t="str">
        <f ca="true">+IF(OFFSET('Water Data'!$I$29,0,10*ROW('Water Data'!I47))="","",OFFSET('Water Data'!$I$29,0,10*ROW('Water Data'!I47)))</f>
        <v/>
      </c>
      <c r="CK53" s="274" t="str">
        <f ca="true">+IF(OFFSET('Sanitation Data'!$D$28,0,10*ROW('Sanitation Data'!D47))="","",OFFSET('Sanitation Data'!$D$28,0,10*ROW('Sanitation Data'!D47)))</f>
        <v/>
      </c>
      <c r="CL53" s="274" t="str">
        <f ca="true">+IF(OFFSET('Sanitation Data'!$D$29,0,10*ROW('Sanitation Data'!D47))="","",OFFSET('Sanitation Data'!$D$29,0,10*ROW('Sanitation Data'!D47)))</f>
        <v/>
      </c>
      <c r="CM53" s="274" t="str">
        <f ca="true">+IF(OFFSET('Sanitation Data'!$D$30,0,10*ROW('Sanitation Data'!D47))="","",OFFSET('Sanitation Data'!$D$30,0,10*ROW('Sanitation Data'!D47)))</f>
        <v/>
      </c>
      <c r="CN53" s="274" t="str">
        <f ca="true">+IF(OFFSET('Sanitation Data'!$D$31,0,10*ROW('Sanitation Data'!D47))="","",OFFSET('Sanitation Data'!$D$31,0,10*ROW('Sanitation Data'!D47)))</f>
        <v/>
      </c>
      <c r="CO53" s="274" t="str">
        <f ca="true">+IF(OFFSET('Sanitation Data'!$D$32,0,10*ROW('Sanitation Data'!D47))="","",OFFSET('Sanitation Data'!$D$32,0,10*ROW('Sanitation Data'!D47)))</f>
        <v/>
      </c>
      <c r="CP53" s="274" t="str">
        <f ca="true">+IF(OFFSET('Sanitation Data'!$E$28,0,10*ROW('Sanitation Data'!E47))="","",OFFSET('Sanitation Data'!$E$28,0,10*ROW('Sanitation Data'!E47)))</f>
        <v/>
      </c>
      <c r="CQ53" s="274" t="str">
        <f ca="true">+IF(OFFSET('Sanitation Data'!$E$29,0,10*ROW('Sanitation Data'!E47))="","",OFFSET('Sanitation Data'!$E$29,0,10*ROW('Sanitation Data'!E47)))</f>
        <v/>
      </c>
      <c r="CR53" s="274" t="str">
        <f ca="true">+IF(OFFSET('Sanitation Data'!$E$30,0,10*ROW('Sanitation Data'!E47))="","",OFFSET('Sanitation Data'!$E$30,0,10*ROW('Sanitation Data'!E47)))</f>
        <v/>
      </c>
      <c r="CS53" s="274" t="str">
        <f ca="true">+IF(OFFSET('Sanitation Data'!$E$31,0,10*ROW('Sanitation Data'!E47))="","",OFFSET('Sanitation Data'!$E$31,0,10*ROW('Sanitation Data'!E47)))</f>
        <v/>
      </c>
      <c r="CT53" s="274" t="str">
        <f ca="true">+IF(OFFSET('Sanitation Data'!$E$32,0,10*ROW('Sanitation Data'!E47))="","",OFFSET('Sanitation Data'!$E$32,0,10*ROW('Sanitation Data'!E47)))</f>
        <v/>
      </c>
      <c r="CU53" s="274" t="str">
        <f ca="true">+IF(OFFSET('Sanitation Data'!$F$28,0,10*ROW('Sanitation Data'!F47))="","",OFFSET('Sanitation Data'!$F$28,0,10*ROW('Sanitation Data'!F47)))</f>
        <v/>
      </c>
      <c r="CV53" s="274" t="str">
        <f ca="true">+IF(OFFSET('Sanitation Data'!$F$29,0,10*ROW('Sanitation Data'!F47))="","",OFFSET('Sanitation Data'!$F$29,0,10*ROW('Sanitation Data'!F47)))</f>
        <v/>
      </c>
      <c r="CW53" s="274" t="str">
        <f ca="true">+IF(OFFSET('Sanitation Data'!$F$30,0,10*ROW('Sanitation Data'!F47))="","",OFFSET('Sanitation Data'!$F$30,0,10*ROW('Sanitation Data'!F47)))</f>
        <v/>
      </c>
      <c r="CX53" s="274" t="str">
        <f ca="true">+IF(OFFSET('Sanitation Data'!$F$31,0,10*ROW('Sanitation Data'!F47))="","",OFFSET('Sanitation Data'!$F$31,0,10*ROW('Sanitation Data'!F47)))</f>
        <v/>
      </c>
      <c r="CY53" s="274" t="str">
        <f ca="true">+IF(OFFSET('Sanitation Data'!$F$32,0,10*ROW('Sanitation Data'!F47))="","",OFFSET('Sanitation Data'!$F$32,0,10*ROW('Sanitation Data'!F47)))</f>
        <v/>
      </c>
      <c r="CZ53" s="274" t="str">
        <f ca="true">+IF(OFFSET('Sanitation Data'!$G$28,0,10*ROW('Sanitation Data'!G47))="","",OFFSET('Sanitation Data'!$G$28,0,10*ROW('Sanitation Data'!G47)))</f>
        <v/>
      </c>
      <c r="DA53" s="274" t="str">
        <f ca="true">+IF(OFFSET('Sanitation Data'!$G$29,0,10*ROW('Sanitation Data'!G47))="","",OFFSET('Sanitation Data'!$G$29,0,10*ROW('Sanitation Data'!G47)))</f>
        <v/>
      </c>
      <c r="DB53" s="274" t="str">
        <f ca="true">+IF(OFFSET('Sanitation Data'!$G$30,0,10*ROW('Sanitation Data'!G47))="","",OFFSET('Sanitation Data'!$G$30,0,10*ROW('Sanitation Data'!G47)))</f>
        <v/>
      </c>
      <c r="DC53" s="274" t="str">
        <f ca="true">+IF(OFFSET('Sanitation Data'!$G$31,0,10*ROW('Sanitation Data'!G47))="","",OFFSET('Sanitation Data'!$G$31,0,10*ROW('Sanitation Data'!G47)))</f>
        <v/>
      </c>
      <c r="DD53" s="274" t="str">
        <f ca="true">+IF(OFFSET('Sanitation Data'!$G$32,0,10*ROW('Sanitation Data'!G47))="","",OFFSET('Sanitation Data'!$G$32,0,10*ROW('Sanitation Data'!G47)))</f>
        <v/>
      </c>
      <c r="DE53" s="274" t="str">
        <f ca="true">+IF(OFFSET('Sanitation Data'!$H$28,0,10*ROW('Sanitation Data'!H47))="","",OFFSET('Sanitation Data'!$H$28,0,10*ROW('Sanitation Data'!H47)))</f>
        <v/>
      </c>
      <c r="DF53" s="274" t="str">
        <f ca="true">+IF(OFFSET('Sanitation Data'!$H$29,0,10*ROW('Sanitation Data'!H47))="","",OFFSET('Sanitation Data'!$H$29,0,10*ROW('Sanitation Data'!H47)))</f>
        <v/>
      </c>
      <c r="DG53" s="274" t="str">
        <f ca="true">+IF(OFFSET('Sanitation Data'!$H$30,0,10*ROW('Sanitation Data'!H47))="","",OFFSET('Sanitation Data'!$H$30,0,10*ROW('Sanitation Data'!H47)))</f>
        <v/>
      </c>
      <c r="DH53" s="274" t="str">
        <f ca="true">+IF(OFFSET('Sanitation Data'!$H$31,0,10*ROW('Sanitation Data'!H47))="","",OFFSET('Sanitation Data'!$H$31,0,10*ROW('Sanitation Data'!H47)))</f>
        <v/>
      </c>
      <c r="DI53" s="274" t="str">
        <f ca="true">+IF(OFFSET('Sanitation Data'!$H$32,0,10*ROW('Sanitation Data'!H47))="","",OFFSET('Sanitation Data'!$H$32,0,10*ROW('Sanitation Data'!H47)))</f>
        <v/>
      </c>
      <c r="DJ53" s="274" t="str">
        <f ca="true">+IF(OFFSET('Sanitation Data'!$I$28,0,10*ROW('Sanitation Data'!I47))="","",OFFSET('Sanitation Data'!$I$28,0,10*ROW('Sanitation Data'!I47)))</f>
        <v/>
      </c>
      <c r="DK53" s="274" t="str">
        <f ca="true">+IF(OFFSET('Sanitation Data'!$I$29,0,10*ROW('Sanitation Data'!I47))="","",OFFSET('Sanitation Data'!$I$29,0,10*ROW('Sanitation Data'!I47)))</f>
        <v/>
      </c>
      <c r="DL53" s="274" t="str">
        <f ca="true">+IF(OFFSET('Sanitation Data'!$I$30,0,10*ROW('Sanitation Data'!I47))="","",OFFSET('Sanitation Data'!$I$30,0,10*ROW('Sanitation Data'!I47)))</f>
        <v/>
      </c>
      <c r="DM53" s="274" t="str">
        <f ca="true">+IF(OFFSET('Sanitation Data'!$I$31,0,10*ROW('Sanitation Data'!I47))="","",OFFSET('Sanitation Data'!$I$31,0,10*ROW('Sanitation Data'!I47)))</f>
        <v/>
      </c>
      <c r="DN53" s="274" t="str">
        <f ca="true">+IF(OFFSET('Sanitation Data'!$I$32,0,10*ROW('Sanitation Data'!I47))="","",OFFSET('Sanitation Data'!$I$32,0,10*ROW('Sanitation Data'!I47)))</f>
        <v/>
      </c>
      <c r="DO53" s="274" t="str">
        <f ca="true">+IF(OFFSET('Hygiene Data'!$D$11,0,10*ROW('Hygiene Data'!D47))="","",OFFSET('Hygiene Data'!$D$11,0,10*ROW('Hygiene Data'!D47)))</f>
        <v/>
      </c>
      <c r="DP53" s="274" t="str">
        <f ca="true">+IF(OFFSET('Hygiene Data'!$D$12,0,10*ROW('Hygiene Data'!D47))="","",OFFSET('Hygiene Data'!$D$12,0,10*ROW('Hygiene Data'!D47)))</f>
        <v/>
      </c>
      <c r="DQ53" s="274" t="str">
        <f ca="true">+IF(OFFSET('Hygiene Data'!$D$13,0,10*ROW('Hygiene Data'!D47))="","",OFFSET('Hygiene Data'!$D$13,0,10*ROW('Hygiene Data'!D47)))</f>
        <v/>
      </c>
      <c r="DR53" s="274" t="str">
        <f ca="true">+IF(OFFSET('Hygiene Data'!$E$11,0,10*ROW('Hygiene Data'!E47))="","",OFFSET('Hygiene Data'!$E$11,0,10*ROW('Hygiene Data'!E47)))</f>
        <v/>
      </c>
      <c r="DS53" s="274" t="str">
        <f ca="true">+IF(OFFSET('Hygiene Data'!$E$12,0,10*ROW('Hygiene Data'!E47))="","",OFFSET('Hygiene Data'!$E$12,0,10*ROW('Hygiene Data'!E47)))</f>
        <v/>
      </c>
      <c r="DT53" s="274" t="str">
        <f ca="true">+IF(OFFSET('Hygiene Data'!$E$13,0,10*ROW('Hygiene Data'!E47))="","",OFFSET('Hygiene Data'!$E$13,0,10*ROW('Hygiene Data'!E47)))</f>
        <v/>
      </c>
      <c r="DU53" s="274" t="str">
        <f ca="true">+IF(OFFSET('Hygiene Data'!$F$11,0,10*ROW('Hygiene Data'!F47))="","",OFFSET('Hygiene Data'!$F$11,0,10*ROW('Hygiene Data'!F47)))</f>
        <v/>
      </c>
      <c r="DV53" s="274" t="str">
        <f ca="true">+IF(OFFSET('Hygiene Data'!$F$12,0,10*ROW('Hygiene Data'!F47))="","",OFFSET('Hygiene Data'!$F$12,0,10*ROW('Hygiene Data'!F47)))</f>
        <v/>
      </c>
      <c r="DW53" s="274" t="str">
        <f ca="true">+IF(OFFSET('Hygiene Data'!$F$13,0,10*ROW('Hygiene Data'!F47))="","",OFFSET('Hygiene Data'!$F$13,0,10*ROW('Hygiene Data'!F47)))</f>
        <v/>
      </c>
      <c r="DX53" s="274" t="str">
        <f ca="true">+IF(OFFSET('Hygiene Data'!$G$11,0,10*ROW('Hygiene Data'!G47))="","",OFFSET('Hygiene Data'!$G$11,0,10*ROW('Hygiene Data'!G47)))</f>
        <v/>
      </c>
      <c r="DY53" s="274" t="str">
        <f ca="true">+IF(OFFSET('Hygiene Data'!$G$12,0,10*ROW('Hygiene Data'!G47))="","",OFFSET('Hygiene Data'!$G$12,0,10*ROW('Hygiene Data'!G47)))</f>
        <v/>
      </c>
      <c r="DZ53" s="274" t="str">
        <f ca="true">+IF(OFFSET('Hygiene Data'!$G$13,0,10*ROW('Hygiene Data'!G47))="","",OFFSET('Hygiene Data'!$G$13,0,10*ROW('Hygiene Data'!G47)))</f>
        <v/>
      </c>
      <c r="EA53" s="274" t="str">
        <f ca="true">+IF(OFFSET('Hygiene Data'!$H$11,0,10*ROW('Hygiene Data'!H47))="","",OFFSET('Hygiene Data'!$H$11,0,10*ROW('Hygiene Data'!H47)))</f>
        <v/>
      </c>
      <c r="EB53" s="274" t="str">
        <f ca="true">+IF(OFFSET('Hygiene Data'!$H$12,0,10*ROW('Hygiene Data'!H47))="","",OFFSET('Hygiene Data'!$H$12,0,10*ROW('Hygiene Data'!H47)))</f>
        <v/>
      </c>
      <c r="EC53" s="274" t="str">
        <f ca="true">+IF(OFFSET('Hygiene Data'!$H$13,0,10*ROW('Hygiene Data'!H47))="","",OFFSET('Hygiene Data'!$H$13,0,10*ROW('Hygiene Data'!H47)))</f>
        <v/>
      </c>
      <c r="ED53" s="274" t="str">
        <f ca="true">+IF(OFFSET('Hygiene Data'!$I$11,0,10*ROW('Hygiene Data'!I47))="","",OFFSET('Hygiene Data'!$I$11,0,10*ROW('Hygiene Data'!I47)))</f>
        <v/>
      </c>
      <c r="EE53" s="274" t="str">
        <f ca="true">+IF(OFFSET('Hygiene Data'!$I$12,0,10*ROW('Hygiene Data'!I47))="","",OFFSET('Hygiene Data'!$I$12,0,10*ROW('Hygiene Data'!I47)))</f>
        <v/>
      </c>
      <c r="EF53" s="274" t="str">
        <f ca="true">+IF(OFFSET('Hygiene Data'!$I$13,0,10*ROW('Hygiene Data'!I47))="","",OFFSET('Hygiene Data'!$I$13,0,10*ROW('Hygiene Data'!I47)))</f>
        <v/>
      </c>
    </row>
    <row xmlns:x14ac="http://schemas.microsoft.com/office/spreadsheetml/2009/9/ac" r="54" x14ac:dyDescent="0.2">
      <c r="A54" s="37" t="str">
        <f ca="true">+IF(OFFSET('Water Data'!$B$2,0,10*ROW('Water Data'!E48))="","",OFFSET('Water Data'!$B$2,0,10*ROW('Water Data'!E48)))</f>
        <v/>
      </c>
      <c r="B54" s="37" t="str">
        <f ca="true">+IF(OFFSET('Water Data'!$C$2,0,10*ROW('Water Data'!F48))="","",OFFSET('Water Data'!$C$2,0,10*ROW('Water Data'!F48)))</f>
        <v/>
      </c>
      <c r="C54" s="330" t="str">
        <f t="shared" ca="true" si="0"/>
        <v/>
      </c>
      <c r="D54" s="94"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4"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4"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4"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4"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4"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4"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4"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4"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4"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4"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4"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4"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4"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4"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4"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4"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4"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5"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5"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5"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5"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5"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5"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5"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5"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5"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5"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5"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5"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5"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5"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5"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5"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5"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5"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5"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5"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5"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5"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5"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5"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5"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5"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5"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5"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5"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5"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6"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6"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6"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6"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6"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6"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6"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6"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6"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6"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6"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6"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6"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6"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6"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6"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6"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6"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4"/>
      <c r="BS54" s="274" t="str">
        <f ca="true">+IF(OFFSET('Water Data'!$D$27,0,10*ROW('Water Data'!D48))="","",OFFSET('Water Data'!$D$27,0,10*ROW('Water Data'!D48)))</f>
        <v/>
      </c>
      <c r="BT54" s="274" t="str">
        <f ca="true">+IF(OFFSET('Water Data'!$D$28,0,10*ROW('Water Data'!D48))="","",OFFSET('Water Data'!$D$28,0,10*ROW('Water Data'!D48)))</f>
        <v/>
      </c>
      <c r="BU54" s="274" t="str">
        <f ca="true">+IF(OFFSET('Water Data'!$D$29,0,10*ROW('Water Data'!D48))="","",OFFSET('Water Data'!$D$29,0,10*ROW('Water Data'!D48)))</f>
        <v/>
      </c>
      <c r="BV54" s="274" t="str">
        <f ca="true">+IF(OFFSET('Water Data'!$E$27,0,10*ROW('Water Data'!E48))="","",OFFSET('Water Data'!$E$27,0,10*ROW('Water Data'!E48)))</f>
        <v/>
      </c>
      <c r="BW54" s="274" t="str">
        <f ca="true">+IF(OFFSET('Water Data'!$E$28,0,10*ROW('Water Data'!E48))="","",OFFSET('Water Data'!$E$28,0,10*ROW('Water Data'!E48)))</f>
        <v/>
      </c>
      <c r="BX54" s="274" t="str">
        <f ca="true">+IF(OFFSET('Water Data'!$E$29,0,10*ROW('Water Data'!E48))="","",OFFSET('Water Data'!$E$29,0,10*ROW('Water Data'!E48)))</f>
        <v/>
      </c>
      <c r="BY54" s="274" t="str">
        <f ca="true">+IF(OFFSET('Water Data'!$F$27,0,10*ROW('Water Data'!F48))="","",OFFSET('Water Data'!$F$27,0,10*ROW('Water Data'!F48)))</f>
        <v/>
      </c>
      <c r="BZ54" s="274" t="str">
        <f ca="true">+IF(OFFSET('Water Data'!$F$28,0,10*ROW('Water Data'!F48))="","",OFFSET('Water Data'!$F$28,0,10*ROW('Water Data'!F48)))</f>
        <v/>
      </c>
      <c r="CA54" s="274" t="str">
        <f ca="true">+IF(OFFSET('Water Data'!$F$29,0,10*ROW('Water Data'!F48))="","",OFFSET('Water Data'!$F$29,0,10*ROW('Water Data'!F48)))</f>
        <v/>
      </c>
      <c r="CB54" s="274" t="str">
        <f ca="true">+IF(OFFSET('Water Data'!$G$27,0,10*ROW('Water Data'!G48))="","",OFFSET('Water Data'!$G$27,0,10*ROW('Water Data'!G48)))</f>
        <v/>
      </c>
      <c r="CC54" s="274" t="str">
        <f ca="true">+IF(OFFSET('Water Data'!$G$28,0,10*ROW('Water Data'!G48))="","",OFFSET('Water Data'!$G$28,0,10*ROW('Water Data'!G48)))</f>
        <v/>
      </c>
      <c r="CD54" s="274" t="str">
        <f ca="true">+IF(OFFSET('Water Data'!$G$29,0,10*ROW('Water Data'!G48))="","",OFFSET('Water Data'!$G$29,0,10*ROW('Water Data'!G48)))</f>
        <v/>
      </c>
      <c r="CE54" s="274" t="str">
        <f ca="true">+IF(OFFSET('Water Data'!$H$27,0,10*ROW('Water Data'!H48))="","",OFFSET('Water Data'!$H$27,0,10*ROW('Water Data'!H48)))</f>
        <v/>
      </c>
      <c r="CF54" s="274" t="str">
        <f ca="true">+IF(OFFSET('Water Data'!$H$28,0,10*ROW('Water Data'!H48))="","",OFFSET('Water Data'!$H$28,0,10*ROW('Water Data'!H48)))</f>
        <v/>
      </c>
      <c r="CG54" s="274" t="str">
        <f ca="true">+IF(OFFSET('Water Data'!$H$29,0,10*ROW('Water Data'!H48))="","",OFFSET('Water Data'!$H$29,0,10*ROW('Water Data'!H48)))</f>
        <v/>
      </c>
      <c r="CH54" s="274" t="str">
        <f ca="true">+IF(OFFSET('Water Data'!$I$27,0,10*ROW('Water Data'!I48))="","",OFFSET('Water Data'!$I$27,0,10*ROW('Water Data'!I48)))</f>
        <v/>
      </c>
      <c r="CI54" s="274" t="str">
        <f ca="true">+IF(OFFSET('Water Data'!$I$28,0,10*ROW('Water Data'!I48))="","",OFFSET('Water Data'!$I$28,0,10*ROW('Water Data'!I48)))</f>
        <v/>
      </c>
      <c r="CJ54" s="274" t="str">
        <f ca="true">+IF(OFFSET('Water Data'!$I$29,0,10*ROW('Water Data'!I48))="","",OFFSET('Water Data'!$I$29,0,10*ROW('Water Data'!I48)))</f>
        <v/>
      </c>
      <c r="CK54" s="274" t="str">
        <f ca="true">+IF(OFFSET('Sanitation Data'!$D$28,0,10*ROW('Sanitation Data'!D48))="","",OFFSET('Sanitation Data'!$D$28,0,10*ROW('Sanitation Data'!D48)))</f>
        <v/>
      </c>
      <c r="CL54" s="274" t="str">
        <f ca="true">+IF(OFFSET('Sanitation Data'!$D$29,0,10*ROW('Sanitation Data'!D48))="","",OFFSET('Sanitation Data'!$D$29,0,10*ROW('Sanitation Data'!D48)))</f>
        <v/>
      </c>
      <c r="CM54" s="274" t="str">
        <f ca="true">+IF(OFFSET('Sanitation Data'!$D$30,0,10*ROW('Sanitation Data'!D48))="","",OFFSET('Sanitation Data'!$D$30,0,10*ROW('Sanitation Data'!D48)))</f>
        <v/>
      </c>
      <c r="CN54" s="274" t="str">
        <f ca="true">+IF(OFFSET('Sanitation Data'!$D$31,0,10*ROW('Sanitation Data'!D48))="","",OFFSET('Sanitation Data'!$D$31,0,10*ROW('Sanitation Data'!D48)))</f>
        <v/>
      </c>
      <c r="CO54" s="274" t="str">
        <f ca="true">+IF(OFFSET('Sanitation Data'!$D$32,0,10*ROW('Sanitation Data'!D48))="","",OFFSET('Sanitation Data'!$D$32,0,10*ROW('Sanitation Data'!D48)))</f>
        <v/>
      </c>
      <c r="CP54" s="274" t="str">
        <f ca="true">+IF(OFFSET('Sanitation Data'!$E$28,0,10*ROW('Sanitation Data'!E48))="","",OFFSET('Sanitation Data'!$E$28,0,10*ROW('Sanitation Data'!E48)))</f>
        <v/>
      </c>
      <c r="CQ54" s="274" t="str">
        <f ca="true">+IF(OFFSET('Sanitation Data'!$E$29,0,10*ROW('Sanitation Data'!E48))="","",OFFSET('Sanitation Data'!$E$29,0,10*ROW('Sanitation Data'!E48)))</f>
        <v/>
      </c>
      <c r="CR54" s="274" t="str">
        <f ca="true">+IF(OFFSET('Sanitation Data'!$E$30,0,10*ROW('Sanitation Data'!E48))="","",OFFSET('Sanitation Data'!$E$30,0,10*ROW('Sanitation Data'!E48)))</f>
        <v/>
      </c>
      <c r="CS54" s="274" t="str">
        <f ca="true">+IF(OFFSET('Sanitation Data'!$E$31,0,10*ROW('Sanitation Data'!E48))="","",OFFSET('Sanitation Data'!$E$31,0,10*ROW('Sanitation Data'!E48)))</f>
        <v/>
      </c>
      <c r="CT54" s="274" t="str">
        <f ca="true">+IF(OFFSET('Sanitation Data'!$E$32,0,10*ROW('Sanitation Data'!E48))="","",OFFSET('Sanitation Data'!$E$32,0,10*ROW('Sanitation Data'!E48)))</f>
        <v/>
      </c>
      <c r="CU54" s="274" t="str">
        <f ca="true">+IF(OFFSET('Sanitation Data'!$F$28,0,10*ROW('Sanitation Data'!F48))="","",OFFSET('Sanitation Data'!$F$28,0,10*ROW('Sanitation Data'!F48)))</f>
        <v/>
      </c>
      <c r="CV54" s="274" t="str">
        <f ca="true">+IF(OFFSET('Sanitation Data'!$F$29,0,10*ROW('Sanitation Data'!F48))="","",OFFSET('Sanitation Data'!$F$29,0,10*ROW('Sanitation Data'!F48)))</f>
        <v/>
      </c>
      <c r="CW54" s="274" t="str">
        <f ca="true">+IF(OFFSET('Sanitation Data'!$F$30,0,10*ROW('Sanitation Data'!F48))="","",OFFSET('Sanitation Data'!$F$30,0,10*ROW('Sanitation Data'!F48)))</f>
        <v/>
      </c>
      <c r="CX54" s="274" t="str">
        <f ca="true">+IF(OFFSET('Sanitation Data'!$F$31,0,10*ROW('Sanitation Data'!F48))="","",OFFSET('Sanitation Data'!$F$31,0,10*ROW('Sanitation Data'!F48)))</f>
        <v/>
      </c>
      <c r="CY54" s="274" t="str">
        <f ca="true">+IF(OFFSET('Sanitation Data'!$F$32,0,10*ROW('Sanitation Data'!F48))="","",OFFSET('Sanitation Data'!$F$32,0,10*ROW('Sanitation Data'!F48)))</f>
        <v/>
      </c>
      <c r="CZ54" s="274" t="str">
        <f ca="true">+IF(OFFSET('Sanitation Data'!$G$28,0,10*ROW('Sanitation Data'!G48))="","",OFFSET('Sanitation Data'!$G$28,0,10*ROW('Sanitation Data'!G48)))</f>
        <v/>
      </c>
      <c r="DA54" s="274" t="str">
        <f ca="true">+IF(OFFSET('Sanitation Data'!$G$29,0,10*ROW('Sanitation Data'!G48))="","",OFFSET('Sanitation Data'!$G$29,0,10*ROW('Sanitation Data'!G48)))</f>
        <v/>
      </c>
      <c r="DB54" s="274" t="str">
        <f ca="true">+IF(OFFSET('Sanitation Data'!$G$30,0,10*ROW('Sanitation Data'!G48))="","",OFFSET('Sanitation Data'!$G$30,0,10*ROW('Sanitation Data'!G48)))</f>
        <v/>
      </c>
      <c r="DC54" s="274" t="str">
        <f ca="true">+IF(OFFSET('Sanitation Data'!$G$31,0,10*ROW('Sanitation Data'!G48))="","",OFFSET('Sanitation Data'!$G$31,0,10*ROW('Sanitation Data'!G48)))</f>
        <v/>
      </c>
      <c r="DD54" s="274" t="str">
        <f ca="true">+IF(OFFSET('Sanitation Data'!$G$32,0,10*ROW('Sanitation Data'!G48))="","",OFFSET('Sanitation Data'!$G$32,0,10*ROW('Sanitation Data'!G48)))</f>
        <v/>
      </c>
      <c r="DE54" s="274" t="str">
        <f ca="true">+IF(OFFSET('Sanitation Data'!$H$28,0,10*ROW('Sanitation Data'!H48))="","",OFFSET('Sanitation Data'!$H$28,0,10*ROW('Sanitation Data'!H48)))</f>
        <v/>
      </c>
      <c r="DF54" s="274" t="str">
        <f ca="true">+IF(OFFSET('Sanitation Data'!$H$29,0,10*ROW('Sanitation Data'!H48))="","",OFFSET('Sanitation Data'!$H$29,0,10*ROW('Sanitation Data'!H48)))</f>
        <v/>
      </c>
      <c r="DG54" s="274" t="str">
        <f ca="true">+IF(OFFSET('Sanitation Data'!$H$30,0,10*ROW('Sanitation Data'!H48))="","",OFFSET('Sanitation Data'!$H$30,0,10*ROW('Sanitation Data'!H48)))</f>
        <v/>
      </c>
      <c r="DH54" s="274" t="str">
        <f ca="true">+IF(OFFSET('Sanitation Data'!$H$31,0,10*ROW('Sanitation Data'!H48))="","",OFFSET('Sanitation Data'!$H$31,0,10*ROW('Sanitation Data'!H48)))</f>
        <v/>
      </c>
      <c r="DI54" s="274" t="str">
        <f ca="true">+IF(OFFSET('Sanitation Data'!$H$32,0,10*ROW('Sanitation Data'!H48))="","",OFFSET('Sanitation Data'!$H$32,0,10*ROW('Sanitation Data'!H48)))</f>
        <v/>
      </c>
      <c r="DJ54" s="274" t="str">
        <f ca="true">+IF(OFFSET('Sanitation Data'!$I$28,0,10*ROW('Sanitation Data'!I48))="","",OFFSET('Sanitation Data'!$I$28,0,10*ROW('Sanitation Data'!I48)))</f>
        <v/>
      </c>
      <c r="DK54" s="274" t="str">
        <f ca="true">+IF(OFFSET('Sanitation Data'!$I$29,0,10*ROW('Sanitation Data'!I48))="","",OFFSET('Sanitation Data'!$I$29,0,10*ROW('Sanitation Data'!I48)))</f>
        <v/>
      </c>
      <c r="DL54" s="274" t="str">
        <f ca="true">+IF(OFFSET('Sanitation Data'!$I$30,0,10*ROW('Sanitation Data'!I48))="","",OFFSET('Sanitation Data'!$I$30,0,10*ROW('Sanitation Data'!I48)))</f>
        <v/>
      </c>
      <c r="DM54" s="274" t="str">
        <f ca="true">+IF(OFFSET('Sanitation Data'!$I$31,0,10*ROW('Sanitation Data'!I48))="","",OFFSET('Sanitation Data'!$I$31,0,10*ROW('Sanitation Data'!I48)))</f>
        <v/>
      </c>
      <c r="DN54" s="274" t="str">
        <f ca="true">+IF(OFFSET('Sanitation Data'!$I$32,0,10*ROW('Sanitation Data'!I48))="","",OFFSET('Sanitation Data'!$I$32,0,10*ROW('Sanitation Data'!I48)))</f>
        <v/>
      </c>
      <c r="DO54" s="274" t="str">
        <f ca="true">+IF(OFFSET('Hygiene Data'!$D$11,0,10*ROW('Hygiene Data'!D48))="","",OFFSET('Hygiene Data'!$D$11,0,10*ROW('Hygiene Data'!D48)))</f>
        <v/>
      </c>
      <c r="DP54" s="274" t="str">
        <f ca="true">+IF(OFFSET('Hygiene Data'!$D$12,0,10*ROW('Hygiene Data'!D48))="","",OFFSET('Hygiene Data'!$D$12,0,10*ROW('Hygiene Data'!D48)))</f>
        <v/>
      </c>
      <c r="DQ54" s="274" t="str">
        <f ca="true">+IF(OFFSET('Hygiene Data'!$D$13,0,10*ROW('Hygiene Data'!D48))="","",OFFSET('Hygiene Data'!$D$13,0,10*ROW('Hygiene Data'!D48)))</f>
        <v/>
      </c>
      <c r="DR54" s="274" t="str">
        <f ca="true">+IF(OFFSET('Hygiene Data'!$E$11,0,10*ROW('Hygiene Data'!E48))="","",OFFSET('Hygiene Data'!$E$11,0,10*ROW('Hygiene Data'!E48)))</f>
        <v/>
      </c>
      <c r="DS54" s="274" t="str">
        <f ca="true">+IF(OFFSET('Hygiene Data'!$E$12,0,10*ROW('Hygiene Data'!E48))="","",OFFSET('Hygiene Data'!$E$12,0,10*ROW('Hygiene Data'!E48)))</f>
        <v/>
      </c>
      <c r="DT54" s="274" t="str">
        <f ca="true">+IF(OFFSET('Hygiene Data'!$E$13,0,10*ROW('Hygiene Data'!E48))="","",OFFSET('Hygiene Data'!$E$13,0,10*ROW('Hygiene Data'!E48)))</f>
        <v/>
      </c>
      <c r="DU54" s="274" t="str">
        <f ca="true">+IF(OFFSET('Hygiene Data'!$F$11,0,10*ROW('Hygiene Data'!F48))="","",OFFSET('Hygiene Data'!$F$11,0,10*ROW('Hygiene Data'!F48)))</f>
        <v/>
      </c>
      <c r="DV54" s="274" t="str">
        <f ca="true">+IF(OFFSET('Hygiene Data'!$F$12,0,10*ROW('Hygiene Data'!F48))="","",OFFSET('Hygiene Data'!$F$12,0,10*ROW('Hygiene Data'!F48)))</f>
        <v/>
      </c>
      <c r="DW54" s="274" t="str">
        <f ca="true">+IF(OFFSET('Hygiene Data'!$F$13,0,10*ROW('Hygiene Data'!F48))="","",OFFSET('Hygiene Data'!$F$13,0,10*ROW('Hygiene Data'!F48)))</f>
        <v/>
      </c>
      <c r="DX54" s="274" t="str">
        <f ca="true">+IF(OFFSET('Hygiene Data'!$G$11,0,10*ROW('Hygiene Data'!G48))="","",OFFSET('Hygiene Data'!$G$11,0,10*ROW('Hygiene Data'!G48)))</f>
        <v/>
      </c>
      <c r="DY54" s="274" t="str">
        <f ca="true">+IF(OFFSET('Hygiene Data'!$G$12,0,10*ROW('Hygiene Data'!G48))="","",OFFSET('Hygiene Data'!$G$12,0,10*ROW('Hygiene Data'!G48)))</f>
        <v/>
      </c>
      <c r="DZ54" s="274" t="str">
        <f ca="true">+IF(OFFSET('Hygiene Data'!$G$13,0,10*ROW('Hygiene Data'!G48))="","",OFFSET('Hygiene Data'!$G$13,0,10*ROW('Hygiene Data'!G48)))</f>
        <v/>
      </c>
      <c r="EA54" s="274" t="str">
        <f ca="true">+IF(OFFSET('Hygiene Data'!$H$11,0,10*ROW('Hygiene Data'!H48))="","",OFFSET('Hygiene Data'!$H$11,0,10*ROW('Hygiene Data'!H48)))</f>
        <v/>
      </c>
      <c r="EB54" s="274" t="str">
        <f ca="true">+IF(OFFSET('Hygiene Data'!$H$12,0,10*ROW('Hygiene Data'!H48))="","",OFFSET('Hygiene Data'!$H$12,0,10*ROW('Hygiene Data'!H48)))</f>
        <v/>
      </c>
      <c r="EC54" s="274" t="str">
        <f ca="true">+IF(OFFSET('Hygiene Data'!$H$13,0,10*ROW('Hygiene Data'!H48))="","",OFFSET('Hygiene Data'!$H$13,0,10*ROW('Hygiene Data'!H48)))</f>
        <v/>
      </c>
      <c r="ED54" s="274" t="str">
        <f ca="true">+IF(OFFSET('Hygiene Data'!$I$11,0,10*ROW('Hygiene Data'!I48))="","",OFFSET('Hygiene Data'!$I$11,0,10*ROW('Hygiene Data'!I48)))</f>
        <v/>
      </c>
      <c r="EE54" s="274" t="str">
        <f ca="true">+IF(OFFSET('Hygiene Data'!$I$12,0,10*ROW('Hygiene Data'!I48))="","",OFFSET('Hygiene Data'!$I$12,0,10*ROW('Hygiene Data'!I48)))</f>
        <v/>
      </c>
      <c r="EF54" s="274" t="str">
        <f ca="true">+IF(OFFSET('Hygiene Data'!$I$13,0,10*ROW('Hygiene Data'!I48))="","",OFFSET('Hygiene Data'!$I$13,0,10*ROW('Hygiene Data'!I48)))</f>
        <v/>
      </c>
    </row>
    <row xmlns:x14ac="http://schemas.microsoft.com/office/spreadsheetml/2009/9/ac" r="55" x14ac:dyDescent="0.2">
      <c r="A55" s="37" t="str">
        <f ca="true">+IF(OFFSET('Water Data'!$B$2,0,10*ROW('Water Data'!E49))="","",OFFSET('Water Data'!$B$2,0,10*ROW('Water Data'!E49)))</f>
        <v/>
      </c>
      <c r="B55" s="37" t="str">
        <f ca="true">+IF(OFFSET('Water Data'!$C$2,0,10*ROW('Water Data'!F49))="","",OFFSET('Water Data'!$C$2,0,10*ROW('Water Data'!F49)))</f>
        <v/>
      </c>
      <c r="C55" s="330" t="str">
        <f t="shared" ca="true" si="0"/>
        <v/>
      </c>
      <c r="D55" s="94"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4"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4"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4"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4"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4"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4"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4"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4"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4"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4"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4"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4"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4"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4"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4"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4"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4"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5"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5"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5"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5"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5"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5"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5"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5"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5"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5"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5"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5"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5"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5"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5"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5"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5"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5"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5"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5"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5"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5"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5"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5"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5"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5"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5"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5"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5"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5"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6"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6"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6"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6"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6"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6"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6"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6"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6"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6"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6"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6"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6"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6"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6"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6"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6"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6"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4"/>
      <c r="BS55" s="274" t="str">
        <f ca="true">+IF(OFFSET('Water Data'!$D$27,0,10*ROW('Water Data'!D49))="","",OFFSET('Water Data'!$D$27,0,10*ROW('Water Data'!D49)))</f>
        <v/>
      </c>
      <c r="BT55" s="274" t="str">
        <f ca="true">+IF(OFFSET('Water Data'!$D$28,0,10*ROW('Water Data'!D49))="","",OFFSET('Water Data'!$D$28,0,10*ROW('Water Data'!D49)))</f>
        <v/>
      </c>
      <c r="BU55" s="274" t="str">
        <f ca="true">+IF(OFFSET('Water Data'!$D$29,0,10*ROW('Water Data'!D49))="","",OFFSET('Water Data'!$D$29,0,10*ROW('Water Data'!D49)))</f>
        <v/>
      </c>
      <c r="BV55" s="274" t="str">
        <f ca="true">+IF(OFFSET('Water Data'!$E$27,0,10*ROW('Water Data'!E49))="","",OFFSET('Water Data'!$E$27,0,10*ROW('Water Data'!E49)))</f>
        <v/>
      </c>
      <c r="BW55" s="274" t="str">
        <f ca="true">+IF(OFFSET('Water Data'!$E$28,0,10*ROW('Water Data'!E49))="","",OFFSET('Water Data'!$E$28,0,10*ROW('Water Data'!E49)))</f>
        <v/>
      </c>
      <c r="BX55" s="274" t="str">
        <f ca="true">+IF(OFFSET('Water Data'!$E$29,0,10*ROW('Water Data'!E49))="","",OFFSET('Water Data'!$E$29,0,10*ROW('Water Data'!E49)))</f>
        <v/>
      </c>
      <c r="BY55" s="274" t="str">
        <f ca="true">+IF(OFFSET('Water Data'!$F$27,0,10*ROW('Water Data'!F49))="","",OFFSET('Water Data'!$F$27,0,10*ROW('Water Data'!F49)))</f>
        <v/>
      </c>
      <c r="BZ55" s="274" t="str">
        <f ca="true">+IF(OFFSET('Water Data'!$F$28,0,10*ROW('Water Data'!F49))="","",OFFSET('Water Data'!$F$28,0,10*ROW('Water Data'!F49)))</f>
        <v/>
      </c>
      <c r="CA55" s="274" t="str">
        <f ca="true">+IF(OFFSET('Water Data'!$F$29,0,10*ROW('Water Data'!F49))="","",OFFSET('Water Data'!$F$29,0,10*ROW('Water Data'!F49)))</f>
        <v/>
      </c>
      <c r="CB55" s="274" t="str">
        <f ca="true">+IF(OFFSET('Water Data'!$G$27,0,10*ROW('Water Data'!G49))="","",OFFSET('Water Data'!$G$27,0,10*ROW('Water Data'!G49)))</f>
        <v/>
      </c>
      <c r="CC55" s="274" t="str">
        <f ca="true">+IF(OFFSET('Water Data'!$G$28,0,10*ROW('Water Data'!G49))="","",OFFSET('Water Data'!$G$28,0,10*ROW('Water Data'!G49)))</f>
        <v/>
      </c>
      <c r="CD55" s="274" t="str">
        <f ca="true">+IF(OFFSET('Water Data'!$G$29,0,10*ROW('Water Data'!G49))="","",OFFSET('Water Data'!$G$29,0,10*ROW('Water Data'!G49)))</f>
        <v/>
      </c>
      <c r="CE55" s="274" t="str">
        <f ca="true">+IF(OFFSET('Water Data'!$H$27,0,10*ROW('Water Data'!H49))="","",OFFSET('Water Data'!$H$27,0,10*ROW('Water Data'!H49)))</f>
        <v/>
      </c>
      <c r="CF55" s="274" t="str">
        <f ca="true">+IF(OFFSET('Water Data'!$H$28,0,10*ROW('Water Data'!H49))="","",OFFSET('Water Data'!$H$28,0,10*ROW('Water Data'!H49)))</f>
        <v/>
      </c>
      <c r="CG55" s="274" t="str">
        <f ca="true">+IF(OFFSET('Water Data'!$H$29,0,10*ROW('Water Data'!H49))="","",OFFSET('Water Data'!$H$29,0,10*ROW('Water Data'!H49)))</f>
        <v/>
      </c>
      <c r="CH55" s="274" t="str">
        <f ca="true">+IF(OFFSET('Water Data'!$I$27,0,10*ROW('Water Data'!I49))="","",OFFSET('Water Data'!$I$27,0,10*ROW('Water Data'!I49)))</f>
        <v/>
      </c>
      <c r="CI55" s="274" t="str">
        <f ca="true">+IF(OFFSET('Water Data'!$I$28,0,10*ROW('Water Data'!I49))="","",OFFSET('Water Data'!$I$28,0,10*ROW('Water Data'!I49)))</f>
        <v/>
      </c>
      <c r="CJ55" s="274" t="str">
        <f ca="true">+IF(OFFSET('Water Data'!$I$29,0,10*ROW('Water Data'!I49))="","",OFFSET('Water Data'!$I$29,0,10*ROW('Water Data'!I49)))</f>
        <v/>
      </c>
      <c r="CK55" s="274" t="str">
        <f ca="true">+IF(OFFSET('Sanitation Data'!$D$28,0,10*ROW('Sanitation Data'!D49))="","",OFFSET('Sanitation Data'!$D$28,0,10*ROW('Sanitation Data'!D49)))</f>
        <v/>
      </c>
      <c r="CL55" s="274" t="str">
        <f ca="true">+IF(OFFSET('Sanitation Data'!$D$29,0,10*ROW('Sanitation Data'!D49))="","",OFFSET('Sanitation Data'!$D$29,0,10*ROW('Sanitation Data'!D49)))</f>
        <v/>
      </c>
      <c r="CM55" s="274" t="str">
        <f ca="true">+IF(OFFSET('Sanitation Data'!$D$30,0,10*ROW('Sanitation Data'!D49))="","",OFFSET('Sanitation Data'!$D$30,0,10*ROW('Sanitation Data'!D49)))</f>
        <v/>
      </c>
      <c r="CN55" s="274" t="str">
        <f ca="true">+IF(OFFSET('Sanitation Data'!$D$31,0,10*ROW('Sanitation Data'!D49))="","",OFFSET('Sanitation Data'!$D$31,0,10*ROW('Sanitation Data'!D49)))</f>
        <v/>
      </c>
      <c r="CO55" s="274" t="str">
        <f ca="true">+IF(OFFSET('Sanitation Data'!$D$32,0,10*ROW('Sanitation Data'!D49))="","",OFFSET('Sanitation Data'!$D$32,0,10*ROW('Sanitation Data'!D49)))</f>
        <v/>
      </c>
      <c r="CP55" s="274" t="str">
        <f ca="true">+IF(OFFSET('Sanitation Data'!$E$28,0,10*ROW('Sanitation Data'!E49))="","",OFFSET('Sanitation Data'!$E$28,0,10*ROW('Sanitation Data'!E49)))</f>
        <v/>
      </c>
      <c r="CQ55" s="274" t="str">
        <f ca="true">+IF(OFFSET('Sanitation Data'!$E$29,0,10*ROW('Sanitation Data'!E49))="","",OFFSET('Sanitation Data'!$E$29,0,10*ROW('Sanitation Data'!E49)))</f>
        <v/>
      </c>
      <c r="CR55" s="274" t="str">
        <f ca="true">+IF(OFFSET('Sanitation Data'!$E$30,0,10*ROW('Sanitation Data'!E49))="","",OFFSET('Sanitation Data'!$E$30,0,10*ROW('Sanitation Data'!E49)))</f>
        <v/>
      </c>
      <c r="CS55" s="274" t="str">
        <f ca="true">+IF(OFFSET('Sanitation Data'!$E$31,0,10*ROW('Sanitation Data'!E49))="","",OFFSET('Sanitation Data'!$E$31,0,10*ROW('Sanitation Data'!E49)))</f>
        <v/>
      </c>
      <c r="CT55" s="274" t="str">
        <f ca="true">+IF(OFFSET('Sanitation Data'!$E$32,0,10*ROW('Sanitation Data'!E49))="","",OFFSET('Sanitation Data'!$E$32,0,10*ROW('Sanitation Data'!E49)))</f>
        <v/>
      </c>
      <c r="CU55" s="274" t="str">
        <f ca="true">+IF(OFFSET('Sanitation Data'!$F$28,0,10*ROW('Sanitation Data'!F49))="","",OFFSET('Sanitation Data'!$F$28,0,10*ROW('Sanitation Data'!F49)))</f>
        <v/>
      </c>
      <c r="CV55" s="274" t="str">
        <f ca="true">+IF(OFFSET('Sanitation Data'!$F$29,0,10*ROW('Sanitation Data'!F49))="","",OFFSET('Sanitation Data'!$F$29,0,10*ROW('Sanitation Data'!F49)))</f>
        <v/>
      </c>
      <c r="CW55" s="274" t="str">
        <f ca="true">+IF(OFFSET('Sanitation Data'!$F$30,0,10*ROW('Sanitation Data'!F49))="","",OFFSET('Sanitation Data'!$F$30,0,10*ROW('Sanitation Data'!F49)))</f>
        <v/>
      </c>
      <c r="CX55" s="274" t="str">
        <f ca="true">+IF(OFFSET('Sanitation Data'!$F$31,0,10*ROW('Sanitation Data'!F49))="","",OFFSET('Sanitation Data'!$F$31,0,10*ROW('Sanitation Data'!F49)))</f>
        <v/>
      </c>
      <c r="CY55" s="274" t="str">
        <f ca="true">+IF(OFFSET('Sanitation Data'!$F$32,0,10*ROW('Sanitation Data'!F49))="","",OFFSET('Sanitation Data'!$F$32,0,10*ROW('Sanitation Data'!F49)))</f>
        <v/>
      </c>
      <c r="CZ55" s="274" t="str">
        <f ca="true">+IF(OFFSET('Sanitation Data'!$G$28,0,10*ROW('Sanitation Data'!G49))="","",OFFSET('Sanitation Data'!$G$28,0,10*ROW('Sanitation Data'!G49)))</f>
        <v/>
      </c>
      <c r="DA55" s="274" t="str">
        <f ca="true">+IF(OFFSET('Sanitation Data'!$G$29,0,10*ROW('Sanitation Data'!G49))="","",OFFSET('Sanitation Data'!$G$29,0,10*ROW('Sanitation Data'!G49)))</f>
        <v/>
      </c>
      <c r="DB55" s="274" t="str">
        <f ca="true">+IF(OFFSET('Sanitation Data'!$G$30,0,10*ROW('Sanitation Data'!G49))="","",OFFSET('Sanitation Data'!$G$30,0,10*ROW('Sanitation Data'!G49)))</f>
        <v/>
      </c>
      <c r="DC55" s="274" t="str">
        <f ca="true">+IF(OFFSET('Sanitation Data'!$G$31,0,10*ROW('Sanitation Data'!G49))="","",OFFSET('Sanitation Data'!$G$31,0,10*ROW('Sanitation Data'!G49)))</f>
        <v/>
      </c>
      <c r="DD55" s="274" t="str">
        <f ca="true">+IF(OFFSET('Sanitation Data'!$G$32,0,10*ROW('Sanitation Data'!G49))="","",OFFSET('Sanitation Data'!$G$32,0,10*ROW('Sanitation Data'!G49)))</f>
        <v/>
      </c>
      <c r="DE55" s="274" t="str">
        <f ca="true">+IF(OFFSET('Sanitation Data'!$H$28,0,10*ROW('Sanitation Data'!H49))="","",OFFSET('Sanitation Data'!$H$28,0,10*ROW('Sanitation Data'!H49)))</f>
        <v/>
      </c>
      <c r="DF55" s="274" t="str">
        <f ca="true">+IF(OFFSET('Sanitation Data'!$H$29,0,10*ROW('Sanitation Data'!H49))="","",OFFSET('Sanitation Data'!$H$29,0,10*ROW('Sanitation Data'!H49)))</f>
        <v/>
      </c>
      <c r="DG55" s="274" t="str">
        <f ca="true">+IF(OFFSET('Sanitation Data'!$H$30,0,10*ROW('Sanitation Data'!H49))="","",OFFSET('Sanitation Data'!$H$30,0,10*ROW('Sanitation Data'!H49)))</f>
        <v/>
      </c>
      <c r="DH55" s="274" t="str">
        <f ca="true">+IF(OFFSET('Sanitation Data'!$H$31,0,10*ROW('Sanitation Data'!H49))="","",OFFSET('Sanitation Data'!$H$31,0,10*ROW('Sanitation Data'!H49)))</f>
        <v/>
      </c>
      <c r="DI55" s="274" t="str">
        <f ca="true">+IF(OFFSET('Sanitation Data'!$H$32,0,10*ROW('Sanitation Data'!H49))="","",OFFSET('Sanitation Data'!$H$32,0,10*ROW('Sanitation Data'!H49)))</f>
        <v/>
      </c>
      <c r="DJ55" s="274" t="str">
        <f ca="true">+IF(OFFSET('Sanitation Data'!$I$28,0,10*ROW('Sanitation Data'!I49))="","",OFFSET('Sanitation Data'!$I$28,0,10*ROW('Sanitation Data'!I49)))</f>
        <v/>
      </c>
      <c r="DK55" s="274" t="str">
        <f ca="true">+IF(OFFSET('Sanitation Data'!$I$29,0,10*ROW('Sanitation Data'!I49))="","",OFFSET('Sanitation Data'!$I$29,0,10*ROW('Sanitation Data'!I49)))</f>
        <v/>
      </c>
      <c r="DL55" s="274" t="str">
        <f ca="true">+IF(OFFSET('Sanitation Data'!$I$30,0,10*ROW('Sanitation Data'!I49))="","",OFFSET('Sanitation Data'!$I$30,0,10*ROW('Sanitation Data'!I49)))</f>
        <v/>
      </c>
      <c r="DM55" s="274" t="str">
        <f ca="true">+IF(OFFSET('Sanitation Data'!$I$31,0,10*ROW('Sanitation Data'!I49))="","",OFFSET('Sanitation Data'!$I$31,0,10*ROW('Sanitation Data'!I49)))</f>
        <v/>
      </c>
      <c r="DN55" s="274" t="str">
        <f ca="true">+IF(OFFSET('Sanitation Data'!$I$32,0,10*ROW('Sanitation Data'!I49))="","",OFFSET('Sanitation Data'!$I$32,0,10*ROW('Sanitation Data'!I49)))</f>
        <v/>
      </c>
      <c r="DO55" s="274" t="str">
        <f ca="true">+IF(OFFSET('Hygiene Data'!$D$11,0,10*ROW('Hygiene Data'!D49))="","",OFFSET('Hygiene Data'!$D$11,0,10*ROW('Hygiene Data'!D49)))</f>
        <v/>
      </c>
      <c r="DP55" s="274" t="str">
        <f ca="true">+IF(OFFSET('Hygiene Data'!$D$12,0,10*ROW('Hygiene Data'!D49))="","",OFFSET('Hygiene Data'!$D$12,0,10*ROW('Hygiene Data'!D49)))</f>
        <v/>
      </c>
      <c r="DQ55" s="274" t="str">
        <f ca="true">+IF(OFFSET('Hygiene Data'!$D$13,0,10*ROW('Hygiene Data'!D49))="","",OFFSET('Hygiene Data'!$D$13,0,10*ROW('Hygiene Data'!D49)))</f>
        <v/>
      </c>
      <c r="DR55" s="274" t="str">
        <f ca="true">+IF(OFFSET('Hygiene Data'!$E$11,0,10*ROW('Hygiene Data'!E49))="","",OFFSET('Hygiene Data'!$E$11,0,10*ROW('Hygiene Data'!E49)))</f>
        <v/>
      </c>
      <c r="DS55" s="274" t="str">
        <f ca="true">+IF(OFFSET('Hygiene Data'!$E$12,0,10*ROW('Hygiene Data'!E49))="","",OFFSET('Hygiene Data'!$E$12,0,10*ROW('Hygiene Data'!E49)))</f>
        <v/>
      </c>
      <c r="DT55" s="274" t="str">
        <f ca="true">+IF(OFFSET('Hygiene Data'!$E$13,0,10*ROW('Hygiene Data'!E49))="","",OFFSET('Hygiene Data'!$E$13,0,10*ROW('Hygiene Data'!E49)))</f>
        <v/>
      </c>
      <c r="DU55" s="274" t="str">
        <f ca="true">+IF(OFFSET('Hygiene Data'!$F$11,0,10*ROW('Hygiene Data'!F49))="","",OFFSET('Hygiene Data'!$F$11,0,10*ROW('Hygiene Data'!F49)))</f>
        <v/>
      </c>
      <c r="DV55" s="274" t="str">
        <f ca="true">+IF(OFFSET('Hygiene Data'!$F$12,0,10*ROW('Hygiene Data'!F49))="","",OFFSET('Hygiene Data'!$F$12,0,10*ROW('Hygiene Data'!F49)))</f>
        <v/>
      </c>
      <c r="DW55" s="274" t="str">
        <f ca="true">+IF(OFFSET('Hygiene Data'!$F$13,0,10*ROW('Hygiene Data'!F49))="","",OFFSET('Hygiene Data'!$F$13,0,10*ROW('Hygiene Data'!F49)))</f>
        <v/>
      </c>
      <c r="DX55" s="274" t="str">
        <f ca="true">+IF(OFFSET('Hygiene Data'!$G$11,0,10*ROW('Hygiene Data'!G49))="","",OFFSET('Hygiene Data'!$G$11,0,10*ROW('Hygiene Data'!G49)))</f>
        <v/>
      </c>
      <c r="DY55" s="274" t="str">
        <f ca="true">+IF(OFFSET('Hygiene Data'!$G$12,0,10*ROW('Hygiene Data'!G49))="","",OFFSET('Hygiene Data'!$G$12,0,10*ROW('Hygiene Data'!G49)))</f>
        <v/>
      </c>
      <c r="DZ55" s="274" t="str">
        <f ca="true">+IF(OFFSET('Hygiene Data'!$G$13,0,10*ROW('Hygiene Data'!G49))="","",OFFSET('Hygiene Data'!$G$13,0,10*ROW('Hygiene Data'!G49)))</f>
        <v/>
      </c>
      <c r="EA55" s="274" t="str">
        <f ca="true">+IF(OFFSET('Hygiene Data'!$H$11,0,10*ROW('Hygiene Data'!H49))="","",OFFSET('Hygiene Data'!$H$11,0,10*ROW('Hygiene Data'!H49)))</f>
        <v/>
      </c>
      <c r="EB55" s="274" t="str">
        <f ca="true">+IF(OFFSET('Hygiene Data'!$H$12,0,10*ROW('Hygiene Data'!H49))="","",OFFSET('Hygiene Data'!$H$12,0,10*ROW('Hygiene Data'!H49)))</f>
        <v/>
      </c>
      <c r="EC55" s="274" t="str">
        <f ca="true">+IF(OFFSET('Hygiene Data'!$H$13,0,10*ROW('Hygiene Data'!H49))="","",OFFSET('Hygiene Data'!$H$13,0,10*ROW('Hygiene Data'!H49)))</f>
        <v/>
      </c>
      <c r="ED55" s="274" t="str">
        <f ca="true">+IF(OFFSET('Hygiene Data'!$I$11,0,10*ROW('Hygiene Data'!I49))="","",OFFSET('Hygiene Data'!$I$11,0,10*ROW('Hygiene Data'!I49)))</f>
        <v/>
      </c>
      <c r="EE55" s="274" t="str">
        <f ca="true">+IF(OFFSET('Hygiene Data'!$I$12,0,10*ROW('Hygiene Data'!I49))="","",OFFSET('Hygiene Data'!$I$12,0,10*ROW('Hygiene Data'!I49)))</f>
        <v/>
      </c>
      <c r="EF55" s="274" t="str">
        <f ca="true">+IF(OFFSET('Hygiene Data'!$I$13,0,10*ROW('Hygiene Data'!I49))="","",OFFSET('Hygiene Data'!$I$13,0,10*ROW('Hygiene Data'!I49)))</f>
        <v/>
      </c>
    </row>
    <row xmlns:x14ac="http://schemas.microsoft.com/office/spreadsheetml/2009/9/ac" r="56" x14ac:dyDescent="0.2">
      <c r="A56" s="37" t="str">
        <f ca="true">+IF(OFFSET('Water Data'!$B$2,0,10*ROW('Water Data'!E50))="","",OFFSET('Water Data'!$B$2,0,10*ROW('Water Data'!E50)))</f>
        <v/>
      </c>
      <c r="B56" s="37" t="str">
        <f ca="true">+IF(OFFSET('Water Data'!$C$2,0,10*ROW('Water Data'!F50))="","",OFFSET('Water Data'!$C$2,0,10*ROW('Water Data'!F50)))</f>
        <v/>
      </c>
      <c r="C56" s="330" t="str">
        <f t="shared" ca="true" si="0"/>
        <v/>
      </c>
      <c r="D56" s="94"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4"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4"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4"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4"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4"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4"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4"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4"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4"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4"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4"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4"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4"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4"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4"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4"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4"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5"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5"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5"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5"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5"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5"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5"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5"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5"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5"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5"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5"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5"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5"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5"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5"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5"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5"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5"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5"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5"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5"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5"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5"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5"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5"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5"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5"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5"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5"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6"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6"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6"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6"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6"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6"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6"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6"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6"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6"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6"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6"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6"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6"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6"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6"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6"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6"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4"/>
      <c r="BS56" s="274" t="str">
        <f ca="true">+IF(OFFSET('Water Data'!$D$27,0,10*ROW('Water Data'!D50))="","",OFFSET('Water Data'!$D$27,0,10*ROW('Water Data'!D50)))</f>
        <v/>
      </c>
      <c r="BT56" s="274" t="str">
        <f ca="true">+IF(OFFSET('Water Data'!$D$28,0,10*ROW('Water Data'!D50))="","",OFFSET('Water Data'!$D$28,0,10*ROW('Water Data'!D50)))</f>
        <v/>
      </c>
      <c r="BU56" s="274" t="str">
        <f ca="true">+IF(OFFSET('Water Data'!$D$29,0,10*ROW('Water Data'!D50))="","",OFFSET('Water Data'!$D$29,0,10*ROW('Water Data'!D50)))</f>
        <v/>
      </c>
      <c r="BV56" s="274" t="str">
        <f ca="true">+IF(OFFSET('Water Data'!$E$27,0,10*ROW('Water Data'!E50))="","",OFFSET('Water Data'!$E$27,0,10*ROW('Water Data'!E50)))</f>
        <v/>
      </c>
      <c r="BW56" s="274" t="str">
        <f ca="true">+IF(OFFSET('Water Data'!$E$28,0,10*ROW('Water Data'!E50))="","",OFFSET('Water Data'!$E$28,0,10*ROW('Water Data'!E50)))</f>
        <v/>
      </c>
      <c r="BX56" s="274" t="str">
        <f ca="true">+IF(OFFSET('Water Data'!$E$29,0,10*ROW('Water Data'!E50))="","",OFFSET('Water Data'!$E$29,0,10*ROW('Water Data'!E50)))</f>
        <v/>
      </c>
      <c r="BY56" s="274" t="str">
        <f ca="true">+IF(OFFSET('Water Data'!$F$27,0,10*ROW('Water Data'!F50))="","",OFFSET('Water Data'!$F$27,0,10*ROW('Water Data'!F50)))</f>
        <v/>
      </c>
      <c r="BZ56" s="274" t="str">
        <f ca="true">+IF(OFFSET('Water Data'!$F$28,0,10*ROW('Water Data'!F50))="","",OFFSET('Water Data'!$F$28,0,10*ROW('Water Data'!F50)))</f>
        <v/>
      </c>
      <c r="CA56" s="274" t="str">
        <f ca="true">+IF(OFFSET('Water Data'!$F$29,0,10*ROW('Water Data'!F50))="","",OFFSET('Water Data'!$F$29,0,10*ROW('Water Data'!F50)))</f>
        <v/>
      </c>
      <c r="CB56" s="274" t="str">
        <f ca="true">+IF(OFFSET('Water Data'!$G$27,0,10*ROW('Water Data'!G50))="","",OFFSET('Water Data'!$G$27,0,10*ROW('Water Data'!G50)))</f>
        <v/>
      </c>
      <c r="CC56" s="274" t="str">
        <f ca="true">+IF(OFFSET('Water Data'!$G$28,0,10*ROW('Water Data'!G50))="","",OFFSET('Water Data'!$G$28,0,10*ROW('Water Data'!G50)))</f>
        <v/>
      </c>
      <c r="CD56" s="274" t="str">
        <f ca="true">+IF(OFFSET('Water Data'!$G$29,0,10*ROW('Water Data'!G50))="","",OFFSET('Water Data'!$G$29,0,10*ROW('Water Data'!G50)))</f>
        <v/>
      </c>
      <c r="CE56" s="274" t="str">
        <f ca="true">+IF(OFFSET('Water Data'!$H$27,0,10*ROW('Water Data'!H50))="","",OFFSET('Water Data'!$H$27,0,10*ROW('Water Data'!H50)))</f>
        <v/>
      </c>
      <c r="CF56" s="274" t="str">
        <f ca="true">+IF(OFFSET('Water Data'!$H$28,0,10*ROW('Water Data'!H50))="","",OFFSET('Water Data'!$H$28,0,10*ROW('Water Data'!H50)))</f>
        <v/>
      </c>
      <c r="CG56" s="274" t="str">
        <f ca="true">+IF(OFFSET('Water Data'!$H$29,0,10*ROW('Water Data'!H50))="","",OFFSET('Water Data'!$H$29,0,10*ROW('Water Data'!H50)))</f>
        <v/>
      </c>
      <c r="CH56" s="274" t="str">
        <f ca="true">+IF(OFFSET('Water Data'!$I$27,0,10*ROW('Water Data'!I50))="","",OFFSET('Water Data'!$I$27,0,10*ROW('Water Data'!I50)))</f>
        <v/>
      </c>
      <c r="CI56" s="274" t="str">
        <f ca="true">+IF(OFFSET('Water Data'!$I$28,0,10*ROW('Water Data'!I50))="","",OFFSET('Water Data'!$I$28,0,10*ROW('Water Data'!I50)))</f>
        <v/>
      </c>
      <c r="CJ56" s="274" t="str">
        <f ca="true">+IF(OFFSET('Water Data'!$I$29,0,10*ROW('Water Data'!I50))="","",OFFSET('Water Data'!$I$29,0,10*ROW('Water Data'!I50)))</f>
        <v/>
      </c>
      <c r="CK56" s="274" t="str">
        <f ca="true">+IF(OFFSET('Sanitation Data'!$D$28,0,10*ROW('Sanitation Data'!D50))="","",OFFSET('Sanitation Data'!$D$28,0,10*ROW('Sanitation Data'!D50)))</f>
        <v/>
      </c>
      <c r="CL56" s="274" t="str">
        <f ca="true">+IF(OFFSET('Sanitation Data'!$D$29,0,10*ROW('Sanitation Data'!D50))="","",OFFSET('Sanitation Data'!$D$29,0,10*ROW('Sanitation Data'!D50)))</f>
        <v/>
      </c>
      <c r="CM56" s="274" t="str">
        <f ca="true">+IF(OFFSET('Sanitation Data'!$D$30,0,10*ROW('Sanitation Data'!D50))="","",OFFSET('Sanitation Data'!$D$30,0,10*ROW('Sanitation Data'!D50)))</f>
        <v/>
      </c>
      <c r="CN56" s="274" t="str">
        <f ca="true">+IF(OFFSET('Sanitation Data'!$D$31,0,10*ROW('Sanitation Data'!D50))="","",OFFSET('Sanitation Data'!$D$31,0,10*ROW('Sanitation Data'!D50)))</f>
        <v/>
      </c>
      <c r="CO56" s="274" t="str">
        <f ca="true">+IF(OFFSET('Sanitation Data'!$D$32,0,10*ROW('Sanitation Data'!D50))="","",OFFSET('Sanitation Data'!$D$32,0,10*ROW('Sanitation Data'!D50)))</f>
        <v/>
      </c>
      <c r="CP56" s="274" t="str">
        <f ca="true">+IF(OFFSET('Sanitation Data'!$E$28,0,10*ROW('Sanitation Data'!E50))="","",OFFSET('Sanitation Data'!$E$28,0,10*ROW('Sanitation Data'!E50)))</f>
        <v/>
      </c>
      <c r="CQ56" s="274" t="str">
        <f ca="true">+IF(OFFSET('Sanitation Data'!$E$29,0,10*ROW('Sanitation Data'!E50))="","",OFFSET('Sanitation Data'!$E$29,0,10*ROW('Sanitation Data'!E50)))</f>
        <v/>
      </c>
      <c r="CR56" s="274" t="str">
        <f ca="true">+IF(OFFSET('Sanitation Data'!$E$30,0,10*ROW('Sanitation Data'!E50))="","",OFFSET('Sanitation Data'!$E$30,0,10*ROW('Sanitation Data'!E50)))</f>
        <v/>
      </c>
      <c r="CS56" s="274" t="str">
        <f ca="true">+IF(OFFSET('Sanitation Data'!$E$31,0,10*ROW('Sanitation Data'!E50))="","",OFFSET('Sanitation Data'!$E$31,0,10*ROW('Sanitation Data'!E50)))</f>
        <v/>
      </c>
      <c r="CT56" s="274" t="str">
        <f ca="true">+IF(OFFSET('Sanitation Data'!$E$32,0,10*ROW('Sanitation Data'!E50))="","",OFFSET('Sanitation Data'!$E$32,0,10*ROW('Sanitation Data'!E50)))</f>
        <v/>
      </c>
      <c r="CU56" s="274" t="str">
        <f ca="true">+IF(OFFSET('Sanitation Data'!$F$28,0,10*ROW('Sanitation Data'!F50))="","",OFFSET('Sanitation Data'!$F$28,0,10*ROW('Sanitation Data'!F50)))</f>
        <v/>
      </c>
      <c r="CV56" s="274" t="str">
        <f ca="true">+IF(OFFSET('Sanitation Data'!$F$29,0,10*ROW('Sanitation Data'!F50))="","",OFFSET('Sanitation Data'!$F$29,0,10*ROW('Sanitation Data'!F50)))</f>
        <v/>
      </c>
      <c r="CW56" s="274" t="str">
        <f ca="true">+IF(OFFSET('Sanitation Data'!$F$30,0,10*ROW('Sanitation Data'!F50))="","",OFFSET('Sanitation Data'!$F$30,0,10*ROW('Sanitation Data'!F50)))</f>
        <v/>
      </c>
      <c r="CX56" s="274" t="str">
        <f ca="true">+IF(OFFSET('Sanitation Data'!$F$31,0,10*ROW('Sanitation Data'!F50))="","",OFFSET('Sanitation Data'!$F$31,0,10*ROW('Sanitation Data'!F50)))</f>
        <v/>
      </c>
      <c r="CY56" s="274" t="str">
        <f ca="true">+IF(OFFSET('Sanitation Data'!$F$32,0,10*ROW('Sanitation Data'!F50))="","",OFFSET('Sanitation Data'!$F$32,0,10*ROW('Sanitation Data'!F50)))</f>
        <v/>
      </c>
      <c r="CZ56" s="274" t="str">
        <f ca="true">+IF(OFFSET('Sanitation Data'!$G$28,0,10*ROW('Sanitation Data'!G50))="","",OFFSET('Sanitation Data'!$G$28,0,10*ROW('Sanitation Data'!G50)))</f>
        <v/>
      </c>
      <c r="DA56" s="274" t="str">
        <f ca="true">+IF(OFFSET('Sanitation Data'!$G$29,0,10*ROW('Sanitation Data'!G50))="","",OFFSET('Sanitation Data'!$G$29,0,10*ROW('Sanitation Data'!G50)))</f>
        <v/>
      </c>
      <c r="DB56" s="274" t="str">
        <f ca="true">+IF(OFFSET('Sanitation Data'!$G$30,0,10*ROW('Sanitation Data'!G50))="","",OFFSET('Sanitation Data'!$G$30,0,10*ROW('Sanitation Data'!G50)))</f>
        <v/>
      </c>
      <c r="DC56" s="274" t="str">
        <f ca="true">+IF(OFFSET('Sanitation Data'!$G$31,0,10*ROW('Sanitation Data'!G50))="","",OFFSET('Sanitation Data'!$G$31,0,10*ROW('Sanitation Data'!G50)))</f>
        <v/>
      </c>
      <c r="DD56" s="274" t="str">
        <f ca="true">+IF(OFFSET('Sanitation Data'!$G$32,0,10*ROW('Sanitation Data'!G50))="","",OFFSET('Sanitation Data'!$G$32,0,10*ROW('Sanitation Data'!G50)))</f>
        <v/>
      </c>
      <c r="DE56" s="274" t="str">
        <f ca="true">+IF(OFFSET('Sanitation Data'!$H$28,0,10*ROW('Sanitation Data'!H50))="","",OFFSET('Sanitation Data'!$H$28,0,10*ROW('Sanitation Data'!H50)))</f>
        <v/>
      </c>
      <c r="DF56" s="274" t="str">
        <f ca="true">+IF(OFFSET('Sanitation Data'!$H$29,0,10*ROW('Sanitation Data'!H50))="","",OFFSET('Sanitation Data'!$H$29,0,10*ROW('Sanitation Data'!H50)))</f>
        <v/>
      </c>
      <c r="DG56" s="274" t="str">
        <f ca="true">+IF(OFFSET('Sanitation Data'!$H$30,0,10*ROW('Sanitation Data'!H50))="","",OFFSET('Sanitation Data'!$H$30,0,10*ROW('Sanitation Data'!H50)))</f>
        <v/>
      </c>
      <c r="DH56" s="274" t="str">
        <f ca="true">+IF(OFFSET('Sanitation Data'!$H$31,0,10*ROW('Sanitation Data'!H50))="","",OFFSET('Sanitation Data'!$H$31,0,10*ROW('Sanitation Data'!H50)))</f>
        <v/>
      </c>
      <c r="DI56" s="274" t="str">
        <f ca="true">+IF(OFFSET('Sanitation Data'!$H$32,0,10*ROW('Sanitation Data'!H50))="","",OFFSET('Sanitation Data'!$H$32,0,10*ROW('Sanitation Data'!H50)))</f>
        <v/>
      </c>
      <c r="DJ56" s="274" t="str">
        <f ca="true">+IF(OFFSET('Sanitation Data'!$I$28,0,10*ROW('Sanitation Data'!I50))="","",OFFSET('Sanitation Data'!$I$28,0,10*ROW('Sanitation Data'!I50)))</f>
        <v/>
      </c>
      <c r="DK56" s="274" t="str">
        <f ca="true">+IF(OFFSET('Sanitation Data'!$I$29,0,10*ROW('Sanitation Data'!I50))="","",OFFSET('Sanitation Data'!$I$29,0,10*ROW('Sanitation Data'!I50)))</f>
        <v/>
      </c>
      <c r="DL56" s="274" t="str">
        <f ca="true">+IF(OFFSET('Sanitation Data'!$I$30,0,10*ROW('Sanitation Data'!I50))="","",OFFSET('Sanitation Data'!$I$30,0,10*ROW('Sanitation Data'!I50)))</f>
        <v/>
      </c>
      <c r="DM56" s="274" t="str">
        <f ca="true">+IF(OFFSET('Sanitation Data'!$I$31,0,10*ROW('Sanitation Data'!I50))="","",OFFSET('Sanitation Data'!$I$31,0,10*ROW('Sanitation Data'!I50)))</f>
        <v/>
      </c>
      <c r="DN56" s="274" t="str">
        <f ca="true">+IF(OFFSET('Sanitation Data'!$I$32,0,10*ROW('Sanitation Data'!I50))="","",OFFSET('Sanitation Data'!$I$32,0,10*ROW('Sanitation Data'!I50)))</f>
        <v/>
      </c>
      <c r="DO56" s="274" t="str">
        <f ca="true">+IF(OFFSET('Hygiene Data'!$D$11,0,10*ROW('Hygiene Data'!D50))="","",OFFSET('Hygiene Data'!$D$11,0,10*ROW('Hygiene Data'!D50)))</f>
        <v/>
      </c>
      <c r="DP56" s="274" t="str">
        <f ca="true">+IF(OFFSET('Hygiene Data'!$D$12,0,10*ROW('Hygiene Data'!D50))="","",OFFSET('Hygiene Data'!$D$12,0,10*ROW('Hygiene Data'!D50)))</f>
        <v/>
      </c>
      <c r="DQ56" s="274" t="str">
        <f ca="true">+IF(OFFSET('Hygiene Data'!$D$13,0,10*ROW('Hygiene Data'!D50))="","",OFFSET('Hygiene Data'!$D$13,0,10*ROW('Hygiene Data'!D50)))</f>
        <v/>
      </c>
      <c r="DR56" s="274" t="str">
        <f ca="true">+IF(OFFSET('Hygiene Data'!$E$11,0,10*ROW('Hygiene Data'!E50))="","",OFFSET('Hygiene Data'!$E$11,0,10*ROW('Hygiene Data'!E50)))</f>
        <v/>
      </c>
      <c r="DS56" s="274" t="str">
        <f ca="true">+IF(OFFSET('Hygiene Data'!$E$12,0,10*ROW('Hygiene Data'!E50))="","",OFFSET('Hygiene Data'!$E$12,0,10*ROW('Hygiene Data'!E50)))</f>
        <v/>
      </c>
      <c r="DT56" s="274" t="str">
        <f ca="true">+IF(OFFSET('Hygiene Data'!$E$13,0,10*ROW('Hygiene Data'!E50))="","",OFFSET('Hygiene Data'!$E$13,0,10*ROW('Hygiene Data'!E50)))</f>
        <v/>
      </c>
      <c r="DU56" s="274" t="str">
        <f ca="true">+IF(OFFSET('Hygiene Data'!$F$11,0,10*ROW('Hygiene Data'!F50))="","",OFFSET('Hygiene Data'!$F$11,0,10*ROW('Hygiene Data'!F50)))</f>
        <v/>
      </c>
      <c r="DV56" s="274" t="str">
        <f ca="true">+IF(OFFSET('Hygiene Data'!$F$12,0,10*ROW('Hygiene Data'!F50))="","",OFFSET('Hygiene Data'!$F$12,0,10*ROW('Hygiene Data'!F50)))</f>
        <v/>
      </c>
      <c r="DW56" s="274" t="str">
        <f ca="true">+IF(OFFSET('Hygiene Data'!$F$13,0,10*ROW('Hygiene Data'!F50))="","",OFFSET('Hygiene Data'!$F$13,0,10*ROW('Hygiene Data'!F50)))</f>
        <v/>
      </c>
      <c r="DX56" s="274" t="str">
        <f ca="true">+IF(OFFSET('Hygiene Data'!$G$11,0,10*ROW('Hygiene Data'!G50))="","",OFFSET('Hygiene Data'!$G$11,0,10*ROW('Hygiene Data'!G50)))</f>
        <v/>
      </c>
      <c r="DY56" s="274" t="str">
        <f ca="true">+IF(OFFSET('Hygiene Data'!$G$12,0,10*ROW('Hygiene Data'!G50))="","",OFFSET('Hygiene Data'!$G$12,0,10*ROW('Hygiene Data'!G50)))</f>
        <v/>
      </c>
      <c r="DZ56" s="274" t="str">
        <f ca="true">+IF(OFFSET('Hygiene Data'!$G$13,0,10*ROW('Hygiene Data'!G50))="","",OFFSET('Hygiene Data'!$G$13,0,10*ROW('Hygiene Data'!G50)))</f>
        <v/>
      </c>
      <c r="EA56" s="274" t="str">
        <f ca="true">+IF(OFFSET('Hygiene Data'!$H$11,0,10*ROW('Hygiene Data'!H50))="","",OFFSET('Hygiene Data'!$H$11,0,10*ROW('Hygiene Data'!H50)))</f>
        <v/>
      </c>
      <c r="EB56" s="274" t="str">
        <f ca="true">+IF(OFFSET('Hygiene Data'!$H$12,0,10*ROW('Hygiene Data'!H50))="","",OFFSET('Hygiene Data'!$H$12,0,10*ROW('Hygiene Data'!H50)))</f>
        <v/>
      </c>
      <c r="EC56" s="274" t="str">
        <f ca="true">+IF(OFFSET('Hygiene Data'!$H$13,0,10*ROW('Hygiene Data'!H50))="","",OFFSET('Hygiene Data'!$H$13,0,10*ROW('Hygiene Data'!H50)))</f>
        <v/>
      </c>
      <c r="ED56" s="274" t="str">
        <f ca="true">+IF(OFFSET('Hygiene Data'!$I$11,0,10*ROW('Hygiene Data'!I50))="","",OFFSET('Hygiene Data'!$I$11,0,10*ROW('Hygiene Data'!I50)))</f>
        <v/>
      </c>
      <c r="EE56" s="274" t="str">
        <f ca="true">+IF(OFFSET('Hygiene Data'!$I$12,0,10*ROW('Hygiene Data'!I50))="","",OFFSET('Hygiene Data'!$I$12,0,10*ROW('Hygiene Data'!I50)))</f>
        <v/>
      </c>
      <c r="EF56" s="274" t="str">
        <f ca="true">+IF(OFFSET('Hygiene Data'!$I$13,0,10*ROW('Hygiene Data'!I50))="","",OFFSET('Hygiene Data'!$I$13,0,10*ROW('Hygiene Data'!I50)))</f>
        <v/>
      </c>
    </row>
    <row xmlns:x14ac="http://schemas.microsoft.com/office/spreadsheetml/2009/9/ac" r="57" x14ac:dyDescent="0.2">
      <c r="A57" s="37" t="str">
        <f ca="true">+IF(OFFSET('Water Data'!$B$2,0,10*ROW('Water Data'!E51))="","",OFFSET('Water Data'!$B$2,0,10*ROW('Water Data'!E51)))</f>
        <v/>
      </c>
      <c r="B57" s="37" t="str">
        <f ca="true">+IF(OFFSET('Water Data'!$C$2,0,10*ROW('Water Data'!F51))="","",OFFSET('Water Data'!$C$2,0,10*ROW('Water Data'!F51)))</f>
        <v/>
      </c>
      <c r="C57" s="330" t="str">
        <f t="shared" ca="true" si="0"/>
        <v/>
      </c>
      <c r="D57" s="94"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4"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4"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4"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4"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4"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4"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4"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4"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4"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4"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4"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4"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4"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4"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4"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4"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4"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5"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5"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5"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5"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5"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5"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5"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5"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5"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5"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5"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5"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5"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5"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5"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5"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5"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5"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5"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5"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5"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5"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5"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5"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5"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5"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5"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5"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5"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5"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6"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6"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6"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6"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6"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6"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6"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6"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6"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6"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6"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6"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6"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6"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6"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6"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6"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6"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4"/>
      <c r="BS57" s="274" t="str">
        <f ca="true">+IF(OFFSET('Water Data'!$D$27,0,10*ROW('Water Data'!D51))="","",OFFSET('Water Data'!$D$27,0,10*ROW('Water Data'!D51)))</f>
        <v/>
      </c>
      <c r="BT57" s="274" t="str">
        <f ca="true">+IF(OFFSET('Water Data'!$D$28,0,10*ROW('Water Data'!D51))="","",OFFSET('Water Data'!$D$28,0,10*ROW('Water Data'!D51)))</f>
        <v/>
      </c>
      <c r="BU57" s="274" t="str">
        <f ca="true">+IF(OFFSET('Water Data'!$D$29,0,10*ROW('Water Data'!D51))="","",OFFSET('Water Data'!$D$29,0,10*ROW('Water Data'!D51)))</f>
        <v/>
      </c>
      <c r="BV57" s="274" t="str">
        <f ca="true">+IF(OFFSET('Water Data'!$E$27,0,10*ROW('Water Data'!E51))="","",OFFSET('Water Data'!$E$27,0,10*ROW('Water Data'!E51)))</f>
        <v/>
      </c>
      <c r="BW57" s="274" t="str">
        <f ca="true">+IF(OFFSET('Water Data'!$E$28,0,10*ROW('Water Data'!E51))="","",OFFSET('Water Data'!$E$28,0,10*ROW('Water Data'!E51)))</f>
        <v/>
      </c>
      <c r="BX57" s="274" t="str">
        <f ca="true">+IF(OFFSET('Water Data'!$E$29,0,10*ROW('Water Data'!E51))="","",OFFSET('Water Data'!$E$29,0,10*ROW('Water Data'!E51)))</f>
        <v/>
      </c>
      <c r="BY57" s="274" t="str">
        <f ca="true">+IF(OFFSET('Water Data'!$F$27,0,10*ROW('Water Data'!F51))="","",OFFSET('Water Data'!$F$27,0,10*ROW('Water Data'!F51)))</f>
        <v/>
      </c>
      <c r="BZ57" s="274" t="str">
        <f ca="true">+IF(OFFSET('Water Data'!$F$28,0,10*ROW('Water Data'!F51))="","",OFFSET('Water Data'!$F$28,0,10*ROW('Water Data'!F51)))</f>
        <v/>
      </c>
      <c r="CA57" s="274" t="str">
        <f ca="true">+IF(OFFSET('Water Data'!$F$29,0,10*ROW('Water Data'!F51))="","",OFFSET('Water Data'!$F$29,0,10*ROW('Water Data'!F51)))</f>
        <v/>
      </c>
      <c r="CB57" s="274" t="str">
        <f ca="true">+IF(OFFSET('Water Data'!$G$27,0,10*ROW('Water Data'!G51))="","",OFFSET('Water Data'!$G$27,0,10*ROW('Water Data'!G51)))</f>
        <v/>
      </c>
      <c r="CC57" s="274" t="str">
        <f ca="true">+IF(OFFSET('Water Data'!$G$28,0,10*ROW('Water Data'!G51))="","",OFFSET('Water Data'!$G$28,0,10*ROW('Water Data'!G51)))</f>
        <v/>
      </c>
      <c r="CD57" s="274" t="str">
        <f ca="true">+IF(OFFSET('Water Data'!$G$29,0,10*ROW('Water Data'!G51))="","",OFFSET('Water Data'!$G$29,0,10*ROW('Water Data'!G51)))</f>
        <v/>
      </c>
      <c r="CE57" s="274" t="str">
        <f ca="true">+IF(OFFSET('Water Data'!$H$27,0,10*ROW('Water Data'!H51))="","",OFFSET('Water Data'!$H$27,0,10*ROW('Water Data'!H51)))</f>
        <v/>
      </c>
      <c r="CF57" s="274" t="str">
        <f ca="true">+IF(OFFSET('Water Data'!$H$28,0,10*ROW('Water Data'!H51))="","",OFFSET('Water Data'!$H$28,0,10*ROW('Water Data'!H51)))</f>
        <v/>
      </c>
      <c r="CG57" s="274" t="str">
        <f ca="true">+IF(OFFSET('Water Data'!$H$29,0,10*ROW('Water Data'!H51))="","",OFFSET('Water Data'!$H$29,0,10*ROW('Water Data'!H51)))</f>
        <v/>
      </c>
      <c r="CH57" s="274" t="str">
        <f ca="true">+IF(OFFSET('Water Data'!$I$27,0,10*ROW('Water Data'!I51))="","",OFFSET('Water Data'!$I$27,0,10*ROW('Water Data'!I51)))</f>
        <v/>
      </c>
      <c r="CI57" s="274" t="str">
        <f ca="true">+IF(OFFSET('Water Data'!$I$28,0,10*ROW('Water Data'!I51))="","",OFFSET('Water Data'!$I$28,0,10*ROW('Water Data'!I51)))</f>
        <v/>
      </c>
      <c r="CJ57" s="274" t="str">
        <f ca="true">+IF(OFFSET('Water Data'!$I$29,0,10*ROW('Water Data'!I51))="","",OFFSET('Water Data'!$I$29,0,10*ROW('Water Data'!I51)))</f>
        <v/>
      </c>
      <c r="CK57" s="274" t="str">
        <f ca="true">+IF(OFFSET('Sanitation Data'!$D$28,0,10*ROW('Sanitation Data'!D51))="","",OFFSET('Sanitation Data'!$D$28,0,10*ROW('Sanitation Data'!D51)))</f>
        <v/>
      </c>
      <c r="CL57" s="274" t="str">
        <f ca="true">+IF(OFFSET('Sanitation Data'!$D$29,0,10*ROW('Sanitation Data'!D51))="","",OFFSET('Sanitation Data'!$D$29,0,10*ROW('Sanitation Data'!D51)))</f>
        <v/>
      </c>
      <c r="CM57" s="274" t="str">
        <f ca="true">+IF(OFFSET('Sanitation Data'!$D$30,0,10*ROW('Sanitation Data'!D51))="","",OFFSET('Sanitation Data'!$D$30,0,10*ROW('Sanitation Data'!D51)))</f>
        <v/>
      </c>
      <c r="CN57" s="274" t="str">
        <f ca="true">+IF(OFFSET('Sanitation Data'!$D$31,0,10*ROW('Sanitation Data'!D51))="","",OFFSET('Sanitation Data'!$D$31,0,10*ROW('Sanitation Data'!D51)))</f>
        <v/>
      </c>
      <c r="CO57" s="274" t="str">
        <f ca="true">+IF(OFFSET('Sanitation Data'!$D$32,0,10*ROW('Sanitation Data'!D51))="","",OFFSET('Sanitation Data'!$D$32,0,10*ROW('Sanitation Data'!D51)))</f>
        <v/>
      </c>
      <c r="CP57" s="274" t="str">
        <f ca="true">+IF(OFFSET('Sanitation Data'!$E$28,0,10*ROW('Sanitation Data'!E51))="","",OFFSET('Sanitation Data'!$E$28,0,10*ROW('Sanitation Data'!E51)))</f>
        <v/>
      </c>
      <c r="CQ57" s="274" t="str">
        <f ca="true">+IF(OFFSET('Sanitation Data'!$E$29,0,10*ROW('Sanitation Data'!E51))="","",OFFSET('Sanitation Data'!$E$29,0,10*ROW('Sanitation Data'!E51)))</f>
        <v/>
      </c>
      <c r="CR57" s="274" t="str">
        <f ca="true">+IF(OFFSET('Sanitation Data'!$E$30,0,10*ROW('Sanitation Data'!E51))="","",OFFSET('Sanitation Data'!$E$30,0,10*ROW('Sanitation Data'!E51)))</f>
        <v/>
      </c>
      <c r="CS57" s="274" t="str">
        <f ca="true">+IF(OFFSET('Sanitation Data'!$E$31,0,10*ROW('Sanitation Data'!E51))="","",OFFSET('Sanitation Data'!$E$31,0,10*ROW('Sanitation Data'!E51)))</f>
        <v/>
      </c>
      <c r="CT57" s="274" t="str">
        <f ca="true">+IF(OFFSET('Sanitation Data'!$E$32,0,10*ROW('Sanitation Data'!E51))="","",OFFSET('Sanitation Data'!$E$32,0,10*ROW('Sanitation Data'!E51)))</f>
        <v/>
      </c>
      <c r="CU57" s="274" t="str">
        <f ca="true">+IF(OFFSET('Sanitation Data'!$F$28,0,10*ROW('Sanitation Data'!F51))="","",OFFSET('Sanitation Data'!$F$28,0,10*ROW('Sanitation Data'!F51)))</f>
        <v/>
      </c>
      <c r="CV57" s="274" t="str">
        <f ca="true">+IF(OFFSET('Sanitation Data'!$F$29,0,10*ROW('Sanitation Data'!F51))="","",OFFSET('Sanitation Data'!$F$29,0,10*ROW('Sanitation Data'!F51)))</f>
        <v/>
      </c>
      <c r="CW57" s="274" t="str">
        <f ca="true">+IF(OFFSET('Sanitation Data'!$F$30,0,10*ROW('Sanitation Data'!F51))="","",OFFSET('Sanitation Data'!$F$30,0,10*ROW('Sanitation Data'!F51)))</f>
        <v/>
      </c>
      <c r="CX57" s="274" t="str">
        <f ca="true">+IF(OFFSET('Sanitation Data'!$F$31,0,10*ROW('Sanitation Data'!F51))="","",OFFSET('Sanitation Data'!$F$31,0,10*ROW('Sanitation Data'!F51)))</f>
        <v/>
      </c>
      <c r="CY57" s="274" t="str">
        <f ca="true">+IF(OFFSET('Sanitation Data'!$F$32,0,10*ROW('Sanitation Data'!F51))="","",OFFSET('Sanitation Data'!$F$32,0,10*ROW('Sanitation Data'!F51)))</f>
        <v/>
      </c>
      <c r="CZ57" s="274" t="str">
        <f ca="true">+IF(OFFSET('Sanitation Data'!$G$28,0,10*ROW('Sanitation Data'!G51))="","",OFFSET('Sanitation Data'!$G$28,0,10*ROW('Sanitation Data'!G51)))</f>
        <v/>
      </c>
      <c r="DA57" s="274" t="str">
        <f ca="true">+IF(OFFSET('Sanitation Data'!$G$29,0,10*ROW('Sanitation Data'!G51))="","",OFFSET('Sanitation Data'!$G$29,0,10*ROW('Sanitation Data'!G51)))</f>
        <v/>
      </c>
      <c r="DB57" s="274" t="str">
        <f ca="true">+IF(OFFSET('Sanitation Data'!$G$30,0,10*ROW('Sanitation Data'!G51))="","",OFFSET('Sanitation Data'!$G$30,0,10*ROW('Sanitation Data'!G51)))</f>
        <v/>
      </c>
      <c r="DC57" s="274" t="str">
        <f ca="true">+IF(OFFSET('Sanitation Data'!$G$31,0,10*ROW('Sanitation Data'!G51))="","",OFFSET('Sanitation Data'!$G$31,0,10*ROW('Sanitation Data'!G51)))</f>
        <v/>
      </c>
      <c r="DD57" s="274" t="str">
        <f ca="true">+IF(OFFSET('Sanitation Data'!$G$32,0,10*ROW('Sanitation Data'!G51))="","",OFFSET('Sanitation Data'!$G$32,0,10*ROW('Sanitation Data'!G51)))</f>
        <v/>
      </c>
      <c r="DE57" s="274" t="str">
        <f ca="true">+IF(OFFSET('Sanitation Data'!$H$28,0,10*ROW('Sanitation Data'!H51))="","",OFFSET('Sanitation Data'!$H$28,0,10*ROW('Sanitation Data'!H51)))</f>
        <v/>
      </c>
      <c r="DF57" s="274" t="str">
        <f ca="true">+IF(OFFSET('Sanitation Data'!$H$29,0,10*ROW('Sanitation Data'!H51))="","",OFFSET('Sanitation Data'!$H$29,0,10*ROW('Sanitation Data'!H51)))</f>
        <v/>
      </c>
      <c r="DG57" s="274" t="str">
        <f ca="true">+IF(OFFSET('Sanitation Data'!$H$30,0,10*ROW('Sanitation Data'!H51))="","",OFFSET('Sanitation Data'!$H$30,0,10*ROW('Sanitation Data'!H51)))</f>
        <v/>
      </c>
      <c r="DH57" s="274" t="str">
        <f ca="true">+IF(OFFSET('Sanitation Data'!$H$31,0,10*ROW('Sanitation Data'!H51))="","",OFFSET('Sanitation Data'!$H$31,0,10*ROW('Sanitation Data'!H51)))</f>
        <v/>
      </c>
      <c r="DI57" s="274" t="str">
        <f ca="true">+IF(OFFSET('Sanitation Data'!$H$32,0,10*ROW('Sanitation Data'!H51))="","",OFFSET('Sanitation Data'!$H$32,0,10*ROW('Sanitation Data'!H51)))</f>
        <v/>
      </c>
      <c r="DJ57" s="274" t="str">
        <f ca="true">+IF(OFFSET('Sanitation Data'!$I$28,0,10*ROW('Sanitation Data'!I51))="","",OFFSET('Sanitation Data'!$I$28,0,10*ROW('Sanitation Data'!I51)))</f>
        <v/>
      </c>
      <c r="DK57" s="274" t="str">
        <f ca="true">+IF(OFFSET('Sanitation Data'!$I$29,0,10*ROW('Sanitation Data'!I51))="","",OFFSET('Sanitation Data'!$I$29,0,10*ROW('Sanitation Data'!I51)))</f>
        <v/>
      </c>
      <c r="DL57" s="274" t="str">
        <f ca="true">+IF(OFFSET('Sanitation Data'!$I$30,0,10*ROW('Sanitation Data'!I51))="","",OFFSET('Sanitation Data'!$I$30,0,10*ROW('Sanitation Data'!I51)))</f>
        <v/>
      </c>
      <c r="DM57" s="274" t="str">
        <f ca="true">+IF(OFFSET('Sanitation Data'!$I$31,0,10*ROW('Sanitation Data'!I51))="","",OFFSET('Sanitation Data'!$I$31,0,10*ROW('Sanitation Data'!I51)))</f>
        <v/>
      </c>
      <c r="DN57" s="274" t="str">
        <f ca="true">+IF(OFFSET('Sanitation Data'!$I$32,0,10*ROW('Sanitation Data'!I51))="","",OFFSET('Sanitation Data'!$I$32,0,10*ROW('Sanitation Data'!I51)))</f>
        <v/>
      </c>
      <c r="DO57" s="274" t="str">
        <f ca="true">+IF(OFFSET('Hygiene Data'!$D$11,0,10*ROW('Hygiene Data'!D51))="","",OFFSET('Hygiene Data'!$D$11,0,10*ROW('Hygiene Data'!D51)))</f>
        <v/>
      </c>
      <c r="DP57" s="274" t="str">
        <f ca="true">+IF(OFFSET('Hygiene Data'!$D$12,0,10*ROW('Hygiene Data'!D51))="","",OFFSET('Hygiene Data'!$D$12,0,10*ROW('Hygiene Data'!D51)))</f>
        <v/>
      </c>
      <c r="DQ57" s="274" t="str">
        <f ca="true">+IF(OFFSET('Hygiene Data'!$D$13,0,10*ROW('Hygiene Data'!D51))="","",OFFSET('Hygiene Data'!$D$13,0,10*ROW('Hygiene Data'!D51)))</f>
        <v/>
      </c>
      <c r="DR57" s="274" t="str">
        <f ca="true">+IF(OFFSET('Hygiene Data'!$E$11,0,10*ROW('Hygiene Data'!E51))="","",OFFSET('Hygiene Data'!$E$11,0,10*ROW('Hygiene Data'!E51)))</f>
        <v/>
      </c>
      <c r="DS57" s="274" t="str">
        <f ca="true">+IF(OFFSET('Hygiene Data'!$E$12,0,10*ROW('Hygiene Data'!E51))="","",OFFSET('Hygiene Data'!$E$12,0,10*ROW('Hygiene Data'!E51)))</f>
        <v/>
      </c>
      <c r="DT57" s="274" t="str">
        <f ca="true">+IF(OFFSET('Hygiene Data'!$E$13,0,10*ROW('Hygiene Data'!E51))="","",OFFSET('Hygiene Data'!$E$13,0,10*ROW('Hygiene Data'!E51)))</f>
        <v/>
      </c>
      <c r="DU57" s="274" t="str">
        <f ca="true">+IF(OFFSET('Hygiene Data'!$F$11,0,10*ROW('Hygiene Data'!F51))="","",OFFSET('Hygiene Data'!$F$11,0,10*ROW('Hygiene Data'!F51)))</f>
        <v/>
      </c>
      <c r="DV57" s="274" t="str">
        <f ca="true">+IF(OFFSET('Hygiene Data'!$F$12,0,10*ROW('Hygiene Data'!F51))="","",OFFSET('Hygiene Data'!$F$12,0,10*ROW('Hygiene Data'!F51)))</f>
        <v/>
      </c>
      <c r="DW57" s="274" t="str">
        <f ca="true">+IF(OFFSET('Hygiene Data'!$F$13,0,10*ROW('Hygiene Data'!F51))="","",OFFSET('Hygiene Data'!$F$13,0,10*ROW('Hygiene Data'!F51)))</f>
        <v/>
      </c>
      <c r="DX57" s="274" t="str">
        <f ca="true">+IF(OFFSET('Hygiene Data'!$G$11,0,10*ROW('Hygiene Data'!G51))="","",OFFSET('Hygiene Data'!$G$11,0,10*ROW('Hygiene Data'!G51)))</f>
        <v/>
      </c>
      <c r="DY57" s="274" t="str">
        <f ca="true">+IF(OFFSET('Hygiene Data'!$G$12,0,10*ROW('Hygiene Data'!G51))="","",OFFSET('Hygiene Data'!$G$12,0,10*ROW('Hygiene Data'!G51)))</f>
        <v/>
      </c>
      <c r="DZ57" s="274" t="str">
        <f ca="true">+IF(OFFSET('Hygiene Data'!$G$13,0,10*ROW('Hygiene Data'!G51))="","",OFFSET('Hygiene Data'!$G$13,0,10*ROW('Hygiene Data'!G51)))</f>
        <v/>
      </c>
      <c r="EA57" s="274" t="str">
        <f ca="true">+IF(OFFSET('Hygiene Data'!$H$11,0,10*ROW('Hygiene Data'!H51))="","",OFFSET('Hygiene Data'!$H$11,0,10*ROW('Hygiene Data'!H51)))</f>
        <v/>
      </c>
      <c r="EB57" s="274" t="str">
        <f ca="true">+IF(OFFSET('Hygiene Data'!$H$12,0,10*ROW('Hygiene Data'!H51))="","",OFFSET('Hygiene Data'!$H$12,0,10*ROW('Hygiene Data'!H51)))</f>
        <v/>
      </c>
      <c r="EC57" s="274" t="str">
        <f ca="true">+IF(OFFSET('Hygiene Data'!$H$13,0,10*ROW('Hygiene Data'!H51))="","",OFFSET('Hygiene Data'!$H$13,0,10*ROW('Hygiene Data'!H51)))</f>
        <v/>
      </c>
      <c r="ED57" s="274" t="str">
        <f ca="true">+IF(OFFSET('Hygiene Data'!$I$11,0,10*ROW('Hygiene Data'!I51))="","",OFFSET('Hygiene Data'!$I$11,0,10*ROW('Hygiene Data'!I51)))</f>
        <v/>
      </c>
      <c r="EE57" s="274" t="str">
        <f ca="true">+IF(OFFSET('Hygiene Data'!$I$12,0,10*ROW('Hygiene Data'!I51))="","",OFFSET('Hygiene Data'!$I$12,0,10*ROW('Hygiene Data'!I51)))</f>
        <v/>
      </c>
      <c r="EF57" s="274" t="str">
        <f ca="true">+IF(OFFSET('Hygiene Data'!$I$13,0,10*ROW('Hygiene Data'!I51))="","",OFFSET('Hygiene Data'!$I$13,0,10*ROW('Hygiene Data'!I51)))</f>
        <v/>
      </c>
    </row>
    <row xmlns:x14ac="http://schemas.microsoft.com/office/spreadsheetml/2009/9/ac" r="58" x14ac:dyDescent="0.2">
      <c r="A58" s="37" t="str">
        <f ca="true">+IF(OFFSET('Water Data'!$B$2,0,10*ROW('Water Data'!E52))="","",OFFSET('Water Data'!$B$2,0,10*ROW('Water Data'!E52)))</f>
        <v/>
      </c>
      <c r="B58" s="37" t="str">
        <f ca="true">+IF(OFFSET('Water Data'!$C$2,0,10*ROW('Water Data'!F52))="","",OFFSET('Water Data'!$C$2,0,10*ROW('Water Data'!F52)))</f>
        <v/>
      </c>
      <c r="C58" s="330" t="str">
        <f t="shared" ca="true" si="0"/>
        <v/>
      </c>
      <c r="D58" s="94"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4"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4"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4"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4"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4"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4"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4"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4"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4"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4"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4"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4"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4"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4"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4"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4"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4"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5"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5"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5"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5"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5"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5"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5"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5"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5"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5"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5"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5"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5"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5"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5"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5"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5"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5"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5"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5"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5"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5"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5"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5"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5"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5"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5"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5"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5"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5"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6"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6"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6"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6"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6"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6"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6"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6"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6"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6"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6"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6"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6"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6"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6"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6"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6"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6"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4"/>
      <c r="BS58" s="274" t="str">
        <f ca="true">+IF(OFFSET('Water Data'!$D$27,0,10*ROW('Water Data'!D52))="","",OFFSET('Water Data'!$D$27,0,10*ROW('Water Data'!D52)))</f>
        <v/>
      </c>
      <c r="BT58" s="274" t="str">
        <f ca="true">+IF(OFFSET('Water Data'!$D$28,0,10*ROW('Water Data'!D52))="","",OFFSET('Water Data'!$D$28,0,10*ROW('Water Data'!D52)))</f>
        <v/>
      </c>
      <c r="BU58" s="274" t="str">
        <f ca="true">+IF(OFFSET('Water Data'!$D$29,0,10*ROW('Water Data'!D52))="","",OFFSET('Water Data'!$D$29,0,10*ROW('Water Data'!D52)))</f>
        <v/>
      </c>
      <c r="BV58" s="274" t="str">
        <f ca="true">+IF(OFFSET('Water Data'!$E$27,0,10*ROW('Water Data'!E52))="","",OFFSET('Water Data'!$E$27,0,10*ROW('Water Data'!E52)))</f>
        <v/>
      </c>
      <c r="BW58" s="274" t="str">
        <f ca="true">+IF(OFFSET('Water Data'!$E$28,0,10*ROW('Water Data'!E52))="","",OFFSET('Water Data'!$E$28,0,10*ROW('Water Data'!E52)))</f>
        <v/>
      </c>
      <c r="BX58" s="274" t="str">
        <f ca="true">+IF(OFFSET('Water Data'!$E$29,0,10*ROW('Water Data'!E52))="","",OFFSET('Water Data'!$E$29,0,10*ROW('Water Data'!E52)))</f>
        <v/>
      </c>
      <c r="BY58" s="274" t="str">
        <f ca="true">+IF(OFFSET('Water Data'!$F$27,0,10*ROW('Water Data'!F52))="","",OFFSET('Water Data'!$F$27,0,10*ROW('Water Data'!F52)))</f>
        <v/>
      </c>
      <c r="BZ58" s="274" t="str">
        <f ca="true">+IF(OFFSET('Water Data'!$F$28,0,10*ROW('Water Data'!F52))="","",OFFSET('Water Data'!$F$28,0,10*ROW('Water Data'!F52)))</f>
        <v/>
      </c>
      <c r="CA58" s="274" t="str">
        <f ca="true">+IF(OFFSET('Water Data'!$F$29,0,10*ROW('Water Data'!F52))="","",OFFSET('Water Data'!$F$29,0,10*ROW('Water Data'!F52)))</f>
        <v/>
      </c>
      <c r="CB58" s="274" t="str">
        <f ca="true">+IF(OFFSET('Water Data'!$G$27,0,10*ROW('Water Data'!G52))="","",OFFSET('Water Data'!$G$27,0,10*ROW('Water Data'!G52)))</f>
        <v/>
      </c>
      <c r="CC58" s="274" t="str">
        <f ca="true">+IF(OFFSET('Water Data'!$G$28,0,10*ROW('Water Data'!G52))="","",OFFSET('Water Data'!$G$28,0,10*ROW('Water Data'!G52)))</f>
        <v/>
      </c>
      <c r="CD58" s="274" t="str">
        <f ca="true">+IF(OFFSET('Water Data'!$G$29,0,10*ROW('Water Data'!G52))="","",OFFSET('Water Data'!$G$29,0,10*ROW('Water Data'!G52)))</f>
        <v/>
      </c>
      <c r="CE58" s="274" t="str">
        <f ca="true">+IF(OFFSET('Water Data'!$H$27,0,10*ROW('Water Data'!H52))="","",OFFSET('Water Data'!$H$27,0,10*ROW('Water Data'!H52)))</f>
        <v/>
      </c>
      <c r="CF58" s="274" t="str">
        <f ca="true">+IF(OFFSET('Water Data'!$H$28,0,10*ROW('Water Data'!H52))="","",OFFSET('Water Data'!$H$28,0,10*ROW('Water Data'!H52)))</f>
        <v/>
      </c>
      <c r="CG58" s="274" t="str">
        <f ca="true">+IF(OFFSET('Water Data'!$H$29,0,10*ROW('Water Data'!H52))="","",OFFSET('Water Data'!$H$29,0,10*ROW('Water Data'!H52)))</f>
        <v/>
      </c>
      <c r="CH58" s="274" t="str">
        <f ca="true">+IF(OFFSET('Water Data'!$I$27,0,10*ROW('Water Data'!I52))="","",OFFSET('Water Data'!$I$27,0,10*ROW('Water Data'!I52)))</f>
        <v/>
      </c>
      <c r="CI58" s="274" t="str">
        <f ca="true">+IF(OFFSET('Water Data'!$I$28,0,10*ROW('Water Data'!I52))="","",OFFSET('Water Data'!$I$28,0,10*ROW('Water Data'!I52)))</f>
        <v/>
      </c>
      <c r="CJ58" s="274" t="str">
        <f ca="true">+IF(OFFSET('Water Data'!$I$29,0,10*ROW('Water Data'!I52))="","",OFFSET('Water Data'!$I$29,0,10*ROW('Water Data'!I52)))</f>
        <v/>
      </c>
      <c r="CK58" s="274" t="str">
        <f ca="true">+IF(OFFSET('Sanitation Data'!$D$28,0,10*ROW('Sanitation Data'!D52))="","",OFFSET('Sanitation Data'!$D$28,0,10*ROW('Sanitation Data'!D52)))</f>
        <v/>
      </c>
      <c r="CL58" s="274" t="str">
        <f ca="true">+IF(OFFSET('Sanitation Data'!$D$29,0,10*ROW('Sanitation Data'!D52))="","",OFFSET('Sanitation Data'!$D$29,0,10*ROW('Sanitation Data'!D52)))</f>
        <v/>
      </c>
      <c r="CM58" s="274" t="str">
        <f ca="true">+IF(OFFSET('Sanitation Data'!$D$30,0,10*ROW('Sanitation Data'!D52))="","",OFFSET('Sanitation Data'!$D$30,0,10*ROW('Sanitation Data'!D52)))</f>
        <v/>
      </c>
      <c r="CN58" s="274" t="str">
        <f ca="true">+IF(OFFSET('Sanitation Data'!$D$31,0,10*ROW('Sanitation Data'!D52))="","",OFFSET('Sanitation Data'!$D$31,0,10*ROW('Sanitation Data'!D52)))</f>
        <v/>
      </c>
      <c r="CO58" s="274" t="str">
        <f ca="true">+IF(OFFSET('Sanitation Data'!$D$32,0,10*ROW('Sanitation Data'!D52))="","",OFFSET('Sanitation Data'!$D$32,0,10*ROW('Sanitation Data'!D52)))</f>
        <v/>
      </c>
      <c r="CP58" s="274" t="str">
        <f ca="true">+IF(OFFSET('Sanitation Data'!$E$28,0,10*ROW('Sanitation Data'!E52))="","",OFFSET('Sanitation Data'!$E$28,0,10*ROW('Sanitation Data'!E52)))</f>
        <v/>
      </c>
      <c r="CQ58" s="274" t="str">
        <f ca="true">+IF(OFFSET('Sanitation Data'!$E$29,0,10*ROW('Sanitation Data'!E52))="","",OFFSET('Sanitation Data'!$E$29,0,10*ROW('Sanitation Data'!E52)))</f>
        <v/>
      </c>
      <c r="CR58" s="274" t="str">
        <f ca="true">+IF(OFFSET('Sanitation Data'!$E$30,0,10*ROW('Sanitation Data'!E52))="","",OFFSET('Sanitation Data'!$E$30,0,10*ROW('Sanitation Data'!E52)))</f>
        <v/>
      </c>
      <c r="CS58" s="274" t="str">
        <f ca="true">+IF(OFFSET('Sanitation Data'!$E$31,0,10*ROW('Sanitation Data'!E52))="","",OFFSET('Sanitation Data'!$E$31,0,10*ROW('Sanitation Data'!E52)))</f>
        <v/>
      </c>
      <c r="CT58" s="274" t="str">
        <f ca="true">+IF(OFFSET('Sanitation Data'!$E$32,0,10*ROW('Sanitation Data'!E52))="","",OFFSET('Sanitation Data'!$E$32,0,10*ROW('Sanitation Data'!E52)))</f>
        <v/>
      </c>
      <c r="CU58" s="274" t="str">
        <f ca="true">+IF(OFFSET('Sanitation Data'!$F$28,0,10*ROW('Sanitation Data'!F52))="","",OFFSET('Sanitation Data'!$F$28,0,10*ROW('Sanitation Data'!F52)))</f>
        <v/>
      </c>
      <c r="CV58" s="274" t="str">
        <f ca="true">+IF(OFFSET('Sanitation Data'!$F$29,0,10*ROW('Sanitation Data'!F52))="","",OFFSET('Sanitation Data'!$F$29,0,10*ROW('Sanitation Data'!F52)))</f>
        <v/>
      </c>
      <c r="CW58" s="274" t="str">
        <f ca="true">+IF(OFFSET('Sanitation Data'!$F$30,0,10*ROW('Sanitation Data'!F52))="","",OFFSET('Sanitation Data'!$F$30,0,10*ROW('Sanitation Data'!F52)))</f>
        <v/>
      </c>
      <c r="CX58" s="274" t="str">
        <f ca="true">+IF(OFFSET('Sanitation Data'!$F$31,0,10*ROW('Sanitation Data'!F52))="","",OFFSET('Sanitation Data'!$F$31,0,10*ROW('Sanitation Data'!F52)))</f>
        <v/>
      </c>
      <c r="CY58" s="274" t="str">
        <f ca="true">+IF(OFFSET('Sanitation Data'!$F$32,0,10*ROW('Sanitation Data'!F52))="","",OFFSET('Sanitation Data'!$F$32,0,10*ROW('Sanitation Data'!F52)))</f>
        <v/>
      </c>
      <c r="CZ58" s="274" t="str">
        <f ca="true">+IF(OFFSET('Sanitation Data'!$G$28,0,10*ROW('Sanitation Data'!G52))="","",OFFSET('Sanitation Data'!$G$28,0,10*ROW('Sanitation Data'!G52)))</f>
        <v/>
      </c>
      <c r="DA58" s="274" t="str">
        <f ca="true">+IF(OFFSET('Sanitation Data'!$G$29,0,10*ROW('Sanitation Data'!G52))="","",OFFSET('Sanitation Data'!$G$29,0,10*ROW('Sanitation Data'!G52)))</f>
        <v/>
      </c>
      <c r="DB58" s="274" t="str">
        <f ca="true">+IF(OFFSET('Sanitation Data'!$G$30,0,10*ROW('Sanitation Data'!G52))="","",OFFSET('Sanitation Data'!$G$30,0,10*ROW('Sanitation Data'!G52)))</f>
        <v/>
      </c>
      <c r="DC58" s="274" t="str">
        <f ca="true">+IF(OFFSET('Sanitation Data'!$G$31,0,10*ROW('Sanitation Data'!G52))="","",OFFSET('Sanitation Data'!$G$31,0,10*ROW('Sanitation Data'!G52)))</f>
        <v/>
      </c>
      <c r="DD58" s="274" t="str">
        <f ca="true">+IF(OFFSET('Sanitation Data'!$G$32,0,10*ROW('Sanitation Data'!G52))="","",OFFSET('Sanitation Data'!$G$32,0,10*ROW('Sanitation Data'!G52)))</f>
        <v/>
      </c>
      <c r="DE58" s="274" t="str">
        <f ca="true">+IF(OFFSET('Sanitation Data'!$H$28,0,10*ROW('Sanitation Data'!H52))="","",OFFSET('Sanitation Data'!$H$28,0,10*ROW('Sanitation Data'!H52)))</f>
        <v/>
      </c>
      <c r="DF58" s="274" t="str">
        <f ca="true">+IF(OFFSET('Sanitation Data'!$H$29,0,10*ROW('Sanitation Data'!H52))="","",OFFSET('Sanitation Data'!$H$29,0,10*ROW('Sanitation Data'!H52)))</f>
        <v/>
      </c>
      <c r="DG58" s="274" t="str">
        <f ca="true">+IF(OFFSET('Sanitation Data'!$H$30,0,10*ROW('Sanitation Data'!H52))="","",OFFSET('Sanitation Data'!$H$30,0,10*ROW('Sanitation Data'!H52)))</f>
        <v/>
      </c>
      <c r="DH58" s="274" t="str">
        <f ca="true">+IF(OFFSET('Sanitation Data'!$H$31,0,10*ROW('Sanitation Data'!H52))="","",OFFSET('Sanitation Data'!$H$31,0,10*ROW('Sanitation Data'!H52)))</f>
        <v/>
      </c>
      <c r="DI58" s="274" t="str">
        <f ca="true">+IF(OFFSET('Sanitation Data'!$H$32,0,10*ROW('Sanitation Data'!H52))="","",OFFSET('Sanitation Data'!$H$32,0,10*ROW('Sanitation Data'!H52)))</f>
        <v/>
      </c>
      <c r="DJ58" s="274" t="str">
        <f ca="true">+IF(OFFSET('Sanitation Data'!$I$28,0,10*ROW('Sanitation Data'!I52))="","",OFFSET('Sanitation Data'!$I$28,0,10*ROW('Sanitation Data'!I52)))</f>
        <v/>
      </c>
      <c r="DK58" s="274" t="str">
        <f ca="true">+IF(OFFSET('Sanitation Data'!$I$29,0,10*ROW('Sanitation Data'!I52))="","",OFFSET('Sanitation Data'!$I$29,0,10*ROW('Sanitation Data'!I52)))</f>
        <v/>
      </c>
      <c r="DL58" s="274" t="str">
        <f ca="true">+IF(OFFSET('Sanitation Data'!$I$30,0,10*ROW('Sanitation Data'!I52))="","",OFFSET('Sanitation Data'!$I$30,0,10*ROW('Sanitation Data'!I52)))</f>
        <v/>
      </c>
      <c r="DM58" s="274" t="str">
        <f ca="true">+IF(OFFSET('Sanitation Data'!$I$31,0,10*ROW('Sanitation Data'!I52))="","",OFFSET('Sanitation Data'!$I$31,0,10*ROW('Sanitation Data'!I52)))</f>
        <v/>
      </c>
      <c r="DN58" s="274" t="str">
        <f ca="true">+IF(OFFSET('Sanitation Data'!$I$32,0,10*ROW('Sanitation Data'!I52))="","",OFFSET('Sanitation Data'!$I$32,0,10*ROW('Sanitation Data'!I52)))</f>
        <v/>
      </c>
      <c r="DO58" s="274" t="str">
        <f ca="true">+IF(OFFSET('Hygiene Data'!$D$11,0,10*ROW('Hygiene Data'!D52))="","",OFFSET('Hygiene Data'!$D$11,0,10*ROW('Hygiene Data'!D52)))</f>
        <v/>
      </c>
      <c r="DP58" s="274" t="str">
        <f ca="true">+IF(OFFSET('Hygiene Data'!$D$12,0,10*ROW('Hygiene Data'!D52))="","",OFFSET('Hygiene Data'!$D$12,0,10*ROW('Hygiene Data'!D52)))</f>
        <v/>
      </c>
      <c r="DQ58" s="274" t="str">
        <f ca="true">+IF(OFFSET('Hygiene Data'!$D$13,0,10*ROW('Hygiene Data'!D52))="","",OFFSET('Hygiene Data'!$D$13,0,10*ROW('Hygiene Data'!D52)))</f>
        <v/>
      </c>
      <c r="DR58" s="274" t="str">
        <f ca="true">+IF(OFFSET('Hygiene Data'!$E$11,0,10*ROW('Hygiene Data'!E52))="","",OFFSET('Hygiene Data'!$E$11,0,10*ROW('Hygiene Data'!E52)))</f>
        <v/>
      </c>
      <c r="DS58" s="274" t="str">
        <f ca="true">+IF(OFFSET('Hygiene Data'!$E$12,0,10*ROW('Hygiene Data'!E52))="","",OFFSET('Hygiene Data'!$E$12,0,10*ROW('Hygiene Data'!E52)))</f>
        <v/>
      </c>
      <c r="DT58" s="274" t="str">
        <f ca="true">+IF(OFFSET('Hygiene Data'!$E$13,0,10*ROW('Hygiene Data'!E52))="","",OFFSET('Hygiene Data'!$E$13,0,10*ROW('Hygiene Data'!E52)))</f>
        <v/>
      </c>
      <c r="DU58" s="274" t="str">
        <f ca="true">+IF(OFFSET('Hygiene Data'!$F$11,0,10*ROW('Hygiene Data'!F52))="","",OFFSET('Hygiene Data'!$F$11,0,10*ROW('Hygiene Data'!F52)))</f>
        <v/>
      </c>
      <c r="DV58" s="274" t="str">
        <f ca="true">+IF(OFFSET('Hygiene Data'!$F$12,0,10*ROW('Hygiene Data'!F52))="","",OFFSET('Hygiene Data'!$F$12,0,10*ROW('Hygiene Data'!F52)))</f>
        <v/>
      </c>
      <c r="DW58" s="274" t="str">
        <f ca="true">+IF(OFFSET('Hygiene Data'!$F$13,0,10*ROW('Hygiene Data'!F52))="","",OFFSET('Hygiene Data'!$F$13,0,10*ROW('Hygiene Data'!F52)))</f>
        <v/>
      </c>
      <c r="DX58" s="274" t="str">
        <f ca="true">+IF(OFFSET('Hygiene Data'!$G$11,0,10*ROW('Hygiene Data'!G52))="","",OFFSET('Hygiene Data'!$G$11,0,10*ROW('Hygiene Data'!G52)))</f>
        <v/>
      </c>
      <c r="DY58" s="274" t="str">
        <f ca="true">+IF(OFFSET('Hygiene Data'!$G$12,0,10*ROW('Hygiene Data'!G52))="","",OFFSET('Hygiene Data'!$G$12,0,10*ROW('Hygiene Data'!G52)))</f>
        <v/>
      </c>
      <c r="DZ58" s="274" t="str">
        <f ca="true">+IF(OFFSET('Hygiene Data'!$G$13,0,10*ROW('Hygiene Data'!G52))="","",OFFSET('Hygiene Data'!$G$13,0,10*ROW('Hygiene Data'!G52)))</f>
        <v/>
      </c>
      <c r="EA58" s="274" t="str">
        <f ca="true">+IF(OFFSET('Hygiene Data'!$H$11,0,10*ROW('Hygiene Data'!H52))="","",OFFSET('Hygiene Data'!$H$11,0,10*ROW('Hygiene Data'!H52)))</f>
        <v/>
      </c>
      <c r="EB58" s="274" t="str">
        <f ca="true">+IF(OFFSET('Hygiene Data'!$H$12,0,10*ROW('Hygiene Data'!H52))="","",OFFSET('Hygiene Data'!$H$12,0,10*ROW('Hygiene Data'!H52)))</f>
        <v/>
      </c>
      <c r="EC58" s="274" t="str">
        <f ca="true">+IF(OFFSET('Hygiene Data'!$H$13,0,10*ROW('Hygiene Data'!H52))="","",OFFSET('Hygiene Data'!$H$13,0,10*ROW('Hygiene Data'!H52)))</f>
        <v/>
      </c>
      <c r="ED58" s="274" t="str">
        <f ca="true">+IF(OFFSET('Hygiene Data'!$I$11,0,10*ROW('Hygiene Data'!I52))="","",OFFSET('Hygiene Data'!$I$11,0,10*ROW('Hygiene Data'!I52)))</f>
        <v/>
      </c>
      <c r="EE58" s="274" t="str">
        <f ca="true">+IF(OFFSET('Hygiene Data'!$I$12,0,10*ROW('Hygiene Data'!I52))="","",OFFSET('Hygiene Data'!$I$12,0,10*ROW('Hygiene Data'!I52)))</f>
        <v/>
      </c>
      <c r="EF58" s="274" t="str">
        <f ca="true">+IF(OFFSET('Hygiene Data'!$I$13,0,10*ROW('Hygiene Data'!I52))="","",OFFSET('Hygiene Data'!$I$13,0,10*ROW('Hygiene Data'!I52)))</f>
        <v/>
      </c>
    </row>
    <row xmlns:x14ac="http://schemas.microsoft.com/office/spreadsheetml/2009/9/ac" r="59" x14ac:dyDescent="0.2">
      <c r="A59" s="37" t="str">
        <f ca="true">+IF(OFFSET('Water Data'!$B$2,0,10*ROW('Water Data'!E53))="","",OFFSET('Water Data'!$B$2,0,10*ROW('Water Data'!E53)))</f>
        <v/>
      </c>
      <c r="B59" s="37" t="str">
        <f ca="true">+IF(OFFSET('Water Data'!$C$2,0,10*ROW('Water Data'!F53))="","",OFFSET('Water Data'!$C$2,0,10*ROW('Water Data'!F53)))</f>
        <v/>
      </c>
      <c r="C59" s="330" t="str">
        <f t="shared" ca="true" si="0"/>
        <v/>
      </c>
      <c r="D59" s="94"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4"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4"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4"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4"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4"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4"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4"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4"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4"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4"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4"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4"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4"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4"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4"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4"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4"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5"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5"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5"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5"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5"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5"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5"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5"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5"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5"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5"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5"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5"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5"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5"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5"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5"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5"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5"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5"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5"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5"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5"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5"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5"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5"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5"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5"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5"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5"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6"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6"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6"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6"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6"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6"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6"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6"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6"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6"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6"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6"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6"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6"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6"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6"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6"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6"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4"/>
      <c r="BS59" s="274" t="str">
        <f ca="true">+IF(OFFSET('Water Data'!$D$27,0,10*ROW('Water Data'!D53))="","",OFFSET('Water Data'!$D$27,0,10*ROW('Water Data'!D53)))</f>
        <v/>
      </c>
      <c r="BT59" s="274" t="str">
        <f ca="true">+IF(OFFSET('Water Data'!$D$28,0,10*ROW('Water Data'!D53))="","",OFFSET('Water Data'!$D$28,0,10*ROW('Water Data'!D53)))</f>
        <v/>
      </c>
      <c r="BU59" s="274" t="str">
        <f ca="true">+IF(OFFSET('Water Data'!$D$29,0,10*ROW('Water Data'!D53))="","",OFFSET('Water Data'!$D$29,0,10*ROW('Water Data'!D53)))</f>
        <v/>
      </c>
      <c r="BV59" s="274" t="str">
        <f ca="true">+IF(OFFSET('Water Data'!$E$27,0,10*ROW('Water Data'!E53))="","",OFFSET('Water Data'!$E$27,0,10*ROW('Water Data'!E53)))</f>
        <v/>
      </c>
      <c r="BW59" s="274" t="str">
        <f ca="true">+IF(OFFSET('Water Data'!$E$28,0,10*ROW('Water Data'!E53))="","",OFFSET('Water Data'!$E$28,0,10*ROW('Water Data'!E53)))</f>
        <v/>
      </c>
      <c r="BX59" s="274" t="str">
        <f ca="true">+IF(OFFSET('Water Data'!$E$29,0,10*ROW('Water Data'!E53))="","",OFFSET('Water Data'!$E$29,0,10*ROW('Water Data'!E53)))</f>
        <v/>
      </c>
      <c r="BY59" s="274" t="str">
        <f ca="true">+IF(OFFSET('Water Data'!$F$27,0,10*ROW('Water Data'!F53))="","",OFFSET('Water Data'!$F$27,0,10*ROW('Water Data'!F53)))</f>
        <v/>
      </c>
      <c r="BZ59" s="274" t="str">
        <f ca="true">+IF(OFFSET('Water Data'!$F$28,0,10*ROW('Water Data'!F53))="","",OFFSET('Water Data'!$F$28,0,10*ROW('Water Data'!F53)))</f>
        <v/>
      </c>
      <c r="CA59" s="274" t="str">
        <f ca="true">+IF(OFFSET('Water Data'!$F$29,0,10*ROW('Water Data'!F53))="","",OFFSET('Water Data'!$F$29,0,10*ROW('Water Data'!F53)))</f>
        <v/>
      </c>
      <c r="CB59" s="274" t="str">
        <f ca="true">+IF(OFFSET('Water Data'!$G$27,0,10*ROW('Water Data'!G53))="","",OFFSET('Water Data'!$G$27,0,10*ROW('Water Data'!G53)))</f>
        <v/>
      </c>
      <c r="CC59" s="274" t="str">
        <f ca="true">+IF(OFFSET('Water Data'!$G$28,0,10*ROW('Water Data'!G53))="","",OFFSET('Water Data'!$G$28,0,10*ROW('Water Data'!G53)))</f>
        <v/>
      </c>
      <c r="CD59" s="274" t="str">
        <f ca="true">+IF(OFFSET('Water Data'!$G$29,0,10*ROW('Water Data'!G53))="","",OFFSET('Water Data'!$G$29,0,10*ROW('Water Data'!G53)))</f>
        <v/>
      </c>
      <c r="CE59" s="274" t="str">
        <f ca="true">+IF(OFFSET('Water Data'!$H$27,0,10*ROW('Water Data'!H53))="","",OFFSET('Water Data'!$H$27,0,10*ROW('Water Data'!H53)))</f>
        <v/>
      </c>
      <c r="CF59" s="274" t="str">
        <f ca="true">+IF(OFFSET('Water Data'!$H$28,0,10*ROW('Water Data'!H53))="","",OFFSET('Water Data'!$H$28,0,10*ROW('Water Data'!H53)))</f>
        <v/>
      </c>
      <c r="CG59" s="274" t="str">
        <f ca="true">+IF(OFFSET('Water Data'!$H$29,0,10*ROW('Water Data'!H53))="","",OFFSET('Water Data'!$H$29,0,10*ROW('Water Data'!H53)))</f>
        <v/>
      </c>
      <c r="CH59" s="274" t="str">
        <f ca="true">+IF(OFFSET('Water Data'!$I$27,0,10*ROW('Water Data'!I53))="","",OFFSET('Water Data'!$I$27,0,10*ROW('Water Data'!I53)))</f>
        <v/>
      </c>
      <c r="CI59" s="274" t="str">
        <f ca="true">+IF(OFFSET('Water Data'!$I$28,0,10*ROW('Water Data'!I53))="","",OFFSET('Water Data'!$I$28,0,10*ROW('Water Data'!I53)))</f>
        <v/>
      </c>
      <c r="CJ59" s="274" t="str">
        <f ca="true">+IF(OFFSET('Water Data'!$I$29,0,10*ROW('Water Data'!I53))="","",OFFSET('Water Data'!$I$29,0,10*ROW('Water Data'!I53)))</f>
        <v/>
      </c>
      <c r="CK59" s="274" t="str">
        <f ca="true">+IF(OFFSET('Sanitation Data'!$D$28,0,10*ROW('Sanitation Data'!D53))="","",OFFSET('Sanitation Data'!$D$28,0,10*ROW('Sanitation Data'!D53)))</f>
        <v/>
      </c>
      <c r="CL59" s="274" t="str">
        <f ca="true">+IF(OFFSET('Sanitation Data'!$D$29,0,10*ROW('Sanitation Data'!D53))="","",OFFSET('Sanitation Data'!$D$29,0,10*ROW('Sanitation Data'!D53)))</f>
        <v/>
      </c>
      <c r="CM59" s="274" t="str">
        <f ca="true">+IF(OFFSET('Sanitation Data'!$D$30,0,10*ROW('Sanitation Data'!D53))="","",OFFSET('Sanitation Data'!$D$30,0,10*ROW('Sanitation Data'!D53)))</f>
        <v/>
      </c>
      <c r="CN59" s="274" t="str">
        <f ca="true">+IF(OFFSET('Sanitation Data'!$D$31,0,10*ROW('Sanitation Data'!D53))="","",OFFSET('Sanitation Data'!$D$31,0,10*ROW('Sanitation Data'!D53)))</f>
        <v/>
      </c>
      <c r="CO59" s="274" t="str">
        <f ca="true">+IF(OFFSET('Sanitation Data'!$D$32,0,10*ROW('Sanitation Data'!D53))="","",OFFSET('Sanitation Data'!$D$32,0,10*ROW('Sanitation Data'!D53)))</f>
        <v/>
      </c>
      <c r="CP59" s="274" t="str">
        <f ca="true">+IF(OFFSET('Sanitation Data'!$E$28,0,10*ROW('Sanitation Data'!E53))="","",OFFSET('Sanitation Data'!$E$28,0,10*ROW('Sanitation Data'!E53)))</f>
        <v/>
      </c>
      <c r="CQ59" s="274" t="str">
        <f ca="true">+IF(OFFSET('Sanitation Data'!$E$29,0,10*ROW('Sanitation Data'!E53))="","",OFFSET('Sanitation Data'!$E$29,0,10*ROW('Sanitation Data'!E53)))</f>
        <v/>
      </c>
      <c r="CR59" s="274" t="str">
        <f ca="true">+IF(OFFSET('Sanitation Data'!$E$30,0,10*ROW('Sanitation Data'!E53))="","",OFFSET('Sanitation Data'!$E$30,0,10*ROW('Sanitation Data'!E53)))</f>
        <v/>
      </c>
      <c r="CS59" s="274" t="str">
        <f ca="true">+IF(OFFSET('Sanitation Data'!$E$31,0,10*ROW('Sanitation Data'!E53))="","",OFFSET('Sanitation Data'!$E$31,0,10*ROW('Sanitation Data'!E53)))</f>
        <v/>
      </c>
      <c r="CT59" s="274" t="str">
        <f ca="true">+IF(OFFSET('Sanitation Data'!$E$32,0,10*ROW('Sanitation Data'!E53))="","",OFFSET('Sanitation Data'!$E$32,0,10*ROW('Sanitation Data'!E53)))</f>
        <v/>
      </c>
      <c r="CU59" s="274" t="str">
        <f ca="true">+IF(OFFSET('Sanitation Data'!$F$28,0,10*ROW('Sanitation Data'!F53))="","",OFFSET('Sanitation Data'!$F$28,0,10*ROW('Sanitation Data'!F53)))</f>
        <v/>
      </c>
      <c r="CV59" s="274" t="str">
        <f ca="true">+IF(OFFSET('Sanitation Data'!$F$29,0,10*ROW('Sanitation Data'!F53))="","",OFFSET('Sanitation Data'!$F$29,0,10*ROW('Sanitation Data'!F53)))</f>
        <v/>
      </c>
      <c r="CW59" s="274" t="str">
        <f ca="true">+IF(OFFSET('Sanitation Data'!$F$30,0,10*ROW('Sanitation Data'!F53))="","",OFFSET('Sanitation Data'!$F$30,0,10*ROW('Sanitation Data'!F53)))</f>
        <v/>
      </c>
      <c r="CX59" s="274" t="str">
        <f ca="true">+IF(OFFSET('Sanitation Data'!$F$31,0,10*ROW('Sanitation Data'!F53))="","",OFFSET('Sanitation Data'!$F$31,0,10*ROW('Sanitation Data'!F53)))</f>
        <v/>
      </c>
      <c r="CY59" s="274" t="str">
        <f ca="true">+IF(OFFSET('Sanitation Data'!$F$32,0,10*ROW('Sanitation Data'!F53))="","",OFFSET('Sanitation Data'!$F$32,0,10*ROW('Sanitation Data'!F53)))</f>
        <v/>
      </c>
      <c r="CZ59" s="274" t="str">
        <f ca="true">+IF(OFFSET('Sanitation Data'!$G$28,0,10*ROW('Sanitation Data'!G53))="","",OFFSET('Sanitation Data'!$G$28,0,10*ROW('Sanitation Data'!G53)))</f>
        <v/>
      </c>
      <c r="DA59" s="274" t="str">
        <f ca="true">+IF(OFFSET('Sanitation Data'!$G$29,0,10*ROW('Sanitation Data'!G53))="","",OFFSET('Sanitation Data'!$G$29,0,10*ROW('Sanitation Data'!G53)))</f>
        <v/>
      </c>
      <c r="DB59" s="274" t="str">
        <f ca="true">+IF(OFFSET('Sanitation Data'!$G$30,0,10*ROW('Sanitation Data'!G53))="","",OFFSET('Sanitation Data'!$G$30,0,10*ROW('Sanitation Data'!G53)))</f>
        <v/>
      </c>
      <c r="DC59" s="274" t="str">
        <f ca="true">+IF(OFFSET('Sanitation Data'!$G$31,0,10*ROW('Sanitation Data'!G53))="","",OFFSET('Sanitation Data'!$G$31,0,10*ROW('Sanitation Data'!G53)))</f>
        <v/>
      </c>
      <c r="DD59" s="274" t="str">
        <f ca="true">+IF(OFFSET('Sanitation Data'!$G$32,0,10*ROW('Sanitation Data'!G53))="","",OFFSET('Sanitation Data'!$G$32,0,10*ROW('Sanitation Data'!G53)))</f>
        <v/>
      </c>
      <c r="DE59" s="274" t="str">
        <f ca="true">+IF(OFFSET('Sanitation Data'!$H$28,0,10*ROW('Sanitation Data'!H53))="","",OFFSET('Sanitation Data'!$H$28,0,10*ROW('Sanitation Data'!H53)))</f>
        <v/>
      </c>
      <c r="DF59" s="274" t="str">
        <f ca="true">+IF(OFFSET('Sanitation Data'!$H$29,0,10*ROW('Sanitation Data'!H53))="","",OFFSET('Sanitation Data'!$H$29,0,10*ROW('Sanitation Data'!H53)))</f>
        <v/>
      </c>
      <c r="DG59" s="274" t="str">
        <f ca="true">+IF(OFFSET('Sanitation Data'!$H$30,0,10*ROW('Sanitation Data'!H53))="","",OFFSET('Sanitation Data'!$H$30,0,10*ROW('Sanitation Data'!H53)))</f>
        <v/>
      </c>
      <c r="DH59" s="274" t="str">
        <f ca="true">+IF(OFFSET('Sanitation Data'!$H$31,0,10*ROW('Sanitation Data'!H53))="","",OFFSET('Sanitation Data'!$H$31,0,10*ROW('Sanitation Data'!H53)))</f>
        <v/>
      </c>
      <c r="DI59" s="274" t="str">
        <f ca="true">+IF(OFFSET('Sanitation Data'!$H$32,0,10*ROW('Sanitation Data'!H53))="","",OFFSET('Sanitation Data'!$H$32,0,10*ROW('Sanitation Data'!H53)))</f>
        <v/>
      </c>
      <c r="DJ59" s="274" t="str">
        <f ca="true">+IF(OFFSET('Sanitation Data'!$I$28,0,10*ROW('Sanitation Data'!I53))="","",OFFSET('Sanitation Data'!$I$28,0,10*ROW('Sanitation Data'!I53)))</f>
        <v/>
      </c>
      <c r="DK59" s="274" t="str">
        <f ca="true">+IF(OFFSET('Sanitation Data'!$I$29,0,10*ROW('Sanitation Data'!I53))="","",OFFSET('Sanitation Data'!$I$29,0,10*ROW('Sanitation Data'!I53)))</f>
        <v/>
      </c>
      <c r="DL59" s="274" t="str">
        <f ca="true">+IF(OFFSET('Sanitation Data'!$I$30,0,10*ROW('Sanitation Data'!I53))="","",OFFSET('Sanitation Data'!$I$30,0,10*ROW('Sanitation Data'!I53)))</f>
        <v/>
      </c>
      <c r="DM59" s="274" t="str">
        <f ca="true">+IF(OFFSET('Sanitation Data'!$I$31,0,10*ROW('Sanitation Data'!I53))="","",OFFSET('Sanitation Data'!$I$31,0,10*ROW('Sanitation Data'!I53)))</f>
        <v/>
      </c>
      <c r="DN59" s="274" t="str">
        <f ca="true">+IF(OFFSET('Sanitation Data'!$I$32,0,10*ROW('Sanitation Data'!I53))="","",OFFSET('Sanitation Data'!$I$32,0,10*ROW('Sanitation Data'!I53)))</f>
        <v/>
      </c>
      <c r="DO59" s="274" t="str">
        <f ca="true">+IF(OFFSET('Hygiene Data'!$D$11,0,10*ROW('Hygiene Data'!D53))="","",OFFSET('Hygiene Data'!$D$11,0,10*ROW('Hygiene Data'!D53)))</f>
        <v/>
      </c>
      <c r="DP59" s="274" t="str">
        <f ca="true">+IF(OFFSET('Hygiene Data'!$D$12,0,10*ROW('Hygiene Data'!D53))="","",OFFSET('Hygiene Data'!$D$12,0,10*ROW('Hygiene Data'!D53)))</f>
        <v/>
      </c>
      <c r="DQ59" s="274" t="str">
        <f ca="true">+IF(OFFSET('Hygiene Data'!$D$13,0,10*ROW('Hygiene Data'!D53))="","",OFFSET('Hygiene Data'!$D$13,0,10*ROW('Hygiene Data'!D53)))</f>
        <v/>
      </c>
      <c r="DR59" s="274" t="str">
        <f ca="true">+IF(OFFSET('Hygiene Data'!$E$11,0,10*ROW('Hygiene Data'!E53))="","",OFFSET('Hygiene Data'!$E$11,0,10*ROW('Hygiene Data'!E53)))</f>
        <v/>
      </c>
      <c r="DS59" s="274" t="str">
        <f ca="true">+IF(OFFSET('Hygiene Data'!$E$12,0,10*ROW('Hygiene Data'!E53))="","",OFFSET('Hygiene Data'!$E$12,0,10*ROW('Hygiene Data'!E53)))</f>
        <v/>
      </c>
      <c r="DT59" s="274" t="str">
        <f ca="true">+IF(OFFSET('Hygiene Data'!$E$13,0,10*ROW('Hygiene Data'!E53))="","",OFFSET('Hygiene Data'!$E$13,0,10*ROW('Hygiene Data'!E53)))</f>
        <v/>
      </c>
      <c r="DU59" s="274" t="str">
        <f ca="true">+IF(OFFSET('Hygiene Data'!$F$11,0,10*ROW('Hygiene Data'!F53))="","",OFFSET('Hygiene Data'!$F$11,0,10*ROW('Hygiene Data'!F53)))</f>
        <v/>
      </c>
      <c r="DV59" s="274" t="str">
        <f ca="true">+IF(OFFSET('Hygiene Data'!$F$12,0,10*ROW('Hygiene Data'!F53))="","",OFFSET('Hygiene Data'!$F$12,0,10*ROW('Hygiene Data'!F53)))</f>
        <v/>
      </c>
      <c r="DW59" s="274" t="str">
        <f ca="true">+IF(OFFSET('Hygiene Data'!$F$13,0,10*ROW('Hygiene Data'!F53))="","",OFFSET('Hygiene Data'!$F$13,0,10*ROW('Hygiene Data'!F53)))</f>
        <v/>
      </c>
      <c r="DX59" s="274" t="str">
        <f ca="true">+IF(OFFSET('Hygiene Data'!$G$11,0,10*ROW('Hygiene Data'!G53))="","",OFFSET('Hygiene Data'!$G$11,0,10*ROW('Hygiene Data'!G53)))</f>
        <v/>
      </c>
      <c r="DY59" s="274" t="str">
        <f ca="true">+IF(OFFSET('Hygiene Data'!$G$12,0,10*ROW('Hygiene Data'!G53))="","",OFFSET('Hygiene Data'!$G$12,0,10*ROW('Hygiene Data'!G53)))</f>
        <v/>
      </c>
      <c r="DZ59" s="274" t="str">
        <f ca="true">+IF(OFFSET('Hygiene Data'!$G$13,0,10*ROW('Hygiene Data'!G53))="","",OFFSET('Hygiene Data'!$G$13,0,10*ROW('Hygiene Data'!G53)))</f>
        <v/>
      </c>
      <c r="EA59" s="274" t="str">
        <f ca="true">+IF(OFFSET('Hygiene Data'!$H$11,0,10*ROW('Hygiene Data'!H53))="","",OFFSET('Hygiene Data'!$H$11,0,10*ROW('Hygiene Data'!H53)))</f>
        <v/>
      </c>
      <c r="EB59" s="274" t="str">
        <f ca="true">+IF(OFFSET('Hygiene Data'!$H$12,0,10*ROW('Hygiene Data'!H53))="","",OFFSET('Hygiene Data'!$H$12,0,10*ROW('Hygiene Data'!H53)))</f>
        <v/>
      </c>
      <c r="EC59" s="274" t="str">
        <f ca="true">+IF(OFFSET('Hygiene Data'!$H$13,0,10*ROW('Hygiene Data'!H53))="","",OFFSET('Hygiene Data'!$H$13,0,10*ROW('Hygiene Data'!H53)))</f>
        <v/>
      </c>
      <c r="ED59" s="274" t="str">
        <f ca="true">+IF(OFFSET('Hygiene Data'!$I$11,0,10*ROW('Hygiene Data'!I53))="","",OFFSET('Hygiene Data'!$I$11,0,10*ROW('Hygiene Data'!I53)))</f>
        <v/>
      </c>
      <c r="EE59" s="274" t="str">
        <f ca="true">+IF(OFFSET('Hygiene Data'!$I$12,0,10*ROW('Hygiene Data'!I53))="","",OFFSET('Hygiene Data'!$I$12,0,10*ROW('Hygiene Data'!I53)))</f>
        <v/>
      </c>
      <c r="EF59" s="274" t="str">
        <f ca="true">+IF(OFFSET('Hygiene Data'!$I$13,0,10*ROW('Hygiene Data'!I53))="","",OFFSET('Hygiene Data'!$I$13,0,10*ROW('Hygiene Data'!I53)))</f>
        <v/>
      </c>
    </row>
    <row xmlns:x14ac="http://schemas.microsoft.com/office/spreadsheetml/2009/9/ac" r="60" x14ac:dyDescent="0.2">
      <c r="A60" s="37" t="str">
        <f ca="true">+IF(OFFSET('Water Data'!$B$2,0,10*ROW('Water Data'!E54))="","",OFFSET('Water Data'!$B$2,0,10*ROW('Water Data'!E54)))</f>
        <v/>
      </c>
      <c r="B60" s="37" t="str">
        <f ca="true">+IF(OFFSET('Water Data'!$C$2,0,10*ROW('Water Data'!F54))="","",OFFSET('Water Data'!$C$2,0,10*ROW('Water Data'!F54)))</f>
        <v/>
      </c>
      <c r="C60" s="330" t="str">
        <f t="shared" ca="true" si="0"/>
        <v/>
      </c>
      <c r="D60" s="94"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4"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4"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4"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4"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4"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4"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4"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4"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4"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4"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4"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4"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4"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4"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4"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4"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4"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5"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5"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5"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5"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5"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5"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5"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5"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5"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5"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5"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5"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5"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5"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5"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5"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5"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5"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5"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5"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5"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5"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5"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5"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5"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5"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5"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5"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5"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5"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6"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6"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6"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6"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6"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6"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6"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6"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6"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6"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6"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6"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6"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6"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6"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6"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6"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6"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4"/>
      <c r="BS60" s="274" t="str">
        <f ca="true">+IF(OFFSET('Water Data'!$D$27,0,10*ROW('Water Data'!D54))="","",OFFSET('Water Data'!$D$27,0,10*ROW('Water Data'!D54)))</f>
        <v/>
      </c>
      <c r="BT60" s="274" t="str">
        <f ca="true">+IF(OFFSET('Water Data'!$D$28,0,10*ROW('Water Data'!D54))="","",OFFSET('Water Data'!$D$28,0,10*ROW('Water Data'!D54)))</f>
        <v/>
      </c>
      <c r="BU60" s="274" t="str">
        <f ca="true">+IF(OFFSET('Water Data'!$D$29,0,10*ROW('Water Data'!D54))="","",OFFSET('Water Data'!$D$29,0,10*ROW('Water Data'!D54)))</f>
        <v/>
      </c>
      <c r="BV60" s="274" t="str">
        <f ca="true">+IF(OFFSET('Water Data'!$E$27,0,10*ROW('Water Data'!E54))="","",OFFSET('Water Data'!$E$27,0,10*ROW('Water Data'!E54)))</f>
        <v/>
      </c>
      <c r="BW60" s="274" t="str">
        <f ca="true">+IF(OFFSET('Water Data'!$E$28,0,10*ROW('Water Data'!E54))="","",OFFSET('Water Data'!$E$28,0,10*ROW('Water Data'!E54)))</f>
        <v/>
      </c>
      <c r="BX60" s="274" t="str">
        <f ca="true">+IF(OFFSET('Water Data'!$E$29,0,10*ROW('Water Data'!E54))="","",OFFSET('Water Data'!$E$29,0,10*ROW('Water Data'!E54)))</f>
        <v/>
      </c>
      <c r="BY60" s="274" t="str">
        <f ca="true">+IF(OFFSET('Water Data'!$F$27,0,10*ROW('Water Data'!F54))="","",OFFSET('Water Data'!$F$27,0,10*ROW('Water Data'!F54)))</f>
        <v/>
      </c>
      <c r="BZ60" s="274" t="str">
        <f ca="true">+IF(OFFSET('Water Data'!$F$28,0,10*ROW('Water Data'!F54))="","",OFFSET('Water Data'!$F$28,0,10*ROW('Water Data'!F54)))</f>
        <v/>
      </c>
      <c r="CA60" s="274" t="str">
        <f ca="true">+IF(OFFSET('Water Data'!$F$29,0,10*ROW('Water Data'!F54))="","",OFFSET('Water Data'!$F$29,0,10*ROW('Water Data'!F54)))</f>
        <v/>
      </c>
      <c r="CB60" s="274" t="str">
        <f ca="true">+IF(OFFSET('Water Data'!$G$27,0,10*ROW('Water Data'!G54))="","",OFFSET('Water Data'!$G$27,0,10*ROW('Water Data'!G54)))</f>
        <v/>
      </c>
      <c r="CC60" s="274" t="str">
        <f ca="true">+IF(OFFSET('Water Data'!$G$28,0,10*ROW('Water Data'!G54))="","",OFFSET('Water Data'!$G$28,0,10*ROW('Water Data'!G54)))</f>
        <v/>
      </c>
      <c r="CD60" s="274" t="str">
        <f ca="true">+IF(OFFSET('Water Data'!$G$29,0,10*ROW('Water Data'!G54))="","",OFFSET('Water Data'!$G$29,0,10*ROW('Water Data'!G54)))</f>
        <v/>
      </c>
      <c r="CE60" s="274" t="str">
        <f ca="true">+IF(OFFSET('Water Data'!$H$27,0,10*ROW('Water Data'!H54))="","",OFFSET('Water Data'!$H$27,0,10*ROW('Water Data'!H54)))</f>
        <v/>
      </c>
      <c r="CF60" s="274" t="str">
        <f ca="true">+IF(OFFSET('Water Data'!$H$28,0,10*ROW('Water Data'!H54))="","",OFFSET('Water Data'!$H$28,0,10*ROW('Water Data'!H54)))</f>
        <v/>
      </c>
      <c r="CG60" s="274" t="str">
        <f ca="true">+IF(OFFSET('Water Data'!$H$29,0,10*ROW('Water Data'!H54))="","",OFFSET('Water Data'!$H$29,0,10*ROW('Water Data'!H54)))</f>
        <v/>
      </c>
      <c r="CH60" s="274" t="str">
        <f ca="true">+IF(OFFSET('Water Data'!$I$27,0,10*ROW('Water Data'!I54))="","",OFFSET('Water Data'!$I$27,0,10*ROW('Water Data'!I54)))</f>
        <v/>
      </c>
      <c r="CI60" s="274" t="str">
        <f ca="true">+IF(OFFSET('Water Data'!$I$28,0,10*ROW('Water Data'!I54))="","",OFFSET('Water Data'!$I$28,0,10*ROW('Water Data'!I54)))</f>
        <v/>
      </c>
      <c r="CJ60" s="274" t="str">
        <f ca="true">+IF(OFFSET('Water Data'!$I$29,0,10*ROW('Water Data'!I54))="","",OFFSET('Water Data'!$I$29,0,10*ROW('Water Data'!I54)))</f>
        <v/>
      </c>
      <c r="CK60" s="274" t="str">
        <f ca="true">+IF(OFFSET('Sanitation Data'!$D$28,0,10*ROW('Sanitation Data'!D54))="","",OFFSET('Sanitation Data'!$D$28,0,10*ROW('Sanitation Data'!D54)))</f>
        <v/>
      </c>
      <c r="CL60" s="274" t="str">
        <f ca="true">+IF(OFFSET('Sanitation Data'!$D$29,0,10*ROW('Sanitation Data'!D54))="","",OFFSET('Sanitation Data'!$D$29,0,10*ROW('Sanitation Data'!D54)))</f>
        <v/>
      </c>
      <c r="CM60" s="274" t="str">
        <f ca="true">+IF(OFFSET('Sanitation Data'!$D$30,0,10*ROW('Sanitation Data'!D54))="","",OFFSET('Sanitation Data'!$D$30,0,10*ROW('Sanitation Data'!D54)))</f>
        <v/>
      </c>
      <c r="CN60" s="274" t="str">
        <f ca="true">+IF(OFFSET('Sanitation Data'!$D$31,0,10*ROW('Sanitation Data'!D54))="","",OFFSET('Sanitation Data'!$D$31,0,10*ROW('Sanitation Data'!D54)))</f>
        <v/>
      </c>
      <c r="CO60" s="274" t="str">
        <f ca="true">+IF(OFFSET('Sanitation Data'!$D$32,0,10*ROW('Sanitation Data'!D54))="","",OFFSET('Sanitation Data'!$D$32,0,10*ROW('Sanitation Data'!D54)))</f>
        <v/>
      </c>
      <c r="CP60" s="274" t="str">
        <f ca="true">+IF(OFFSET('Sanitation Data'!$E$28,0,10*ROW('Sanitation Data'!E54))="","",OFFSET('Sanitation Data'!$E$28,0,10*ROW('Sanitation Data'!E54)))</f>
        <v/>
      </c>
      <c r="CQ60" s="274" t="str">
        <f ca="true">+IF(OFFSET('Sanitation Data'!$E$29,0,10*ROW('Sanitation Data'!E54))="","",OFFSET('Sanitation Data'!$E$29,0,10*ROW('Sanitation Data'!E54)))</f>
        <v/>
      </c>
      <c r="CR60" s="274" t="str">
        <f ca="true">+IF(OFFSET('Sanitation Data'!$E$30,0,10*ROW('Sanitation Data'!E54))="","",OFFSET('Sanitation Data'!$E$30,0,10*ROW('Sanitation Data'!E54)))</f>
        <v/>
      </c>
      <c r="CS60" s="274" t="str">
        <f ca="true">+IF(OFFSET('Sanitation Data'!$E$31,0,10*ROW('Sanitation Data'!E54))="","",OFFSET('Sanitation Data'!$E$31,0,10*ROW('Sanitation Data'!E54)))</f>
        <v/>
      </c>
      <c r="CT60" s="274" t="str">
        <f ca="true">+IF(OFFSET('Sanitation Data'!$E$32,0,10*ROW('Sanitation Data'!E54))="","",OFFSET('Sanitation Data'!$E$32,0,10*ROW('Sanitation Data'!E54)))</f>
        <v/>
      </c>
      <c r="CU60" s="274" t="str">
        <f ca="true">+IF(OFFSET('Sanitation Data'!$F$28,0,10*ROW('Sanitation Data'!F54))="","",OFFSET('Sanitation Data'!$F$28,0,10*ROW('Sanitation Data'!F54)))</f>
        <v/>
      </c>
      <c r="CV60" s="274" t="str">
        <f ca="true">+IF(OFFSET('Sanitation Data'!$F$29,0,10*ROW('Sanitation Data'!F54))="","",OFFSET('Sanitation Data'!$F$29,0,10*ROW('Sanitation Data'!F54)))</f>
        <v/>
      </c>
      <c r="CW60" s="274" t="str">
        <f ca="true">+IF(OFFSET('Sanitation Data'!$F$30,0,10*ROW('Sanitation Data'!F54))="","",OFFSET('Sanitation Data'!$F$30,0,10*ROW('Sanitation Data'!F54)))</f>
        <v/>
      </c>
      <c r="CX60" s="274" t="str">
        <f ca="true">+IF(OFFSET('Sanitation Data'!$F$31,0,10*ROW('Sanitation Data'!F54))="","",OFFSET('Sanitation Data'!$F$31,0,10*ROW('Sanitation Data'!F54)))</f>
        <v/>
      </c>
      <c r="CY60" s="274" t="str">
        <f ca="true">+IF(OFFSET('Sanitation Data'!$F$32,0,10*ROW('Sanitation Data'!F54))="","",OFFSET('Sanitation Data'!$F$32,0,10*ROW('Sanitation Data'!F54)))</f>
        <v/>
      </c>
      <c r="CZ60" s="274" t="str">
        <f ca="true">+IF(OFFSET('Sanitation Data'!$G$28,0,10*ROW('Sanitation Data'!G54))="","",OFFSET('Sanitation Data'!$G$28,0,10*ROW('Sanitation Data'!G54)))</f>
        <v/>
      </c>
      <c r="DA60" s="274" t="str">
        <f ca="true">+IF(OFFSET('Sanitation Data'!$G$29,0,10*ROW('Sanitation Data'!G54))="","",OFFSET('Sanitation Data'!$G$29,0,10*ROW('Sanitation Data'!G54)))</f>
        <v/>
      </c>
      <c r="DB60" s="274" t="str">
        <f ca="true">+IF(OFFSET('Sanitation Data'!$G$30,0,10*ROW('Sanitation Data'!G54))="","",OFFSET('Sanitation Data'!$G$30,0,10*ROW('Sanitation Data'!G54)))</f>
        <v/>
      </c>
      <c r="DC60" s="274" t="str">
        <f ca="true">+IF(OFFSET('Sanitation Data'!$G$31,0,10*ROW('Sanitation Data'!G54))="","",OFFSET('Sanitation Data'!$G$31,0,10*ROW('Sanitation Data'!G54)))</f>
        <v/>
      </c>
      <c r="DD60" s="274" t="str">
        <f ca="true">+IF(OFFSET('Sanitation Data'!$G$32,0,10*ROW('Sanitation Data'!G54))="","",OFFSET('Sanitation Data'!$G$32,0,10*ROW('Sanitation Data'!G54)))</f>
        <v/>
      </c>
      <c r="DE60" s="274" t="str">
        <f ca="true">+IF(OFFSET('Sanitation Data'!$H$28,0,10*ROW('Sanitation Data'!H54))="","",OFFSET('Sanitation Data'!$H$28,0,10*ROW('Sanitation Data'!H54)))</f>
        <v/>
      </c>
      <c r="DF60" s="274" t="str">
        <f ca="true">+IF(OFFSET('Sanitation Data'!$H$29,0,10*ROW('Sanitation Data'!H54))="","",OFFSET('Sanitation Data'!$H$29,0,10*ROW('Sanitation Data'!H54)))</f>
        <v/>
      </c>
      <c r="DG60" s="274" t="str">
        <f ca="true">+IF(OFFSET('Sanitation Data'!$H$30,0,10*ROW('Sanitation Data'!H54))="","",OFFSET('Sanitation Data'!$H$30,0,10*ROW('Sanitation Data'!H54)))</f>
        <v/>
      </c>
      <c r="DH60" s="274" t="str">
        <f ca="true">+IF(OFFSET('Sanitation Data'!$H$31,0,10*ROW('Sanitation Data'!H54))="","",OFFSET('Sanitation Data'!$H$31,0,10*ROW('Sanitation Data'!H54)))</f>
        <v/>
      </c>
      <c r="DI60" s="274" t="str">
        <f ca="true">+IF(OFFSET('Sanitation Data'!$H$32,0,10*ROW('Sanitation Data'!H54))="","",OFFSET('Sanitation Data'!$H$32,0,10*ROW('Sanitation Data'!H54)))</f>
        <v/>
      </c>
      <c r="DJ60" s="274" t="str">
        <f ca="true">+IF(OFFSET('Sanitation Data'!$I$28,0,10*ROW('Sanitation Data'!I54))="","",OFFSET('Sanitation Data'!$I$28,0,10*ROW('Sanitation Data'!I54)))</f>
        <v/>
      </c>
      <c r="DK60" s="274" t="str">
        <f ca="true">+IF(OFFSET('Sanitation Data'!$I$29,0,10*ROW('Sanitation Data'!I54))="","",OFFSET('Sanitation Data'!$I$29,0,10*ROW('Sanitation Data'!I54)))</f>
        <v/>
      </c>
      <c r="DL60" s="274" t="str">
        <f ca="true">+IF(OFFSET('Sanitation Data'!$I$30,0,10*ROW('Sanitation Data'!I54))="","",OFFSET('Sanitation Data'!$I$30,0,10*ROW('Sanitation Data'!I54)))</f>
        <v/>
      </c>
      <c r="DM60" s="274" t="str">
        <f ca="true">+IF(OFFSET('Sanitation Data'!$I$31,0,10*ROW('Sanitation Data'!I54))="","",OFFSET('Sanitation Data'!$I$31,0,10*ROW('Sanitation Data'!I54)))</f>
        <v/>
      </c>
      <c r="DN60" s="274" t="str">
        <f ca="true">+IF(OFFSET('Sanitation Data'!$I$32,0,10*ROW('Sanitation Data'!I54))="","",OFFSET('Sanitation Data'!$I$32,0,10*ROW('Sanitation Data'!I54)))</f>
        <v/>
      </c>
      <c r="DO60" s="274" t="str">
        <f ca="true">+IF(OFFSET('Hygiene Data'!$D$11,0,10*ROW('Hygiene Data'!D54))="","",OFFSET('Hygiene Data'!$D$11,0,10*ROW('Hygiene Data'!D54)))</f>
        <v/>
      </c>
      <c r="DP60" s="274" t="str">
        <f ca="true">+IF(OFFSET('Hygiene Data'!$D$12,0,10*ROW('Hygiene Data'!D54))="","",OFFSET('Hygiene Data'!$D$12,0,10*ROW('Hygiene Data'!D54)))</f>
        <v/>
      </c>
      <c r="DQ60" s="274" t="str">
        <f ca="true">+IF(OFFSET('Hygiene Data'!$D$13,0,10*ROW('Hygiene Data'!D54))="","",OFFSET('Hygiene Data'!$D$13,0,10*ROW('Hygiene Data'!D54)))</f>
        <v/>
      </c>
      <c r="DR60" s="274" t="str">
        <f ca="true">+IF(OFFSET('Hygiene Data'!$E$11,0,10*ROW('Hygiene Data'!E54))="","",OFFSET('Hygiene Data'!$E$11,0,10*ROW('Hygiene Data'!E54)))</f>
        <v/>
      </c>
      <c r="DS60" s="274" t="str">
        <f ca="true">+IF(OFFSET('Hygiene Data'!$E$12,0,10*ROW('Hygiene Data'!E54))="","",OFFSET('Hygiene Data'!$E$12,0,10*ROW('Hygiene Data'!E54)))</f>
        <v/>
      </c>
      <c r="DT60" s="274" t="str">
        <f ca="true">+IF(OFFSET('Hygiene Data'!$E$13,0,10*ROW('Hygiene Data'!E54))="","",OFFSET('Hygiene Data'!$E$13,0,10*ROW('Hygiene Data'!E54)))</f>
        <v/>
      </c>
      <c r="DU60" s="274" t="str">
        <f ca="true">+IF(OFFSET('Hygiene Data'!$F$11,0,10*ROW('Hygiene Data'!F54))="","",OFFSET('Hygiene Data'!$F$11,0,10*ROW('Hygiene Data'!F54)))</f>
        <v/>
      </c>
      <c r="DV60" s="274" t="str">
        <f ca="true">+IF(OFFSET('Hygiene Data'!$F$12,0,10*ROW('Hygiene Data'!F54))="","",OFFSET('Hygiene Data'!$F$12,0,10*ROW('Hygiene Data'!F54)))</f>
        <v/>
      </c>
      <c r="DW60" s="274" t="str">
        <f ca="true">+IF(OFFSET('Hygiene Data'!$F$13,0,10*ROW('Hygiene Data'!F54))="","",OFFSET('Hygiene Data'!$F$13,0,10*ROW('Hygiene Data'!F54)))</f>
        <v/>
      </c>
      <c r="DX60" s="274" t="str">
        <f ca="true">+IF(OFFSET('Hygiene Data'!$G$11,0,10*ROW('Hygiene Data'!G54))="","",OFFSET('Hygiene Data'!$G$11,0,10*ROW('Hygiene Data'!G54)))</f>
        <v/>
      </c>
      <c r="DY60" s="274" t="str">
        <f ca="true">+IF(OFFSET('Hygiene Data'!$G$12,0,10*ROW('Hygiene Data'!G54))="","",OFFSET('Hygiene Data'!$G$12,0,10*ROW('Hygiene Data'!G54)))</f>
        <v/>
      </c>
      <c r="DZ60" s="274" t="str">
        <f ca="true">+IF(OFFSET('Hygiene Data'!$G$13,0,10*ROW('Hygiene Data'!G54))="","",OFFSET('Hygiene Data'!$G$13,0,10*ROW('Hygiene Data'!G54)))</f>
        <v/>
      </c>
      <c r="EA60" s="274" t="str">
        <f ca="true">+IF(OFFSET('Hygiene Data'!$H$11,0,10*ROW('Hygiene Data'!H54))="","",OFFSET('Hygiene Data'!$H$11,0,10*ROW('Hygiene Data'!H54)))</f>
        <v/>
      </c>
      <c r="EB60" s="274" t="str">
        <f ca="true">+IF(OFFSET('Hygiene Data'!$H$12,0,10*ROW('Hygiene Data'!H54))="","",OFFSET('Hygiene Data'!$H$12,0,10*ROW('Hygiene Data'!H54)))</f>
        <v/>
      </c>
      <c r="EC60" s="274" t="str">
        <f ca="true">+IF(OFFSET('Hygiene Data'!$H$13,0,10*ROW('Hygiene Data'!H54))="","",OFFSET('Hygiene Data'!$H$13,0,10*ROW('Hygiene Data'!H54)))</f>
        <v/>
      </c>
      <c r="ED60" s="274" t="str">
        <f ca="true">+IF(OFFSET('Hygiene Data'!$I$11,0,10*ROW('Hygiene Data'!I54))="","",OFFSET('Hygiene Data'!$I$11,0,10*ROW('Hygiene Data'!I54)))</f>
        <v/>
      </c>
      <c r="EE60" s="274" t="str">
        <f ca="true">+IF(OFFSET('Hygiene Data'!$I$12,0,10*ROW('Hygiene Data'!I54))="","",OFFSET('Hygiene Data'!$I$12,0,10*ROW('Hygiene Data'!I54)))</f>
        <v/>
      </c>
      <c r="EF60" s="274" t="str">
        <f ca="true">+IF(OFFSET('Hygiene Data'!$I$13,0,10*ROW('Hygiene Data'!I54))="","",OFFSET('Hygiene Data'!$I$13,0,10*ROW('Hygiene Data'!I54)))</f>
        <v/>
      </c>
    </row>
    <row xmlns:x14ac="http://schemas.microsoft.com/office/spreadsheetml/2009/9/ac" r="61" x14ac:dyDescent="0.2">
      <c r="A61" s="37" t="str">
        <f ca="true">+IF(OFFSET('Water Data'!$B$2,0,10*ROW('Water Data'!E55))="","",OFFSET('Water Data'!$B$2,0,10*ROW('Water Data'!E55)))</f>
        <v/>
      </c>
      <c r="B61" s="37" t="str">
        <f ca="true">+IF(OFFSET('Water Data'!$C$2,0,10*ROW('Water Data'!F55))="","",OFFSET('Water Data'!$C$2,0,10*ROW('Water Data'!F55)))</f>
        <v/>
      </c>
      <c r="C61" s="330" t="str">
        <f t="shared" ca="true" si="0"/>
        <v/>
      </c>
      <c r="D61" s="94"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4"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4"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4"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4"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4"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4"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4"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4"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4"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4"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4"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4"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4"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4"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4"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4"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4"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5"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5"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5"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5"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5"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5"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5"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5"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5"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5"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5"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5"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5"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5"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5"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5"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5"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5"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5"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5"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5"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5"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5"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5"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5"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5"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5"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5"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5"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5"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6"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6"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6"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6"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6"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6"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6"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6"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6"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6"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6"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6"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6"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6"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6"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6"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6"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6"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4"/>
      <c r="BS61" s="274" t="str">
        <f ca="true">+IF(OFFSET('Water Data'!$D$27,0,10*ROW('Water Data'!D55))="","",OFFSET('Water Data'!$D$27,0,10*ROW('Water Data'!D55)))</f>
        <v/>
      </c>
      <c r="BT61" s="274" t="str">
        <f ca="true">+IF(OFFSET('Water Data'!$D$28,0,10*ROW('Water Data'!D55))="","",OFFSET('Water Data'!$D$28,0,10*ROW('Water Data'!D55)))</f>
        <v/>
      </c>
      <c r="BU61" s="274" t="str">
        <f ca="true">+IF(OFFSET('Water Data'!$D$29,0,10*ROW('Water Data'!D55))="","",OFFSET('Water Data'!$D$29,0,10*ROW('Water Data'!D55)))</f>
        <v/>
      </c>
      <c r="BV61" s="274" t="str">
        <f ca="true">+IF(OFFSET('Water Data'!$E$27,0,10*ROW('Water Data'!E55))="","",OFFSET('Water Data'!$E$27,0,10*ROW('Water Data'!E55)))</f>
        <v/>
      </c>
      <c r="BW61" s="274" t="str">
        <f ca="true">+IF(OFFSET('Water Data'!$E$28,0,10*ROW('Water Data'!E55))="","",OFFSET('Water Data'!$E$28,0,10*ROW('Water Data'!E55)))</f>
        <v/>
      </c>
      <c r="BX61" s="274" t="str">
        <f ca="true">+IF(OFFSET('Water Data'!$E$29,0,10*ROW('Water Data'!E55))="","",OFFSET('Water Data'!$E$29,0,10*ROW('Water Data'!E55)))</f>
        <v/>
      </c>
      <c r="BY61" s="274" t="str">
        <f ca="true">+IF(OFFSET('Water Data'!$F$27,0,10*ROW('Water Data'!F55))="","",OFFSET('Water Data'!$F$27,0,10*ROW('Water Data'!F55)))</f>
        <v/>
      </c>
      <c r="BZ61" s="274" t="str">
        <f ca="true">+IF(OFFSET('Water Data'!$F$28,0,10*ROW('Water Data'!F55))="","",OFFSET('Water Data'!$F$28,0,10*ROW('Water Data'!F55)))</f>
        <v/>
      </c>
      <c r="CA61" s="274" t="str">
        <f ca="true">+IF(OFFSET('Water Data'!$F$29,0,10*ROW('Water Data'!F55))="","",OFFSET('Water Data'!$F$29,0,10*ROW('Water Data'!F55)))</f>
        <v/>
      </c>
      <c r="CB61" s="274" t="str">
        <f ca="true">+IF(OFFSET('Water Data'!$G$27,0,10*ROW('Water Data'!G55))="","",OFFSET('Water Data'!$G$27,0,10*ROW('Water Data'!G55)))</f>
        <v/>
      </c>
      <c r="CC61" s="274" t="str">
        <f ca="true">+IF(OFFSET('Water Data'!$G$28,0,10*ROW('Water Data'!G55))="","",OFFSET('Water Data'!$G$28,0,10*ROW('Water Data'!G55)))</f>
        <v/>
      </c>
      <c r="CD61" s="274" t="str">
        <f ca="true">+IF(OFFSET('Water Data'!$G$29,0,10*ROW('Water Data'!G55))="","",OFFSET('Water Data'!$G$29,0,10*ROW('Water Data'!G55)))</f>
        <v/>
      </c>
      <c r="CE61" s="274" t="str">
        <f ca="true">+IF(OFFSET('Water Data'!$H$27,0,10*ROW('Water Data'!H55))="","",OFFSET('Water Data'!$H$27,0,10*ROW('Water Data'!H55)))</f>
        <v/>
      </c>
      <c r="CF61" s="274" t="str">
        <f ca="true">+IF(OFFSET('Water Data'!$H$28,0,10*ROW('Water Data'!H55))="","",OFFSET('Water Data'!$H$28,0,10*ROW('Water Data'!H55)))</f>
        <v/>
      </c>
      <c r="CG61" s="274" t="str">
        <f ca="true">+IF(OFFSET('Water Data'!$H$29,0,10*ROW('Water Data'!H55))="","",OFFSET('Water Data'!$H$29,0,10*ROW('Water Data'!H55)))</f>
        <v/>
      </c>
      <c r="CH61" s="274" t="str">
        <f ca="true">+IF(OFFSET('Water Data'!$I$27,0,10*ROW('Water Data'!I55))="","",OFFSET('Water Data'!$I$27,0,10*ROW('Water Data'!I55)))</f>
        <v/>
      </c>
      <c r="CI61" s="274" t="str">
        <f ca="true">+IF(OFFSET('Water Data'!$I$28,0,10*ROW('Water Data'!I55))="","",OFFSET('Water Data'!$I$28,0,10*ROW('Water Data'!I55)))</f>
        <v/>
      </c>
      <c r="CJ61" s="274" t="str">
        <f ca="true">+IF(OFFSET('Water Data'!$I$29,0,10*ROW('Water Data'!I55))="","",OFFSET('Water Data'!$I$29,0,10*ROW('Water Data'!I55)))</f>
        <v/>
      </c>
      <c r="CK61" s="274" t="str">
        <f ca="true">+IF(OFFSET('Sanitation Data'!$D$28,0,10*ROW('Sanitation Data'!D55))="","",OFFSET('Sanitation Data'!$D$28,0,10*ROW('Sanitation Data'!D55)))</f>
        <v/>
      </c>
      <c r="CL61" s="274" t="str">
        <f ca="true">+IF(OFFSET('Sanitation Data'!$D$29,0,10*ROW('Sanitation Data'!D55))="","",OFFSET('Sanitation Data'!$D$29,0,10*ROW('Sanitation Data'!D55)))</f>
        <v/>
      </c>
      <c r="CM61" s="274" t="str">
        <f ca="true">+IF(OFFSET('Sanitation Data'!$D$30,0,10*ROW('Sanitation Data'!D55))="","",OFFSET('Sanitation Data'!$D$30,0,10*ROW('Sanitation Data'!D55)))</f>
        <v/>
      </c>
      <c r="CN61" s="274" t="str">
        <f ca="true">+IF(OFFSET('Sanitation Data'!$D$31,0,10*ROW('Sanitation Data'!D55))="","",OFFSET('Sanitation Data'!$D$31,0,10*ROW('Sanitation Data'!D55)))</f>
        <v/>
      </c>
      <c r="CO61" s="274" t="str">
        <f ca="true">+IF(OFFSET('Sanitation Data'!$D$32,0,10*ROW('Sanitation Data'!D55))="","",OFFSET('Sanitation Data'!$D$32,0,10*ROW('Sanitation Data'!D55)))</f>
        <v/>
      </c>
      <c r="CP61" s="274" t="str">
        <f ca="true">+IF(OFFSET('Sanitation Data'!$E$28,0,10*ROW('Sanitation Data'!E55))="","",OFFSET('Sanitation Data'!$E$28,0,10*ROW('Sanitation Data'!E55)))</f>
        <v/>
      </c>
      <c r="CQ61" s="274" t="str">
        <f ca="true">+IF(OFFSET('Sanitation Data'!$E$29,0,10*ROW('Sanitation Data'!E55))="","",OFFSET('Sanitation Data'!$E$29,0,10*ROW('Sanitation Data'!E55)))</f>
        <v/>
      </c>
      <c r="CR61" s="274" t="str">
        <f ca="true">+IF(OFFSET('Sanitation Data'!$E$30,0,10*ROW('Sanitation Data'!E55))="","",OFFSET('Sanitation Data'!$E$30,0,10*ROW('Sanitation Data'!E55)))</f>
        <v/>
      </c>
      <c r="CS61" s="274" t="str">
        <f ca="true">+IF(OFFSET('Sanitation Data'!$E$31,0,10*ROW('Sanitation Data'!E55))="","",OFFSET('Sanitation Data'!$E$31,0,10*ROW('Sanitation Data'!E55)))</f>
        <v/>
      </c>
      <c r="CT61" s="274" t="str">
        <f ca="true">+IF(OFFSET('Sanitation Data'!$E$32,0,10*ROW('Sanitation Data'!E55))="","",OFFSET('Sanitation Data'!$E$32,0,10*ROW('Sanitation Data'!E55)))</f>
        <v/>
      </c>
      <c r="CU61" s="274" t="str">
        <f ca="true">+IF(OFFSET('Sanitation Data'!$F$28,0,10*ROW('Sanitation Data'!F55))="","",OFFSET('Sanitation Data'!$F$28,0,10*ROW('Sanitation Data'!F55)))</f>
        <v/>
      </c>
      <c r="CV61" s="274" t="str">
        <f ca="true">+IF(OFFSET('Sanitation Data'!$F$29,0,10*ROW('Sanitation Data'!F55))="","",OFFSET('Sanitation Data'!$F$29,0,10*ROW('Sanitation Data'!F55)))</f>
        <v/>
      </c>
      <c r="CW61" s="274" t="str">
        <f ca="true">+IF(OFFSET('Sanitation Data'!$F$30,0,10*ROW('Sanitation Data'!F55))="","",OFFSET('Sanitation Data'!$F$30,0,10*ROW('Sanitation Data'!F55)))</f>
        <v/>
      </c>
      <c r="CX61" s="274" t="str">
        <f ca="true">+IF(OFFSET('Sanitation Data'!$F$31,0,10*ROW('Sanitation Data'!F55))="","",OFFSET('Sanitation Data'!$F$31,0,10*ROW('Sanitation Data'!F55)))</f>
        <v/>
      </c>
      <c r="CY61" s="274" t="str">
        <f ca="true">+IF(OFFSET('Sanitation Data'!$F$32,0,10*ROW('Sanitation Data'!F55))="","",OFFSET('Sanitation Data'!$F$32,0,10*ROW('Sanitation Data'!F55)))</f>
        <v/>
      </c>
      <c r="CZ61" s="274" t="str">
        <f ca="true">+IF(OFFSET('Sanitation Data'!$G$28,0,10*ROW('Sanitation Data'!G55))="","",OFFSET('Sanitation Data'!$G$28,0,10*ROW('Sanitation Data'!G55)))</f>
        <v/>
      </c>
      <c r="DA61" s="274" t="str">
        <f ca="true">+IF(OFFSET('Sanitation Data'!$G$29,0,10*ROW('Sanitation Data'!G55))="","",OFFSET('Sanitation Data'!$G$29,0,10*ROW('Sanitation Data'!G55)))</f>
        <v/>
      </c>
      <c r="DB61" s="274" t="str">
        <f ca="true">+IF(OFFSET('Sanitation Data'!$G$30,0,10*ROW('Sanitation Data'!G55))="","",OFFSET('Sanitation Data'!$G$30,0,10*ROW('Sanitation Data'!G55)))</f>
        <v/>
      </c>
      <c r="DC61" s="274" t="str">
        <f ca="true">+IF(OFFSET('Sanitation Data'!$G$31,0,10*ROW('Sanitation Data'!G55))="","",OFFSET('Sanitation Data'!$G$31,0,10*ROW('Sanitation Data'!G55)))</f>
        <v/>
      </c>
      <c r="DD61" s="274" t="str">
        <f ca="true">+IF(OFFSET('Sanitation Data'!$G$32,0,10*ROW('Sanitation Data'!G55))="","",OFFSET('Sanitation Data'!$G$32,0,10*ROW('Sanitation Data'!G55)))</f>
        <v/>
      </c>
      <c r="DE61" s="274" t="str">
        <f ca="true">+IF(OFFSET('Sanitation Data'!$H$28,0,10*ROW('Sanitation Data'!H55))="","",OFFSET('Sanitation Data'!$H$28,0,10*ROW('Sanitation Data'!H55)))</f>
        <v/>
      </c>
      <c r="DF61" s="274" t="str">
        <f ca="true">+IF(OFFSET('Sanitation Data'!$H$29,0,10*ROW('Sanitation Data'!H55))="","",OFFSET('Sanitation Data'!$H$29,0,10*ROW('Sanitation Data'!H55)))</f>
        <v/>
      </c>
      <c r="DG61" s="274" t="str">
        <f ca="true">+IF(OFFSET('Sanitation Data'!$H$30,0,10*ROW('Sanitation Data'!H55))="","",OFFSET('Sanitation Data'!$H$30,0,10*ROW('Sanitation Data'!H55)))</f>
        <v/>
      </c>
      <c r="DH61" s="274" t="str">
        <f ca="true">+IF(OFFSET('Sanitation Data'!$H$31,0,10*ROW('Sanitation Data'!H55))="","",OFFSET('Sanitation Data'!$H$31,0,10*ROW('Sanitation Data'!H55)))</f>
        <v/>
      </c>
      <c r="DI61" s="274" t="str">
        <f ca="true">+IF(OFFSET('Sanitation Data'!$H$32,0,10*ROW('Sanitation Data'!H55))="","",OFFSET('Sanitation Data'!$H$32,0,10*ROW('Sanitation Data'!H55)))</f>
        <v/>
      </c>
      <c r="DJ61" s="274" t="str">
        <f ca="true">+IF(OFFSET('Sanitation Data'!$I$28,0,10*ROW('Sanitation Data'!I55))="","",OFFSET('Sanitation Data'!$I$28,0,10*ROW('Sanitation Data'!I55)))</f>
        <v/>
      </c>
      <c r="DK61" s="274" t="str">
        <f ca="true">+IF(OFFSET('Sanitation Data'!$I$29,0,10*ROW('Sanitation Data'!I55))="","",OFFSET('Sanitation Data'!$I$29,0,10*ROW('Sanitation Data'!I55)))</f>
        <v/>
      </c>
      <c r="DL61" s="274" t="str">
        <f ca="true">+IF(OFFSET('Sanitation Data'!$I$30,0,10*ROW('Sanitation Data'!I55))="","",OFFSET('Sanitation Data'!$I$30,0,10*ROW('Sanitation Data'!I55)))</f>
        <v/>
      </c>
      <c r="DM61" s="274" t="str">
        <f ca="true">+IF(OFFSET('Sanitation Data'!$I$31,0,10*ROW('Sanitation Data'!I55))="","",OFFSET('Sanitation Data'!$I$31,0,10*ROW('Sanitation Data'!I55)))</f>
        <v/>
      </c>
      <c r="DN61" s="274" t="str">
        <f ca="true">+IF(OFFSET('Sanitation Data'!$I$32,0,10*ROW('Sanitation Data'!I55))="","",OFFSET('Sanitation Data'!$I$32,0,10*ROW('Sanitation Data'!I55)))</f>
        <v/>
      </c>
      <c r="DO61" s="274" t="str">
        <f ca="true">+IF(OFFSET('Hygiene Data'!$D$11,0,10*ROW('Hygiene Data'!D55))="","",OFFSET('Hygiene Data'!$D$11,0,10*ROW('Hygiene Data'!D55)))</f>
        <v/>
      </c>
      <c r="DP61" s="274" t="str">
        <f ca="true">+IF(OFFSET('Hygiene Data'!$D$12,0,10*ROW('Hygiene Data'!D55))="","",OFFSET('Hygiene Data'!$D$12,0,10*ROW('Hygiene Data'!D55)))</f>
        <v/>
      </c>
      <c r="DQ61" s="274" t="str">
        <f ca="true">+IF(OFFSET('Hygiene Data'!$D$13,0,10*ROW('Hygiene Data'!D55))="","",OFFSET('Hygiene Data'!$D$13,0,10*ROW('Hygiene Data'!D55)))</f>
        <v/>
      </c>
      <c r="DR61" s="274" t="str">
        <f ca="true">+IF(OFFSET('Hygiene Data'!$E$11,0,10*ROW('Hygiene Data'!E55))="","",OFFSET('Hygiene Data'!$E$11,0,10*ROW('Hygiene Data'!E55)))</f>
        <v/>
      </c>
      <c r="DS61" s="274" t="str">
        <f ca="true">+IF(OFFSET('Hygiene Data'!$E$12,0,10*ROW('Hygiene Data'!E55))="","",OFFSET('Hygiene Data'!$E$12,0,10*ROW('Hygiene Data'!E55)))</f>
        <v/>
      </c>
      <c r="DT61" s="274" t="str">
        <f ca="true">+IF(OFFSET('Hygiene Data'!$E$13,0,10*ROW('Hygiene Data'!E55))="","",OFFSET('Hygiene Data'!$E$13,0,10*ROW('Hygiene Data'!E55)))</f>
        <v/>
      </c>
      <c r="DU61" s="274" t="str">
        <f ca="true">+IF(OFFSET('Hygiene Data'!$F$11,0,10*ROW('Hygiene Data'!F55))="","",OFFSET('Hygiene Data'!$F$11,0,10*ROW('Hygiene Data'!F55)))</f>
        <v/>
      </c>
      <c r="DV61" s="274" t="str">
        <f ca="true">+IF(OFFSET('Hygiene Data'!$F$12,0,10*ROW('Hygiene Data'!F55))="","",OFFSET('Hygiene Data'!$F$12,0,10*ROW('Hygiene Data'!F55)))</f>
        <v/>
      </c>
      <c r="DW61" s="274" t="str">
        <f ca="true">+IF(OFFSET('Hygiene Data'!$F$13,0,10*ROW('Hygiene Data'!F55))="","",OFFSET('Hygiene Data'!$F$13,0,10*ROW('Hygiene Data'!F55)))</f>
        <v/>
      </c>
      <c r="DX61" s="274" t="str">
        <f ca="true">+IF(OFFSET('Hygiene Data'!$G$11,0,10*ROW('Hygiene Data'!G55))="","",OFFSET('Hygiene Data'!$G$11,0,10*ROW('Hygiene Data'!G55)))</f>
        <v/>
      </c>
      <c r="DY61" s="274" t="str">
        <f ca="true">+IF(OFFSET('Hygiene Data'!$G$12,0,10*ROW('Hygiene Data'!G55))="","",OFFSET('Hygiene Data'!$G$12,0,10*ROW('Hygiene Data'!G55)))</f>
        <v/>
      </c>
      <c r="DZ61" s="274" t="str">
        <f ca="true">+IF(OFFSET('Hygiene Data'!$G$13,0,10*ROW('Hygiene Data'!G55))="","",OFFSET('Hygiene Data'!$G$13,0,10*ROW('Hygiene Data'!G55)))</f>
        <v/>
      </c>
      <c r="EA61" s="274" t="str">
        <f ca="true">+IF(OFFSET('Hygiene Data'!$H$11,0,10*ROW('Hygiene Data'!H55))="","",OFFSET('Hygiene Data'!$H$11,0,10*ROW('Hygiene Data'!H55)))</f>
        <v/>
      </c>
      <c r="EB61" s="274" t="str">
        <f ca="true">+IF(OFFSET('Hygiene Data'!$H$12,0,10*ROW('Hygiene Data'!H55))="","",OFFSET('Hygiene Data'!$H$12,0,10*ROW('Hygiene Data'!H55)))</f>
        <v/>
      </c>
      <c r="EC61" s="274" t="str">
        <f ca="true">+IF(OFFSET('Hygiene Data'!$H$13,0,10*ROW('Hygiene Data'!H55))="","",OFFSET('Hygiene Data'!$H$13,0,10*ROW('Hygiene Data'!H55)))</f>
        <v/>
      </c>
      <c r="ED61" s="274" t="str">
        <f ca="true">+IF(OFFSET('Hygiene Data'!$I$11,0,10*ROW('Hygiene Data'!I55))="","",OFFSET('Hygiene Data'!$I$11,0,10*ROW('Hygiene Data'!I55)))</f>
        <v/>
      </c>
      <c r="EE61" s="274" t="str">
        <f ca="true">+IF(OFFSET('Hygiene Data'!$I$12,0,10*ROW('Hygiene Data'!I55))="","",OFFSET('Hygiene Data'!$I$12,0,10*ROW('Hygiene Data'!I55)))</f>
        <v/>
      </c>
      <c r="EF61" s="274" t="str">
        <f ca="true">+IF(OFFSET('Hygiene Data'!$I$13,0,10*ROW('Hygiene Data'!I55))="","",OFFSET('Hygiene Data'!$I$13,0,10*ROW('Hygiene Data'!I55)))</f>
        <v/>
      </c>
    </row>
    <row xmlns:x14ac="http://schemas.microsoft.com/office/spreadsheetml/2009/9/ac" r="62" x14ac:dyDescent="0.2">
      <c r="A62" s="37" t="str">
        <f ca="true">+IF(OFFSET('Water Data'!$B$2,0,10*ROW('Water Data'!E56))="","",OFFSET('Water Data'!$B$2,0,10*ROW('Water Data'!E56)))</f>
        <v/>
      </c>
      <c r="B62" s="37" t="str">
        <f ca="true">+IF(OFFSET('Water Data'!$C$2,0,10*ROW('Water Data'!F56))="","",OFFSET('Water Data'!$C$2,0,10*ROW('Water Data'!F56)))</f>
        <v/>
      </c>
      <c r="C62" s="330" t="str">
        <f t="shared" ca="true" si="0"/>
        <v/>
      </c>
      <c r="D62" s="94"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4"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4"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4"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4"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4"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4"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4"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4"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4"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4"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4"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4"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4"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4"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4"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4"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4"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5"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5"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5"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5"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5"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5"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5"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5"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5"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5"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5"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5"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5"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5"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5"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5"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5"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5"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5"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5"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5"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5"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5"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5"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5"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5"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5"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5"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5"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5"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6"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6"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6"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6"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6"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6"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6"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6"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6"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6"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6"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6"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6"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6"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6"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6"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6"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6"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4"/>
      <c r="BS62" s="274" t="str">
        <f ca="true">+IF(OFFSET('Water Data'!$D$27,0,10*ROW('Water Data'!D56))="","",OFFSET('Water Data'!$D$27,0,10*ROW('Water Data'!D56)))</f>
        <v/>
      </c>
      <c r="BT62" s="274" t="str">
        <f ca="true">+IF(OFFSET('Water Data'!$D$28,0,10*ROW('Water Data'!D56))="","",OFFSET('Water Data'!$D$28,0,10*ROW('Water Data'!D56)))</f>
        <v/>
      </c>
      <c r="BU62" s="274" t="str">
        <f ca="true">+IF(OFFSET('Water Data'!$D$29,0,10*ROW('Water Data'!D56))="","",OFFSET('Water Data'!$D$29,0,10*ROW('Water Data'!D56)))</f>
        <v/>
      </c>
      <c r="BV62" s="274" t="str">
        <f ca="true">+IF(OFFSET('Water Data'!$E$27,0,10*ROW('Water Data'!E56))="","",OFFSET('Water Data'!$E$27,0,10*ROW('Water Data'!E56)))</f>
        <v/>
      </c>
      <c r="BW62" s="274" t="str">
        <f ca="true">+IF(OFFSET('Water Data'!$E$28,0,10*ROW('Water Data'!E56))="","",OFFSET('Water Data'!$E$28,0,10*ROW('Water Data'!E56)))</f>
        <v/>
      </c>
      <c r="BX62" s="274" t="str">
        <f ca="true">+IF(OFFSET('Water Data'!$E$29,0,10*ROW('Water Data'!E56))="","",OFFSET('Water Data'!$E$29,0,10*ROW('Water Data'!E56)))</f>
        <v/>
      </c>
      <c r="BY62" s="274" t="str">
        <f ca="true">+IF(OFFSET('Water Data'!$F$27,0,10*ROW('Water Data'!F56))="","",OFFSET('Water Data'!$F$27,0,10*ROW('Water Data'!F56)))</f>
        <v/>
      </c>
      <c r="BZ62" s="274" t="str">
        <f ca="true">+IF(OFFSET('Water Data'!$F$28,0,10*ROW('Water Data'!F56))="","",OFFSET('Water Data'!$F$28,0,10*ROW('Water Data'!F56)))</f>
        <v/>
      </c>
      <c r="CA62" s="274" t="str">
        <f ca="true">+IF(OFFSET('Water Data'!$F$29,0,10*ROW('Water Data'!F56))="","",OFFSET('Water Data'!$F$29,0,10*ROW('Water Data'!F56)))</f>
        <v/>
      </c>
      <c r="CB62" s="274" t="str">
        <f ca="true">+IF(OFFSET('Water Data'!$G$27,0,10*ROW('Water Data'!G56))="","",OFFSET('Water Data'!$G$27,0,10*ROW('Water Data'!G56)))</f>
        <v/>
      </c>
      <c r="CC62" s="274" t="str">
        <f ca="true">+IF(OFFSET('Water Data'!$G$28,0,10*ROW('Water Data'!G56))="","",OFFSET('Water Data'!$G$28,0,10*ROW('Water Data'!G56)))</f>
        <v/>
      </c>
      <c r="CD62" s="274" t="str">
        <f ca="true">+IF(OFFSET('Water Data'!$G$29,0,10*ROW('Water Data'!G56))="","",OFFSET('Water Data'!$G$29,0,10*ROW('Water Data'!G56)))</f>
        <v/>
      </c>
      <c r="CE62" s="274" t="str">
        <f ca="true">+IF(OFFSET('Water Data'!$H$27,0,10*ROW('Water Data'!H56))="","",OFFSET('Water Data'!$H$27,0,10*ROW('Water Data'!H56)))</f>
        <v/>
      </c>
      <c r="CF62" s="274" t="str">
        <f ca="true">+IF(OFFSET('Water Data'!$H$28,0,10*ROW('Water Data'!H56))="","",OFFSET('Water Data'!$H$28,0,10*ROW('Water Data'!H56)))</f>
        <v/>
      </c>
      <c r="CG62" s="274" t="str">
        <f ca="true">+IF(OFFSET('Water Data'!$H$29,0,10*ROW('Water Data'!H56))="","",OFFSET('Water Data'!$H$29,0,10*ROW('Water Data'!H56)))</f>
        <v/>
      </c>
      <c r="CH62" s="274" t="str">
        <f ca="true">+IF(OFFSET('Water Data'!$I$27,0,10*ROW('Water Data'!I56))="","",OFFSET('Water Data'!$I$27,0,10*ROW('Water Data'!I56)))</f>
        <v/>
      </c>
      <c r="CI62" s="274" t="str">
        <f ca="true">+IF(OFFSET('Water Data'!$I$28,0,10*ROW('Water Data'!I56))="","",OFFSET('Water Data'!$I$28,0,10*ROW('Water Data'!I56)))</f>
        <v/>
      </c>
      <c r="CJ62" s="274" t="str">
        <f ca="true">+IF(OFFSET('Water Data'!$I$29,0,10*ROW('Water Data'!I56))="","",OFFSET('Water Data'!$I$29,0,10*ROW('Water Data'!I56)))</f>
        <v/>
      </c>
      <c r="CK62" s="274" t="str">
        <f ca="true">+IF(OFFSET('Sanitation Data'!$D$28,0,10*ROW('Sanitation Data'!D56))="","",OFFSET('Sanitation Data'!$D$28,0,10*ROW('Sanitation Data'!D56)))</f>
        <v/>
      </c>
      <c r="CL62" s="274" t="str">
        <f ca="true">+IF(OFFSET('Sanitation Data'!$D$29,0,10*ROW('Sanitation Data'!D56))="","",OFFSET('Sanitation Data'!$D$29,0,10*ROW('Sanitation Data'!D56)))</f>
        <v/>
      </c>
      <c r="CM62" s="274" t="str">
        <f ca="true">+IF(OFFSET('Sanitation Data'!$D$30,0,10*ROW('Sanitation Data'!D56))="","",OFFSET('Sanitation Data'!$D$30,0,10*ROW('Sanitation Data'!D56)))</f>
        <v/>
      </c>
      <c r="CN62" s="274" t="str">
        <f ca="true">+IF(OFFSET('Sanitation Data'!$D$31,0,10*ROW('Sanitation Data'!D56))="","",OFFSET('Sanitation Data'!$D$31,0,10*ROW('Sanitation Data'!D56)))</f>
        <v/>
      </c>
      <c r="CO62" s="274" t="str">
        <f ca="true">+IF(OFFSET('Sanitation Data'!$D$32,0,10*ROW('Sanitation Data'!D56))="","",OFFSET('Sanitation Data'!$D$32,0,10*ROW('Sanitation Data'!D56)))</f>
        <v/>
      </c>
      <c r="CP62" s="274" t="str">
        <f ca="true">+IF(OFFSET('Sanitation Data'!$E$28,0,10*ROW('Sanitation Data'!E56))="","",OFFSET('Sanitation Data'!$E$28,0,10*ROW('Sanitation Data'!E56)))</f>
        <v/>
      </c>
      <c r="CQ62" s="274" t="str">
        <f ca="true">+IF(OFFSET('Sanitation Data'!$E$29,0,10*ROW('Sanitation Data'!E56))="","",OFFSET('Sanitation Data'!$E$29,0,10*ROW('Sanitation Data'!E56)))</f>
        <v/>
      </c>
      <c r="CR62" s="274" t="str">
        <f ca="true">+IF(OFFSET('Sanitation Data'!$E$30,0,10*ROW('Sanitation Data'!E56))="","",OFFSET('Sanitation Data'!$E$30,0,10*ROW('Sanitation Data'!E56)))</f>
        <v/>
      </c>
      <c r="CS62" s="274" t="str">
        <f ca="true">+IF(OFFSET('Sanitation Data'!$E$31,0,10*ROW('Sanitation Data'!E56))="","",OFFSET('Sanitation Data'!$E$31,0,10*ROW('Sanitation Data'!E56)))</f>
        <v/>
      </c>
      <c r="CT62" s="274" t="str">
        <f ca="true">+IF(OFFSET('Sanitation Data'!$E$32,0,10*ROW('Sanitation Data'!E56))="","",OFFSET('Sanitation Data'!$E$32,0,10*ROW('Sanitation Data'!E56)))</f>
        <v/>
      </c>
      <c r="CU62" s="274" t="str">
        <f ca="true">+IF(OFFSET('Sanitation Data'!$F$28,0,10*ROW('Sanitation Data'!F56))="","",OFFSET('Sanitation Data'!$F$28,0,10*ROW('Sanitation Data'!F56)))</f>
        <v/>
      </c>
      <c r="CV62" s="274" t="str">
        <f ca="true">+IF(OFFSET('Sanitation Data'!$F$29,0,10*ROW('Sanitation Data'!F56))="","",OFFSET('Sanitation Data'!$F$29,0,10*ROW('Sanitation Data'!F56)))</f>
        <v/>
      </c>
      <c r="CW62" s="274" t="str">
        <f ca="true">+IF(OFFSET('Sanitation Data'!$F$30,0,10*ROW('Sanitation Data'!F56))="","",OFFSET('Sanitation Data'!$F$30,0,10*ROW('Sanitation Data'!F56)))</f>
        <v/>
      </c>
      <c r="CX62" s="274" t="str">
        <f ca="true">+IF(OFFSET('Sanitation Data'!$F$31,0,10*ROW('Sanitation Data'!F56))="","",OFFSET('Sanitation Data'!$F$31,0,10*ROW('Sanitation Data'!F56)))</f>
        <v/>
      </c>
      <c r="CY62" s="274" t="str">
        <f ca="true">+IF(OFFSET('Sanitation Data'!$F$32,0,10*ROW('Sanitation Data'!F56))="","",OFFSET('Sanitation Data'!$F$32,0,10*ROW('Sanitation Data'!F56)))</f>
        <v/>
      </c>
      <c r="CZ62" s="274" t="str">
        <f ca="true">+IF(OFFSET('Sanitation Data'!$G$28,0,10*ROW('Sanitation Data'!G56))="","",OFFSET('Sanitation Data'!$G$28,0,10*ROW('Sanitation Data'!G56)))</f>
        <v/>
      </c>
      <c r="DA62" s="274" t="str">
        <f ca="true">+IF(OFFSET('Sanitation Data'!$G$29,0,10*ROW('Sanitation Data'!G56))="","",OFFSET('Sanitation Data'!$G$29,0,10*ROW('Sanitation Data'!G56)))</f>
        <v/>
      </c>
      <c r="DB62" s="274" t="str">
        <f ca="true">+IF(OFFSET('Sanitation Data'!$G$30,0,10*ROW('Sanitation Data'!G56))="","",OFFSET('Sanitation Data'!$G$30,0,10*ROW('Sanitation Data'!G56)))</f>
        <v/>
      </c>
      <c r="DC62" s="274" t="str">
        <f ca="true">+IF(OFFSET('Sanitation Data'!$G$31,0,10*ROW('Sanitation Data'!G56))="","",OFFSET('Sanitation Data'!$G$31,0,10*ROW('Sanitation Data'!G56)))</f>
        <v/>
      </c>
      <c r="DD62" s="274" t="str">
        <f ca="true">+IF(OFFSET('Sanitation Data'!$G$32,0,10*ROW('Sanitation Data'!G56))="","",OFFSET('Sanitation Data'!$G$32,0,10*ROW('Sanitation Data'!G56)))</f>
        <v/>
      </c>
      <c r="DE62" s="274" t="str">
        <f ca="true">+IF(OFFSET('Sanitation Data'!$H$28,0,10*ROW('Sanitation Data'!H56))="","",OFFSET('Sanitation Data'!$H$28,0,10*ROW('Sanitation Data'!H56)))</f>
        <v/>
      </c>
      <c r="DF62" s="274" t="str">
        <f ca="true">+IF(OFFSET('Sanitation Data'!$H$29,0,10*ROW('Sanitation Data'!H56))="","",OFFSET('Sanitation Data'!$H$29,0,10*ROW('Sanitation Data'!H56)))</f>
        <v/>
      </c>
      <c r="DG62" s="274" t="str">
        <f ca="true">+IF(OFFSET('Sanitation Data'!$H$30,0,10*ROW('Sanitation Data'!H56))="","",OFFSET('Sanitation Data'!$H$30,0,10*ROW('Sanitation Data'!H56)))</f>
        <v/>
      </c>
      <c r="DH62" s="274" t="str">
        <f ca="true">+IF(OFFSET('Sanitation Data'!$H$31,0,10*ROW('Sanitation Data'!H56))="","",OFFSET('Sanitation Data'!$H$31,0,10*ROW('Sanitation Data'!H56)))</f>
        <v/>
      </c>
      <c r="DI62" s="274" t="str">
        <f ca="true">+IF(OFFSET('Sanitation Data'!$H$32,0,10*ROW('Sanitation Data'!H56))="","",OFFSET('Sanitation Data'!$H$32,0,10*ROW('Sanitation Data'!H56)))</f>
        <v/>
      </c>
      <c r="DJ62" s="274" t="str">
        <f ca="true">+IF(OFFSET('Sanitation Data'!$I$28,0,10*ROW('Sanitation Data'!I56))="","",OFFSET('Sanitation Data'!$I$28,0,10*ROW('Sanitation Data'!I56)))</f>
        <v/>
      </c>
      <c r="DK62" s="274" t="str">
        <f ca="true">+IF(OFFSET('Sanitation Data'!$I$29,0,10*ROW('Sanitation Data'!I56))="","",OFFSET('Sanitation Data'!$I$29,0,10*ROW('Sanitation Data'!I56)))</f>
        <v/>
      </c>
      <c r="DL62" s="274" t="str">
        <f ca="true">+IF(OFFSET('Sanitation Data'!$I$30,0,10*ROW('Sanitation Data'!I56))="","",OFFSET('Sanitation Data'!$I$30,0,10*ROW('Sanitation Data'!I56)))</f>
        <v/>
      </c>
      <c r="DM62" s="274" t="str">
        <f ca="true">+IF(OFFSET('Sanitation Data'!$I$31,0,10*ROW('Sanitation Data'!I56))="","",OFFSET('Sanitation Data'!$I$31,0,10*ROW('Sanitation Data'!I56)))</f>
        <v/>
      </c>
      <c r="DN62" s="274" t="str">
        <f ca="true">+IF(OFFSET('Sanitation Data'!$I$32,0,10*ROW('Sanitation Data'!I56))="","",OFFSET('Sanitation Data'!$I$32,0,10*ROW('Sanitation Data'!I56)))</f>
        <v/>
      </c>
      <c r="DO62" s="274" t="str">
        <f ca="true">+IF(OFFSET('Hygiene Data'!$D$11,0,10*ROW('Hygiene Data'!D56))="","",OFFSET('Hygiene Data'!$D$11,0,10*ROW('Hygiene Data'!D56)))</f>
        <v/>
      </c>
      <c r="DP62" s="274" t="str">
        <f ca="true">+IF(OFFSET('Hygiene Data'!$D$12,0,10*ROW('Hygiene Data'!D56))="","",OFFSET('Hygiene Data'!$D$12,0,10*ROW('Hygiene Data'!D56)))</f>
        <v/>
      </c>
      <c r="DQ62" s="274" t="str">
        <f ca="true">+IF(OFFSET('Hygiene Data'!$D$13,0,10*ROW('Hygiene Data'!D56))="","",OFFSET('Hygiene Data'!$D$13,0,10*ROW('Hygiene Data'!D56)))</f>
        <v/>
      </c>
      <c r="DR62" s="274" t="str">
        <f ca="true">+IF(OFFSET('Hygiene Data'!$E$11,0,10*ROW('Hygiene Data'!E56))="","",OFFSET('Hygiene Data'!$E$11,0,10*ROW('Hygiene Data'!E56)))</f>
        <v/>
      </c>
      <c r="DS62" s="274" t="str">
        <f ca="true">+IF(OFFSET('Hygiene Data'!$E$12,0,10*ROW('Hygiene Data'!E56))="","",OFFSET('Hygiene Data'!$E$12,0,10*ROW('Hygiene Data'!E56)))</f>
        <v/>
      </c>
      <c r="DT62" s="274" t="str">
        <f ca="true">+IF(OFFSET('Hygiene Data'!$E$13,0,10*ROW('Hygiene Data'!E56))="","",OFFSET('Hygiene Data'!$E$13,0,10*ROW('Hygiene Data'!E56)))</f>
        <v/>
      </c>
      <c r="DU62" s="274" t="str">
        <f ca="true">+IF(OFFSET('Hygiene Data'!$F$11,0,10*ROW('Hygiene Data'!F56))="","",OFFSET('Hygiene Data'!$F$11,0,10*ROW('Hygiene Data'!F56)))</f>
        <v/>
      </c>
      <c r="DV62" s="274" t="str">
        <f ca="true">+IF(OFFSET('Hygiene Data'!$F$12,0,10*ROW('Hygiene Data'!F56))="","",OFFSET('Hygiene Data'!$F$12,0,10*ROW('Hygiene Data'!F56)))</f>
        <v/>
      </c>
      <c r="DW62" s="274" t="str">
        <f ca="true">+IF(OFFSET('Hygiene Data'!$F$13,0,10*ROW('Hygiene Data'!F56))="","",OFFSET('Hygiene Data'!$F$13,0,10*ROW('Hygiene Data'!F56)))</f>
        <v/>
      </c>
      <c r="DX62" s="274" t="str">
        <f ca="true">+IF(OFFSET('Hygiene Data'!$G$11,0,10*ROW('Hygiene Data'!G56))="","",OFFSET('Hygiene Data'!$G$11,0,10*ROW('Hygiene Data'!G56)))</f>
        <v/>
      </c>
      <c r="DY62" s="274" t="str">
        <f ca="true">+IF(OFFSET('Hygiene Data'!$G$12,0,10*ROW('Hygiene Data'!G56))="","",OFFSET('Hygiene Data'!$G$12,0,10*ROW('Hygiene Data'!G56)))</f>
        <v/>
      </c>
      <c r="DZ62" s="274" t="str">
        <f ca="true">+IF(OFFSET('Hygiene Data'!$G$13,0,10*ROW('Hygiene Data'!G56))="","",OFFSET('Hygiene Data'!$G$13,0,10*ROW('Hygiene Data'!G56)))</f>
        <v/>
      </c>
      <c r="EA62" s="274" t="str">
        <f ca="true">+IF(OFFSET('Hygiene Data'!$H$11,0,10*ROW('Hygiene Data'!H56))="","",OFFSET('Hygiene Data'!$H$11,0,10*ROW('Hygiene Data'!H56)))</f>
        <v/>
      </c>
      <c r="EB62" s="274" t="str">
        <f ca="true">+IF(OFFSET('Hygiene Data'!$H$12,0,10*ROW('Hygiene Data'!H56))="","",OFFSET('Hygiene Data'!$H$12,0,10*ROW('Hygiene Data'!H56)))</f>
        <v/>
      </c>
      <c r="EC62" s="274" t="str">
        <f ca="true">+IF(OFFSET('Hygiene Data'!$H$13,0,10*ROW('Hygiene Data'!H56))="","",OFFSET('Hygiene Data'!$H$13,0,10*ROW('Hygiene Data'!H56)))</f>
        <v/>
      </c>
      <c r="ED62" s="274" t="str">
        <f ca="true">+IF(OFFSET('Hygiene Data'!$I$11,0,10*ROW('Hygiene Data'!I56))="","",OFFSET('Hygiene Data'!$I$11,0,10*ROW('Hygiene Data'!I56)))</f>
        <v/>
      </c>
      <c r="EE62" s="274" t="str">
        <f ca="true">+IF(OFFSET('Hygiene Data'!$I$12,0,10*ROW('Hygiene Data'!I56))="","",OFFSET('Hygiene Data'!$I$12,0,10*ROW('Hygiene Data'!I56)))</f>
        <v/>
      </c>
      <c r="EF62" s="274" t="str">
        <f ca="true">+IF(OFFSET('Hygiene Data'!$I$13,0,10*ROW('Hygiene Data'!I56))="","",OFFSET('Hygiene Data'!$I$13,0,10*ROW('Hygiene Data'!I56)))</f>
        <v/>
      </c>
    </row>
    <row xmlns:x14ac="http://schemas.microsoft.com/office/spreadsheetml/2009/9/ac" r="63" x14ac:dyDescent="0.2">
      <c r="A63" s="37" t="str">
        <f ca="true">+IF(OFFSET('Water Data'!$B$2,0,10*ROW('Water Data'!E57))="","",OFFSET('Water Data'!$B$2,0,10*ROW('Water Data'!E57)))</f>
        <v/>
      </c>
      <c r="B63" s="37" t="str">
        <f ca="true">+IF(OFFSET('Water Data'!$C$2,0,10*ROW('Water Data'!F57))="","",OFFSET('Water Data'!$C$2,0,10*ROW('Water Data'!F57)))</f>
        <v/>
      </c>
      <c r="C63" s="330" t="str">
        <f t="shared" ca="true" si="0"/>
        <v/>
      </c>
      <c r="D63" s="94"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4"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4"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4"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4"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4"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4"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4"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4"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4"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4"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4"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4"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4"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4"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4"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4"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4"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5"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5"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5"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5"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5"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5"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5"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5"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5"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5"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5"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5"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5"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5"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5"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5"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5"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5"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5"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5"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5"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5"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5"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5"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5"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5"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5"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5"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5"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5"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6"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6"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6"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6"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6"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6"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6"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6"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6"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6"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6"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6"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6"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6"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6"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6"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6"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6"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4"/>
      <c r="BS63" s="274" t="str">
        <f ca="true">+IF(OFFSET('Water Data'!$D$27,0,10*ROW('Water Data'!D57))="","",OFFSET('Water Data'!$D$27,0,10*ROW('Water Data'!D57)))</f>
        <v/>
      </c>
      <c r="BT63" s="274" t="str">
        <f ca="true">+IF(OFFSET('Water Data'!$D$28,0,10*ROW('Water Data'!D57))="","",OFFSET('Water Data'!$D$28,0,10*ROW('Water Data'!D57)))</f>
        <v/>
      </c>
      <c r="BU63" s="274" t="str">
        <f ca="true">+IF(OFFSET('Water Data'!$D$29,0,10*ROW('Water Data'!D57))="","",OFFSET('Water Data'!$D$29,0,10*ROW('Water Data'!D57)))</f>
        <v/>
      </c>
      <c r="BV63" s="274" t="str">
        <f ca="true">+IF(OFFSET('Water Data'!$E$27,0,10*ROW('Water Data'!E57))="","",OFFSET('Water Data'!$E$27,0,10*ROW('Water Data'!E57)))</f>
        <v/>
      </c>
      <c r="BW63" s="274" t="str">
        <f ca="true">+IF(OFFSET('Water Data'!$E$28,0,10*ROW('Water Data'!E57))="","",OFFSET('Water Data'!$E$28,0,10*ROW('Water Data'!E57)))</f>
        <v/>
      </c>
      <c r="BX63" s="274" t="str">
        <f ca="true">+IF(OFFSET('Water Data'!$E$29,0,10*ROW('Water Data'!E57))="","",OFFSET('Water Data'!$E$29,0,10*ROW('Water Data'!E57)))</f>
        <v/>
      </c>
      <c r="BY63" s="274" t="str">
        <f ca="true">+IF(OFFSET('Water Data'!$F$27,0,10*ROW('Water Data'!F57))="","",OFFSET('Water Data'!$F$27,0,10*ROW('Water Data'!F57)))</f>
        <v/>
      </c>
      <c r="BZ63" s="274" t="str">
        <f ca="true">+IF(OFFSET('Water Data'!$F$28,0,10*ROW('Water Data'!F57))="","",OFFSET('Water Data'!$F$28,0,10*ROW('Water Data'!F57)))</f>
        <v/>
      </c>
      <c r="CA63" s="274" t="str">
        <f ca="true">+IF(OFFSET('Water Data'!$F$29,0,10*ROW('Water Data'!F57))="","",OFFSET('Water Data'!$F$29,0,10*ROW('Water Data'!F57)))</f>
        <v/>
      </c>
      <c r="CB63" s="274" t="str">
        <f ca="true">+IF(OFFSET('Water Data'!$G$27,0,10*ROW('Water Data'!G57))="","",OFFSET('Water Data'!$G$27,0,10*ROW('Water Data'!G57)))</f>
        <v/>
      </c>
      <c r="CC63" s="274" t="str">
        <f ca="true">+IF(OFFSET('Water Data'!$G$28,0,10*ROW('Water Data'!G57))="","",OFFSET('Water Data'!$G$28,0,10*ROW('Water Data'!G57)))</f>
        <v/>
      </c>
      <c r="CD63" s="274" t="str">
        <f ca="true">+IF(OFFSET('Water Data'!$G$29,0,10*ROW('Water Data'!G57))="","",OFFSET('Water Data'!$G$29,0,10*ROW('Water Data'!G57)))</f>
        <v/>
      </c>
      <c r="CE63" s="274" t="str">
        <f ca="true">+IF(OFFSET('Water Data'!$H$27,0,10*ROW('Water Data'!H57))="","",OFFSET('Water Data'!$H$27,0,10*ROW('Water Data'!H57)))</f>
        <v/>
      </c>
      <c r="CF63" s="274" t="str">
        <f ca="true">+IF(OFFSET('Water Data'!$H$28,0,10*ROW('Water Data'!H57))="","",OFFSET('Water Data'!$H$28,0,10*ROW('Water Data'!H57)))</f>
        <v/>
      </c>
      <c r="CG63" s="274" t="str">
        <f ca="true">+IF(OFFSET('Water Data'!$H$29,0,10*ROW('Water Data'!H57))="","",OFFSET('Water Data'!$H$29,0,10*ROW('Water Data'!H57)))</f>
        <v/>
      </c>
      <c r="CH63" s="274" t="str">
        <f ca="true">+IF(OFFSET('Water Data'!$I$27,0,10*ROW('Water Data'!I57))="","",OFFSET('Water Data'!$I$27,0,10*ROW('Water Data'!I57)))</f>
        <v/>
      </c>
      <c r="CI63" s="274" t="str">
        <f ca="true">+IF(OFFSET('Water Data'!$I$28,0,10*ROW('Water Data'!I57))="","",OFFSET('Water Data'!$I$28,0,10*ROW('Water Data'!I57)))</f>
        <v/>
      </c>
      <c r="CJ63" s="274" t="str">
        <f ca="true">+IF(OFFSET('Water Data'!$I$29,0,10*ROW('Water Data'!I57))="","",OFFSET('Water Data'!$I$29,0,10*ROW('Water Data'!I57)))</f>
        <v/>
      </c>
      <c r="CK63" s="274" t="str">
        <f ca="true">+IF(OFFSET('Sanitation Data'!$D$28,0,10*ROW('Sanitation Data'!D57))="","",OFFSET('Sanitation Data'!$D$28,0,10*ROW('Sanitation Data'!D57)))</f>
        <v/>
      </c>
      <c r="CL63" s="274" t="str">
        <f ca="true">+IF(OFFSET('Sanitation Data'!$D$29,0,10*ROW('Sanitation Data'!D57))="","",OFFSET('Sanitation Data'!$D$29,0,10*ROW('Sanitation Data'!D57)))</f>
        <v/>
      </c>
      <c r="CM63" s="274" t="str">
        <f ca="true">+IF(OFFSET('Sanitation Data'!$D$30,0,10*ROW('Sanitation Data'!D57))="","",OFFSET('Sanitation Data'!$D$30,0,10*ROW('Sanitation Data'!D57)))</f>
        <v/>
      </c>
      <c r="CN63" s="274" t="str">
        <f ca="true">+IF(OFFSET('Sanitation Data'!$D$31,0,10*ROW('Sanitation Data'!D57))="","",OFFSET('Sanitation Data'!$D$31,0,10*ROW('Sanitation Data'!D57)))</f>
        <v/>
      </c>
      <c r="CO63" s="274" t="str">
        <f ca="true">+IF(OFFSET('Sanitation Data'!$D$32,0,10*ROW('Sanitation Data'!D57))="","",OFFSET('Sanitation Data'!$D$32,0,10*ROW('Sanitation Data'!D57)))</f>
        <v/>
      </c>
      <c r="CP63" s="274" t="str">
        <f ca="true">+IF(OFFSET('Sanitation Data'!$E$28,0,10*ROW('Sanitation Data'!E57))="","",OFFSET('Sanitation Data'!$E$28,0,10*ROW('Sanitation Data'!E57)))</f>
        <v/>
      </c>
      <c r="CQ63" s="274" t="str">
        <f ca="true">+IF(OFFSET('Sanitation Data'!$E$29,0,10*ROW('Sanitation Data'!E57))="","",OFFSET('Sanitation Data'!$E$29,0,10*ROW('Sanitation Data'!E57)))</f>
        <v/>
      </c>
      <c r="CR63" s="274" t="str">
        <f ca="true">+IF(OFFSET('Sanitation Data'!$E$30,0,10*ROW('Sanitation Data'!E57))="","",OFFSET('Sanitation Data'!$E$30,0,10*ROW('Sanitation Data'!E57)))</f>
        <v/>
      </c>
      <c r="CS63" s="274" t="str">
        <f ca="true">+IF(OFFSET('Sanitation Data'!$E$31,0,10*ROW('Sanitation Data'!E57))="","",OFFSET('Sanitation Data'!$E$31,0,10*ROW('Sanitation Data'!E57)))</f>
        <v/>
      </c>
      <c r="CT63" s="274" t="str">
        <f ca="true">+IF(OFFSET('Sanitation Data'!$E$32,0,10*ROW('Sanitation Data'!E57))="","",OFFSET('Sanitation Data'!$E$32,0,10*ROW('Sanitation Data'!E57)))</f>
        <v/>
      </c>
      <c r="CU63" s="274" t="str">
        <f ca="true">+IF(OFFSET('Sanitation Data'!$F$28,0,10*ROW('Sanitation Data'!F57))="","",OFFSET('Sanitation Data'!$F$28,0,10*ROW('Sanitation Data'!F57)))</f>
        <v/>
      </c>
      <c r="CV63" s="274" t="str">
        <f ca="true">+IF(OFFSET('Sanitation Data'!$F$29,0,10*ROW('Sanitation Data'!F57))="","",OFFSET('Sanitation Data'!$F$29,0,10*ROW('Sanitation Data'!F57)))</f>
        <v/>
      </c>
      <c r="CW63" s="274" t="str">
        <f ca="true">+IF(OFFSET('Sanitation Data'!$F$30,0,10*ROW('Sanitation Data'!F57))="","",OFFSET('Sanitation Data'!$F$30,0,10*ROW('Sanitation Data'!F57)))</f>
        <v/>
      </c>
      <c r="CX63" s="274" t="str">
        <f ca="true">+IF(OFFSET('Sanitation Data'!$F$31,0,10*ROW('Sanitation Data'!F57))="","",OFFSET('Sanitation Data'!$F$31,0,10*ROW('Sanitation Data'!F57)))</f>
        <v/>
      </c>
      <c r="CY63" s="274" t="str">
        <f ca="true">+IF(OFFSET('Sanitation Data'!$F$32,0,10*ROW('Sanitation Data'!F57))="","",OFFSET('Sanitation Data'!$F$32,0,10*ROW('Sanitation Data'!F57)))</f>
        <v/>
      </c>
      <c r="CZ63" s="274" t="str">
        <f ca="true">+IF(OFFSET('Sanitation Data'!$G$28,0,10*ROW('Sanitation Data'!G57))="","",OFFSET('Sanitation Data'!$G$28,0,10*ROW('Sanitation Data'!G57)))</f>
        <v/>
      </c>
      <c r="DA63" s="274" t="str">
        <f ca="true">+IF(OFFSET('Sanitation Data'!$G$29,0,10*ROW('Sanitation Data'!G57))="","",OFFSET('Sanitation Data'!$G$29,0,10*ROW('Sanitation Data'!G57)))</f>
        <v/>
      </c>
      <c r="DB63" s="274" t="str">
        <f ca="true">+IF(OFFSET('Sanitation Data'!$G$30,0,10*ROW('Sanitation Data'!G57))="","",OFFSET('Sanitation Data'!$G$30,0,10*ROW('Sanitation Data'!G57)))</f>
        <v/>
      </c>
      <c r="DC63" s="274" t="str">
        <f ca="true">+IF(OFFSET('Sanitation Data'!$G$31,0,10*ROW('Sanitation Data'!G57))="","",OFFSET('Sanitation Data'!$G$31,0,10*ROW('Sanitation Data'!G57)))</f>
        <v/>
      </c>
      <c r="DD63" s="274" t="str">
        <f ca="true">+IF(OFFSET('Sanitation Data'!$G$32,0,10*ROW('Sanitation Data'!G57))="","",OFFSET('Sanitation Data'!$G$32,0,10*ROW('Sanitation Data'!G57)))</f>
        <v/>
      </c>
      <c r="DE63" s="274" t="str">
        <f ca="true">+IF(OFFSET('Sanitation Data'!$H$28,0,10*ROW('Sanitation Data'!H57))="","",OFFSET('Sanitation Data'!$H$28,0,10*ROW('Sanitation Data'!H57)))</f>
        <v/>
      </c>
      <c r="DF63" s="274" t="str">
        <f ca="true">+IF(OFFSET('Sanitation Data'!$H$29,0,10*ROW('Sanitation Data'!H57))="","",OFFSET('Sanitation Data'!$H$29,0,10*ROW('Sanitation Data'!H57)))</f>
        <v/>
      </c>
      <c r="DG63" s="274" t="str">
        <f ca="true">+IF(OFFSET('Sanitation Data'!$H$30,0,10*ROW('Sanitation Data'!H57))="","",OFFSET('Sanitation Data'!$H$30,0,10*ROW('Sanitation Data'!H57)))</f>
        <v/>
      </c>
      <c r="DH63" s="274" t="str">
        <f ca="true">+IF(OFFSET('Sanitation Data'!$H$31,0,10*ROW('Sanitation Data'!H57))="","",OFFSET('Sanitation Data'!$H$31,0,10*ROW('Sanitation Data'!H57)))</f>
        <v/>
      </c>
      <c r="DI63" s="274" t="str">
        <f ca="true">+IF(OFFSET('Sanitation Data'!$H$32,0,10*ROW('Sanitation Data'!H57))="","",OFFSET('Sanitation Data'!$H$32,0,10*ROW('Sanitation Data'!H57)))</f>
        <v/>
      </c>
      <c r="DJ63" s="274" t="str">
        <f ca="true">+IF(OFFSET('Sanitation Data'!$I$28,0,10*ROW('Sanitation Data'!I57))="","",OFFSET('Sanitation Data'!$I$28,0,10*ROW('Sanitation Data'!I57)))</f>
        <v/>
      </c>
      <c r="DK63" s="274" t="str">
        <f ca="true">+IF(OFFSET('Sanitation Data'!$I$29,0,10*ROW('Sanitation Data'!I57))="","",OFFSET('Sanitation Data'!$I$29,0,10*ROW('Sanitation Data'!I57)))</f>
        <v/>
      </c>
      <c r="DL63" s="274" t="str">
        <f ca="true">+IF(OFFSET('Sanitation Data'!$I$30,0,10*ROW('Sanitation Data'!I57))="","",OFFSET('Sanitation Data'!$I$30,0,10*ROW('Sanitation Data'!I57)))</f>
        <v/>
      </c>
      <c r="DM63" s="274" t="str">
        <f ca="true">+IF(OFFSET('Sanitation Data'!$I$31,0,10*ROW('Sanitation Data'!I57))="","",OFFSET('Sanitation Data'!$I$31,0,10*ROW('Sanitation Data'!I57)))</f>
        <v/>
      </c>
      <c r="DN63" s="274" t="str">
        <f ca="true">+IF(OFFSET('Sanitation Data'!$I$32,0,10*ROW('Sanitation Data'!I57))="","",OFFSET('Sanitation Data'!$I$32,0,10*ROW('Sanitation Data'!I57)))</f>
        <v/>
      </c>
      <c r="DO63" s="274" t="str">
        <f ca="true">+IF(OFFSET('Hygiene Data'!$D$11,0,10*ROW('Hygiene Data'!D57))="","",OFFSET('Hygiene Data'!$D$11,0,10*ROW('Hygiene Data'!D57)))</f>
        <v/>
      </c>
      <c r="DP63" s="274" t="str">
        <f ca="true">+IF(OFFSET('Hygiene Data'!$D$12,0,10*ROW('Hygiene Data'!D57))="","",OFFSET('Hygiene Data'!$D$12,0,10*ROW('Hygiene Data'!D57)))</f>
        <v/>
      </c>
      <c r="DQ63" s="274" t="str">
        <f ca="true">+IF(OFFSET('Hygiene Data'!$D$13,0,10*ROW('Hygiene Data'!D57))="","",OFFSET('Hygiene Data'!$D$13,0,10*ROW('Hygiene Data'!D57)))</f>
        <v/>
      </c>
      <c r="DR63" s="274" t="str">
        <f ca="true">+IF(OFFSET('Hygiene Data'!$E$11,0,10*ROW('Hygiene Data'!E57))="","",OFFSET('Hygiene Data'!$E$11,0,10*ROW('Hygiene Data'!E57)))</f>
        <v/>
      </c>
      <c r="DS63" s="274" t="str">
        <f ca="true">+IF(OFFSET('Hygiene Data'!$E$12,0,10*ROW('Hygiene Data'!E57))="","",OFFSET('Hygiene Data'!$E$12,0,10*ROW('Hygiene Data'!E57)))</f>
        <v/>
      </c>
      <c r="DT63" s="274" t="str">
        <f ca="true">+IF(OFFSET('Hygiene Data'!$E$13,0,10*ROW('Hygiene Data'!E57))="","",OFFSET('Hygiene Data'!$E$13,0,10*ROW('Hygiene Data'!E57)))</f>
        <v/>
      </c>
      <c r="DU63" s="274" t="str">
        <f ca="true">+IF(OFFSET('Hygiene Data'!$F$11,0,10*ROW('Hygiene Data'!F57))="","",OFFSET('Hygiene Data'!$F$11,0,10*ROW('Hygiene Data'!F57)))</f>
        <v/>
      </c>
      <c r="DV63" s="274" t="str">
        <f ca="true">+IF(OFFSET('Hygiene Data'!$F$12,0,10*ROW('Hygiene Data'!F57))="","",OFFSET('Hygiene Data'!$F$12,0,10*ROW('Hygiene Data'!F57)))</f>
        <v/>
      </c>
      <c r="DW63" s="274" t="str">
        <f ca="true">+IF(OFFSET('Hygiene Data'!$F$13,0,10*ROW('Hygiene Data'!F57))="","",OFFSET('Hygiene Data'!$F$13,0,10*ROW('Hygiene Data'!F57)))</f>
        <v/>
      </c>
      <c r="DX63" s="274" t="str">
        <f ca="true">+IF(OFFSET('Hygiene Data'!$G$11,0,10*ROW('Hygiene Data'!G57))="","",OFFSET('Hygiene Data'!$G$11,0,10*ROW('Hygiene Data'!G57)))</f>
        <v/>
      </c>
      <c r="DY63" s="274" t="str">
        <f ca="true">+IF(OFFSET('Hygiene Data'!$G$12,0,10*ROW('Hygiene Data'!G57))="","",OFFSET('Hygiene Data'!$G$12,0,10*ROW('Hygiene Data'!G57)))</f>
        <v/>
      </c>
      <c r="DZ63" s="274" t="str">
        <f ca="true">+IF(OFFSET('Hygiene Data'!$G$13,0,10*ROW('Hygiene Data'!G57))="","",OFFSET('Hygiene Data'!$G$13,0,10*ROW('Hygiene Data'!G57)))</f>
        <v/>
      </c>
      <c r="EA63" s="274" t="str">
        <f ca="true">+IF(OFFSET('Hygiene Data'!$H$11,0,10*ROW('Hygiene Data'!H57))="","",OFFSET('Hygiene Data'!$H$11,0,10*ROW('Hygiene Data'!H57)))</f>
        <v/>
      </c>
      <c r="EB63" s="274" t="str">
        <f ca="true">+IF(OFFSET('Hygiene Data'!$H$12,0,10*ROW('Hygiene Data'!H57))="","",OFFSET('Hygiene Data'!$H$12,0,10*ROW('Hygiene Data'!H57)))</f>
        <v/>
      </c>
      <c r="EC63" s="274" t="str">
        <f ca="true">+IF(OFFSET('Hygiene Data'!$H$13,0,10*ROW('Hygiene Data'!H57))="","",OFFSET('Hygiene Data'!$H$13,0,10*ROW('Hygiene Data'!H57)))</f>
        <v/>
      </c>
      <c r="ED63" s="274" t="str">
        <f ca="true">+IF(OFFSET('Hygiene Data'!$I$11,0,10*ROW('Hygiene Data'!I57))="","",OFFSET('Hygiene Data'!$I$11,0,10*ROW('Hygiene Data'!I57)))</f>
        <v/>
      </c>
      <c r="EE63" s="274" t="str">
        <f ca="true">+IF(OFFSET('Hygiene Data'!$I$12,0,10*ROW('Hygiene Data'!I57))="","",OFFSET('Hygiene Data'!$I$12,0,10*ROW('Hygiene Data'!I57)))</f>
        <v/>
      </c>
      <c r="EF63" s="274" t="str">
        <f ca="true">+IF(OFFSET('Hygiene Data'!$I$13,0,10*ROW('Hygiene Data'!I57))="","",OFFSET('Hygiene Data'!$I$13,0,10*ROW('Hygiene Data'!I57)))</f>
        <v/>
      </c>
    </row>
    <row xmlns:x14ac="http://schemas.microsoft.com/office/spreadsheetml/2009/9/ac" r="64" x14ac:dyDescent="0.2">
      <c r="A64" s="37" t="str">
        <f ca="true">+IF(OFFSET('Water Data'!$B$2,0,10*ROW('Water Data'!E58))="","",OFFSET('Water Data'!$B$2,0,10*ROW('Water Data'!E58)))</f>
        <v/>
      </c>
      <c r="B64" s="37" t="str">
        <f ca="true">+IF(OFFSET('Water Data'!$C$2,0,10*ROW('Water Data'!F58))="","",OFFSET('Water Data'!$C$2,0,10*ROW('Water Data'!F58)))</f>
        <v/>
      </c>
      <c r="C64" s="330" t="str">
        <f t="shared" ca="true" si="0"/>
        <v/>
      </c>
      <c r="D64" s="94"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4"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4"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4"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4"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4"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4"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4"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4"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4"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4"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4"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4"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4"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4"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4"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4"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4"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5"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5"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5"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5"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5"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5"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5"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5"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5"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5"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5"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5"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5"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5"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5"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5"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5"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5"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5"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5"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5"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5"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5"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5"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5"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5"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5"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5"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5"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5"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6"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6"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6"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6"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6"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6"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6"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6"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6"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6"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6"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6"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6"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6"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6"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6"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6"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6"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4"/>
      <c r="BS64" s="274" t="str">
        <f ca="true">+IF(OFFSET('Water Data'!$D$27,0,10*ROW('Water Data'!D58))="","",OFFSET('Water Data'!$D$27,0,10*ROW('Water Data'!D58)))</f>
        <v/>
      </c>
      <c r="BT64" s="274" t="str">
        <f ca="true">+IF(OFFSET('Water Data'!$D$28,0,10*ROW('Water Data'!D58))="","",OFFSET('Water Data'!$D$28,0,10*ROW('Water Data'!D58)))</f>
        <v/>
      </c>
      <c r="BU64" s="274" t="str">
        <f ca="true">+IF(OFFSET('Water Data'!$D$29,0,10*ROW('Water Data'!D58))="","",OFFSET('Water Data'!$D$29,0,10*ROW('Water Data'!D58)))</f>
        <v/>
      </c>
      <c r="BV64" s="274" t="str">
        <f ca="true">+IF(OFFSET('Water Data'!$E$27,0,10*ROW('Water Data'!E58))="","",OFFSET('Water Data'!$E$27,0,10*ROW('Water Data'!E58)))</f>
        <v/>
      </c>
      <c r="BW64" s="274" t="str">
        <f ca="true">+IF(OFFSET('Water Data'!$E$28,0,10*ROW('Water Data'!E58))="","",OFFSET('Water Data'!$E$28,0,10*ROW('Water Data'!E58)))</f>
        <v/>
      </c>
      <c r="BX64" s="274" t="str">
        <f ca="true">+IF(OFFSET('Water Data'!$E$29,0,10*ROW('Water Data'!E58))="","",OFFSET('Water Data'!$E$29,0,10*ROW('Water Data'!E58)))</f>
        <v/>
      </c>
      <c r="BY64" s="274" t="str">
        <f ca="true">+IF(OFFSET('Water Data'!$F$27,0,10*ROW('Water Data'!F58))="","",OFFSET('Water Data'!$F$27,0,10*ROW('Water Data'!F58)))</f>
        <v/>
      </c>
      <c r="BZ64" s="274" t="str">
        <f ca="true">+IF(OFFSET('Water Data'!$F$28,0,10*ROW('Water Data'!F58))="","",OFFSET('Water Data'!$F$28,0,10*ROW('Water Data'!F58)))</f>
        <v/>
      </c>
      <c r="CA64" s="274" t="str">
        <f ca="true">+IF(OFFSET('Water Data'!$F$29,0,10*ROW('Water Data'!F58))="","",OFFSET('Water Data'!$F$29,0,10*ROW('Water Data'!F58)))</f>
        <v/>
      </c>
      <c r="CB64" s="274" t="str">
        <f ca="true">+IF(OFFSET('Water Data'!$G$27,0,10*ROW('Water Data'!G58))="","",OFFSET('Water Data'!$G$27,0,10*ROW('Water Data'!G58)))</f>
        <v/>
      </c>
      <c r="CC64" s="274" t="str">
        <f ca="true">+IF(OFFSET('Water Data'!$G$28,0,10*ROW('Water Data'!G58))="","",OFFSET('Water Data'!$G$28,0,10*ROW('Water Data'!G58)))</f>
        <v/>
      </c>
      <c r="CD64" s="274" t="str">
        <f ca="true">+IF(OFFSET('Water Data'!$G$29,0,10*ROW('Water Data'!G58))="","",OFFSET('Water Data'!$G$29,0,10*ROW('Water Data'!G58)))</f>
        <v/>
      </c>
      <c r="CE64" s="274" t="str">
        <f ca="true">+IF(OFFSET('Water Data'!$H$27,0,10*ROW('Water Data'!H58))="","",OFFSET('Water Data'!$H$27,0,10*ROW('Water Data'!H58)))</f>
        <v/>
      </c>
      <c r="CF64" s="274" t="str">
        <f ca="true">+IF(OFFSET('Water Data'!$H$28,0,10*ROW('Water Data'!H58))="","",OFFSET('Water Data'!$H$28,0,10*ROW('Water Data'!H58)))</f>
        <v/>
      </c>
      <c r="CG64" s="274" t="str">
        <f ca="true">+IF(OFFSET('Water Data'!$H$29,0,10*ROW('Water Data'!H58))="","",OFFSET('Water Data'!$H$29,0,10*ROW('Water Data'!H58)))</f>
        <v/>
      </c>
      <c r="CH64" s="274" t="str">
        <f ca="true">+IF(OFFSET('Water Data'!$I$27,0,10*ROW('Water Data'!I58))="","",OFFSET('Water Data'!$I$27,0,10*ROW('Water Data'!I58)))</f>
        <v/>
      </c>
      <c r="CI64" s="274" t="str">
        <f ca="true">+IF(OFFSET('Water Data'!$I$28,0,10*ROW('Water Data'!I58))="","",OFFSET('Water Data'!$I$28,0,10*ROW('Water Data'!I58)))</f>
        <v/>
      </c>
      <c r="CJ64" s="274" t="str">
        <f ca="true">+IF(OFFSET('Water Data'!$I$29,0,10*ROW('Water Data'!I58))="","",OFFSET('Water Data'!$I$29,0,10*ROW('Water Data'!I58)))</f>
        <v/>
      </c>
      <c r="CK64" s="274" t="str">
        <f ca="true">+IF(OFFSET('Sanitation Data'!$D$28,0,10*ROW('Sanitation Data'!D58))="","",OFFSET('Sanitation Data'!$D$28,0,10*ROW('Sanitation Data'!D58)))</f>
        <v/>
      </c>
      <c r="CL64" s="274" t="str">
        <f ca="true">+IF(OFFSET('Sanitation Data'!$D$29,0,10*ROW('Sanitation Data'!D58))="","",OFFSET('Sanitation Data'!$D$29,0,10*ROW('Sanitation Data'!D58)))</f>
        <v/>
      </c>
      <c r="CM64" s="274" t="str">
        <f ca="true">+IF(OFFSET('Sanitation Data'!$D$30,0,10*ROW('Sanitation Data'!D58))="","",OFFSET('Sanitation Data'!$D$30,0,10*ROW('Sanitation Data'!D58)))</f>
        <v/>
      </c>
      <c r="CN64" s="274" t="str">
        <f ca="true">+IF(OFFSET('Sanitation Data'!$D$31,0,10*ROW('Sanitation Data'!D58))="","",OFFSET('Sanitation Data'!$D$31,0,10*ROW('Sanitation Data'!D58)))</f>
        <v/>
      </c>
      <c r="CO64" s="274" t="str">
        <f ca="true">+IF(OFFSET('Sanitation Data'!$D$32,0,10*ROW('Sanitation Data'!D58))="","",OFFSET('Sanitation Data'!$D$32,0,10*ROW('Sanitation Data'!D58)))</f>
        <v/>
      </c>
      <c r="CP64" s="274" t="str">
        <f ca="true">+IF(OFFSET('Sanitation Data'!$E$28,0,10*ROW('Sanitation Data'!E58))="","",OFFSET('Sanitation Data'!$E$28,0,10*ROW('Sanitation Data'!E58)))</f>
        <v/>
      </c>
      <c r="CQ64" s="274" t="str">
        <f ca="true">+IF(OFFSET('Sanitation Data'!$E$29,0,10*ROW('Sanitation Data'!E58))="","",OFFSET('Sanitation Data'!$E$29,0,10*ROW('Sanitation Data'!E58)))</f>
        <v/>
      </c>
      <c r="CR64" s="274" t="str">
        <f ca="true">+IF(OFFSET('Sanitation Data'!$E$30,0,10*ROW('Sanitation Data'!E58))="","",OFFSET('Sanitation Data'!$E$30,0,10*ROW('Sanitation Data'!E58)))</f>
        <v/>
      </c>
      <c r="CS64" s="274" t="str">
        <f ca="true">+IF(OFFSET('Sanitation Data'!$E$31,0,10*ROW('Sanitation Data'!E58))="","",OFFSET('Sanitation Data'!$E$31,0,10*ROW('Sanitation Data'!E58)))</f>
        <v/>
      </c>
      <c r="CT64" s="274" t="str">
        <f ca="true">+IF(OFFSET('Sanitation Data'!$E$32,0,10*ROW('Sanitation Data'!E58))="","",OFFSET('Sanitation Data'!$E$32,0,10*ROW('Sanitation Data'!E58)))</f>
        <v/>
      </c>
      <c r="CU64" s="274" t="str">
        <f ca="true">+IF(OFFSET('Sanitation Data'!$F$28,0,10*ROW('Sanitation Data'!F58))="","",OFFSET('Sanitation Data'!$F$28,0,10*ROW('Sanitation Data'!F58)))</f>
        <v/>
      </c>
      <c r="CV64" s="274" t="str">
        <f ca="true">+IF(OFFSET('Sanitation Data'!$F$29,0,10*ROW('Sanitation Data'!F58))="","",OFFSET('Sanitation Data'!$F$29,0,10*ROW('Sanitation Data'!F58)))</f>
        <v/>
      </c>
      <c r="CW64" s="274" t="str">
        <f ca="true">+IF(OFFSET('Sanitation Data'!$F$30,0,10*ROW('Sanitation Data'!F58))="","",OFFSET('Sanitation Data'!$F$30,0,10*ROW('Sanitation Data'!F58)))</f>
        <v/>
      </c>
      <c r="CX64" s="274" t="str">
        <f ca="true">+IF(OFFSET('Sanitation Data'!$F$31,0,10*ROW('Sanitation Data'!F58))="","",OFFSET('Sanitation Data'!$F$31,0,10*ROW('Sanitation Data'!F58)))</f>
        <v/>
      </c>
      <c r="CY64" s="274" t="str">
        <f ca="true">+IF(OFFSET('Sanitation Data'!$F$32,0,10*ROW('Sanitation Data'!F58))="","",OFFSET('Sanitation Data'!$F$32,0,10*ROW('Sanitation Data'!F58)))</f>
        <v/>
      </c>
      <c r="CZ64" s="274" t="str">
        <f ca="true">+IF(OFFSET('Sanitation Data'!$G$28,0,10*ROW('Sanitation Data'!G58))="","",OFFSET('Sanitation Data'!$G$28,0,10*ROW('Sanitation Data'!G58)))</f>
        <v/>
      </c>
      <c r="DA64" s="274" t="str">
        <f ca="true">+IF(OFFSET('Sanitation Data'!$G$29,0,10*ROW('Sanitation Data'!G58))="","",OFFSET('Sanitation Data'!$G$29,0,10*ROW('Sanitation Data'!G58)))</f>
        <v/>
      </c>
      <c r="DB64" s="274" t="str">
        <f ca="true">+IF(OFFSET('Sanitation Data'!$G$30,0,10*ROW('Sanitation Data'!G58))="","",OFFSET('Sanitation Data'!$G$30,0,10*ROW('Sanitation Data'!G58)))</f>
        <v/>
      </c>
      <c r="DC64" s="274" t="str">
        <f ca="true">+IF(OFFSET('Sanitation Data'!$G$31,0,10*ROW('Sanitation Data'!G58))="","",OFFSET('Sanitation Data'!$G$31,0,10*ROW('Sanitation Data'!G58)))</f>
        <v/>
      </c>
      <c r="DD64" s="274" t="str">
        <f ca="true">+IF(OFFSET('Sanitation Data'!$G$32,0,10*ROW('Sanitation Data'!G58))="","",OFFSET('Sanitation Data'!$G$32,0,10*ROW('Sanitation Data'!G58)))</f>
        <v/>
      </c>
      <c r="DE64" s="274" t="str">
        <f ca="true">+IF(OFFSET('Sanitation Data'!$H$28,0,10*ROW('Sanitation Data'!H58))="","",OFFSET('Sanitation Data'!$H$28,0,10*ROW('Sanitation Data'!H58)))</f>
        <v/>
      </c>
      <c r="DF64" s="274" t="str">
        <f ca="true">+IF(OFFSET('Sanitation Data'!$H$29,0,10*ROW('Sanitation Data'!H58))="","",OFFSET('Sanitation Data'!$H$29,0,10*ROW('Sanitation Data'!H58)))</f>
        <v/>
      </c>
      <c r="DG64" s="274" t="str">
        <f ca="true">+IF(OFFSET('Sanitation Data'!$H$30,0,10*ROW('Sanitation Data'!H58))="","",OFFSET('Sanitation Data'!$H$30,0,10*ROW('Sanitation Data'!H58)))</f>
        <v/>
      </c>
      <c r="DH64" s="274" t="str">
        <f ca="true">+IF(OFFSET('Sanitation Data'!$H$31,0,10*ROW('Sanitation Data'!H58))="","",OFFSET('Sanitation Data'!$H$31,0,10*ROW('Sanitation Data'!H58)))</f>
        <v/>
      </c>
      <c r="DI64" s="274" t="str">
        <f ca="true">+IF(OFFSET('Sanitation Data'!$H$32,0,10*ROW('Sanitation Data'!H58))="","",OFFSET('Sanitation Data'!$H$32,0,10*ROW('Sanitation Data'!H58)))</f>
        <v/>
      </c>
      <c r="DJ64" s="274" t="str">
        <f ca="true">+IF(OFFSET('Sanitation Data'!$I$28,0,10*ROW('Sanitation Data'!I58))="","",OFFSET('Sanitation Data'!$I$28,0,10*ROW('Sanitation Data'!I58)))</f>
        <v/>
      </c>
      <c r="DK64" s="274" t="str">
        <f ca="true">+IF(OFFSET('Sanitation Data'!$I$29,0,10*ROW('Sanitation Data'!I58))="","",OFFSET('Sanitation Data'!$I$29,0,10*ROW('Sanitation Data'!I58)))</f>
        <v/>
      </c>
      <c r="DL64" s="274" t="str">
        <f ca="true">+IF(OFFSET('Sanitation Data'!$I$30,0,10*ROW('Sanitation Data'!I58))="","",OFFSET('Sanitation Data'!$I$30,0,10*ROW('Sanitation Data'!I58)))</f>
        <v/>
      </c>
      <c r="DM64" s="274" t="str">
        <f ca="true">+IF(OFFSET('Sanitation Data'!$I$31,0,10*ROW('Sanitation Data'!I58))="","",OFFSET('Sanitation Data'!$I$31,0,10*ROW('Sanitation Data'!I58)))</f>
        <v/>
      </c>
      <c r="DN64" s="274" t="str">
        <f ca="true">+IF(OFFSET('Sanitation Data'!$I$32,0,10*ROW('Sanitation Data'!I58))="","",OFFSET('Sanitation Data'!$I$32,0,10*ROW('Sanitation Data'!I58)))</f>
        <v/>
      </c>
      <c r="DO64" s="274" t="str">
        <f ca="true">+IF(OFFSET('Hygiene Data'!$D$11,0,10*ROW('Hygiene Data'!D58))="","",OFFSET('Hygiene Data'!$D$11,0,10*ROW('Hygiene Data'!D58)))</f>
        <v/>
      </c>
      <c r="DP64" s="274" t="str">
        <f ca="true">+IF(OFFSET('Hygiene Data'!$D$12,0,10*ROW('Hygiene Data'!D58))="","",OFFSET('Hygiene Data'!$D$12,0,10*ROW('Hygiene Data'!D58)))</f>
        <v/>
      </c>
      <c r="DQ64" s="274" t="str">
        <f ca="true">+IF(OFFSET('Hygiene Data'!$D$13,0,10*ROW('Hygiene Data'!D58))="","",OFFSET('Hygiene Data'!$D$13,0,10*ROW('Hygiene Data'!D58)))</f>
        <v/>
      </c>
      <c r="DR64" s="274" t="str">
        <f ca="true">+IF(OFFSET('Hygiene Data'!$E$11,0,10*ROW('Hygiene Data'!E58))="","",OFFSET('Hygiene Data'!$E$11,0,10*ROW('Hygiene Data'!E58)))</f>
        <v/>
      </c>
      <c r="DS64" s="274" t="str">
        <f ca="true">+IF(OFFSET('Hygiene Data'!$E$12,0,10*ROW('Hygiene Data'!E58))="","",OFFSET('Hygiene Data'!$E$12,0,10*ROW('Hygiene Data'!E58)))</f>
        <v/>
      </c>
      <c r="DT64" s="274" t="str">
        <f ca="true">+IF(OFFSET('Hygiene Data'!$E$13,0,10*ROW('Hygiene Data'!E58))="","",OFFSET('Hygiene Data'!$E$13,0,10*ROW('Hygiene Data'!E58)))</f>
        <v/>
      </c>
      <c r="DU64" s="274" t="str">
        <f ca="true">+IF(OFFSET('Hygiene Data'!$F$11,0,10*ROW('Hygiene Data'!F58))="","",OFFSET('Hygiene Data'!$F$11,0,10*ROW('Hygiene Data'!F58)))</f>
        <v/>
      </c>
      <c r="DV64" s="274" t="str">
        <f ca="true">+IF(OFFSET('Hygiene Data'!$F$12,0,10*ROW('Hygiene Data'!F58))="","",OFFSET('Hygiene Data'!$F$12,0,10*ROW('Hygiene Data'!F58)))</f>
        <v/>
      </c>
      <c r="DW64" s="274" t="str">
        <f ca="true">+IF(OFFSET('Hygiene Data'!$F$13,0,10*ROW('Hygiene Data'!F58))="","",OFFSET('Hygiene Data'!$F$13,0,10*ROW('Hygiene Data'!F58)))</f>
        <v/>
      </c>
      <c r="DX64" s="274" t="str">
        <f ca="true">+IF(OFFSET('Hygiene Data'!$G$11,0,10*ROW('Hygiene Data'!G58))="","",OFFSET('Hygiene Data'!$G$11,0,10*ROW('Hygiene Data'!G58)))</f>
        <v/>
      </c>
      <c r="DY64" s="274" t="str">
        <f ca="true">+IF(OFFSET('Hygiene Data'!$G$12,0,10*ROW('Hygiene Data'!G58))="","",OFFSET('Hygiene Data'!$G$12,0,10*ROW('Hygiene Data'!G58)))</f>
        <v/>
      </c>
      <c r="DZ64" s="274" t="str">
        <f ca="true">+IF(OFFSET('Hygiene Data'!$G$13,0,10*ROW('Hygiene Data'!G58))="","",OFFSET('Hygiene Data'!$G$13,0,10*ROW('Hygiene Data'!G58)))</f>
        <v/>
      </c>
      <c r="EA64" s="274" t="str">
        <f ca="true">+IF(OFFSET('Hygiene Data'!$H$11,0,10*ROW('Hygiene Data'!H58))="","",OFFSET('Hygiene Data'!$H$11,0,10*ROW('Hygiene Data'!H58)))</f>
        <v/>
      </c>
      <c r="EB64" s="274" t="str">
        <f ca="true">+IF(OFFSET('Hygiene Data'!$H$12,0,10*ROW('Hygiene Data'!H58))="","",OFFSET('Hygiene Data'!$H$12,0,10*ROW('Hygiene Data'!H58)))</f>
        <v/>
      </c>
      <c r="EC64" s="274" t="str">
        <f ca="true">+IF(OFFSET('Hygiene Data'!$H$13,0,10*ROW('Hygiene Data'!H58))="","",OFFSET('Hygiene Data'!$H$13,0,10*ROW('Hygiene Data'!H58)))</f>
        <v/>
      </c>
      <c r="ED64" s="274" t="str">
        <f ca="true">+IF(OFFSET('Hygiene Data'!$I$11,0,10*ROW('Hygiene Data'!I58))="","",OFFSET('Hygiene Data'!$I$11,0,10*ROW('Hygiene Data'!I58)))</f>
        <v/>
      </c>
      <c r="EE64" s="274" t="str">
        <f ca="true">+IF(OFFSET('Hygiene Data'!$I$12,0,10*ROW('Hygiene Data'!I58))="","",OFFSET('Hygiene Data'!$I$12,0,10*ROW('Hygiene Data'!I58)))</f>
        <v/>
      </c>
      <c r="EF64" s="274" t="str">
        <f ca="true">+IF(OFFSET('Hygiene Data'!$I$13,0,10*ROW('Hygiene Data'!I58))="","",OFFSET('Hygiene Data'!$I$13,0,10*ROW('Hygiene Data'!I58)))</f>
        <v/>
      </c>
    </row>
    <row xmlns:x14ac="http://schemas.microsoft.com/office/spreadsheetml/2009/9/ac" r="65" x14ac:dyDescent="0.2">
      <c r="A65" s="37" t="str">
        <f ca="true">+IF(OFFSET('Water Data'!$B$2,0,10*ROW('Water Data'!E59))="","",OFFSET('Water Data'!$B$2,0,10*ROW('Water Data'!E59)))</f>
        <v/>
      </c>
      <c r="B65" s="37" t="str">
        <f ca="true">+IF(OFFSET('Water Data'!$C$2,0,10*ROW('Water Data'!F59))="","",OFFSET('Water Data'!$C$2,0,10*ROW('Water Data'!F59)))</f>
        <v/>
      </c>
      <c r="C65" s="330" t="str">
        <f t="shared" ca="true" si="0"/>
        <v/>
      </c>
      <c r="D65" s="94"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4"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4"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4"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4"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4"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4"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4"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4"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4"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4"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4"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4"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4"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4"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4"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4"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4"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5"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5"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5"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5"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5"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5"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5"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5"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5"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5"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5"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5"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5"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5"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5"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5"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5"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5"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5"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5"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5"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5"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5"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5"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5"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5"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5"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5"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5"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5"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6"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6"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6"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6"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6"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6"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6"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6"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6"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6"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6"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6"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6"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6"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6"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6"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6"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6"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4"/>
      <c r="BS65" s="274" t="str">
        <f ca="true">+IF(OFFSET('Water Data'!$D$27,0,10*ROW('Water Data'!D59))="","",OFFSET('Water Data'!$D$27,0,10*ROW('Water Data'!D59)))</f>
        <v/>
      </c>
      <c r="BT65" s="274" t="str">
        <f ca="true">+IF(OFFSET('Water Data'!$D$28,0,10*ROW('Water Data'!D59))="","",OFFSET('Water Data'!$D$28,0,10*ROW('Water Data'!D59)))</f>
        <v/>
      </c>
      <c r="BU65" s="274" t="str">
        <f ca="true">+IF(OFFSET('Water Data'!$D$29,0,10*ROW('Water Data'!D59))="","",OFFSET('Water Data'!$D$29,0,10*ROW('Water Data'!D59)))</f>
        <v/>
      </c>
      <c r="BV65" s="274" t="str">
        <f ca="true">+IF(OFFSET('Water Data'!$E$27,0,10*ROW('Water Data'!E59))="","",OFFSET('Water Data'!$E$27,0,10*ROW('Water Data'!E59)))</f>
        <v/>
      </c>
      <c r="BW65" s="274" t="str">
        <f ca="true">+IF(OFFSET('Water Data'!$E$28,0,10*ROW('Water Data'!E59))="","",OFFSET('Water Data'!$E$28,0,10*ROW('Water Data'!E59)))</f>
        <v/>
      </c>
      <c r="BX65" s="274" t="str">
        <f ca="true">+IF(OFFSET('Water Data'!$E$29,0,10*ROW('Water Data'!E59))="","",OFFSET('Water Data'!$E$29,0,10*ROW('Water Data'!E59)))</f>
        <v/>
      </c>
      <c r="BY65" s="274" t="str">
        <f ca="true">+IF(OFFSET('Water Data'!$F$27,0,10*ROW('Water Data'!F59))="","",OFFSET('Water Data'!$F$27,0,10*ROW('Water Data'!F59)))</f>
        <v/>
      </c>
      <c r="BZ65" s="274" t="str">
        <f ca="true">+IF(OFFSET('Water Data'!$F$28,0,10*ROW('Water Data'!F59))="","",OFFSET('Water Data'!$F$28,0,10*ROW('Water Data'!F59)))</f>
        <v/>
      </c>
      <c r="CA65" s="274" t="str">
        <f ca="true">+IF(OFFSET('Water Data'!$F$29,0,10*ROW('Water Data'!F59))="","",OFFSET('Water Data'!$F$29,0,10*ROW('Water Data'!F59)))</f>
        <v/>
      </c>
      <c r="CB65" s="274" t="str">
        <f ca="true">+IF(OFFSET('Water Data'!$G$27,0,10*ROW('Water Data'!G59))="","",OFFSET('Water Data'!$G$27,0,10*ROW('Water Data'!G59)))</f>
        <v/>
      </c>
      <c r="CC65" s="274" t="str">
        <f ca="true">+IF(OFFSET('Water Data'!$G$28,0,10*ROW('Water Data'!G59))="","",OFFSET('Water Data'!$G$28,0,10*ROW('Water Data'!G59)))</f>
        <v/>
      </c>
      <c r="CD65" s="274" t="str">
        <f ca="true">+IF(OFFSET('Water Data'!$G$29,0,10*ROW('Water Data'!G59))="","",OFFSET('Water Data'!$G$29,0,10*ROW('Water Data'!G59)))</f>
        <v/>
      </c>
      <c r="CE65" s="274" t="str">
        <f ca="true">+IF(OFFSET('Water Data'!$H$27,0,10*ROW('Water Data'!H59))="","",OFFSET('Water Data'!$H$27,0,10*ROW('Water Data'!H59)))</f>
        <v/>
      </c>
      <c r="CF65" s="274" t="str">
        <f ca="true">+IF(OFFSET('Water Data'!$H$28,0,10*ROW('Water Data'!H59))="","",OFFSET('Water Data'!$H$28,0,10*ROW('Water Data'!H59)))</f>
        <v/>
      </c>
      <c r="CG65" s="274" t="str">
        <f ca="true">+IF(OFFSET('Water Data'!$H$29,0,10*ROW('Water Data'!H59))="","",OFFSET('Water Data'!$H$29,0,10*ROW('Water Data'!H59)))</f>
        <v/>
      </c>
      <c r="CH65" s="274" t="str">
        <f ca="true">+IF(OFFSET('Water Data'!$I$27,0,10*ROW('Water Data'!I59))="","",OFFSET('Water Data'!$I$27,0,10*ROW('Water Data'!I59)))</f>
        <v/>
      </c>
      <c r="CI65" s="274" t="str">
        <f ca="true">+IF(OFFSET('Water Data'!$I$28,0,10*ROW('Water Data'!I59))="","",OFFSET('Water Data'!$I$28,0,10*ROW('Water Data'!I59)))</f>
        <v/>
      </c>
      <c r="CJ65" s="274" t="str">
        <f ca="true">+IF(OFFSET('Water Data'!$I$29,0,10*ROW('Water Data'!I59))="","",OFFSET('Water Data'!$I$29,0,10*ROW('Water Data'!I59)))</f>
        <v/>
      </c>
      <c r="CK65" s="274" t="str">
        <f ca="true">+IF(OFFSET('Sanitation Data'!$D$28,0,10*ROW('Sanitation Data'!D59))="","",OFFSET('Sanitation Data'!$D$28,0,10*ROW('Sanitation Data'!D59)))</f>
        <v/>
      </c>
      <c r="CL65" s="274" t="str">
        <f ca="true">+IF(OFFSET('Sanitation Data'!$D$29,0,10*ROW('Sanitation Data'!D59))="","",OFFSET('Sanitation Data'!$D$29,0,10*ROW('Sanitation Data'!D59)))</f>
        <v/>
      </c>
      <c r="CM65" s="274" t="str">
        <f ca="true">+IF(OFFSET('Sanitation Data'!$D$30,0,10*ROW('Sanitation Data'!D59))="","",OFFSET('Sanitation Data'!$D$30,0,10*ROW('Sanitation Data'!D59)))</f>
        <v/>
      </c>
      <c r="CN65" s="274" t="str">
        <f ca="true">+IF(OFFSET('Sanitation Data'!$D$31,0,10*ROW('Sanitation Data'!D59))="","",OFFSET('Sanitation Data'!$D$31,0,10*ROW('Sanitation Data'!D59)))</f>
        <v/>
      </c>
      <c r="CO65" s="274" t="str">
        <f ca="true">+IF(OFFSET('Sanitation Data'!$D$32,0,10*ROW('Sanitation Data'!D59))="","",OFFSET('Sanitation Data'!$D$32,0,10*ROW('Sanitation Data'!D59)))</f>
        <v/>
      </c>
      <c r="CP65" s="274" t="str">
        <f ca="true">+IF(OFFSET('Sanitation Data'!$E$28,0,10*ROW('Sanitation Data'!E59))="","",OFFSET('Sanitation Data'!$E$28,0,10*ROW('Sanitation Data'!E59)))</f>
        <v/>
      </c>
      <c r="CQ65" s="274" t="str">
        <f ca="true">+IF(OFFSET('Sanitation Data'!$E$29,0,10*ROW('Sanitation Data'!E59))="","",OFFSET('Sanitation Data'!$E$29,0,10*ROW('Sanitation Data'!E59)))</f>
        <v/>
      </c>
      <c r="CR65" s="274" t="str">
        <f ca="true">+IF(OFFSET('Sanitation Data'!$E$30,0,10*ROW('Sanitation Data'!E59))="","",OFFSET('Sanitation Data'!$E$30,0,10*ROW('Sanitation Data'!E59)))</f>
        <v/>
      </c>
      <c r="CS65" s="274" t="str">
        <f ca="true">+IF(OFFSET('Sanitation Data'!$E$31,0,10*ROW('Sanitation Data'!E59))="","",OFFSET('Sanitation Data'!$E$31,0,10*ROW('Sanitation Data'!E59)))</f>
        <v/>
      </c>
      <c r="CT65" s="274" t="str">
        <f ca="true">+IF(OFFSET('Sanitation Data'!$E$32,0,10*ROW('Sanitation Data'!E59))="","",OFFSET('Sanitation Data'!$E$32,0,10*ROW('Sanitation Data'!E59)))</f>
        <v/>
      </c>
      <c r="CU65" s="274" t="str">
        <f ca="true">+IF(OFFSET('Sanitation Data'!$F$28,0,10*ROW('Sanitation Data'!F59))="","",OFFSET('Sanitation Data'!$F$28,0,10*ROW('Sanitation Data'!F59)))</f>
        <v/>
      </c>
      <c r="CV65" s="274" t="str">
        <f ca="true">+IF(OFFSET('Sanitation Data'!$F$29,0,10*ROW('Sanitation Data'!F59))="","",OFFSET('Sanitation Data'!$F$29,0,10*ROW('Sanitation Data'!F59)))</f>
        <v/>
      </c>
      <c r="CW65" s="274" t="str">
        <f ca="true">+IF(OFFSET('Sanitation Data'!$F$30,0,10*ROW('Sanitation Data'!F59))="","",OFFSET('Sanitation Data'!$F$30,0,10*ROW('Sanitation Data'!F59)))</f>
        <v/>
      </c>
      <c r="CX65" s="274" t="str">
        <f ca="true">+IF(OFFSET('Sanitation Data'!$F$31,0,10*ROW('Sanitation Data'!F59))="","",OFFSET('Sanitation Data'!$F$31,0,10*ROW('Sanitation Data'!F59)))</f>
        <v/>
      </c>
      <c r="CY65" s="274" t="str">
        <f ca="true">+IF(OFFSET('Sanitation Data'!$F$32,0,10*ROW('Sanitation Data'!F59))="","",OFFSET('Sanitation Data'!$F$32,0,10*ROW('Sanitation Data'!F59)))</f>
        <v/>
      </c>
      <c r="CZ65" s="274" t="str">
        <f ca="true">+IF(OFFSET('Sanitation Data'!$G$28,0,10*ROW('Sanitation Data'!G59))="","",OFFSET('Sanitation Data'!$G$28,0,10*ROW('Sanitation Data'!G59)))</f>
        <v/>
      </c>
      <c r="DA65" s="274" t="str">
        <f ca="true">+IF(OFFSET('Sanitation Data'!$G$29,0,10*ROW('Sanitation Data'!G59))="","",OFFSET('Sanitation Data'!$G$29,0,10*ROW('Sanitation Data'!G59)))</f>
        <v/>
      </c>
      <c r="DB65" s="274" t="str">
        <f ca="true">+IF(OFFSET('Sanitation Data'!$G$30,0,10*ROW('Sanitation Data'!G59))="","",OFFSET('Sanitation Data'!$G$30,0,10*ROW('Sanitation Data'!G59)))</f>
        <v/>
      </c>
      <c r="DC65" s="274" t="str">
        <f ca="true">+IF(OFFSET('Sanitation Data'!$G$31,0,10*ROW('Sanitation Data'!G59))="","",OFFSET('Sanitation Data'!$G$31,0,10*ROW('Sanitation Data'!G59)))</f>
        <v/>
      </c>
      <c r="DD65" s="274" t="str">
        <f ca="true">+IF(OFFSET('Sanitation Data'!$G$32,0,10*ROW('Sanitation Data'!G59))="","",OFFSET('Sanitation Data'!$G$32,0,10*ROW('Sanitation Data'!G59)))</f>
        <v/>
      </c>
      <c r="DE65" s="274" t="str">
        <f ca="true">+IF(OFFSET('Sanitation Data'!$H$28,0,10*ROW('Sanitation Data'!H59))="","",OFFSET('Sanitation Data'!$H$28,0,10*ROW('Sanitation Data'!H59)))</f>
        <v/>
      </c>
      <c r="DF65" s="274" t="str">
        <f ca="true">+IF(OFFSET('Sanitation Data'!$H$29,0,10*ROW('Sanitation Data'!H59))="","",OFFSET('Sanitation Data'!$H$29,0,10*ROW('Sanitation Data'!H59)))</f>
        <v/>
      </c>
      <c r="DG65" s="274" t="str">
        <f ca="true">+IF(OFFSET('Sanitation Data'!$H$30,0,10*ROW('Sanitation Data'!H59))="","",OFFSET('Sanitation Data'!$H$30,0,10*ROW('Sanitation Data'!H59)))</f>
        <v/>
      </c>
      <c r="DH65" s="274" t="str">
        <f ca="true">+IF(OFFSET('Sanitation Data'!$H$31,0,10*ROW('Sanitation Data'!H59))="","",OFFSET('Sanitation Data'!$H$31,0,10*ROW('Sanitation Data'!H59)))</f>
        <v/>
      </c>
      <c r="DI65" s="274" t="str">
        <f ca="true">+IF(OFFSET('Sanitation Data'!$H$32,0,10*ROW('Sanitation Data'!H59))="","",OFFSET('Sanitation Data'!$H$32,0,10*ROW('Sanitation Data'!H59)))</f>
        <v/>
      </c>
      <c r="DJ65" s="274" t="str">
        <f ca="true">+IF(OFFSET('Sanitation Data'!$I$28,0,10*ROW('Sanitation Data'!I59))="","",OFFSET('Sanitation Data'!$I$28,0,10*ROW('Sanitation Data'!I59)))</f>
        <v/>
      </c>
      <c r="DK65" s="274" t="str">
        <f ca="true">+IF(OFFSET('Sanitation Data'!$I$29,0,10*ROW('Sanitation Data'!I59))="","",OFFSET('Sanitation Data'!$I$29,0,10*ROW('Sanitation Data'!I59)))</f>
        <v/>
      </c>
      <c r="DL65" s="274" t="str">
        <f ca="true">+IF(OFFSET('Sanitation Data'!$I$30,0,10*ROW('Sanitation Data'!I59))="","",OFFSET('Sanitation Data'!$I$30,0,10*ROW('Sanitation Data'!I59)))</f>
        <v/>
      </c>
      <c r="DM65" s="274" t="str">
        <f ca="true">+IF(OFFSET('Sanitation Data'!$I$31,0,10*ROW('Sanitation Data'!I59))="","",OFFSET('Sanitation Data'!$I$31,0,10*ROW('Sanitation Data'!I59)))</f>
        <v/>
      </c>
      <c r="DN65" s="274" t="str">
        <f ca="true">+IF(OFFSET('Sanitation Data'!$I$32,0,10*ROW('Sanitation Data'!I59))="","",OFFSET('Sanitation Data'!$I$32,0,10*ROW('Sanitation Data'!I59)))</f>
        <v/>
      </c>
      <c r="DO65" s="274" t="str">
        <f ca="true">+IF(OFFSET('Hygiene Data'!$D$11,0,10*ROW('Hygiene Data'!D59))="","",OFFSET('Hygiene Data'!$D$11,0,10*ROW('Hygiene Data'!D59)))</f>
        <v/>
      </c>
      <c r="DP65" s="274" t="str">
        <f ca="true">+IF(OFFSET('Hygiene Data'!$D$12,0,10*ROW('Hygiene Data'!D59))="","",OFFSET('Hygiene Data'!$D$12,0,10*ROW('Hygiene Data'!D59)))</f>
        <v/>
      </c>
      <c r="DQ65" s="274" t="str">
        <f ca="true">+IF(OFFSET('Hygiene Data'!$D$13,0,10*ROW('Hygiene Data'!D59))="","",OFFSET('Hygiene Data'!$D$13,0,10*ROW('Hygiene Data'!D59)))</f>
        <v/>
      </c>
      <c r="DR65" s="274" t="str">
        <f ca="true">+IF(OFFSET('Hygiene Data'!$E$11,0,10*ROW('Hygiene Data'!E59))="","",OFFSET('Hygiene Data'!$E$11,0,10*ROW('Hygiene Data'!E59)))</f>
        <v/>
      </c>
      <c r="DS65" s="274" t="str">
        <f ca="true">+IF(OFFSET('Hygiene Data'!$E$12,0,10*ROW('Hygiene Data'!E59))="","",OFFSET('Hygiene Data'!$E$12,0,10*ROW('Hygiene Data'!E59)))</f>
        <v/>
      </c>
      <c r="DT65" s="274" t="str">
        <f ca="true">+IF(OFFSET('Hygiene Data'!$E$13,0,10*ROW('Hygiene Data'!E59))="","",OFFSET('Hygiene Data'!$E$13,0,10*ROW('Hygiene Data'!E59)))</f>
        <v/>
      </c>
      <c r="DU65" s="274" t="str">
        <f ca="true">+IF(OFFSET('Hygiene Data'!$F$11,0,10*ROW('Hygiene Data'!F59))="","",OFFSET('Hygiene Data'!$F$11,0,10*ROW('Hygiene Data'!F59)))</f>
        <v/>
      </c>
      <c r="DV65" s="274" t="str">
        <f ca="true">+IF(OFFSET('Hygiene Data'!$F$12,0,10*ROW('Hygiene Data'!F59))="","",OFFSET('Hygiene Data'!$F$12,0,10*ROW('Hygiene Data'!F59)))</f>
        <v/>
      </c>
      <c r="DW65" s="274" t="str">
        <f ca="true">+IF(OFFSET('Hygiene Data'!$F$13,0,10*ROW('Hygiene Data'!F59))="","",OFFSET('Hygiene Data'!$F$13,0,10*ROW('Hygiene Data'!F59)))</f>
        <v/>
      </c>
      <c r="DX65" s="274" t="str">
        <f ca="true">+IF(OFFSET('Hygiene Data'!$G$11,0,10*ROW('Hygiene Data'!G59))="","",OFFSET('Hygiene Data'!$G$11,0,10*ROW('Hygiene Data'!G59)))</f>
        <v/>
      </c>
      <c r="DY65" s="274" t="str">
        <f ca="true">+IF(OFFSET('Hygiene Data'!$G$12,0,10*ROW('Hygiene Data'!G59))="","",OFFSET('Hygiene Data'!$G$12,0,10*ROW('Hygiene Data'!G59)))</f>
        <v/>
      </c>
      <c r="DZ65" s="274" t="str">
        <f ca="true">+IF(OFFSET('Hygiene Data'!$G$13,0,10*ROW('Hygiene Data'!G59))="","",OFFSET('Hygiene Data'!$G$13,0,10*ROW('Hygiene Data'!G59)))</f>
        <v/>
      </c>
      <c r="EA65" s="274" t="str">
        <f ca="true">+IF(OFFSET('Hygiene Data'!$H$11,0,10*ROW('Hygiene Data'!H59))="","",OFFSET('Hygiene Data'!$H$11,0,10*ROW('Hygiene Data'!H59)))</f>
        <v/>
      </c>
      <c r="EB65" s="274" t="str">
        <f ca="true">+IF(OFFSET('Hygiene Data'!$H$12,0,10*ROW('Hygiene Data'!H59))="","",OFFSET('Hygiene Data'!$H$12,0,10*ROW('Hygiene Data'!H59)))</f>
        <v/>
      </c>
      <c r="EC65" s="274" t="str">
        <f ca="true">+IF(OFFSET('Hygiene Data'!$H$13,0,10*ROW('Hygiene Data'!H59))="","",OFFSET('Hygiene Data'!$H$13,0,10*ROW('Hygiene Data'!H59)))</f>
        <v/>
      </c>
      <c r="ED65" s="274" t="str">
        <f ca="true">+IF(OFFSET('Hygiene Data'!$I$11,0,10*ROW('Hygiene Data'!I59))="","",OFFSET('Hygiene Data'!$I$11,0,10*ROW('Hygiene Data'!I59)))</f>
        <v/>
      </c>
      <c r="EE65" s="274" t="str">
        <f ca="true">+IF(OFFSET('Hygiene Data'!$I$12,0,10*ROW('Hygiene Data'!I59))="","",OFFSET('Hygiene Data'!$I$12,0,10*ROW('Hygiene Data'!I59)))</f>
        <v/>
      </c>
      <c r="EF65" s="274" t="str">
        <f ca="true">+IF(OFFSET('Hygiene Data'!$I$13,0,10*ROW('Hygiene Data'!I59))="","",OFFSET('Hygiene Data'!$I$13,0,10*ROW('Hygiene Data'!I59)))</f>
        <v/>
      </c>
    </row>
    <row xmlns:x14ac="http://schemas.microsoft.com/office/spreadsheetml/2009/9/ac" r="66" x14ac:dyDescent="0.2">
      <c r="A66" s="37" t="str">
        <f ca="true">+IF(OFFSET('Water Data'!$B$2,0,10*ROW('Water Data'!E60))="","",OFFSET('Water Data'!$B$2,0,10*ROW('Water Data'!E60)))</f>
        <v/>
      </c>
      <c r="B66" s="37" t="str">
        <f ca="true">+IF(OFFSET('Water Data'!$C$2,0,10*ROW('Water Data'!F60))="","",OFFSET('Water Data'!$C$2,0,10*ROW('Water Data'!F60)))</f>
        <v/>
      </c>
      <c r="C66" s="330" t="str">
        <f t="shared" ca="true" si="0"/>
        <v/>
      </c>
      <c r="D66" s="94"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4"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4"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4"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4"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4"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4"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4"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4"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4"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4"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4"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4"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4"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4"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4"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4"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4"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5"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5"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5"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5"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5"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5"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5"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5"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5"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5"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5"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5"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5"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5"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5"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5"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5"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5"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5"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5"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5"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5"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5"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5"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5"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5"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5"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5"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5"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5"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6"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6"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6"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6"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6"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6"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6"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6"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6"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6"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6"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6"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6"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6"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6"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6"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6"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6"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4"/>
      <c r="BS66" s="274" t="str">
        <f ca="true">+IF(OFFSET('Water Data'!$D$27,0,10*ROW('Water Data'!D60))="","",OFFSET('Water Data'!$D$27,0,10*ROW('Water Data'!D60)))</f>
        <v/>
      </c>
      <c r="BT66" s="274" t="str">
        <f ca="true">+IF(OFFSET('Water Data'!$D$28,0,10*ROW('Water Data'!D60))="","",OFFSET('Water Data'!$D$28,0,10*ROW('Water Data'!D60)))</f>
        <v/>
      </c>
      <c r="BU66" s="274" t="str">
        <f ca="true">+IF(OFFSET('Water Data'!$D$29,0,10*ROW('Water Data'!D60))="","",OFFSET('Water Data'!$D$29,0,10*ROW('Water Data'!D60)))</f>
        <v/>
      </c>
      <c r="BV66" s="274" t="str">
        <f ca="true">+IF(OFFSET('Water Data'!$E$27,0,10*ROW('Water Data'!E60))="","",OFFSET('Water Data'!$E$27,0,10*ROW('Water Data'!E60)))</f>
        <v/>
      </c>
      <c r="BW66" s="274" t="str">
        <f ca="true">+IF(OFFSET('Water Data'!$E$28,0,10*ROW('Water Data'!E60))="","",OFFSET('Water Data'!$E$28,0,10*ROW('Water Data'!E60)))</f>
        <v/>
      </c>
      <c r="BX66" s="274" t="str">
        <f ca="true">+IF(OFFSET('Water Data'!$E$29,0,10*ROW('Water Data'!E60))="","",OFFSET('Water Data'!$E$29,0,10*ROW('Water Data'!E60)))</f>
        <v/>
      </c>
      <c r="BY66" s="274" t="str">
        <f ca="true">+IF(OFFSET('Water Data'!$F$27,0,10*ROW('Water Data'!F60))="","",OFFSET('Water Data'!$F$27,0,10*ROW('Water Data'!F60)))</f>
        <v/>
      </c>
      <c r="BZ66" s="274" t="str">
        <f ca="true">+IF(OFFSET('Water Data'!$F$28,0,10*ROW('Water Data'!F60))="","",OFFSET('Water Data'!$F$28,0,10*ROW('Water Data'!F60)))</f>
        <v/>
      </c>
      <c r="CA66" s="274" t="str">
        <f ca="true">+IF(OFFSET('Water Data'!$F$29,0,10*ROW('Water Data'!F60))="","",OFFSET('Water Data'!$F$29,0,10*ROW('Water Data'!F60)))</f>
        <v/>
      </c>
      <c r="CB66" s="274" t="str">
        <f ca="true">+IF(OFFSET('Water Data'!$G$27,0,10*ROW('Water Data'!G60))="","",OFFSET('Water Data'!$G$27,0,10*ROW('Water Data'!G60)))</f>
        <v/>
      </c>
      <c r="CC66" s="274" t="str">
        <f ca="true">+IF(OFFSET('Water Data'!$G$28,0,10*ROW('Water Data'!G60))="","",OFFSET('Water Data'!$G$28,0,10*ROW('Water Data'!G60)))</f>
        <v/>
      </c>
      <c r="CD66" s="274" t="str">
        <f ca="true">+IF(OFFSET('Water Data'!$G$29,0,10*ROW('Water Data'!G60))="","",OFFSET('Water Data'!$G$29,0,10*ROW('Water Data'!G60)))</f>
        <v/>
      </c>
      <c r="CE66" s="274" t="str">
        <f ca="true">+IF(OFFSET('Water Data'!$H$27,0,10*ROW('Water Data'!H60))="","",OFFSET('Water Data'!$H$27,0,10*ROW('Water Data'!H60)))</f>
        <v/>
      </c>
      <c r="CF66" s="274" t="str">
        <f ca="true">+IF(OFFSET('Water Data'!$H$28,0,10*ROW('Water Data'!H60))="","",OFFSET('Water Data'!$H$28,0,10*ROW('Water Data'!H60)))</f>
        <v/>
      </c>
      <c r="CG66" s="274" t="str">
        <f ca="true">+IF(OFFSET('Water Data'!$H$29,0,10*ROW('Water Data'!H60))="","",OFFSET('Water Data'!$H$29,0,10*ROW('Water Data'!H60)))</f>
        <v/>
      </c>
      <c r="CH66" s="274" t="str">
        <f ca="true">+IF(OFFSET('Water Data'!$I$27,0,10*ROW('Water Data'!I60))="","",OFFSET('Water Data'!$I$27,0,10*ROW('Water Data'!I60)))</f>
        <v/>
      </c>
      <c r="CI66" s="274" t="str">
        <f ca="true">+IF(OFFSET('Water Data'!$I$28,0,10*ROW('Water Data'!I60))="","",OFFSET('Water Data'!$I$28,0,10*ROW('Water Data'!I60)))</f>
        <v/>
      </c>
      <c r="CJ66" s="274" t="str">
        <f ca="true">+IF(OFFSET('Water Data'!$I$29,0,10*ROW('Water Data'!I60))="","",OFFSET('Water Data'!$I$29,0,10*ROW('Water Data'!I60)))</f>
        <v/>
      </c>
      <c r="CK66" s="274" t="str">
        <f ca="true">+IF(OFFSET('Sanitation Data'!$D$28,0,10*ROW('Sanitation Data'!D60))="","",OFFSET('Sanitation Data'!$D$28,0,10*ROW('Sanitation Data'!D60)))</f>
        <v/>
      </c>
      <c r="CL66" s="274" t="str">
        <f ca="true">+IF(OFFSET('Sanitation Data'!$D$29,0,10*ROW('Sanitation Data'!D60))="","",OFFSET('Sanitation Data'!$D$29,0,10*ROW('Sanitation Data'!D60)))</f>
        <v/>
      </c>
      <c r="CM66" s="274" t="str">
        <f ca="true">+IF(OFFSET('Sanitation Data'!$D$30,0,10*ROW('Sanitation Data'!D60))="","",OFFSET('Sanitation Data'!$D$30,0,10*ROW('Sanitation Data'!D60)))</f>
        <v/>
      </c>
      <c r="CN66" s="274" t="str">
        <f ca="true">+IF(OFFSET('Sanitation Data'!$D$31,0,10*ROW('Sanitation Data'!D60))="","",OFFSET('Sanitation Data'!$D$31,0,10*ROW('Sanitation Data'!D60)))</f>
        <v/>
      </c>
      <c r="CO66" s="274" t="str">
        <f ca="true">+IF(OFFSET('Sanitation Data'!$D$32,0,10*ROW('Sanitation Data'!D60))="","",OFFSET('Sanitation Data'!$D$32,0,10*ROW('Sanitation Data'!D60)))</f>
        <v/>
      </c>
      <c r="CP66" s="274" t="str">
        <f ca="true">+IF(OFFSET('Sanitation Data'!$E$28,0,10*ROW('Sanitation Data'!E60))="","",OFFSET('Sanitation Data'!$E$28,0,10*ROW('Sanitation Data'!E60)))</f>
        <v/>
      </c>
      <c r="CQ66" s="274" t="str">
        <f ca="true">+IF(OFFSET('Sanitation Data'!$E$29,0,10*ROW('Sanitation Data'!E60))="","",OFFSET('Sanitation Data'!$E$29,0,10*ROW('Sanitation Data'!E60)))</f>
        <v/>
      </c>
      <c r="CR66" s="274" t="str">
        <f ca="true">+IF(OFFSET('Sanitation Data'!$E$30,0,10*ROW('Sanitation Data'!E60))="","",OFFSET('Sanitation Data'!$E$30,0,10*ROW('Sanitation Data'!E60)))</f>
        <v/>
      </c>
      <c r="CS66" s="274" t="str">
        <f ca="true">+IF(OFFSET('Sanitation Data'!$E$31,0,10*ROW('Sanitation Data'!E60))="","",OFFSET('Sanitation Data'!$E$31,0,10*ROW('Sanitation Data'!E60)))</f>
        <v/>
      </c>
      <c r="CT66" s="274" t="str">
        <f ca="true">+IF(OFFSET('Sanitation Data'!$E$32,0,10*ROW('Sanitation Data'!E60))="","",OFFSET('Sanitation Data'!$E$32,0,10*ROW('Sanitation Data'!E60)))</f>
        <v/>
      </c>
      <c r="CU66" s="274" t="str">
        <f ca="true">+IF(OFFSET('Sanitation Data'!$F$28,0,10*ROW('Sanitation Data'!F60))="","",OFFSET('Sanitation Data'!$F$28,0,10*ROW('Sanitation Data'!F60)))</f>
        <v/>
      </c>
      <c r="CV66" s="274" t="str">
        <f ca="true">+IF(OFFSET('Sanitation Data'!$F$29,0,10*ROW('Sanitation Data'!F60))="","",OFFSET('Sanitation Data'!$F$29,0,10*ROW('Sanitation Data'!F60)))</f>
        <v/>
      </c>
      <c r="CW66" s="274" t="str">
        <f ca="true">+IF(OFFSET('Sanitation Data'!$F$30,0,10*ROW('Sanitation Data'!F60))="","",OFFSET('Sanitation Data'!$F$30,0,10*ROW('Sanitation Data'!F60)))</f>
        <v/>
      </c>
      <c r="CX66" s="274" t="str">
        <f ca="true">+IF(OFFSET('Sanitation Data'!$F$31,0,10*ROW('Sanitation Data'!F60))="","",OFFSET('Sanitation Data'!$F$31,0,10*ROW('Sanitation Data'!F60)))</f>
        <v/>
      </c>
      <c r="CY66" s="274" t="str">
        <f ca="true">+IF(OFFSET('Sanitation Data'!$F$32,0,10*ROW('Sanitation Data'!F60))="","",OFFSET('Sanitation Data'!$F$32,0,10*ROW('Sanitation Data'!F60)))</f>
        <v/>
      </c>
      <c r="CZ66" s="274" t="str">
        <f ca="true">+IF(OFFSET('Sanitation Data'!$G$28,0,10*ROW('Sanitation Data'!G60))="","",OFFSET('Sanitation Data'!$G$28,0,10*ROW('Sanitation Data'!G60)))</f>
        <v/>
      </c>
      <c r="DA66" s="274" t="str">
        <f ca="true">+IF(OFFSET('Sanitation Data'!$G$29,0,10*ROW('Sanitation Data'!G60))="","",OFFSET('Sanitation Data'!$G$29,0,10*ROW('Sanitation Data'!G60)))</f>
        <v/>
      </c>
      <c r="DB66" s="274" t="str">
        <f ca="true">+IF(OFFSET('Sanitation Data'!$G$30,0,10*ROW('Sanitation Data'!G60))="","",OFFSET('Sanitation Data'!$G$30,0,10*ROW('Sanitation Data'!G60)))</f>
        <v/>
      </c>
      <c r="DC66" s="274" t="str">
        <f ca="true">+IF(OFFSET('Sanitation Data'!$G$31,0,10*ROW('Sanitation Data'!G60))="","",OFFSET('Sanitation Data'!$G$31,0,10*ROW('Sanitation Data'!G60)))</f>
        <v/>
      </c>
      <c r="DD66" s="274" t="str">
        <f ca="true">+IF(OFFSET('Sanitation Data'!$G$32,0,10*ROW('Sanitation Data'!G60))="","",OFFSET('Sanitation Data'!$G$32,0,10*ROW('Sanitation Data'!G60)))</f>
        <v/>
      </c>
      <c r="DE66" s="274" t="str">
        <f ca="true">+IF(OFFSET('Sanitation Data'!$H$28,0,10*ROW('Sanitation Data'!H60))="","",OFFSET('Sanitation Data'!$H$28,0,10*ROW('Sanitation Data'!H60)))</f>
        <v/>
      </c>
      <c r="DF66" s="274" t="str">
        <f ca="true">+IF(OFFSET('Sanitation Data'!$H$29,0,10*ROW('Sanitation Data'!H60))="","",OFFSET('Sanitation Data'!$H$29,0,10*ROW('Sanitation Data'!H60)))</f>
        <v/>
      </c>
      <c r="DG66" s="274" t="str">
        <f ca="true">+IF(OFFSET('Sanitation Data'!$H$30,0,10*ROW('Sanitation Data'!H60))="","",OFFSET('Sanitation Data'!$H$30,0,10*ROW('Sanitation Data'!H60)))</f>
        <v/>
      </c>
      <c r="DH66" s="274" t="str">
        <f ca="true">+IF(OFFSET('Sanitation Data'!$H$31,0,10*ROW('Sanitation Data'!H60))="","",OFFSET('Sanitation Data'!$H$31,0,10*ROW('Sanitation Data'!H60)))</f>
        <v/>
      </c>
      <c r="DI66" s="274" t="str">
        <f ca="true">+IF(OFFSET('Sanitation Data'!$H$32,0,10*ROW('Sanitation Data'!H60))="","",OFFSET('Sanitation Data'!$H$32,0,10*ROW('Sanitation Data'!H60)))</f>
        <v/>
      </c>
      <c r="DJ66" s="274" t="str">
        <f ca="true">+IF(OFFSET('Sanitation Data'!$I$28,0,10*ROW('Sanitation Data'!I60))="","",OFFSET('Sanitation Data'!$I$28,0,10*ROW('Sanitation Data'!I60)))</f>
        <v/>
      </c>
      <c r="DK66" s="274" t="str">
        <f ca="true">+IF(OFFSET('Sanitation Data'!$I$29,0,10*ROW('Sanitation Data'!I60))="","",OFFSET('Sanitation Data'!$I$29,0,10*ROW('Sanitation Data'!I60)))</f>
        <v/>
      </c>
      <c r="DL66" s="274" t="str">
        <f ca="true">+IF(OFFSET('Sanitation Data'!$I$30,0,10*ROW('Sanitation Data'!I60))="","",OFFSET('Sanitation Data'!$I$30,0,10*ROW('Sanitation Data'!I60)))</f>
        <v/>
      </c>
      <c r="DM66" s="274" t="str">
        <f ca="true">+IF(OFFSET('Sanitation Data'!$I$31,0,10*ROW('Sanitation Data'!I60))="","",OFFSET('Sanitation Data'!$I$31,0,10*ROW('Sanitation Data'!I60)))</f>
        <v/>
      </c>
      <c r="DN66" s="274" t="str">
        <f ca="true">+IF(OFFSET('Sanitation Data'!$I$32,0,10*ROW('Sanitation Data'!I60))="","",OFFSET('Sanitation Data'!$I$32,0,10*ROW('Sanitation Data'!I60)))</f>
        <v/>
      </c>
      <c r="DO66" s="274" t="str">
        <f ca="true">+IF(OFFSET('Hygiene Data'!$D$11,0,10*ROW('Hygiene Data'!D60))="","",OFFSET('Hygiene Data'!$D$11,0,10*ROW('Hygiene Data'!D60)))</f>
        <v/>
      </c>
      <c r="DP66" s="274" t="str">
        <f ca="true">+IF(OFFSET('Hygiene Data'!$D$12,0,10*ROW('Hygiene Data'!D60))="","",OFFSET('Hygiene Data'!$D$12,0,10*ROW('Hygiene Data'!D60)))</f>
        <v/>
      </c>
      <c r="DQ66" s="274" t="str">
        <f ca="true">+IF(OFFSET('Hygiene Data'!$D$13,0,10*ROW('Hygiene Data'!D60))="","",OFFSET('Hygiene Data'!$D$13,0,10*ROW('Hygiene Data'!D60)))</f>
        <v/>
      </c>
      <c r="DR66" s="274" t="str">
        <f ca="true">+IF(OFFSET('Hygiene Data'!$E$11,0,10*ROW('Hygiene Data'!E60))="","",OFFSET('Hygiene Data'!$E$11,0,10*ROW('Hygiene Data'!E60)))</f>
        <v/>
      </c>
      <c r="DS66" s="274" t="str">
        <f ca="true">+IF(OFFSET('Hygiene Data'!$E$12,0,10*ROW('Hygiene Data'!E60))="","",OFFSET('Hygiene Data'!$E$12,0,10*ROW('Hygiene Data'!E60)))</f>
        <v/>
      </c>
      <c r="DT66" s="274" t="str">
        <f ca="true">+IF(OFFSET('Hygiene Data'!$E$13,0,10*ROW('Hygiene Data'!E60))="","",OFFSET('Hygiene Data'!$E$13,0,10*ROW('Hygiene Data'!E60)))</f>
        <v/>
      </c>
      <c r="DU66" s="274" t="str">
        <f ca="true">+IF(OFFSET('Hygiene Data'!$F$11,0,10*ROW('Hygiene Data'!F60))="","",OFFSET('Hygiene Data'!$F$11,0,10*ROW('Hygiene Data'!F60)))</f>
        <v/>
      </c>
      <c r="DV66" s="274" t="str">
        <f ca="true">+IF(OFFSET('Hygiene Data'!$F$12,0,10*ROW('Hygiene Data'!F60))="","",OFFSET('Hygiene Data'!$F$12,0,10*ROW('Hygiene Data'!F60)))</f>
        <v/>
      </c>
      <c r="DW66" s="274" t="str">
        <f ca="true">+IF(OFFSET('Hygiene Data'!$F$13,0,10*ROW('Hygiene Data'!F60))="","",OFFSET('Hygiene Data'!$F$13,0,10*ROW('Hygiene Data'!F60)))</f>
        <v/>
      </c>
      <c r="DX66" s="274" t="str">
        <f ca="true">+IF(OFFSET('Hygiene Data'!$G$11,0,10*ROW('Hygiene Data'!G60))="","",OFFSET('Hygiene Data'!$G$11,0,10*ROW('Hygiene Data'!G60)))</f>
        <v/>
      </c>
      <c r="DY66" s="274" t="str">
        <f ca="true">+IF(OFFSET('Hygiene Data'!$G$12,0,10*ROW('Hygiene Data'!G60))="","",OFFSET('Hygiene Data'!$G$12,0,10*ROW('Hygiene Data'!G60)))</f>
        <v/>
      </c>
      <c r="DZ66" s="274" t="str">
        <f ca="true">+IF(OFFSET('Hygiene Data'!$G$13,0,10*ROW('Hygiene Data'!G60))="","",OFFSET('Hygiene Data'!$G$13,0,10*ROW('Hygiene Data'!G60)))</f>
        <v/>
      </c>
      <c r="EA66" s="274" t="str">
        <f ca="true">+IF(OFFSET('Hygiene Data'!$H$11,0,10*ROW('Hygiene Data'!H60))="","",OFFSET('Hygiene Data'!$H$11,0,10*ROW('Hygiene Data'!H60)))</f>
        <v/>
      </c>
      <c r="EB66" s="274" t="str">
        <f ca="true">+IF(OFFSET('Hygiene Data'!$H$12,0,10*ROW('Hygiene Data'!H60))="","",OFFSET('Hygiene Data'!$H$12,0,10*ROW('Hygiene Data'!H60)))</f>
        <v/>
      </c>
      <c r="EC66" s="274" t="str">
        <f ca="true">+IF(OFFSET('Hygiene Data'!$H$13,0,10*ROW('Hygiene Data'!H60))="","",OFFSET('Hygiene Data'!$H$13,0,10*ROW('Hygiene Data'!H60)))</f>
        <v/>
      </c>
      <c r="ED66" s="274" t="str">
        <f ca="true">+IF(OFFSET('Hygiene Data'!$I$11,0,10*ROW('Hygiene Data'!I60))="","",OFFSET('Hygiene Data'!$I$11,0,10*ROW('Hygiene Data'!I60)))</f>
        <v/>
      </c>
      <c r="EE66" s="274" t="str">
        <f ca="true">+IF(OFFSET('Hygiene Data'!$I$12,0,10*ROW('Hygiene Data'!I60))="","",OFFSET('Hygiene Data'!$I$12,0,10*ROW('Hygiene Data'!I60)))</f>
        <v/>
      </c>
      <c r="EF66" s="274" t="str">
        <f ca="true">+IF(OFFSET('Hygiene Data'!$I$13,0,10*ROW('Hygiene Data'!I60))="","",OFFSET('Hygiene Data'!$I$13,0,10*ROW('Hygiene Data'!I60)))</f>
        <v/>
      </c>
    </row>
    <row xmlns:x14ac="http://schemas.microsoft.com/office/spreadsheetml/2009/9/ac" r="67" x14ac:dyDescent="0.2">
      <c r="A67" s="37" t="str">
        <f ca="true">+IF(OFFSET('Water Data'!$B$2,0,10*ROW('Water Data'!E61))="","",OFFSET('Water Data'!$B$2,0,10*ROW('Water Data'!E61)))</f>
        <v/>
      </c>
      <c r="B67" s="37" t="str">
        <f ca="true">+IF(OFFSET('Water Data'!$C$2,0,10*ROW('Water Data'!F61))="","",OFFSET('Water Data'!$C$2,0,10*ROW('Water Data'!F61)))</f>
        <v/>
      </c>
      <c r="C67" s="330" t="str">
        <f t="shared" ca="true" si="0"/>
        <v/>
      </c>
      <c r="D67" s="94"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4"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4"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4"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4"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4"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4"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4"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4"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4"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4"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4"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4"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4"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4"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4"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4"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4"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5"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5"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5"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5"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5"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5"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5"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5"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5"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5"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5"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5"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5"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5"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5"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5"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5"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5"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5"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5"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5"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5"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5"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5"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5"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5"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5"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5"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5"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5"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6"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6"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6"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6"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6"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6"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6"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6"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6"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6"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6"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6"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6"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6"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6"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6"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6"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6"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4"/>
      <c r="BS67" s="274" t="str">
        <f ca="true">+IF(OFFSET('Water Data'!$D$27,0,10*ROW('Water Data'!D61))="","",OFFSET('Water Data'!$D$27,0,10*ROW('Water Data'!D61)))</f>
        <v/>
      </c>
      <c r="BT67" s="274" t="str">
        <f ca="true">+IF(OFFSET('Water Data'!$D$28,0,10*ROW('Water Data'!D61))="","",OFFSET('Water Data'!$D$28,0,10*ROW('Water Data'!D61)))</f>
        <v/>
      </c>
      <c r="BU67" s="274" t="str">
        <f ca="true">+IF(OFFSET('Water Data'!$D$29,0,10*ROW('Water Data'!D61))="","",OFFSET('Water Data'!$D$29,0,10*ROW('Water Data'!D61)))</f>
        <v/>
      </c>
      <c r="BV67" s="274" t="str">
        <f ca="true">+IF(OFFSET('Water Data'!$E$27,0,10*ROW('Water Data'!E61))="","",OFFSET('Water Data'!$E$27,0,10*ROW('Water Data'!E61)))</f>
        <v/>
      </c>
      <c r="BW67" s="274" t="str">
        <f ca="true">+IF(OFFSET('Water Data'!$E$28,0,10*ROW('Water Data'!E61))="","",OFFSET('Water Data'!$E$28,0,10*ROW('Water Data'!E61)))</f>
        <v/>
      </c>
      <c r="BX67" s="274" t="str">
        <f ca="true">+IF(OFFSET('Water Data'!$E$29,0,10*ROW('Water Data'!E61))="","",OFFSET('Water Data'!$E$29,0,10*ROW('Water Data'!E61)))</f>
        <v/>
      </c>
      <c r="BY67" s="274" t="str">
        <f ca="true">+IF(OFFSET('Water Data'!$F$27,0,10*ROW('Water Data'!F61))="","",OFFSET('Water Data'!$F$27,0,10*ROW('Water Data'!F61)))</f>
        <v/>
      </c>
      <c r="BZ67" s="274" t="str">
        <f ca="true">+IF(OFFSET('Water Data'!$F$28,0,10*ROW('Water Data'!F61))="","",OFFSET('Water Data'!$F$28,0,10*ROW('Water Data'!F61)))</f>
        <v/>
      </c>
      <c r="CA67" s="274" t="str">
        <f ca="true">+IF(OFFSET('Water Data'!$F$29,0,10*ROW('Water Data'!F61))="","",OFFSET('Water Data'!$F$29,0,10*ROW('Water Data'!F61)))</f>
        <v/>
      </c>
      <c r="CB67" s="274" t="str">
        <f ca="true">+IF(OFFSET('Water Data'!$G$27,0,10*ROW('Water Data'!G61))="","",OFFSET('Water Data'!$G$27,0,10*ROW('Water Data'!G61)))</f>
        <v/>
      </c>
      <c r="CC67" s="274" t="str">
        <f ca="true">+IF(OFFSET('Water Data'!$G$28,0,10*ROW('Water Data'!G61))="","",OFFSET('Water Data'!$G$28,0,10*ROW('Water Data'!G61)))</f>
        <v/>
      </c>
      <c r="CD67" s="274" t="str">
        <f ca="true">+IF(OFFSET('Water Data'!$G$29,0,10*ROW('Water Data'!G61))="","",OFFSET('Water Data'!$G$29,0,10*ROW('Water Data'!G61)))</f>
        <v/>
      </c>
      <c r="CE67" s="274" t="str">
        <f ca="true">+IF(OFFSET('Water Data'!$H$27,0,10*ROW('Water Data'!H61))="","",OFFSET('Water Data'!$H$27,0,10*ROW('Water Data'!H61)))</f>
        <v/>
      </c>
      <c r="CF67" s="274" t="str">
        <f ca="true">+IF(OFFSET('Water Data'!$H$28,0,10*ROW('Water Data'!H61))="","",OFFSET('Water Data'!$H$28,0,10*ROW('Water Data'!H61)))</f>
        <v/>
      </c>
      <c r="CG67" s="274" t="str">
        <f ca="true">+IF(OFFSET('Water Data'!$H$29,0,10*ROW('Water Data'!H61))="","",OFFSET('Water Data'!$H$29,0,10*ROW('Water Data'!H61)))</f>
        <v/>
      </c>
      <c r="CH67" s="274" t="str">
        <f ca="true">+IF(OFFSET('Water Data'!$I$27,0,10*ROW('Water Data'!I61))="","",OFFSET('Water Data'!$I$27,0,10*ROW('Water Data'!I61)))</f>
        <v/>
      </c>
      <c r="CI67" s="274" t="str">
        <f ca="true">+IF(OFFSET('Water Data'!$I$28,0,10*ROW('Water Data'!I61))="","",OFFSET('Water Data'!$I$28,0,10*ROW('Water Data'!I61)))</f>
        <v/>
      </c>
      <c r="CJ67" s="274" t="str">
        <f ca="true">+IF(OFFSET('Water Data'!$I$29,0,10*ROW('Water Data'!I61))="","",OFFSET('Water Data'!$I$29,0,10*ROW('Water Data'!I61)))</f>
        <v/>
      </c>
      <c r="CK67" s="274" t="str">
        <f ca="true">+IF(OFFSET('Sanitation Data'!$D$28,0,10*ROW('Sanitation Data'!D61))="","",OFFSET('Sanitation Data'!$D$28,0,10*ROW('Sanitation Data'!D61)))</f>
        <v/>
      </c>
      <c r="CL67" s="274" t="str">
        <f ca="true">+IF(OFFSET('Sanitation Data'!$D$29,0,10*ROW('Sanitation Data'!D61))="","",OFFSET('Sanitation Data'!$D$29,0,10*ROW('Sanitation Data'!D61)))</f>
        <v/>
      </c>
      <c r="CM67" s="274" t="str">
        <f ca="true">+IF(OFFSET('Sanitation Data'!$D$30,0,10*ROW('Sanitation Data'!D61))="","",OFFSET('Sanitation Data'!$D$30,0,10*ROW('Sanitation Data'!D61)))</f>
        <v/>
      </c>
      <c r="CN67" s="274" t="str">
        <f ca="true">+IF(OFFSET('Sanitation Data'!$D$31,0,10*ROW('Sanitation Data'!D61))="","",OFFSET('Sanitation Data'!$D$31,0,10*ROW('Sanitation Data'!D61)))</f>
        <v/>
      </c>
      <c r="CO67" s="274" t="str">
        <f ca="true">+IF(OFFSET('Sanitation Data'!$D$32,0,10*ROW('Sanitation Data'!D61))="","",OFFSET('Sanitation Data'!$D$32,0,10*ROW('Sanitation Data'!D61)))</f>
        <v/>
      </c>
      <c r="CP67" s="274" t="str">
        <f ca="true">+IF(OFFSET('Sanitation Data'!$E$28,0,10*ROW('Sanitation Data'!E61))="","",OFFSET('Sanitation Data'!$E$28,0,10*ROW('Sanitation Data'!E61)))</f>
        <v/>
      </c>
      <c r="CQ67" s="274" t="str">
        <f ca="true">+IF(OFFSET('Sanitation Data'!$E$29,0,10*ROW('Sanitation Data'!E61))="","",OFFSET('Sanitation Data'!$E$29,0,10*ROW('Sanitation Data'!E61)))</f>
        <v/>
      </c>
      <c r="CR67" s="274" t="str">
        <f ca="true">+IF(OFFSET('Sanitation Data'!$E$30,0,10*ROW('Sanitation Data'!E61))="","",OFFSET('Sanitation Data'!$E$30,0,10*ROW('Sanitation Data'!E61)))</f>
        <v/>
      </c>
      <c r="CS67" s="274" t="str">
        <f ca="true">+IF(OFFSET('Sanitation Data'!$E$31,0,10*ROW('Sanitation Data'!E61))="","",OFFSET('Sanitation Data'!$E$31,0,10*ROW('Sanitation Data'!E61)))</f>
        <v/>
      </c>
      <c r="CT67" s="274" t="str">
        <f ca="true">+IF(OFFSET('Sanitation Data'!$E$32,0,10*ROW('Sanitation Data'!E61))="","",OFFSET('Sanitation Data'!$E$32,0,10*ROW('Sanitation Data'!E61)))</f>
        <v/>
      </c>
      <c r="CU67" s="274" t="str">
        <f ca="true">+IF(OFFSET('Sanitation Data'!$F$28,0,10*ROW('Sanitation Data'!F61))="","",OFFSET('Sanitation Data'!$F$28,0,10*ROW('Sanitation Data'!F61)))</f>
        <v/>
      </c>
      <c r="CV67" s="274" t="str">
        <f ca="true">+IF(OFFSET('Sanitation Data'!$F$29,0,10*ROW('Sanitation Data'!F61))="","",OFFSET('Sanitation Data'!$F$29,0,10*ROW('Sanitation Data'!F61)))</f>
        <v/>
      </c>
      <c r="CW67" s="274" t="str">
        <f ca="true">+IF(OFFSET('Sanitation Data'!$F$30,0,10*ROW('Sanitation Data'!F61))="","",OFFSET('Sanitation Data'!$F$30,0,10*ROW('Sanitation Data'!F61)))</f>
        <v/>
      </c>
      <c r="CX67" s="274" t="str">
        <f ca="true">+IF(OFFSET('Sanitation Data'!$F$31,0,10*ROW('Sanitation Data'!F61))="","",OFFSET('Sanitation Data'!$F$31,0,10*ROW('Sanitation Data'!F61)))</f>
        <v/>
      </c>
      <c r="CY67" s="274" t="str">
        <f ca="true">+IF(OFFSET('Sanitation Data'!$F$32,0,10*ROW('Sanitation Data'!F61))="","",OFFSET('Sanitation Data'!$F$32,0,10*ROW('Sanitation Data'!F61)))</f>
        <v/>
      </c>
      <c r="CZ67" s="274" t="str">
        <f ca="true">+IF(OFFSET('Sanitation Data'!$G$28,0,10*ROW('Sanitation Data'!G61))="","",OFFSET('Sanitation Data'!$G$28,0,10*ROW('Sanitation Data'!G61)))</f>
        <v/>
      </c>
      <c r="DA67" s="274" t="str">
        <f ca="true">+IF(OFFSET('Sanitation Data'!$G$29,0,10*ROW('Sanitation Data'!G61))="","",OFFSET('Sanitation Data'!$G$29,0,10*ROW('Sanitation Data'!G61)))</f>
        <v/>
      </c>
      <c r="DB67" s="274" t="str">
        <f ca="true">+IF(OFFSET('Sanitation Data'!$G$30,0,10*ROW('Sanitation Data'!G61))="","",OFFSET('Sanitation Data'!$G$30,0,10*ROW('Sanitation Data'!G61)))</f>
        <v/>
      </c>
      <c r="DC67" s="274" t="str">
        <f ca="true">+IF(OFFSET('Sanitation Data'!$G$31,0,10*ROW('Sanitation Data'!G61))="","",OFFSET('Sanitation Data'!$G$31,0,10*ROW('Sanitation Data'!G61)))</f>
        <v/>
      </c>
      <c r="DD67" s="274" t="str">
        <f ca="true">+IF(OFFSET('Sanitation Data'!$G$32,0,10*ROW('Sanitation Data'!G61))="","",OFFSET('Sanitation Data'!$G$32,0,10*ROW('Sanitation Data'!G61)))</f>
        <v/>
      </c>
      <c r="DE67" s="274" t="str">
        <f ca="true">+IF(OFFSET('Sanitation Data'!$H$28,0,10*ROW('Sanitation Data'!H61))="","",OFFSET('Sanitation Data'!$H$28,0,10*ROW('Sanitation Data'!H61)))</f>
        <v/>
      </c>
      <c r="DF67" s="274" t="str">
        <f ca="true">+IF(OFFSET('Sanitation Data'!$H$29,0,10*ROW('Sanitation Data'!H61))="","",OFFSET('Sanitation Data'!$H$29,0,10*ROW('Sanitation Data'!H61)))</f>
        <v/>
      </c>
      <c r="DG67" s="274" t="str">
        <f ca="true">+IF(OFFSET('Sanitation Data'!$H$30,0,10*ROW('Sanitation Data'!H61))="","",OFFSET('Sanitation Data'!$H$30,0,10*ROW('Sanitation Data'!H61)))</f>
        <v/>
      </c>
      <c r="DH67" s="274" t="str">
        <f ca="true">+IF(OFFSET('Sanitation Data'!$H$31,0,10*ROW('Sanitation Data'!H61))="","",OFFSET('Sanitation Data'!$H$31,0,10*ROW('Sanitation Data'!H61)))</f>
        <v/>
      </c>
      <c r="DI67" s="274" t="str">
        <f ca="true">+IF(OFFSET('Sanitation Data'!$H$32,0,10*ROW('Sanitation Data'!H61))="","",OFFSET('Sanitation Data'!$H$32,0,10*ROW('Sanitation Data'!H61)))</f>
        <v/>
      </c>
      <c r="DJ67" s="274" t="str">
        <f ca="true">+IF(OFFSET('Sanitation Data'!$I$28,0,10*ROW('Sanitation Data'!I61))="","",OFFSET('Sanitation Data'!$I$28,0,10*ROW('Sanitation Data'!I61)))</f>
        <v/>
      </c>
      <c r="DK67" s="274" t="str">
        <f ca="true">+IF(OFFSET('Sanitation Data'!$I$29,0,10*ROW('Sanitation Data'!I61))="","",OFFSET('Sanitation Data'!$I$29,0,10*ROW('Sanitation Data'!I61)))</f>
        <v/>
      </c>
      <c r="DL67" s="274" t="str">
        <f ca="true">+IF(OFFSET('Sanitation Data'!$I$30,0,10*ROW('Sanitation Data'!I61))="","",OFFSET('Sanitation Data'!$I$30,0,10*ROW('Sanitation Data'!I61)))</f>
        <v/>
      </c>
      <c r="DM67" s="274" t="str">
        <f ca="true">+IF(OFFSET('Sanitation Data'!$I$31,0,10*ROW('Sanitation Data'!I61))="","",OFFSET('Sanitation Data'!$I$31,0,10*ROW('Sanitation Data'!I61)))</f>
        <v/>
      </c>
      <c r="DN67" s="274" t="str">
        <f ca="true">+IF(OFFSET('Sanitation Data'!$I$32,0,10*ROW('Sanitation Data'!I61))="","",OFFSET('Sanitation Data'!$I$32,0,10*ROW('Sanitation Data'!I61)))</f>
        <v/>
      </c>
      <c r="DO67" s="274" t="str">
        <f ca="true">+IF(OFFSET('Hygiene Data'!$D$11,0,10*ROW('Hygiene Data'!D61))="","",OFFSET('Hygiene Data'!$D$11,0,10*ROW('Hygiene Data'!D61)))</f>
        <v/>
      </c>
      <c r="DP67" s="274" t="str">
        <f ca="true">+IF(OFFSET('Hygiene Data'!$D$12,0,10*ROW('Hygiene Data'!D61))="","",OFFSET('Hygiene Data'!$D$12,0,10*ROW('Hygiene Data'!D61)))</f>
        <v/>
      </c>
      <c r="DQ67" s="274" t="str">
        <f ca="true">+IF(OFFSET('Hygiene Data'!$D$13,0,10*ROW('Hygiene Data'!D61))="","",OFFSET('Hygiene Data'!$D$13,0,10*ROW('Hygiene Data'!D61)))</f>
        <v/>
      </c>
      <c r="DR67" s="274" t="str">
        <f ca="true">+IF(OFFSET('Hygiene Data'!$E$11,0,10*ROW('Hygiene Data'!E61))="","",OFFSET('Hygiene Data'!$E$11,0,10*ROW('Hygiene Data'!E61)))</f>
        <v/>
      </c>
      <c r="DS67" s="274" t="str">
        <f ca="true">+IF(OFFSET('Hygiene Data'!$E$12,0,10*ROW('Hygiene Data'!E61))="","",OFFSET('Hygiene Data'!$E$12,0,10*ROW('Hygiene Data'!E61)))</f>
        <v/>
      </c>
      <c r="DT67" s="274" t="str">
        <f ca="true">+IF(OFFSET('Hygiene Data'!$E$13,0,10*ROW('Hygiene Data'!E61))="","",OFFSET('Hygiene Data'!$E$13,0,10*ROW('Hygiene Data'!E61)))</f>
        <v/>
      </c>
      <c r="DU67" s="274" t="str">
        <f ca="true">+IF(OFFSET('Hygiene Data'!$F$11,0,10*ROW('Hygiene Data'!F61))="","",OFFSET('Hygiene Data'!$F$11,0,10*ROW('Hygiene Data'!F61)))</f>
        <v/>
      </c>
      <c r="DV67" s="274" t="str">
        <f ca="true">+IF(OFFSET('Hygiene Data'!$F$12,0,10*ROW('Hygiene Data'!F61))="","",OFFSET('Hygiene Data'!$F$12,0,10*ROW('Hygiene Data'!F61)))</f>
        <v/>
      </c>
      <c r="DW67" s="274" t="str">
        <f ca="true">+IF(OFFSET('Hygiene Data'!$F$13,0,10*ROW('Hygiene Data'!F61))="","",OFFSET('Hygiene Data'!$F$13,0,10*ROW('Hygiene Data'!F61)))</f>
        <v/>
      </c>
      <c r="DX67" s="274" t="str">
        <f ca="true">+IF(OFFSET('Hygiene Data'!$G$11,0,10*ROW('Hygiene Data'!G61))="","",OFFSET('Hygiene Data'!$G$11,0,10*ROW('Hygiene Data'!G61)))</f>
        <v/>
      </c>
      <c r="DY67" s="274" t="str">
        <f ca="true">+IF(OFFSET('Hygiene Data'!$G$12,0,10*ROW('Hygiene Data'!G61))="","",OFFSET('Hygiene Data'!$G$12,0,10*ROW('Hygiene Data'!G61)))</f>
        <v/>
      </c>
      <c r="DZ67" s="274" t="str">
        <f ca="true">+IF(OFFSET('Hygiene Data'!$G$13,0,10*ROW('Hygiene Data'!G61))="","",OFFSET('Hygiene Data'!$G$13,0,10*ROW('Hygiene Data'!G61)))</f>
        <v/>
      </c>
      <c r="EA67" s="274" t="str">
        <f ca="true">+IF(OFFSET('Hygiene Data'!$H$11,0,10*ROW('Hygiene Data'!H61))="","",OFFSET('Hygiene Data'!$H$11,0,10*ROW('Hygiene Data'!H61)))</f>
        <v/>
      </c>
      <c r="EB67" s="274" t="str">
        <f ca="true">+IF(OFFSET('Hygiene Data'!$H$12,0,10*ROW('Hygiene Data'!H61))="","",OFFSET('Hygiene Data'!$H$12,0,10*ROW('Hygiene Data'!H61)))</f>
        <v/>
      </c>
      <c r="EC67" s="274" t="str">
        <f ca="true">+IF(OFFSET('Hygiene Data'!$H$13,0,10*ROW('Hygiene Data'!H61))="","",OFFSET('Hygiene Data'!$H$13,0,10*ROW('Hygiene Data'!H61)))</f>
        <v/>
      </c>
      <c r="ED67" s="274" t="str">
        <f ca="true">+IF(OFFSET('Hygiene Data'!$I$11,0,10*ROW('Hygiene Data'!I61))="","",OFFSET('Hygiene Data'!$I$11,0,10*ROW('Hygiene Data'!I61)))</f>
        <v/>
      </c>
      <c r="EE67" s="274" t="str">
        <f ca="true">+IF(OFFSET('Hygiene Data'!$I$12,0,10*ROW('Hygiene Data'!I61))="","",OFFSET('Hygiene Data'!$I$12,0,10*ROW('Hygiene Data'!I61)))</f>
        <v/>
      </c>
      <c r="EF67" s="274" t="str">
        <f ca="true">+IF(OFFSET('Hygiene Data'!$I$13,0,10*ROW('Hygiene Data'!I61))="","",OFFSET('Hygiene Data'!$I$13,0,10*ROW('Hygiene Data'!I61)))</f>
        <v/>
      </c>
    </row>
    <row xmlns:x14ac="http://schemas.microsoft.com/office/spreadsheetml/2009/9/ac" r="68" x14ac:dyDescent="0.2">
      <c r="A68" s="37" t="str">
        <f ca="true">+IF(OFFSET('Water Data'!$B$2,0,10*ROW('Water Data'!E62))="","",OFFSET('Water Data'!$B$2,0,10*ROW('Water Data'!E62)))</f>
        <v/>
      </c>
      <c r="B68" s="37" t="str">
        <f ca="true">+IF(OFFSET('Water Data'!$C$2,0,10*ROW('Water Data'!F62))="","",OFFSET('Water Data'!$C$2,0,10*ROW('Water Data'!F62)))</f>
        <v/>
      </c>
      <c r="C68" s="330" t="str">
        <f t="shared" ca="true" si="0"/>
        <v/>
      </c>
      <c r="D68" s="94"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4"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4"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4"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4"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4"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4"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4"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4"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4"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4"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4"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4"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4"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4"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4"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4"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4"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5"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5"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5"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5"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5"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5"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5"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5"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5"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5"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5"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5"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5"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5"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5"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5"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5"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5"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5"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5"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5"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5"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5"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5"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5"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5"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5"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5"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5"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5"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6"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6"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6"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6"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6"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6"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6"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6"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6"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6"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6"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6"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6"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6"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6"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6"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6"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4"/>
      <c r="BS68" s="274" t="str">
        <f ca="true">+IF(OFFSET('Water Data'!$D$27,0,10*ROW('Water Data'!D62))="","",OFFSET('Water Data'!$D$27,0,10*ROW('Water Data'!D62)))</f>
        <v/>
      </c>
      <c r="BT68" s="274" t="str">
        <f ca="true">+IF(OFFSET('Water Data'!$D$28,0,10*ROW('Water Data'!D62))="","",OFFSET('Water Data'!$D$28,0,10*ROW('Water Data'!D62)))</f>
        <v/>
      </c>
      <c r="BU68" s="274" t="str">
        <f ca="true">+IF(OFFSET('Water Data'!$D$29,0,10*ROW('Water Data'!D62))="","",OFFSET('Water Data'!$D$29,0,10*ROW('Water Data'!D62)))</f>
        <v/>
      </c>
      <c r="BV68" s="274" t="str">
        <f ca="true">+IF(OFFSET('Water Data'!$E$27,0,10*ROW('Water Data'!E62))="","",OFFSET('Water Data'!$E$27,0,10*ROW('Water Data'!E62)))</f>
        <v/>
      </c>
      <c r="BW68" s="274" t="str">
        <f ca="true">+IF(OFFSET('Water Data'!$E$28,0,10*ROW('Water Data'!E62))="","",OFFSET('Water Data'!$E$28,0,10*ROW('Water Data'!E62)))</f>
        <v/>
      </c>
      <c r="BX68" s="274" t="str">
        <f ca="true">+IF(OFFSET('Water Data'!$E$29,0,10*ROW('Water Data'!E62))="","",OFFSET('Water Data'!$E$29,0,10*ROW('Water Data'!E62)))</f>
        <v/>
      </c>
      <c r="BY68" s="274" t="str">
        <f ca="true">+IF(OFFSET('Water Data'!$F$27,0,10*ROW('Water Data'!F62))="","",OFFSET('Water Data'!$F$27,0,10*ROW('Water Data'!F62)))</f>
        <v/>
      </c>
      <c r="BZ68" s="274" t="str">
        <f ca="true">+IF(OFFSET('Water Data'!$F$28,0,10*ROW('Water Data'!F62))="","",OFFSET('Water Data'!$F$28,0,10*ROW('Water Data'!F62)))</f>
        <v/>
      </c>
      <c r="CA68" s="274" t="str">
        <f ca="true">+IF(OFFSET('Water Data'!$F$29,0,10*ROW('Water Data'!F62))="","",OFFSET('Water Data'!$F$29,0,10*ROW('Water Data'!F62)))</f>
        <v/>
      </c>
      <c r="CB68" s="274" t="str">
        <f ca="true">+IF(OFFSET('Water Data'!$G$27,0,10*ROW('Water Data'!G62))="","",OFFSET('Water Data'!$G$27,0,10*ROW('Water Data'!G62)))</f>
        <v/>
      </c>
      <c r="CC68" s="274" t="str">
        <f ca="true">+IF(OFFSET('Water Data'!$G$28,0,10*ROW('Water Data'!G62))="","",OFFSET('Water Data'!$G$28,0,10*ROW('Water Data'!G62)))</f>
        <v/>
      </c>
      <c r="CD68" s="274" t="str">
        <f ca="true">+IF(OFFSET('Water Data'!$G$29,0,10*ROW('Water Data'!G62))="","",OFFSET('Water Data'!$G$29,0,10*ROW('Water Data'!G62)))</f>
        <v/>
      </c>
      <c r="CE68" s="274" t="str">
        <f ca="true">+IF(OFFSET('Water Data'!$H$27,0,10*ROW('Water Data'!H62))="","",OFFSET('Water Data'!$H$27,0,10*ROW('Water Data'!H62)))</f>
        <v/>
      </c>
      <c r="CF68" s="274" t="str">
        <f ca="true">+IF(OFFSET('Water Data'!$H$28,0,10*ROW('Water Data'!H62))="","",OFFSET('Water Data'!$H$28,0,10*ROW('Water Data'!H62)))</f>
        <v/>
      </c>
      <c r="CG68" s="274" t="str">
        <f ca="true">+IF(OFFSET('Water Data'!$H$29,0,10*ROW('Water Data'!H62))="","",OFFSET('Water Data'!$H$29,0,10*ROW('Water Data'!H62)))</f>
        <v/>
      </c>
      <c r="CH68" s="274" t="str">
        <f ca="true">+IF(OFFSET('Water Data'!$I$27,0,10*ROW('Water Data'!I62))="","",OFFSET('Water Data'!$I$27,0,10*ROW('Water Data'!I62)))</f>
        <v/>
      </c>
      <c r="CI68" s="274" t="str">
        <f ca="true">+IF(OFFSET('Water Data'!$I$28,0,10*ROW('Water Data'!I62))="","",OFFSET('Water Data'!$I$28,0,10*ROW('Water Data'!I62)))</f>
        <v/>
      </c>
      <c r="CJ68" s="274" t="str">
        <f ca="true">+IF(OFFSET('Water Data'!$I$29,0,10*ROW('Water Data'!I62))="","",OFFSET('Water Data'!$I$29,0,10*ROW('Water Data'!I62)))</f>
        <v/>
      </c>
      <c r="CK68" s="274" t="str">
        <f ca="true">+IF(OFFSET('Sanitation Data'!$D$28,0,10*ROW('Sanitation Data'!D62))="","",OFFSET('Sanitation Data'!$D$28,0,10*ROW('Sanitation Data'!D62)))</f>
        <v/>
      </c>
      <c r="CL68" s="274" t="str">
        <f ca="true">+IF(OFFSET('Sanitation Data'!$D$29,0,10*ROW('Sanitation Data'!D62))="","",OFFSET('Sanitation Data'!$D$29,0,10*ROW('Sanitation Data'!D62)))</f>
        <v/>
      </c>
      <c r="CM68" s="274" t="str">
        <f ca="true">+IF(OFFSET('Sanitation Data'!$D$30,0,10*ROW('Sanitation Data'!D62))="","",OFFSET('Sanitation Data'!$D$30,0,10*ROW('Sanitation Data'!D62)))</f>
        <v/>
      </c>
      <c r="CN68" s="274" t="str">
        <f ca="true">+IF(OFFSET('Sanitation Data'!$D$31,0,10*ROW('Sanitation Data'!D62))="","",OFFSET('Sanitation Data'!$D$31,0,10*ROW('Sanitation Data'!D62)))</f>
        <v/>
      </c>
      <c r="CO68" s="274" t="str">
        <f ca="true">+IF(OFFSET('Sanitation Data'!$D$32,0,10*ROW('Sanitation Data'!D62))="","",OFFSET('Sanitation Data'!$D$32,0,10*ROW('Sanitation Data'!D62)))</f>
        <v/>
      </c>
      <c r="CP68" s="274" t="str">
        <f ca="true">+IF(OFFSET('Sanitation Data'!$E$28,0,10*ROW('Sanitation Data'!E62))="","",OFFSET('Sanitation Data'!$E$28,0,10*ROW('Sanitation Data'!E62)))</f>
        <v/>
      </c>
      <c r="CQ68" s="274" t="str">
        <f ca="true">+IF(OFFSET('Sanitation Data'!$E$29,0,10*ROW('Sanitation Data'!E62))="","",OFFSET('Sanitation Data'!$E$29,0,10*ROW('Sanitation Data'!E62)))</f>
        <v/>
      </c>
      <c r="CR68" s="274" t="str">
        <f ca="true">+IF(OFFSET('Sanitation Data'!$E$30,0,10*ROW('Sanitation Data'!E62))="","",OFFSET('Sanitation Data'!$E$30,0,10*ROW('Sanitation Data'!E62)))</f>
        <v/>
      </c>
      <c r="CS68" s="274" t="str">
        <f ca="true">+IF(OFFSET('Sanitation Data'!$E$31,0,10*ROW('Sanitation Data'!E62))="","",OFFSET('Sanitation Data'!$E$31,0,10*ROW('Sanitation Data'!E62)))</f>
        <v/>
      </c>
      <c r="CT68" s="274" t="str">
        <f ca="true">+IF(OFFSET('Sanitation Data'!$E$32,0,10*ROW('Sanitation Data'!E62))="","",OFFSET('Sanitation Data'!$E$32,0,10*ROW('Sanitation Data'!E62)))</f>
        <v/>
      </c>
      <c r="CU68" s="274" t="str">
        <f ca="true">+IF(OFFSET('Sanitation Data'!$F$28,0,10*ROW('Sanitation Data'!F62))="","",OFFSET('Sanitation Data'!$F$28,0,10*ROW('Sanitation Data'!F62)))</f>
        <v/>
      </c>
      <c r="CV68" s="274" t="str">
        <f ca="true">+IF(OFFSET('Sanitation Data'!$F$29,0,10*ROW('Sanitation Data'!F62))="","",OFFSET('Sanitation Data'!$F$29,0,10*ROW('Sanitation Data'!F62)))</f>
        <v/>
      </c>
      <c r="CW68" s="274" t="str">
        <f ca="true">+IF(OFFSET('Sanitation Data'!$F$30,0,10*ROW('Sanitation Data'!F62))="","",OFFSET('Sanitation Data'!$F$30,0,10*ROW('Sanitation Data'!F62)))</f>
        <v/>
      </c>
      <c r="CX68" s="274" t="str">
        <f ca="true">+IF(OFFSET('Sanitation Data'!$F$31,0,10*ROW('Sanitation Data'!F62))="","",OFFSET('Sanitation Data'!$F$31,0,10*ROW('Sanitation Data'!F62)))</f>
        <v/>
      </c>
      <c r="CY68" s="274" t="str">
        <f ca="true">+IF(OFFSET('Sanitation Data'!$F$32,0,10*ROW('Sanitation Data'!F62))="","",OFFSET('Sanitation Data'!$F$32,0,10*ROW('Sanitation Data'!F62)))</f>
        <v/>
      </c>
      <c r="CZ68" s="274" t="str">
        <f ca="true">+IF(OFFSET('Sanitation Data'!$G$28,0,10*ROW('Sanitation Data'!G62))="","",OFFSET('Sanitation Data'!$G$28,0,10*ROW('Sanitation Data'!G62)))</f>
        <v/>
      </c>
      <c r="DA68" s="274" t="str">
        <f ca="true">+IF(OFFSET('Sanitation Data'!$G$29,0,10*ROW('Sanitation Data'!G62))="","",OFFSET('Sanitation Data'!$G$29,0,10*ROW('Sanitation Data'!G62)))</f>
        <v/>
      </c>
      <c r="DB68" s="274" t="str">
        <f ca="true">+IF(OFFSET('Sanitation Data'!$G$30,0,10*ROW('Sanitation Data'!G62))="","",OFFSET('Sanitation Data'!$G$30,0,10*ROW('Sanitation Data'!G62)))</f>
        <v/>
      </c>
      <c r="DC68" s="274" t="str">
        <f ca="true">+IF(OFFSET('Sanitation Data'!$G$31,0,10*ROW('Sanitation Data'!G62))="","",OFFSET('Sanitation Data'!$G$31,0,10*ROW('Sanitation Data'!G62)))</f>
        <v/>
      </c>
      <c r="DD68" s="274" t="str">
        <f ca="true">+IF(OFFSET('Sanitation Data'!$G$32,0,10*ROW('Sanitation Data'!G62))="","",OFFSET('Sanitation Data'!$G$32,0,10*ROW('Sanitation Data'!G62)))</f>
        <v/>
      </c>
      <c r="DE68" s="274" t="str">
        <f ca="true">+IF(OFFSET('Sanitation Data'!$H$28,0,10*ROW('Sanitation Data'!H62))="","",OFFSET('Sanitation Data'!$H$28,0,10*ROW('Sanitation Data'!H62)))</f>
        <v/>
      </c>
      <c r="DF68" s="274" t="str">
        <f ca="true">+IF(OFFSET('Sanitation Data'!$H$29,0,10*ROW('Sanitation Data'!H62))="","",OFFSET('Sanitation Data'!$H$29,0,10*ROW('Sanitation Data'!H62)))</f>
        <v/>
      </c>
      <c r="DG68" s="274" t="str">
        <f ca="true">+IF(OFFSET('Sanitation Data'!$H$30,0,10*ROW('Sanitation Data'!H62))="","",OFFSET('Sanitation Data'!$H$30,0,10*ROW('Sanitation Data'!H62)))</f>
        <v/>
      </c>
      <c r="DH68" s="274" t="str">
        <f ca="true">+IF(OFFSET('Sanitation Data'!$H$31,0,10*ROW('Sanitation Data'!H62))="","",OFFSET('Sanitation Data'!$H$31,0,10*ROW('Sanitation Data'!H62)))</f>
        <v/>
      </c>
      <c r="DI68" s="274" t="str">
        <f ca="true">+IF(OFFSET('Sanitation Data'!$H$32,0,10*ROW('Sanitation Data'!H62))="","",OFFSET('Sanitation Data'!$H$32,0,10*ROW('Sanitation Data'!H62)))</f>
        <v/>
      </c>
      <c r="DJ68" s="274" t="str">
        <f ca="true">+IF(OFFSET('Sanitation Data'!$I$28,0,10*ROW('Sanitation Data'!I62))="","",OFFSET('Sanitation Data'!$I$28,0,10*ROW('Sanitation Data'!I62)))</f>
        <v/>
      </c>
      <c r="DK68" s="274" t="str">
        <f ca="true">+IF(OFFSET('Sanitation Data'!$I$29,0,10*ROW('Sanitation Data'!I62))="","",OFFSET('Sanitation Data'!$I$29,0,10*ROW('Sanitation Data'!I62)))</f>
        <v/>
      </c>
      <c r="DL68" s="274" t="str">
        <f ca="true">+IF(OFFSET('Sanitation Data'!$I$30,0,10*ROW('Sanitation Data'!I62))="","",OFFSET('Sanitation Data'!$I$30,0,10*ROW('Sanitation Data'!I62)))</f>
        <v/>
      </c>
      <c r="DM68" s="274" t="str">
        <f ca="true">+IF(OFFSET('Sanitation Data'!$I$31,0,10*ROW('Sanitation Data'!I62))="","",OFFSET('Sanitation Data'!$I$31,0,10*ROW('Sanitation Data'!I62)))</f>
        <v/>
      </c>
      <c r="DN68" s="274" t="str">
        <f ca="true">+IF(OFFSET('Sanitation Data'!$I$32,0,10*ROW('Sanitation Data'!I62))="","",OFFSET('Sanitation Data'!$I$32,0,10*ROW('Sanitation Data'!I62)))</f>
        <v/>
      </c>
      <c r="DO68" s="274" t="str">
        <f ca="true">+IF(OFFSET('Hygiene Data'!$D$11,0,10*ROW('Hygiene Data'!D62))="","",OFFSET('Hygiene Data'!$D$11,0,10*ROW('Hygiene Data'!D62)))</f>
        <v/>
      </c>
      <c r="DP68" s="274" t="str">
        <f ca="true">+IF(OFFSET('Hygiene Data'!$D$12,0,10*ROW('Hygiene Data'!D62))="","",OFFSET('Hygiene Data'!$D$12,0,10*ROW('Hygiene Data'!D62)))</f>
        <v/>
      </c>
      <c r="DQ68" s="274" t="str">
        <f ca="true">+IF(OFFSET('Hygiene Data'!$D$13,0,10*ROW('Hygiene Data'!D62))="","",OFFSET('Hygiene Data'!$D$13,0,10*ROW('Hygiene Data'!D62)))</f>
        <v/>
      </c>
      <c r="DR68" s="274" t="str">
        <f ca="true">+IF(OFFSET('Hygiene Data'!$E$11,0,10*ROW('Hygiene Data'!E62))="","",OFFSET('Hygiene Data'!$E$11,0,10*ROW('Hygiene Data'!E62)))</f>
        <v/>
      </c>
      <c r="DS68" s="274" t="str">
        <f ca="true">+IF(OFFSET('Hygiene Data'!$E$12,0,10*ROW('Hygiene Data'!E62))="","",OFFSET('Hygiene Data'!$E$12,0,10*ROW('Hygiene Data'!E62)))</f>
        <v/>
      </c>
      <c r="DT68" s="274" t="str">
        <f ca="true">+IF(OFFSET('Hygiene Data'!$E$13,0,10*ROW('Hygiene Data'!E62))="","",OFFSET('Hygiene Data'!$E$13,0,10*ROW('Hygiene Data'!E62)))</f>
        <v/>
      </c>
      <c r="DU68" s="274" t="str">
        <f ca="true">+IF(OFFSET('Hygiene Data'!$F$11,0,10*ROW('Hygiene Data'!F62))="","",OFFSET('Hygiene Data'!$F$11,0,10*ROW('Hygiene Data'!F62)))</f>
        <v/>
      </c>
      <c r="DV68" s="274" t="str">
        <f ca="true">+IF(OFFSET('Hygiene Data'!$F$12,0,10*ROW('Hygiene Data'!F62))="","",OFFSET('Hygiene Data'!$F$12,0,10*ROW('Hygiene Data'!F62)))</f>
        <v/>
      </c>
      <c r="DW68" s="274" t="str">
        <f ca="true">+IF(OFFSET('Hygiene Data'!$F$13,0,10*ROW('Hygiene Data'!F62))="","",OFFSET('Hygiene Data'!$F$13,0,10*ROW('Hygiene Data'!F62)))</f>
        <v/>
      </c>
      <c r="DX68" s="274" t="str">
        <f ca="true">+IF(OFFSET('Hygiene Data'!$G$11,0,10*ROW('Hygiene Data'!G62))="","",OFFSET('Hygiene Data'!$G$11,0,10*ROW('Hygiene Data'!G62)))</f>
        <v/>
      </c>
      <c r="DY68" s="274" t="str">
        <f ca="true">+IF(OFFSET('Hygiene Data'!$G$12,0,10*ROW('Hygiene Data'!G62))="","",OFFSET('Hygiene Data'!$G$12,0,10*ROW('Hygiene Data'!G62)))</f>
        <v/>
      </c>
      <c r="DZ68" s="274" t="str">
        <f ca="true">+IF(OFFSET('Hygiene Data'!$G$13,0,10*ROW('Hygiene Data'!G62))="","",OFFSET('Hygiene Data'!$G$13,0,10*ROW('Hygiene Data'!G62)))</f>
        <v/>
      </c>
      <c r="EA68" s="274" t="str">
        <f ca="true">+IF(OFFSET('Hygiene Data'!$H$11,0,10*ROW('Hygiene Data'!H62))="","",OFFSET('Hygiene Data'!$H$11,0,10*ROW('Hygiene Data'!H62)))</f>
        <v/>
      </c>
      <c r="EB68" s="274" t="str">
        <f ca="true">+IF(OFFSET('Hygiene Data'!$H$12,0,10*ROW('Hygiene Data'!H62))="","",OFFSET('Hygiene Data'!$H$12,0,10*ROW('Hygiene Data'!H62)))</f>
        <v/>
      </c>
      <c r="EC68" s="274" t="str">
        <f ca="true">+IF(OFFSET('Hygiene Data'!$H$13,0,10*ROW('Hygiene Data'!H62))="","",OFFSET('Hygiene Data'!$H$13,0,10*ROW('Hygiene Data'!H62)))</f>
        <v/>
      </c>
      <c r="ED68" s="274" t="str">
        <f ca="true">+IF(OFFSET('Hygiene Data'!$I$11,0,10*ROW('Hygiene Data'!I62))="","",OFFSET('Hygiene Data'!$I$11,0,10*ROW('Hygiene Data'!I62)))</f>
        <v/>
      </c>
      <c r="EE68" s="274" t="str">
        <f ca="true">+IF(OFFSET('Hygiene Data'!$I$12,0,10*ROW('Hygiene Data'!I62))="","",OFFSET('Hygiene Data'!$I$12,0,10*ROW('Hygiene Data'!I62)))</f>
        <v/>
      </c>
      <c r="EF68" s="274" t="str">
        <f ca="true">+IF(OFFSET('Hygiene Data'!$I$13,0,10*ROW('Hygiene Data'!I62))="","",OFFSET('Hygiene Data'!$I$13,0,10*ROW('Hygiene Data'!I62)))</f>
        <v/>
      </c>
    </row>
    <row xmlns:x14ac="http://schemas.microsoft.com/office/spreadsheetml/2009/9/ac" r="69" x14ac:dyDescent="0.2">
      <c r="A69" s="37" t="str">
        <f ca="true">+IF(OFFSET('Water Data'!$B$2,0,10*ROW('Water Data'!E63))="","",OFFSET('Water Data'!$B$2,0,10*ROW('Water Data'!E63)))</f>
        <v/>
      </c>
      <c r="B69" s="37" t="str">
        <f ca="true">+IF(OFFSET('Water Data'!$C$2,0,10*ROW('Water Data'!F63))="","",OFFSET('Water Data'!$C$2,0,10*ROW('Water Data'!F63)))</f>
        <v/>
      </c>
      <c r="C69" s="330" t="str">
        <f t="shared" ca="true" si="0"/>
        <v/>
      </c>
      <c r="D69" s="94"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4"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4"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4"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4"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4"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4"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4"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4"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4"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4"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4"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4"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4"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4"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4"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4"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4"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5"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5"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5"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5"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5"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5"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5"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5"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5"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5"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5"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5"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5"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5"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5"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5"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5"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5"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5"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5"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5"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5"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5"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5"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5"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5"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5"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5"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5"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5"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6"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6"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6"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6"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6"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6"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6"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6"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6"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6"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6"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6"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6"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6"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6"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6"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6"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6"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4"/>
      <c r="BS69" s="274" t="str">
        <f ca="true">+IF(OFFSET('Water Data'!$D$27,0,10*ROW('Water Data'!D63))="","",OFFSET('Water Data'!$D$27,0,10*ROW('Water Data'!D63)))</f>
        <v/>
      </c>
      <c r="BT69" s="274" t="str">
        <f ca="true">+IF(OFFSET('Water Data'!$D$28,0,10*ROW('Water Data'!D63))="","",OFFSET('Water Data'!$D$28,0,10*ROW('Water Data'!D63)))</f>
        <v/>
      </c>
      <c r="BU69" s="274" t="str">
        <f ca="true">+IF(OFFSET('Water Data'!$D$29,0,10*ROW('Water Data'!D63))="","",OFFSET('Water Data'!$D$29,0,10*ROW('Water Data'!D63)))</f>
        <v/>
      </c>
      <c r="BV69" s="274" t="str">
        <f ca="true">+IF(OFFSET('Water Data'!$E$27,0,10*ROW('Water Data'!E63))="","",OFFSET('Water Data'!$E$27,0,10*ROW('Water Data'!E63)))</f>
        <v/>
      </c>
      <c r="BW69" s="274" t="str">
        <f ca="true">+IF(OFFSET('Water Data'!$E$28,0,10*ROW('Water Data'!E63))="","",OFFSET('Water Data'!$E$28,0,10*ROW('Water Data'!E63)))</f>
        <v/>
      </c>
      <c r="BX69" s="274" t="str">
        <f ca="true">+IF(OFFSET('Water Data'!$E$29,0,10*ROW('Water Data'!E63))="","",OFFSET('Water Data'!$E$29,0,10*ROW('Water Data'!E63)))</f>
        <v/>
      </c>
      <c r="BY69" s="274" t="str">
        <f ca="true">+IF(OFFSET('Water Data'!$F$27,0,10*ROW('Water Data'!F63))="","",OFFSET('Water Data'!$F$27,0,10*ROW('Water Data'!F63)))</f>
        <v/>
      </c>
      <c r="BZ69" s="274" t="str">
        <f ca="true">+IF(OFFSET('Water Data'!$F$28,0,10*ROW('Water Data'!F63))="","",OFFSET('Water Data'!$F$28,0,10*ROW('Water Data'!F63)))</f>
        <v/>
      </c>
      <c r="CA69" s="274" t="str">
        <f ca="true">+IF(OFFSET('Water Data'!$F$29,0,10*ROW('Water Data'!F63))="","",OFFSET('Water Data'!$F$29,0,10*ROW('Water Data'!F63)))</f>
        <v/>
      </c>
      <c r="CB69" s="274" t="str">
        <f ca="true">+IF(OFFSET('Water Data'!$G$27,0,10*ROW('Water Data'!G63))="","",OFFSET('Water Data'!$G$27,0,10*ROW('Water Data'!G63)))</f>
        <v/>
      </c>
      <c r="CC69" s="274" t="str">
        <f ca="true">+IF(OFFSET('Water Data'!$G$28,0,10*ROW('Water Data'!G63))="","",OFFSET('Water Data'!$G$28,0,10*ROW('Water Data'!G63)))</f>
        <v/>
      </c>
      <c r="CD69" s="274" t="str">
        <f ca="true">+IF(OFFSET('Water Data'!$G$29,0,10*ROW('Water Data'!G63))="","",OFFSET('Water Data'!$G$29,0,10*ROW('Water Data'!G63)))</f>
        <v/>
      </c>
      <c r="CE69" s="274" t="str">
        <f ca="true">+IF(OFFSET('Water Data'!$H$27,0,10*ROW('Water Data'!H63))="","",OFFSET('Water Data'!$H$27,0,10*ROW('Water Data'!H63)))</f>
        <v/>
      </c>
      <c r="CF69" s="274" t="str">
        <f ca="true">+IF(OFFSET('Water Data'!$H$28,0,10*ROW('Water Data'!H63))="","",OFFSET('Water Data'!$H$28,0,10*ROW('Water Data'!H63)))</f>
        <v/>
      </c>
      <c r="CG69" s="274" t="str">
        <f ca="true">+IF(OFFSET('Water Data'!$H$29,0,10*ROW('Water Data'!H63))="","",OFFSET('Water Data'!$H$29,0,10*ROW('Water Data'!H63)))</f>
        <v/>
      </c>
      <c r="CH69" s="274" t="str">
        <f ca="true">+IF(OFFSET('Water Data'!$I$27,0,10*ROW('Water Data'!I63))="","",OFFSET('Water Data'!$I$27,0,10*ROW('Water Data'!I63)))</f>
        <v/>
      </c>
      <c r="CI69" s="274" t="str">
        <f ca="true">+IF(OFFSET('Water Data'!$I$28,0,10*ROW('Water Data'!I63))="","",OFFSET('Water Data'!$I$28,0,10*ROW('Water Data'!I63)))</f>
        <v/>
      </c>
      <c r="CJ69" s="274" t="str">
        <f ca="true">+IF(OFFSET('Water Data'!$I$29,0,10*ROW('Water Data'!I63))="","",OFFSET('Water Data'!$I$29,0,10*ROW('Water Data'!I63)))</f>
        <v/>
      </c>
      <c r="CK69" s="274" t="str">
        <f ca="true">+IF(OFFSET('Sanitation Data'!$D$28,0,10*ROW('Sanitation Data'!D63))="","",OFFSET('Sanitation Data'!$D$28,0,10*ROW('Sanitation Data'!D63)))</f>
        <v/>
      </c>
      <c r="CL69" s="274" t="str">
        <f ca="true">+IF(OFFSET('Sanitation Data'!$D$29,0,10*ROW('Sanitation Data'!D63))="","",OFFSET('Sanitation Data'!$D$29,0,10*ROW('Sanitation Data'!D63)))</f>
        <v/>
      </c>
      <c r="CM69" s="274" t="str">
        <f ca="true">+IF(OFFSET('Sanitation Data'!$D$30,0,10*ROW('Sanitation Data'!D63))="","",OFFSET('Sanitation Data'!$D$30,0,10*ROW('Sanitation Data'!D63)))</f>
        <v/>
      </c>
      <c r="CN69" s="274" t="str">
        <f ca="true">+IF(OFFSET('Sanitation Data'!$D$31,0,10*ROW('Sanitation Data'!D63))="","",OFFSET('Sanitation Data'!$D$31,0,10*ROW('Sanitation Data'!D63)))</f>
        <v/>
      </c>
      <c r="CO69" s="274" t="str">
        <f ca="true">+IF(OFFSET('Sanitation Data'!$D$32,0,10*ROW('Sanitation Data'!D63))="","",OFFSET('Sanitation Data'!$D$32,0,10*ROW('Sanitation Data'!D63)))</f>
        <v/>
      </c>
      <c r="CP69" s="274" t="str">
        <f ca="true">+IF(OFFSET('Sanitation Data'!$E$28,0,10*ROW('Sanitation Data'!E63))="","",OFFSET('Sanitation Data'!$E$28,0,10*ROW('Sanitation Data'!E63)))</f>
        <v/>
      </c>
      <c r="CQ69" s="274" t="str">
        <f ca="true">+IF(OFFSET('Sanitation Data'!$E$29,0,10*ROW('Sanitation Data'!E63))="","",OFFSET('Sanitation Data'!$E$29,0,10*ROW('Sanitation Data'!E63)))</f>
        <v/>
      </c>
      <c r="CR69" s="274" t="str">
        <f ca="true">+IF(OFFSET('Sanitation Data'!$E$30,0,10*ROW('Sanitation Data'!E63))="","",OFFSET('Sanitation Data'!$E$30,0,10*ROW('Sanitation Data'!E63)))</f>
        <v/>
      </c>
      <c r="CS69" s="274" t="str">
        <f ca="true">+IF(OFFSET('Sanitation Data'!$E$31,0,10*ROW('Sanitation Data'!E63))="","",OFFSET('Sanitation Data'!$E$31,0,10*ROW('Sanitation Data'!E63)))</f>
        <v/>
      </c>
      <c r="CT69" s="274" t="str">
        <f ca="true">+IF(OFFSET('Sanitation Data'!$E$32,0,10*ROW('Sanitation Data'!E63))="","",OFFSET('Sanitation Data'!$E$32,0,10*ROW('Sanitation Data'!E63)))</f>
        <v/>
      </c>
      <c r="CU69" s="274" t="str">
        <f ca="true">+IF(OFFSET('Sanitation Data'!$F$28,0,10*ROW('Sanitation Data'!F63))="","",OFFSET('Sanitation Data'!$F$28,0,10*ROW('Sanitation Data'!F63)))</f>
        <v/>
      </c>
      <c r="CV69" s="274" t="str">
        <f ca="true">+IF(OFFSET('Sanitation Data'!$F$29,0,10*ROW('Sanitation Data'!F63))="","",OFFSET('Sanitation Data'!$F$29,0,10*ROW('Sanitation Data'!F63)))</f>
        <v/>
      </c>
      <c r="CW69" s="274" t="str">
        <f ca="true">+IF(OFFSET('Sanitation Data'!$F$30,0,10*ROW('Sanitation Data'!F63))="","",OFFSET('Sanitation Data'!$F$30,0,10*ROW('Sanitation Data'!F63)))</f>
        <v/>
      </c>
      <c r="CX69" s="274" t="str">
        <f ca="true">+IF(OFFSET('Sanitation Data'!$F$31,0,10*ROW('Sanitation Data'!F63))="","",OFFSET('Sanitation Data'!$F$31,0,10*ROW('Sanitation Data'!F63)))</f>
        <v/>
      </c>
      <c r="CY69" s="274" t="str">
        <f ca="true">+IF(OFFSET('Sanitation Data'!$F$32,0,10*ROW('Sanitation Data'!F63))="","",OFFSET('Sanitation Data'!$F$32,0,10*ROW('Sanitation Data'!F63)))</f>
        <v/>
      </c>
      <c r="CZ69" s="274" t="str">
        <f ca="true">+IF(OFFSET('Sanitation Data'!$G$28,0,10*ROW('Sanitation Data'!G63))="","",OFFSET('Sanitation Data'!$G$28,0,10*ROW('Sanitation Data'!G63)))</f>
        <v/>
      </c>
      <c r="DA69" s="274" t="str">
        <f ca="true">+IF(OFFSET('Sanitation Data'!$G$29,0,10*ROW('Sanitation Data'!G63))="","",OFFSET('Sanitation Data'!$G$29,0,10*ROW('Sanitation Data'!G63)))</f>
        <v/>
      </c>
      <c r="DB69" s="274" t="str">
        <f ca="true">+IF(OFFSET('Sanitation Data'!$G$30,0,10*ROW('Sanitation Data'!G63))="","",OFFSET('Sanitation Data'!$G$30,0,10*ROW('Sanitation Data'!G63)))</f>
        <v/>
      </c>
      <c r="DC69" s="274" t="str">
        <f ca="true">+IF(OFFSET('Sanitation Data'!$G$31,0,10*ROW('Sanitation Data'!G63))="","",OFFSET('Sanitation Data'!$G$31,0,10*ROW('Sanitation Data'!G63)))</f>
        <v/>
      </c>
      <c r="DD69" s="274" t="str">
        <f ca="true">+IF(OFFSET('Sanitation Data'!$G$32,0,10*ROW('Sanitation Data'!G63))="","",OFFSET('Sanitation Data'!$G$32,0,10*ROW('Sanitation Data'!G63)))</f>
        <v/>
      </c>
      <c r="DE69" s="274" t="str">
        <f ca="true">+IF(OFFSET('Sanitation Data'!$H$28,0,10*ROW('Sanitation Data'!H63))="","",OFFSET('Sanitation Data'!$H$28,0,10*ROW('Sanitation Data'!H63)))</f>
        <v/>
      </c>
      <c r="DF69" s="274" t="str">
        <f ca="true">+IF(OFFSET('Sanitation Data'!$H$29,0,10*ROW('Sanitation Data'!H63))="","",OFFSET('Sanitation Data'!$H$29,0,10*ROW('Sanitation Data'!H63)))</f>
        <v/>
      </c>
      <c r="DG69" s="274" t="str">
        <f ca="true">+IF(OFFSET('Sanitation Data'!$H$30,0,10*ROW('Sanitation Data'!H63))="","",OFFSET('Sanitation Data'!$H$30,0,10*ROW('Sanitation Data'!H63)))</f>
        <v/>
      </c>
      <c r="DH69" s="274" t="str">
        <f ca="true">+IF(OFFSET('Sanitation Data'!$H$31,0,10*ROW('Sanitation Data'!H63))="","",OFFSET('Sanitation Data'!$H$31,0,10*ROW('Sanitation Data'!H63)))</f>
        <v/>
      </c>
      <c r="DI69" s="274" t="str">
        <f ca="true">+IF(OFFSET('Sanitation Data'!$H$32,0,10*ROW('Sanitation Data'!H63))="","",OFFSET('Sanitation Data'!$H$32,0,10*ROW('Sanitation Data'!H63)))</f>
        <v/>
      </c>
      <c r="DJ69" s="274" t="str">
        <f ca="true">+IF(OFFSET('Sanitation Data'!$I$28,0,10*ROW('Sanitation Data'!I63))="","",OFFSET('Sanitation Data'!$I$28,0,10*ROW('Sanitation Data'!I63)))</f>
        <v/>
      </c>
      <c r="DK69" s="274" t="str">
        <f ca="true">+IF(OFFSET('Sanitation Data'!$I$29,0,10*ROW('Sanitation Data'!I63))="","",OFFSET('Sanitation Data'!$I$29,0,10*ROW('Sanitation Data'!I63)))</f>
        <v/>
      </c>
      <c r="DL69" s="274" t="str">
        <f ca="true">+IF(OFFSET('Sanitation Data'!$I$30,0,10*ROW('Sanitation Data'!I63))="","",OFFSET('Sanitation Data'!$I$30,0,10*ROW('Sanitation Data'!I63)))</f>
        <v/>
      </c>
      <c r="DM69" s="274" t="str">
        <f ca="true">+IF(OFFSET('Sanitation Data'!$I$31,0,10*ROW('Sanitation Data'!I63))="","",OFFSET('Sanitation Data'!$I$31,0,10*ROW('Sanitation Data'!I63)))</f>
        <v/>
      </c>
      <c r="DN69" s="274" t="str">
        <f ca="true">+IF(OFFSET('Sanitation Data'!$I$32,0,10*ROW('Sanitation Data'!I63))="","",OFFSET('Sanitation Data'!$I$32,0,10*ROW('Sanitation Data'!I63)))</f>
        <v/>
      </c>
      <c r="DO69" s="274" t="str">
        <f ca="true">+IF(OFFSET('Hygiene Data'!$D$11,0,10*ROW('Hygiene Data'!D63))="","",OFFSET('Hygiene Data'!$D$11,0,10*ROW('Hygiene Data'!D63)))</f>
        <v/>
      </c>
      <c r="DP69" s="274" t="str">
        <f ca="true">+IF(OFFSET('Hygiene Data'!$D$12,0,10*ROW('Hygiene Data'!D63))="","",OFFSET('Hygiene Data'!$D$12,0,10*ROW('Hygiene Data'!D63)))</f>
        <v/>
      </c>
      <c r="DQ69" s="274" t="str">
        <f ca="true">+IF(OFFSET('Hygiene Data'!$D$13,0,10*ROW('Hygiene Data'!D63))="","",OFFSET('Hygiene Data'!$D$13,0,10*ROW('Hygiene Data'!D63)))</f>
        <v/>
      </c>
      <c r="DR69" s="274" t="str">
        <f ca="true">+IF(OFFSET('Hygiene Data'!$E$11,0,10*ROW('Hygiene Data'!E63))="","",OFFSET('Hygiene Data'!$E$11,0,10*ROW('Hygiene Data'!E63)))</f>
        <v/>
      </c>
      <c r="DS69" s="274" t="str">
        <f ca="true">+IF(OFFSET('Hygiene Data'!$E$12,0,10*ROW('Hygiene Data'!E63))="","",OFFSET('Hygiene Data'!$E$12,0,10*ROW('Hygiene Data'!E63)))</f>
        <v/>
      </c>
      <c r="DT69" s="274" t="str">
        <f ca="true">+IF(OFFSET('Hygiene Data'!$E$13,0,10*ROW('Hygiene Data'!E63))="","",OFFSET('Hygiene Data'!$E$13,0,10*ROW('Hygiene Data'!E63)))</f>
        <v/>
      </c>
      <c r="DU69" s="274" t="str">
        <f ca="true">+IF(OFFSET('Hygiene Data'!$F$11,0,10*ROW('Hygiene Data'!F63))="","",OFFSET('Hygiene Data'!$F$11,0,10*ROW('Hygiene Data'!F63)))</f>
        <v/>
      </c>
      <c r="DV69" s="274" t="str">
        <f ca="true">+IF(OFFSET('Hygiene Data'!$F$12,0,10*ROW('Hygiene Data'!F63))="","",OFFSET('Hygiene Data'!$F$12,0,10*ROW('Hygiene Data'!F63)))</f>
        <v/>
      </c>
      <c r="DW69" s="274" t="str">
        <f ca="true">+IF(OFFSET('Hygiene Data'!$F$13,0,10*ROW('Hygiene Data'!F63))="","",OFFSET('Hygiene Data'!$F$13,0,10*ROW('Hygiene Data'!F63)))</f>
        <v/>
      </c>
      <c r="DX69" s="274" t="str">
        <f ca="true">+IF(OFFSET('Hygiene Data'!$G$11,0,10*ROW('Hygiene Data'!G63))="","",OFFSET('Hygiene Data'!$G$11,0,10*ROW('Hygiene Data'!G63)))</f>
        <v/>
      </c>
      <c r="DY69" s="274" t="str">
        <f ca="true">+IF(OFFSET('Hygiene Data'!$G$12,0,10*ROW('Hygiene Data'!G63))="","",OFFSET('Hygiene Data'!$G$12,0,10*ROW('Hygiene Data'!G63)))</f>
        <v/>
      </c>
      <c r="DZ69" s="274" t="str">
        <f ca="true">+IF(OFFSET('Hygiene Data'!$G$13,0,10*ROW('Hygiene Data'!G63))="","",OFFSET('Hygiene Data'!$G$13,0,10*ROW('Hygiene Data'!G63)))</f>
        <v/>
      </c>
      <c r="EA69" s="274" t="str">
        <f ca="true">+IF(OFFSET('Hygiene Data'!$H$11,0,10*ROW('Hygiene Data'!H63))="","",OFFSET('Hygiene Data'!$H$11,0,10*ROW('Hygiene Data'!H63)))</f>
        <v/>
      </c>
      <c r="EB69" s="274" t="str">
        <f ca="true">+IF(OFFSET('Hygiene Data'!$H$12,0,10*ROW('Hygiene Data'!H63))="","",OFFSET('Hygiene Data'!$H$12,0,10*ROW('Hygiene Data'!H63)))</f>
        <v/>
      </c>
      <c r="EC69" s="274" t="str">
        <f ca="true">+IF(OFFSET('Hygiene Data'!$H$13,0,10*ROW('Hygiene Data'!H63))="","",OFFSET('Hygiene Data'!$H$13,0,10*ROW('Hygiene Data'!H63)))</f>
        <v/>
      </c>
      <c r="ED69" s="274" t="str">
        <f ca="true">+IF(OFFSET('Hygiene Data'!$I$11,0,10*ROW('Hygiene Data'!I63))="","",OFFSET('Hygiene Data'!$I$11,0,10*ROW('Hygiene Data'!I63)))</f>
        <v/>
      </c>
      <c r="EE69" s="274" t="str">
        <f ca="true">+IF(OFFSET('Hygiene Data'!$I$12,0,10*ROW('Hygiene Data'!I63))="","",OFFSET('Hygiene Data'!$I$12,0,10*ROW('Hygiene Data'!I63)))</f>
        <v/>
      </c>
      <c r="EF69" s="274" t="str">
        <f ca="true">+IF(OFFSET('Hygiene Data'!$I$13,0,10*ROW('Hygiene Data'!I63))="","",OFFSET('Hygiene Data'!$I$13,0,10*ROW('Hygiene Data'!I63)))</f>
        <v/>
      </c>
    </row>
    <row xmlns:x14ac="http://schemas.microsoft.com/office/spreadsheetml/2009/9/ac" r="70" x14ac:dyDescent="0.2">
      <c r="A70" s="37" t="str">
        <f ca="true">+IF(OFFSET('Water Data'!$B$2,0,10*ROW('Water Data'!E64))="","",OFFSET('Water Data'!$B$2,0,10*ROW('Water Data'!E64)))</f>
        <v/>
      </c>
      <c r="B70" s="37" t="str">
        <f ca="true">+IF(OFFSET('Water Data'!$C$2,0,10*ROW('Water Data'!F64))="","",OFFSET('Water Data'!$C$2,0,10*ROW('Water Data'!F64)))</f>
        <v/>
      </c>
      <c r="C70" s="330" t="str">
        <f t="shared" ca="true" si="0"/>
        <v/>
      </c>
      <c r="D70" s="94"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4"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4"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4"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4"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4"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4"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4"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4"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4"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4"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4"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4"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4"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4"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4"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4"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4"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5"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5"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5"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5"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5"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5"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5"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5"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5"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5"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5"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5"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5"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5"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5"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5"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5"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5"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5"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5"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5"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5"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5"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5"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5"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5"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5"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5"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5"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5"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6"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6"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6"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6"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6"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6"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6"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6"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6"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6"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6"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6"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6"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6"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6"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6"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6"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6"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4"/>
      <c r="BS70" s="274" t="str">
        <f ca="true">+IF(OFFSET('Water Data'!$D$27,0,10*ROW('Water Data'!D64))="","",OFFSET('Water Data'!$D$27,0,10*ROW('Water Data'!D64)))</f>
        <v/>
      </c>
      <c r="BT70" s="274" t="str">
        <f ca="true">+IF(OFFSET('Water Data'!$D$28,0,10*ROW('Water Data'!D64))="","",OFFSET('Water Data'!$D$28,0,10*ROW('Water Data'!D64)))</f>
        <v/>
      </c>
      <c r="BU70" s="274" t="str">
        <f ca="true">+IF(OFFSET('Water Data'!$D$29,0,10*ROW('Water Data'!D64))="","",OFFSET('Water Data'!$D$29,0,10*ROW('Water Data'!D64)))</f>
        <v/>
      </c>
      <c r="BV70" s="274" t="str">
        <f ca="true">+IF(OFFSET('Water Data'!$E$27,0,10*ROW('Water Data'!E64))="","",OFFSET('Water Data'!$E$27,0,10*ROW('Water Data'!E64)))</f>
        <v/>
      </c>
      <c r="BW70" s="274" t="str">
        <f ca="true">+IF(OFFSET('Water Data'!$E$28,0,10*ROW('Water Data'!E64))="","",OFFSET('Water Data'!$E$28,0,10*ROW('Water Data'!E64)))</f>
        <v/>
      </c>
      <c r="BX70" s="274" t="str">
        <f ca="true">+IF(OFFSET('Water Data'!$E$29,0,10*ROW('Water Data'!E64))="","",OFFSET('Water Data'!$E$29,0,10*ROW('Water Data'!E64)))</f>
        <v/>
      </c>
      <c r="BY70" s="274" t="str">
        <f ca="true">+IF(OFFSET('Water Data'!$F$27,0,10*ROW('Water Data'!F64))="","",OFFSET('Water Data'!$F$27,0,10*ROW('Water Data'!F64)))</f>
        <v/>
      </c>
      <c r="BZ70" s="274" t="str">
        <f ca="true">+IF(OFFSET('Water Data'!$F$28,0,10*ROW('Water Data'!F64))="","",OFFSET('Water Data'!$F$28,0,10*ROW('Water Data'!F64)))</f>
        <v/>
      </c>
      <c r="CA70" s="274" t="str">
        <f ca="true">+IF(OFFSET('Water Data'!$F$29,0,10*ROW('Water Data'!F64))="","",OFFSET('Water Data'!$F$29,0,10*ROW('Water Data'!F64)))</f>
        <v/>
      </c>
      <c r="CB70" s="274" t="str">
        <f ca="true">+IF(OFFSET('Water Data'!$G$27,0,10*ROW('Water Data'!G64))="","",OFFSET('Water Data'!$G$27,0,10*ROW('Water Data'!G64)))</f>
        <v/>
      </c>
      <c r="CC70" s="274" t="str">
        <f ca="true">+IF(OFFSET('Water Data'!$G$28,0,10*ROW('Water Data'!G64))="","",OFFSET('Water Data'!$G$28,0,10*ROW('Water Data'!G64)))</f>
        <v/>
      </c>
      <c r="CD70" s="274" t="str">
        <f ca="true">+IF(OFFSET('Water Data'!$G$29,0,10*ROW('Water Data'!G64))="","",OFFSET('Water Data'!$G$29,0,10*ROW('Water Data'!G64)))</f>
        <v/>
      </c>
      <c r="CE70" s="274" t="str">
        <f ca="true">+IF(OFFSET('Water Data'!$H$27,0,10*ROW('Water Data'!H64))="","",OFFSET('Water Data'!$H$27,0,10*ROW('Water Data'!H64)))</f>
        <v/>
      </c>
      <c r="CF70" s="274" t="str">
        <f ca="true">+IF(OFFSET('Water Data'!$H$28,0,10*ROW('Water Data'!H64))="","",OFFSET('Water Data'!$H$28,0,10*ROW('Water Data'!H64)))</f>
        <v/>
      </c>
      <c r="CG70" s="274" t="str">
        <f ca="true">+IF(OFFSET('Water Data'!$H$29,0,10*ROW('Water Data'!H64))="","",OFFSET('Water Data'!$H$29,0,10*ROW('Water Data'!H64)))</f>
        <v/>
      </c>
      <c r="CH70" s="274" t="str">
        <f ca="true">+IF(OFFSET('Water Data'!$I$27,0,10*ROW('Water Data'!I64))="","",OFFSET('Water Data'!$I$27,0,10*ROW('Water Data'!I64)))</f>
        <v/>
      </c>
      <c r="CI70" s="274" t="str">
        <f ca="true">+IF(OFFSET('Water Data'!$I$28,0,10*ROW('Water Data'!I64))="","",OFFSET('Water Data'!$I$28,0,10*ROW('Water Data'!I64)))</f>
        <v/>
      </c>
      <c r="CJ70" s="274" t="str">
        <f ca="true">+IF(OFFSET('Water Data'!$I$29,0,10*ROW('Water Data'!I64))="","",OFFSET('Water Data'!$I$29,0,10*ROW('Water Data'!I64)))</f>
        <v/>
      </c>
      <c r="CK70" s="274" t="str">
        <f ca="true">+IF(OFFSET('Sanitation Data'!$D$28,0,10*ROW('Sanitation Data'!D64))="","",OFFSET('Sanitation Data'!$D$28,0,10*ROW('Sanitation Data'!D64)))</f>
        <v/>
      </c>
      <c r="CL70" s="274" t="str">
        <f ca="true">+IF(OFFSET('Sanitation Data'!$D$29,0,10*ROW('Sanitation Data'!D64))="","",OFFSET('Sanitation Data'!$D$29,0,10*ROW('Sanitation Data'!D64)))</f>
        <v/>
      </c>
      <c r="CM70" s="274" t="str">
        <f ca="true">+IF(OFFSET('Sanitation Data'!$D$30,0,10*ROW('Sanitation Data'!D64))="","",OFFSET('Sanitation Data'!$D$30,0,10*ROW('Sanitation Data'!D64)))</f>
        <v/>
      </c>
      <c r="CN70" s="274" t="str">
        <f ca="true">+IF(OFFSET('Sanitation Data'!$D$31,0,10*ROW('Sanitation Data'!D64))="","",OFFSET('Sanitation Data'!$D$31,0,10*ROW('Sanitation Data'!D64)))</f>
        <v/>
      </c>
      <c r="CO70" s="274" t="str">
        <f ca="true">+IF(OFFSET('Sanitation Data'!$D$32,0,10*ROW('Sanitation Data'!D64))="","",OFFSET('Sanitation Data'!$D$32,0,10*ROW('Sanitation Data'!D64)))</f>
        <v/>
      </c>
      <c r="CP70" s="274" t="str">
        <f ca="true">+IF(OFFSET('Sanitation Data'!$E$28,0,10*ROW('Sanitation Data'!E64))="","",OFFSET('Sanitation Data'!$E$28,0,10*ROW('Sanitation Data'!E64)))</f>
        <v/>
      </c>
      <c r="CQ70" s="274" t="str">
        <f ca="true">+IF(OFFSET('Sanitation Data'!$E$29,0,10*ROW('Sanitation Data'!E64))="","",OFFSET('Sanitation Data'!$E$29,0,10*ROW('Sanitation Data'!E64)))</f>
        <v/>
      </c>
      <c r="CR70" s="274" t="str">
        <f ca="true">+IF(OFFSET('Sanitation Data'!$E$30,0,10*ROW('Sanitation Data'!E64))="","",OFFSET('Sanitation Data'!$E$30,0,10*ROW('Sanitation Data'!E64)))</f>
        <v/>
      </c>
      <c r="CS70" s="274" t="str">
        <f ca="true">+IF(OFFSET('Sanitation Data'!$E$31,0,10*ROW('Sanitation Data'!E64))="","",OFFSET('Sanitation Data'!$E$31,0,10*ROW('Sanitation Data'!E64)))</f>
        <v/>
      </c>
      <c r="CT70" s="274" t="str">
        <f ca="true">+IF(OFFSET('Sanitation Data'!$E$32,0,10*ROW('Sanitation Data'!E64))="","",OFFSET('Sanitation Data'!$E$32,0,10*ROW('Sanitation Data'!E64)))</f>
        <v/>
      </c>
      <c r="CU70" s="274" t="str">
        <f ca="true">+IF(OFFSET('Sanitation Data'!$F$28,0,10*ROW('Sanitation Data'!F64))="","",OFFSET('Sanitation Data'!$F$28,0,10*ROW('Sanitation Data'!F64)))</f>
        <v/>
      </c>
      <c r="CV70" s="274" t="str">
        <f ca="true">+IF(OFFSET('Sanitation Data'!$F$29,0,10*ROW('Sanitation Data'!F64))="","",OFFSET('Sanitation Data'!$F$29,0,10*ROW('Sanitation Data'!F64)))</f>
        <v/>
      </c>
      <c r="CW70" s="274" t="str">
        <f ca="true">+IF(OFFSET('Sanitation Data'!$F$30,0,10*ROW('Sanitation Data'!F64))="","",OFFSET('Sanitation Data'!$F$30,0,10*ROW('Sanitation Data'!F64)))</f>
        <v/>
      </c>
      <c r="CX70" s="274" t="str">
        <f ca="true">+IF(OFFSET('Sanitation Data'!$F$31,0,10*ROW('Sanitation Data'!F64))="","",OFFSET('Sanitation Data'!$F$31,0,10*ROW('Sanitation Data'!F64)))</f>
        <v/>
      </c>
      <c r="CY70" s="274" t="str">
        <f ca="true">+IF(OFFSET('Sanitation Data'!$F$32,0,10*ROW('Sanitation Data'!F64))="","",OFFSET('Sanitation Data'!$F$32,0,10*ROW('Sanitation Data'!F64)))</f>
        <v/>
      </c>
      <c r="CZ70" s="274" t="str">
        <f ca="true">+IF(OFFSET('Sanitation Data'!$G$28,0,10*ROW('Sanitation Data'!G64))="","",OFFSET('Sanitation Data'!$G$28,0,10*ROW('Sanitation Data'!G64)))</f>
        <v/>
      </c>
      <c r="DA70" s="274" t="str">
        <f ca="true">+IF(OFFSET('Sanitation Data'!$G$29,0,10*ROW('Sanitation Data'!G64))="","",OFFSET('Sanitation Data'!$G$29,0,10*ROW('Sanitation Data'!G64)))</f>
        <v/>
      </c>
      <c r="DB70" s="274" t="str">
        <f ca="true">+IF(OFFSET('Sanitation Data'!$G$30,0,10*ROW('Sanitation Data'!G64))="","",OFFSET('Sanitation Data'!$G$30,0,10*ROW('Sanitation Data'!G64)))</f>
        <v/>
      </c>
      <c r="DC70" s="274" t="str">
        <f ca="true">+IF(OFFSET('Sanitation Data'!$G$31,0,10*ROW('Sanitation Data'!G64))="","",OFFSET('Sanitation Data'!$G$31,0,10*ROW('Sanitation Data'!G64)))</f>
        <v/>
      </c>
      <c r="DD70" s="274" t="str">
        <f ca="true">+IF(OFFSET('Sanitation Data'!$G$32,0,10*ROW('Sanitation Data'!G64))="","",OFFSET('Sanitation Data'!$G$32,0,10*ROW('Sanitation Data'!G64)))</f>
        <v/>
      </c>
      <c r="DE70" s="274" t="str">
        <f ca="true">+IF(OFFSET('Sanitation Data'!$H$28,0,10*ROW('Sanitation Data'!H64))="","",OFFSET('Sanitation Data'!$H$28,0,10*ROW('Sanitation Data'!H64)))</f>
        <v/>
      </c>
      <c r="DF70" s="274" t="str">
        <f ca="true">+IF(OFFSET('Sanitation Data'!$H$29,0,10*ROW('Sanitation Data'!H64))="","",OFFSET('Sanitation Data'!$H$29,0,10*ROW('Sanitation Data'!H64)))</f>
        <v/>
      </c>
      <c r="DG70" s="274" t="str">
        <f ca="true">+IF(OFFSET('Sanitation Data'!$H$30,0,10*ROW('Sanitation Data'!H64))="","",OFFSET('Sanitation Data'!$H$30,0,10*ROW('Sanitation Data'!H64)))</f>
        <v/>
      </c>
      <c r="DH70" s="274" t="str">
        <f ca="true">+IF(OFFSET('Sanitation Data'!$H$31,0,10*ROW('Sanitation Data'!H64))="","",OFFSET('Sanitation Data'!$H$31,0,10*ROW('Sanitation Data'!H64)))</f>
        <v/>
      </c>
      <c r="DI70" s="274" t="str">
        <f ca="true">+IF(OFFSET('Sanitation Data'!$H$32,0,10*ROW('Sanitation Data'!H64))="","",OFFSET('Sanitation Data'!$H$32,0,10*ROW('Sanitation Data'!H64)))</f>
        <v/>
      </c>
      <c r="DJ70" s="274" t="str">
        <f ca="true">+IF(OFFSET('Sanitation Data'!$I$28,0,10*ROW('Sanitation Data'!I64))="","",OFFSET('Sanitation Data'!$I$28,0,10*ROW('Sanitation Data'!I64)))</f>
        <v/>
      </c>
      <c r="DK70" s="274" t="str">
        <f ca="true">+IF(OFFSET('Sanitation Data'!$I$29,0,10*ROW('Sanitation Data'!I64))="","",OFFSET('Sanitation Data'!$I$29,0,10*ROW('Sanitation Data'!I64)))</f>
        <v/>
      </c>
      <c r="DL70" s="274" t="str">
        <f ca="true">+IF(OFFSET('Sanitation Data'!$I$30,0,10*ROW('Sanitation Data'!I64))="","",OFFSET('Sanitation Data'!$I$30,0,10*ROW('Sanitation Data'!I64)))</f>
        <v/>
      </c>
      <c r="DM70" s="274" t="str">
        <f ca="true">+IF(OFFSET('Sanitation Data'!$I$31,0,10*ROW('Sanitation Data'!I64))="","",OFFSET('Sanitation Data'!$I$31,0,10*ROW('Sanitation Data'!I64)))</f>
        <v/>
      </c>
      <c r="DN70" s="274" t="str">
        <f ca="true">+IF(OFFSET('Sanitation Data'!$I$32,0,10*ROW('Sanitation Data'!I64))="","",OFFSET('Sanitation Data'!$I$32,0,10*ROW('Sanitation Data'!I64)))</f>
        <v/>
      </c>
      <c r="DO70" s="274" t="str">
        <f ca="true">+IF(OFFSET('Hygiene Data'!$D$11,0,10*ROW('Hygiene Data'!D64))="","",OFFSET('Hygiene Data'!$D$11,0,10*ROW('Hygiene Data'!D64)))</f>
        <v/>
      </c>
      <c r="DP70" s="274" t="str">
        <f ca="true">+IF(OFFSET('Hygiene Data'!$D$12,0,10*ROW('Hygiene Data'!D64))="","",OFFSET('Hygiene Data'!$D$12,0,10*ROW('Hygiene Data'!D64)))</f>
        <v/>
      </c>
      <c r="DQ70" s="274" t="str">
        <f ca="true">+IF(OFFSET('Hygiene Data'!$D$13,0,10*ROW('Hygiene Data'!D64))="","",OFFSET('Hygiene Data'!$D$13,0,10*ROW('Hygiene Data'!D64)))</f>
        <v/>
      </c>
      <c r="DR70" s="274" t="str">
        <f ca="true">+IF(OFFSET('Hygiene Data'!$E$11,0,10*ROW('Hygiene Data'!E64))="","",OFFSET('Hygiene Data'!$E$11,0,10*ROW('Hygiene Data'!E64)))</f>
        <v/>
      </c>
      <c r="DS70" s="274" t="str">
        <f ca="true">+IF(OFFSET('Hygiene Data'!$E$12,0,10*ROW('Hygiene Data'!E64))="","",OFFSET('Hygiene Data'!$E$12,0,10*ROW('Hygiene Data'!E64)))</f>
        <v/>
      </c>
      <c r="DT70" s="274" t="str">
        <f ca="true">+IF(OFFSET('Hygiene Data'!$E$13,0,10*ROW('Hygiene Data'!E64))="","",OFFSET('Hygiene Data'!$E$13,0,10*ROW('Hygiene Data'!E64)))</f>
        <v/>
      </c>
      <c r="DU70" s="274" t="str">
        <f ca="true">+IF(OFFSET('Hygiene Data'!$F$11,0,10*ROW('Hygiene Data'!F64))="","",OFFSET('Hygiene Data'!$F$11,0,10*ROW('Hygiene Data'!F64)))</f>
        <v/>
      </c>
      <c r="DV70" s="274" t="str">
        <f ca="true">+IF(OFFSET('Hygiene Data'!$F$12,0,10*ROW('Hygiene Data'!F64))="","",OFFSET('Hygiene Data'!$F$12,0,10*ROW('Hygiene Data'!F64)))</f>
        <v/>
      </c>
      <c r="DW70" s="274" t="str">
        <f ca="true">+IF(OFFSET('Hygiene Data'!$F$13,0,10*ROW('Hygiene Data'!F64))="","",OFFSET('Hygiene Data'!$F$13,0,10*ROW('Hygiene Data'!F64)))</f>
        <v/>
      </c>
      <c r="DX70" s="274" t="str">
        <f ca="true">+IF(OFFSET('Hygiene Data'!$G$11,0,10*ROW('Hygiene Data'!G64))="","",OFFSET('Hygiene Data'!$G$11,0,10*ROW('Hygiene Data'!G64)))</f>
        <v/>
      </c>
      <c r="DY70" s="274" t="str">
        <f ca="true">+IF(OFFSET('Hygiene Data'!$G$12,0,10*ROW('Hygiene Data'!G64))="","",OFFSET('Hygiene Data'!$G$12,0,10*ROW('Hygiene Data'!G64)))</f>
        <v/>
      </c>
      <c r="DZ70" s="274" t="str">
        <f ca="true">+IF(OFFSET('Hygiene Data'!$G$13,0,10*ROW('Hygiene Data'!G64))="","",OFFSET('Hygiene Data'!$G$13,0,10*ROW('Hygiene Data'!G64)))</f>
        <v/>
      </c>
      <c r="EA70" s="274" t="str">
        <f ca="true">+IF(OFFSET('Hygiene Data'!$H$11,0,10*ROW('Hygiene Data'!H64))="","",OFFSET('Hygiene Data'!$H$11,0,10*ROW('Hygiene Data'!H64)))</f>
        <v/>
      </c>
      <c r="EB70" s="274" t="str">
        <f ca="true">+IF(OFFSET('Hygiene Data'!$H$12,0,10*ROW('Hygiene Data'!H64))="","",OFFSET('Hygiene Data'!$H$12,0,10*ROW('Hygiene Data'!H64)))</f>
        <v/>
      </c>
      <c r="EC70" s="274" t="str">
        <f ca="true">+IF(OFFSET('Hygiene Data'!$H$13,0,10*ROW('Hygiene Data'!H64))="","",OFFSET('Hygiene Data'!$H$13,0,10*ROW('Hygiene Data'!H64)))</f>
        <v/>
      </c>
      <c r="ED70" s="274" t="str">
        <f ca="true">+IF(OFFSET('Hygiene Data'!$I$11,0,10*ROW('Hygiene Data'!I64))="","",OFFSET('Hygiene Data'!$I$11,0,10*ROW('Hygiene Data'!I64)))</f>
        <v/>
      </c>
      <c r="EE70" s="274" t="str">
        <f ca="true">+IF(OFFSET('Hygiene Data'!$I$12,0,10*ROW('Hygiene Data'!I64))="","",OFFSET('Hygiene Data'!$I$12,0,10*ROW('Hygiene Data'!I64)))</f>
        <v/>
      </c>
      <c r="EF70" s="274" t="str">
        <f ca="true">+IF(OFFSET('Hygiene Data'!$I$13,0,10*ROW('Hygiene Data'!I64))="","",OFFSET('Hygiene Data'!$I$13,0,10*ROW('Hygiene Data'!I64)))</f>
        <v/>
      </c>
    </row>
    <row xmlns:x14ac="http://schemas.microsoft.com/office/spreadsheetml/2009/9/ac" r="71" x14ac:dyDescent="0.2">
      <c r="A71" s="37" t="str">
        <f ca="true">+IF(OFFSET('Water Data'!$B$2,0,10*ROW('Water Data'!E65))="","",OFFSET('Water Data'!$B$2,0,10*ROW('Water Data'!E65)))</f>
        <v/>
      </c>
      <c r="B71" s="37" t="str">
        <f ca="true">+IF(OFFSET('Water Data'!$C$2,0,10*ROW('Water Data'!F65))="","",OFFSET('Water Data'!$C$2,0,10*ROW('Water Data'!F65)))</f>
        <v/>
      </c>
      <c r="C71" s="330" t="str">
        <f t="shared" ref="C71:C134" ca="true" si="1">+IF(ISNUMBER(VALUE(MID(A71,5,4))), VALUE(MID(A71, 5,4)),"")</f>
        <v/>
      </c>
      <c r="D71" s="94"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4"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4"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4"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4"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4"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4"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4"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4"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4"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4"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4"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4"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4"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4"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4"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4"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4"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5"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5"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5"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5"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5"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5"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5"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5"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5"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5"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5"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5"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5"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5"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5"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5"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5"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5"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5"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5"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5"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5"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5"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5"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5"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5"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5"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5"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5"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5"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6"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6"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6"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6"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6"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6"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6"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6"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6"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6"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6"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6"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6"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6"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6"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6"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6"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6"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4"/>
      <c r="BS71" s="274" t="str">
        <f ca="true">+IF(OFFSET('Water Data'!$D$27,0,10*ROW('Water Data'!D65))="","",OFFSET('Water Data'!$D$27,0,10*ROW('Water Data'!D65)))</f>
        <v/>
      </c>
      <c r="BT71" s="274" t="str">
        <f ca="true">+IF(OFFSET('Water Data'!$D$28,0,10*ROW('Water Data'!D65))="","",OFFSET('Water Data'!$D$28,0,10*ROW('Water Data'!D65)))</f>
        <v/>
      </c>
      <c r="BU71" s="274" t="str">
        <f ca="true">+IF(OFFSET('Water Data'!$D$29,0,10*ROW('Water Data'!D65))="","",OFFSET('Water Data'!$D$29,0,10*ROW('Water Data'!D65)))</f>
        <v/>
      </c>
      <c r="BV71" s="274" t="str">
        <f ca="true">+IF(OFFSET('Water Data'!$E$27,0,10*ROW('Water Data'!E65))="","",OFFSET('Water Data'!$E$27,0,10*ROW('Water Data'!E65)))</f>
        <v/>
      </c>
      <c r="BW71" s="274" t="str">
        <f ca="true">+IF(OFFSET('Water Data'!$E$28,0,10*ROW('Water Data'!E65))="","",OFFSET('Water Data'!$E$28,0,10*ROW('Water Data'!E65)))</f>
        <v/>
      </c>
      <c r="BX71" s="274" t="str">
        <f ca="true">+IF(OFFSET('Water Data'!$E$29,0,10*ROW('Water Data'!E65))="","",OFFSET('Water Data'!$E$29,0,10*ROW('Water Data'!E65)))</f>
        <v/>
      </c>
      <c r="BY71" s="274" t="str">
        <f ca="true">+IF(OFFSET('Water Data'!$F$27,0,10*ROW('Water Data'!F65))="","",OFFSET('Water Data'!$F$27,0,10*ROW('Water Data'!F65)))</f>
        <v/>
      </c>
      <c r="BZ71" s="274" t="str">
        <f ca="true">+IF(OFFSET('Water Data'!$F$28,0,10*ROW('Water Data'!F65))="","",OFFSET('Water Data'!$F$28,0,10*ROW('Water Data'!F65)))</f>
        <v/>
      </c>
      <c r="CA71" s="274" t="str">
        <f ca="true">+IF(OFFSET('Water Data'!$F$29,0,10*ROW('Water Data'!F65))="","",OFFSET('Water Data'!$F$29,0,10*ROW('Water Data'!F65)))</f>
        <v/>
      </c>
      <c r="CB71" s="274" t="str">
        <f ca="true">+IF(OFFSET('Water Data'!$G$27,0,10*ROW('Water Data'!G65))="","",OFFSET('Water Data'!$G$27,0,10*ROW('Water Data'!G65)))</f>
        <v/>
      </c>
      <c r="CC71" s="274" t="str">
        <f ca="true">+IF(OFFSET('Water Data'!$G$28,0,10*ROW('Water Data'!G65))="","",OFFSET('Water Data'!$G$28,0,10*ROW('Water Data'!G65)))</f>
        <v/>
      </c>
      <c r="CD71" s="274" t="str">
        <f ca="true">+IF(OFFSET('Water Data'!$G$29,0,10*ROW('Water Data'!G65))="","",OFFSET('Water Data'!$G$29,0,10*ROW('Water Data'!G65)))</f>
        <v/>
      </c>
      <c r="CE71" s="274" t="str">
        <f ca="true">+IF(OFFSET('Water Data'!$H$27,0,10*ROW('Water Data'!H65))="","",OFFSET('Water Data'!$H$27,0,10*ROW('Water Data'!H65)))</f>
        <v/>
      </c>
      <c r="CF71" s="274" t="str">
        <f ca="true">+IF(OFFSET('Water Data'!$H$28,0,10*ROW('Water Data'!H65))="","",OFFSET('Water Data'!$H$28,0,10*ROW('Water Data'!H65)))</f>
        <v/>
      </c>
      <c r="CG71" s="274" t="str">
        <f ca="true">+IF(OFFSET('Water Data'!$H$29,0,10*ROW('Water Data'!H65))="","",OFFSET('Water Data'!$H$29,0,10*ROW('Water Data'!H65)))</f>
        <v/>
      </c>
      <c r="CH71" s="274" t="str">
        <f ca="true">+IF(OFFSET('Water Data'!$I$27,0,10*ROW('Water Data'!I65))="","",OFFSET('Water Data'!$I$27,0,10*ROW('Water Data'!I65)))</f>
        <v/>
      </c>
      <c r="CI71" s="274" t="str">
        <f ca="true">+IF(OFFSET('Water Data'!$I$28,0,10*ROW('Water Data'!I65))="","",OFFSET('Water Data'!$I$28,0,10*ROW('Water Data'!I65)))</f>
        <v/>
      </c>
      <c r="CJ71" s="274" t="str">
        <f ca="true">+IF(OFFSET('Water Data'!$I$29,0,10*ROW('Water Data'!I65))="","",OFFSET('Water Data'!$I$29,0,10*ROW('Water Data'!I65)))</f>
        <v/>
      </c>
      <c r="CK71" s="274" t="str">
        <f ca="true">+IF(OFFSET('Sanitation Data'!$D$28,0,10*ROW('Sanitation Data'!D65))="","",OFFSET('Sanitation Data'!$D$28,0,10*ROW('Sanitation Data'!D65)))</f>
        <v/>
      </c>
      <c r="CL71" s="274" t="str">
        <f ca="true">+IF(OFFSET('Sanitation Data'!$D$29,0,10*ROW('Sanitation Data'!D65))="","",OFFSET('Sanitation Data'!$D$29,0,10*ROW('Sanitation Data'!D65)))</f>
        <v/>
      </c>
      <c r="CM71" s="274" t="str">
        <f ca="true">+IF(OFFSET('Sanitation Data'!$D$30,0,10*ROW('Sanitation Data'!D65))="","",OFFSET('Sanitation Data'!$D$30,0,10*ROW('Sanitation Data'!D65)))</f>
        <v/>
      </c>
      <c r="CN71" s="274" t="str">
        <f ca="true">+IF(OFFSET('Sanitation Data'!$D$31,0,10*ROW('Sanitation Data'!D65))="","",OFFSET('Sanitation Data'!$D$31,0,10*ROW('Sanitation Data'!D65)))</f>
        <v/>
      </c>
      <c r="CO71" s="274" t="str">
        <f ca="true">+IF(OFFSET('Sanitation Data'!$D$32,0,10*ROW('Sanitation Data'!D65))="","",OFFSET('Sanitation Data'!$D$32,0,10*ROW('Sanitation Data'!D65)))</f>
        <v/>
      </c>
      <c r="CP71" s="274" t="str">
        <f ca="true">+IF(OFFSET('Sanitation Data'!$E$28,0,10*ROW('Sanitation Data'!E65))="","",OFFSET('Sanitation Data'!$E$28,0,10*ROW('Sanitation Data'!E65)))</f>
        <v/>
      </c>
      <c r="CQ71" s="274" t="str">
        <f ca="true">+IF(OFFSET('Sanitation Data'!$E$29,0,10*ROW('Sanitation Data'!E65))="","",OFFSET('Sanitation Data'!$E$29,0,10*ROW('Sanitation Data'!E65)))</f>
        <v/>
      </c>
      <c r="CR71" s="274" t="str">
        <f ca="true">+IF(OFFSET('Sanitation Data'!$E$30,0,10*ROW('Sanitation Data'!E65))="","",OFFSET('Sanitation Data'!$E$30,0,10*ROW('Sanitation Data'!E65)))</f>
        <v/>
      </c>
      <c r="CS71" s="274" t="str">
        <f ca="true">+IF(OFFSET('Sanitation Data'!$E$31,0,10*ROW('Sanitation Data'!E65))="","",OFFSET('Sanitation Data'!$E$31,0,10*ROW('Sanitation Data'!E65)))</f>
        <v/>
      </c>
      <c r="CT71" s="274" t="str">
        <f ca="true">+IF(OFFSET('Sanitation Data'!$E$32,0,10*ROW('Sanitation Data'!E65))="","",OFFSET('Sanitation Data'!$E$32,0,10*ROW('Sanitation Data'!E65)))</f>
        <v/>
      </c>
      <c r="CU71" s="274" t="str">
        <f ca="true">+IF(OFFSET('Sanitation Data'!$F$28,0,10*ROW('Sanitation Data'!F65))="","",OFFSET('Sanitation Data'!$F$28,0,10*ROW('Sanitation Data'!F65)))</f>
        <v/>
      </c>
      <c r="CV71" s="274" t="str">
        <f ca="true">+IF(OFFSET('Sanitation Data'!$F$29,0,10*ROW('Sanitation Data'!F65))="","",OFFSET('Sanitation Data'!$F$29,0,10*ROW('Sanitation Data'!F65)))</f>
        <v/>
      </c>
      <c r="CW71" s="274" t="str">
        <f ca="true">+IF(OFFSET('Sanitation Data'!$F$30,0,10*ROW('Sanitation Data'!F65))="","",OFFSET('Sanitation Data'!$F$30,0,10*ROW('Sanitation Data'!F65)))</f>
        <v/>
      </c>
      <c r="CX71" s="274" t="str">
        <f ca="true">+IF(OFFSET('Sanitation Data'!$F$31,0,10*ROW('Sanitation Data'!F65))="","",OFFSET('Sanitation Data'!$F$31,0,10*ROW('Sanitation Data'!F65)))</f>
        <v/>
      </c>
      <c r="CY71" s="274" t="str">
        <f ca="true">+IF(OFFSET('Sanitation Data'!$F$32,0,10*ROW('Sanitation Data'!F65))="","",OFFSET('Sanitation Data'!$F$32,0,10*ROW('Sanitation Data'!F65)))</f>
        <v/>
      </c>
      <c r="CZ71" s="274" t="str">
        <f ca="true">+IF(OFFSET('Sanitation Data'!$G$28,0,10*ROW('Sanitation Data'!G65))="","",OFFSET('Sanitation Data'!$G$28,0,10*ROW('Sanitation Data'!G65)))</f>
        <v/>
      </c>
      <c r="DA71" s="274" t="str">
        <f ca="true">+IF(OFFSET('Sanitation Data'!$G$29,0,10*ROW('Sanitation Data'!G65))="","",OFFSET('Sanitation Data'!$G$29,0,10*ROW('Sanitation Data'!G65)))</f>
        <v/>
      </c>
      <c r="DB71" s="274" t="str">
        <f ca="true">+IF(OFFSET('Sanitation Data'!$G$30,0,10*ROW('Sanitation Data'!G65))="","",OFFSET('Sanitation Data'!$G$30,0,10*ROW('Sanitation Data'!G65)))</f>
        <v/>
      </c>
      <c r="DC71" s="274" t="str">
        <f ca="true">+IF(OFFSET('Sanitation Data'!$G$31,0,10*ROW('Sanitation Data'!G65))="","",OFFSET('Sanitation Data'!$G$31,0,10*ROW('Sanitation Data'!G65)))</f>
        <v/>
      </c>
      <c r="DD71" s="274" t="str">
        <f ca="true">+IF(OFFSET('Sanitation Data'!$G$32,0,10*ROW('Sanitation Data'!G65))="","",OFFSET('Sanitation Data'!$G$32,0,10*ROW('Sanitation Data'!G65)))</f>
        <v/>
      </c>
      <c r="DE71" s="274" t="str">
        <f ca="true">+IF(OFFSET('Sanitation Data'!$H$28,0,10*ROW('Sanitation Data'!H65))="","",OFFSET('Sanitation Data'!$H$28,0,10*ROW('Sanitation Data'!H65)))</f>
        <v/>
      </c>
      <c r="DF71" s="274" t="str">
        <f ca="true">+IF(OFFSET('Sanitation Data'!$H$29,0,10*ROW('Sanitation Data'!H65))="","",OFFSET('Sanitation Data'!$H$29,0,10*ROW('Sanitation Data'!H65)))</f>
        <v/>
      </c>
      <c r="DG71" s="274" t="str">
        <f ca="true">+IF(OFFSET('Sanitation Data'!$H$30,0,10*ROW('Sanitation Data'!H65))="","",OFFSET('Sanitation Data'!$H$30,0,10*ROW('Sanitation Data'!H65)))</f>
        <v/>
      </c>
      <c r="DH71" s="274" t="str">
        <f ca="true">+IF(OFFSET('Sanitation Data'!$H$31,0,10*ROW('Sanitation Data'!H65))="","",OFFSET('Sanitation Data'!$H$31,0,10*ROW('Sanitation Data'!H65)))</f>
        <v/>
      </c>
      <c r="DI71" s="274" t="str">
        <f ca="true">+IF(OFFSET('Sanitation Data'!$H$32,0,10*ROW('Sanitation Data'!H65))="","",OFFSET('Sanitation Data'!$H$32,0,10*ROW('Sanitation Data'!H65)))</f>
        <v/>
      </c>
      <c r="DJ71" s="274" t="str">
        <f ca="true">+IF(OFFSET('Sanitation Data'!$I$28,0,10*ROW('Sanitation Data'!I65))="","",OFFSET('Sanitation Data'!$I$28,0,10*ROW('Sanitation Data'!I65)))</f>
        <v/>
      </c>
      <c r="DK71" s="274" t="str">
        <f ca="true">+IF(OFFSET('Sanitation Data'!$I$29,0,10*ROW('Sanitation Data'!I65))="","",OFFSET('Sanitation Data'!$I$29,0,10*ROW('Sanitation Data'!I65)))</f>
        <v/>
      </c>
      <c r="DL71" s="274" t="str">
        <f ca="true">+IF(OFFSET('Sanitation Data'!$I$30,0,10*ROW('Sanitation Data'!I65))="","",OFFSET('Sanitation Data'!$I$30,0,10*ROW('Sanitation Data'!I65)))</f>
        <v/>
      </c>
      <c r="DM71" s="274" t="str">
        <f ca="true">+IF(OFFSET('Sanitation Data'!$I$31,0,10*ROW('Sanitation Data'!I65))="","",OFFSET('Sanitation Data'!$I$31,0,10*ROW('Sanitation Data'!I65)))</f>
        <v/>
      </c>
      <c r="DN71" s="274" t="str">
        <f ca="true">+IF(OFFSET('Sanitation Data'!$I$32,0,10*ROW('Sanitation Data'!I65))="","",OFFSET('Sanitation Data'!$I$32,0,10*ROW('Sanitation Data'!I65)))</f>
        <v/>
      </c>
      <c r="DO71" s="274" t="str">
        <f ca="true">+IF(OFFSET('Hygiene Data'!$D$11,0,10*ROW('Hygiene Data'!D65))="","",OFFSET('Hygiene Data'!$D$11,0,10*ROW('Hygiene Data'!D65)))</f>
        <v/>
      </c>
      <c r="DP71" s="274" t="str">
        <f ca="true">+IF(OFFSET('Hygiene Data'!$D$12,0,10*ROW('Hygiene Data'!D65))="","",OFFSET('Hygiene Data'!$D$12,0,10*ROW('Hygiene Data'!D65)))</f>
        <v/>
      </c>
      <c r="DQ71" s="274" t="str">
        <f ca="true">+IF(OFFSET('Hygiene Data'!$D$13,0,10*ROW('Hygiene Data'!D65))="","",OFFSET('Hygiene Data'!$D$13,0,10*ROW('Hygiene Data'!D65)))</f>
        <v/>
      </c>
      <c r="DR71" s="274" t="str">
        <f ca="true">+IF(OFFSET('Hygiene Data'!$E$11,0,10*ROW('Hygiene Data'!E65))="","",OFFSET('Hygiene Data'!$E$11,0,10*ROW('Hygiene Data'!E65)))</f>
        <v/>
      </c>
      <c r="DS71" s="274" t="str">
        <f ca="true">+IF(OFFSET('Hygiene Data'!$E$12,0,10*ROW('Hygiene Data'!E65))="","",OFFSET('Hygiene Data'!$E$12,0,10*ROW('Hygiene Data'!E65)))</f>
        <v/>
      </c>
      <c r="DT71" s="274" t="str">
        <f ca="true">+IF(OFFSET('Hygiene Data'!$E$13,0,10*ROW('Hygiene Data'!E65))="","",OFFSET('Hygiene Data'!$E$13,0,10*ROW('Hygiene Data'!E65)))</f>
        <v/>
      </c>
      <c r="DU71" s="274" t="str">
        <f ca="true">+IF(OFFSET('Hygiene Data'!$F$11,0,10*ROW('Hygiene Data'!F65))="","",OFFSET('Hygiene Data'!$F$11,0,10*ROW('Hygiene Data'!F65)))</f>
        <v/>
      </c>
      <c r="DV71" s="274" t="str">
        <f ca="true">+IF(OFFSET('Hygiene Data'!$F$12,0,10*ROW('Hygiene Data'!F65))="","",OFFSET('Hygiene Data'!$F$12,0,10*ROW('Hygiene Data'!F65)))</f>
        <v/>
      </c>
      <c r="DW71" s="274" t="str">
        <f ca="true">+IF(OFFSET('Hygiene Data'!$F$13,0,10*ROW('Hygiene Data'!F65))="","",OFFSET('Hygiene Data'!$F$13,0,10*ROW('Hygiene Data'!F65)))</f>
        <v/>
      </c>
      <c r="DX71" s="274" t="str">
        <f ca="true">+IF(OFFSET('Hygiene Data'!$G$11,0,10*ROW('Hygiene Data'!G65))="","",OFFSET('Hygiene Data'!$G$11,0,10*ROW('Hygiene Data'!G65)))</f>
        <v/>
      </c>
      <c r="DY71" s="274" t="str">
        <f ca="true">+IF(OFFSET('Hygiene Data'!$G$12,0,10*ROW('Hygiene Data'!G65))="","",OFFSET('Hygiene Data'!$G$12,0,10*ROW('Hygiene Data'!G65)))</f>
        <v/>
      </c>
      <c r="DZ71" s="274" t="str">
        <f ca="true">+IF(OFFSET('Hygiene Data'!$G$13,0,10*ROW('Hygiene Data'!G65))="","",OFFSET('Hygiene Data'!$G$13,0,10*ROW('Hygiene Data'!G65)))</f>
        <v/>
      </c>
      <c r="EA71" s="274" t="str">
        <f ca="true">+IF(OFFSET('Hygiene Data'!$H$11,0,10*ROW('Hygiene Data'!H65))="","",OFFSET('Hygiene Data'!$H$11,0,10*ROW('Hygiene Data'!H65)))</f>
        <v/>
      </c>
      <c r="EB71" s="274" t="str">
        <f ca="true">+IF(OFFSET('Hygiene Data'!$H$12,0,10*ROW('Hygiene Data'!H65))="","",OFFSET('Hygiene Data'!$H$12,0,10*ROW('Hygiene Data'!H65)))</f>
        <v/>
      </c>
      <c r="EC71" s="274" t="str">
        <f ca="true">+IF(OFFSET('Hygiene Data'!$H$13,0,10*ROW('Hygiene Data'!H65))="","",OFFSET('Hygiene Data'!$H$13,0,10*ROW('Hygiene Data'!H65)))</f>
        <v/>
      </c>
      <c r="ED71" s="274" t="str">
        <f ca="true">+IF(OFFSET('Hygiene Data'!$I$11,0,10*ROW('Hygiene Data'!I65))="","",OFFSET('Hygiene Data'!$I$11,0,10*ROW('Hygiene Data'!I65)))</f>
        <v/>
      </c>
      <c r="EE71" s="274" t="str">
        <f ca="true">+IF(OFFSET('Hygiene Data'!$I$12,0,10*ROW('Hygiene Data'!I65))="","",OFFSET('Hygiene Data'!$I$12,0,10*ROW('Hygiene Data'!I65)))</f>
        <v/>
      </c>
      <c r="EF71" s="274" t="str">
        <f ca="true">+IF(OFFSET('Hygiene Data'!$I$13,0,10*ROW('Hygiene Data'!I65))="","",OFFSET('Hygiene Data'!$I$13,0,10*ROW('Hygiene Data'!I65)))</f>
        <v/>
      </c>
    </row>
    <row xmlns:x14ac="http://schemas.microsoft.com/office/spreadsheetml/2009/9/ac" r="72" x14ac:dyDescent="0.2">
      <c r="A72" s="37" t="str">
        <f ca="true">+IF(OFFSET('Water Data'!$B$2,0,10*ROW('Water Data'!E66))="","",OFFSET('Water Data'!$B$2,0,10*ROW('Water Data'!E66)))</f>
        <v/>
      </c>
      <c r="B72" s="37" t="str">
        <f ca="true">+IF(OFFSET('Water Data'!$C$2,0,10*ROW('Water Data'!F66))="","",OFFSET('Water Data'!$C$2,0,10*ROW('Water Data'!F66)))</f>
        <v/>
      </c>
      <c r="C72" s="330" t="str">
        <f t="shared" ca="true" si="1"/>
        <v/>
      </c>
      <c r="D72" s="94"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4"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4"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4"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4"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4"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4"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4"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4"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4"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4"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4"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4"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4"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4"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4"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4"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4"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5"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5"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5"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5"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5"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5"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5"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5"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5"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5"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5"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5"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5"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5"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5"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5"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5"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5"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5"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5"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5"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5"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5"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5"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5"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5"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5"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5"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5"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5"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6"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6"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6"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6"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6"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6"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6"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6"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6"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6"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6"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6"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6"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6"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6"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6"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6"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6"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4"/>
      <c r="BS72" s="274" t="str">
        <f ca="true">+IF(OFFSET('Water Data'!$D$27,0,10*ROW('Water Data'!D66))="","",OFFSET('Water Data'!$D$27,0,10*ROW('Water Data'!D66)))</f>
        <v/>
      </c>
      <c r="BT72" s="274" t="str">
        <f ca="true">+IF(OFFSET('Water Data'!$D$28,0,10*ROW('Water Data'!D66))="","",OFFSET('Water Data'!$D$28,0,10*ROW('Water Data'!D66)))</f>
        <v/>
      </c>
      <c r="BU72" s="274" t="str">
        <f ca="true">+IF(OFFSET('Water Data'!$D$29,0,10*ROW('Water Data'!D66))="","",OFFSET('Water Data'!$D$29,0,10*ROW('Water Data'!D66)))</f>
        <v/>
      </c>
      <c r="BV72" s="274" t="str">
        <f ca="true">+IF(OFFSET('Water Data'!$E$27,0,10*ROW('Water Data'!E66))="","",OFFSET('Water Data'!$E$27,0,10*ROW('Water Data'!E66)))</f>
        <v/>
      </c>
      <c r="BW72" s="274" t="str">
        <f ca="true">+IF(OFFSET('Water Data'!$E$28,0,10*ROW('Water Data'!E66))="","",OFFSET('Water Data'!$E$28,0,10*ROW('Water Data'!E66)))</f>
        <v/>
      </c>
      <c r="BX72" s="274" t="str">
        <f ca="true">+IF(OFFSET('Water Data'!$E$29,0,10*ROW('Water Data'!E66))="","",OFFSET('Water Data'!$E$29,0,10*ROW('Water Data'!E66)))</f>
        <v/>
      </c>
      <c r="BY72" s="274" t="str">
        <f ca="true">+IF(OFFSET('Water Data'!$F$27,0,10*ROW('Water Data'!F66))="","",OFFSET('Water Data'!$F$27,0,10*ROW('Water Data'!F66)))</f>
        <v/>
      </c>
      <c r="BZ72" s="274" t="str">
        <f ca="true">+IF(OFFSET('Water Data'!$F$28,0,10*ROW('Water Data'!F66))="","",OFFSET('Water Data'!$F$28,0,10*ROW('Water Data'!F66)))</f>
        <v/>
      </c>
      <c r="CA72" s="274" t="str">
        <f ca="true">+IF(OFFSET('Water Data'!$F$29,0,10*ROW('Water Data'!F66))="","",OFFSET('Water Data'!$F$29,0,10*ROW('Water Data'!F66)))</f>
        <v/>
      </c>
      <c r="CB72" s="274" t="str">
        <f ca="true">+IF(OFFSET('Water Data'!$G$27,0,10*ROW('Water Data'!G66))="","",OFFSET('Water Data'!$G$27,0,10*ROW('Water Data'!G66)))</f>
        <v/>
      </c>
      <c r="CC72" s="274" t="str">
        <f ca="true">+IF(OFFSET('Water Data'!$G$28,0,10*ROW('Water Data'!G66))="","",OFFSET('Water Data'!$G$28,0,10*ROW('Water Data'!G66)))</f>
        <v/>
      </c>
      <c r="CD72" s="274" t="str">
        <f ca="true">+IF(OFFSET('Water Data'!$G$29,0,10*ROW('Water Data'!G66))="","",OFFSET('Water Data'!$G$29,0,10*ROW('Water Data'!G66)))</f>
        <v/>
      </c>
      <c r="CE72" s="274" t="str">
        <f ca="true">+IF(OFFSET('Water Data'!$H$27,0,10*ROW('Water Data'!H66))="","",OFFSET('Water Data'!$H$27,0,10*ROW('Water Data'!H66)))</f>
        <v/>
      </c>
      <c r="CF72" s="274" t="str">
        <f ca="true">+IF(OFFSET('Water Data'!$H$28,0,10*ROW('Water Data'!H66))="","",OFFSET('Water Data'!$H$28,0,10*ROW('Water Data'!H66)))</f>
        <v/>
      </c>
      <c r="CG72" s="274" t="str">
        <f ca="true">+IF(OFFSET('Water Data'!$H$29,0,10*ROW('Water Data'!H66))="","",OFFSET('Water Data'!$H$29,0,10*ROW('Water Data'!H66)))</f>
        <v/>
      </c>
      <c r="CH72" s="274" t="str">
        <f ca="true">+IF(OFFSET('Water Data'!$I$27,0,10*ROW('Water Data'!I66))="","",OFFSET('Water Data'!$I$27,0,10*ROW('Water Data'!I66)))</f>
        <v/>
      </c>
      <c r="CI72" s="274" t="str">
        <f ca="true">+IF(OFFSET('Water Data'!$I$28,0,10*ROW('Water Data'!I66))="","",OFFSET('Water Data'!$I$28,0,10*ROW('Water Data'!I66)))</f>
        <v/>
      </c>
      <c r="CJ72" s="274" t="str">
        <f ca="true">+IF(OFFSET('Water Data'!$I$29,0,10*ROW('Water Data'!I66))="","",OFFSET('Water Data'!$I$29,0,10*ROW('Water Data'!I66)))</f>
        <v/>
      </c>
      <c r="CK72" s="274" t="str">
        <f ca="true">+IF(OFFSET('Sanitation Data'!$D$28,0,10*ROW('Sanitation Data'!D66))="","",OFFSET('Sanitation Data'!$D$28,0,10*ROW('Sanitation Data'!D66)))</f>
        <v/>
      </c>
      <c r="CL72" s="274" t="str">
        <f ca="true">+IF(OFFSET('Sanitation Data'!$D$29,0,10*ROW('Sanitation Data'!D66))="","",OFFSET('Sanitation Data'!$D$29,0,10*ROW('Sanitation Data'!D66)))</f>
        <v/>
      </c>
      <c r="CM72" s="274" t="str">
        <f ca="true">+IF(OFFSET('Sanitation Data'!$D$30,0,10*ROW('Sanitation Data'!D66))="","",OFFSET('Sanitation Data'!$D$30,0,10*ROW('Sanitation Data'!D66)))</f>
        <v/>
      </c>
      <c r="CN72" s="274" t="str">
        <f ca="true">+IF(OFFSET('Sanitation Data'!$D$31,0,10*ROW('Sanitation Data'!D66))="","",OFFSET('Sanitation Data'!$D$31,0,10*ROW('Sanitation Data'!D66)))</f>
        <v/>
      </c>
      <c r="CO72" s="274" t="str">
        <f ca="true">+IF(OFFSET('Sanitation Data'!$D$32,0,10*ROW('Sanitation Data'!D66))="","",OFFSET('Sanitation Data'!$D$32,0,10*ROW('Sanitation Data'!D66)))</f>
        <v/>
      </c>
      <c r="CP72" s="274" t="str">
        <f ca="true">+IF(OFFSET('Sanitation Data'!$E$28,0,10*ROW('Sanitation Data'!E66))="","",OFFSET('Sanitation Data'!$E$28,0,10*ROW('Sanitation Data'!E66)))</f>
        <v/>
      </c>
      <c r="CQ72" s="274" t="str">
        <f ca="true">+IF(OFFSET('Sanitation Data'!$E$29,0,10*ROW('Sanitation Data'!E66))="","",OFFSET('Sanitation Data'!$E$29,0,10*ROW('Sanitation Data'!E66)))</f>
        <v/>
      </c>
      <c r="CR72" s="274" t="str">
        <f ca="true">+IF(OFFSET('Sanitation Data'!$E$30,0,10*ROW('Sanitation Data'!E66))="","",OFFSET('Sanitation Data'!$E$30,0,10*ROW('Sanitation Data'!E66)))</f>
        <v/>
      </c>
      <c r="CS72" s="274" t="str">
        <f ca="true">+IF(OFFSET('Sanitation Data'!$E$31,0,10*ROW('Sanitation Data'!E66))="","",OFFSET('Sanitation Data'!$E$31,0,10*ROW('Sanitation Data'!E66)))</f>
        <v/>
      </c>
      <c r="CT72" s="274" t="str">
        <f ca="true">+IF(OFFSET('Sanitation Data'!$E$32,0,10*ROW('Sanitation Data'!E66))="","",OFFSET('Sanitation Data'!$E$32,0,10*ROW('Sanitation Data'!E66)))</f>
        <v/>
      </c>
      <c r="CU72" s="274" t="str">
        <f ca="true">+IF(OFFSET('Sanitation Data'!$F$28,0,10*ROW('Sanitation Data'!F66))="","",OFFSET('Sanitation Data'!$F$28,0,10*ROW('Sanitation Data'!F66)))</f>
        <v/>
      </c>
      <c r="CV72" s="274" t="str">
        <f ca="true">+IF(OFFSET('Sanitation Data'!$F$29,0,10*ROW('Sanitation Data'!F66))="","",OFFSET('Sanitation Data'!$F$29,0,10*ROW('Sanitation Data'!F66)))</f>
        <v/>
      </c>
      <c r="CW72" s="274" t="str">
        <f ca="true">+IF(OFFSET('Sanitation Data'!$F$30,0,10*ROW('Sanitation Data'!F66))="","",OFFSET('Sanitation Data'!$F$30,0,10*ROW('Sanitation Data'!F66)))</f>
        <v/>
      </c>
      <c r="CX72" s="274" t="str">
        <f ca="true">+IF(OFFSET('Sanitation Data'!$F$31,0,10*ROW('Sanitation Data'!F66))="","",OFFSET('Sanitation Data'!$F$31,0,10*ROW('Sanitation Data'!F66)))</f>
        <v/>
      </c>
      <c r="CY72" s="274" t="str">
        <f ca="true">+IF(OFFSET('Sanitation Data'!$F$32,0,10*ROW('Sanitation Data'!F66))="","",OFFSET('Sanitation Data'!$F$32,0,10*ROW('Sanitation Data'!F66)))</f>
        <v/>
      </c>
      <c r="CZ72" s="274" t="str">
        <f ca="true">+IF(OFFSET('Sanitation Data'!$G$28,0,10*ROW('Sanitation Data'!G66))="","",OFFSET('Sanitation Data'!$G$28,0,10*ROW('Sanitation Data'!G66)))</f>
        <v/>
      </c>
      <c r="DA72" s="274" t="str">
        <f ca="true">+IF(OFFSET('Sanitation Data'!$G$29,0,10*ROW('Sanitation Data'!G66))="","",OFFSET('Sanitation Data'!$G$29,0,10*ROW('Sanitation Data'!G66)))</f>
        <v/>
      </c>
      <c r="DB72" s="274" t="str">
        <f ca="true">+IF(OFFSET('Sanitation Data'!$G$30,0,10*ROW('Sanitation Data'!G66))="","",OFFSET('Sanitation Data'!$G$30,0,10*ROW('Sanitation Data'!G66)))</f>
        <v/>
      </c>
      <c r="DC72" s="274" t="str">
        <f ca="true">+IF(OFFSET('Sanitation Data'!$G$31,0,10*ROW('Sanitation Data'!G66))="","",OFFSET('Sanitation Data'!$G$31,0,10*ROW('Sanitation Data'!G66)))</f>
        <v/>
      </c>
      <c r="DD72" s="274" t="str">
        <f ca="true">+IF(OFFSET('Sanitation Data'!$G$32,0,10*ROW('Sanitation Data'!G66))="","",OFFSET('Sanitation Data'!$G$32,0,10*ROW('Sanitation Data'!G66)))</f>
        <v/>
      </c>
      <c r="DE72" s="274" t="str">
        <f ca="true">+IF(OFFSET('Sanitation Data'!$H$28,0,10*ROW('Sanitation Data'!H66))="","",OFFSET('Sanitation Data'!$H$28,0,10*ROW('Sanitation Data'!H66)))</f>
        <v/>
      </c>
      <c r="DF72" s="274" t="str">
        <f ca="true">+IF(OFFSET('Sanitation Data'!$H$29,0,10*ROW('Sanitation Data'!H66))="","",OFFSET('Sanitation Data'!$H$29,0,10*ROW('Sanitation Data'!H66)))</f>
        <v/>
      </c>
      <c r="DG72" s="274" t="str">
        <f ca="true">+IF(OFFSET('Sanitation Data'!$H$30,0,10*ROW('Sanitation Data'!H66))="","",OFFSET('Sanitation Data'!$H$30,0,10*ROW('Sanitation Data'!H66)))</f>
        <v/>
      </c>
      <c r="DH72" s="274" t="str">
        <f ca="true">+IF(OFFSET('Sanitation Data'!$H$31,0,10*ROW('Sanitation Data'!H66))="","",OFFSET('Sanitation Data'!$H$31,0,10*ROW('Sanitation Data'!H66)))</f>
        <v/>
      </c>
      <c r="DI72" s="274" t="str">
        <f ca="true">+IF(OFFSET('Sanitation Data'!$H$32,0,10*ROW('Sanitation Data'!H66))="","",OFFSET('Sanitation Data'!$H$32,0,10*ROW('Sanitation Data'!H66)))</f>
        <v/>
      </c>
      <c r="DJ72" s="274" t="str">
        <f ca="true">+IF(OFFSET('Sanitation Data'!$I$28,0,10*ROW('Sanitation Data'!I66))="","",OFFSET('Sanitation Data'!$I$28,0,10*ROW('Sanitation Data'!I66)))</f>
        <v/>
      </c>
      <c r="DK72" s="274" t="str">
        <f ca="true">+IF(OFFSET('Sanitation Data'!$I$29,0,10*ROW('Sanitation Data'!I66))="","",OFFSET('Sanitation Data'!$I$29,0,10*ROW('Sanitation Data'!I66)))</f>
        <v/>
      </c>
      <c r="DL72" s="274" t="str">
        <f ca="true">+IF(OFFSET('Sanitation Data'!$I$30,0,10*ROW('Sanitation Data'!I66))="","",OFFSET('Sanitation Data'!$I$30,0,10*ROW('Sanitation Data'!I66)))</f>
        <v/>
      </c>
      <c r="DM72" s="274" t="str">
        <f ca="true">+IF(OFFSET('Sanitation Data'!$I$31,0,10*ROW('Sanitation Data'!I66))="","",OFFSET('Sanitation Data'!$I$31,0,10*ROW('Sanitation Data'!I66)))</f>
        <v/>
      </c>
      <c r="DN72" s="274" t="str">
        <f ca="true">+IF(OFFSET('Sanitation Data'!$I$32,0,10*ROW('Sanitation Data'!I66))="","",OFFSET('Sanitation Data'!$I$32,0,10*ROW('Sanitation Data'!I66)))</f>
        <v/>
      </c>
      <c r="DO72" s="274" t="str">
        <f ca="true">+IF(OFFSET('Hygiene Data'!$D$11,0,10*ROW('Hygiene Data'!D66))="","",OFFSET('Hygiene Data'!$D$11,0,10*ROW('Hygiene Data'!D66)))</f>
        <v/>
      </c>
      <c r="DP72" s="274" t="str">
        <f ca="true">+IF(OFFSET('Hygiene Data'!$D$12,0,10*ROW('Hygiene Data'!D66))="","",OFFSET('Hygiene Data'!$D$12,0,10*ROW('Hygiene Data'!D66)))</f>
        <v/>
      </c>
      <c r="DQ72" s="274" t="str">
        <f ca="true">+IF(OFFSET('Hygiene Data'!$D$13,0,10*ROW('Hygiene Data'!D66))="","",OFFSET('Hygiene Data'!$D$13,0,10*ROW('Hygiene Data'!D66)))</f>
        <v/>
      </c>
      <c r="DR72" s="274" t="str">
        <f ca="true">+IF(OFFSET('Hygiene Data'!$E$11,0,10*ROW('Hygiene Data'!E66))="","",OFFSET('Hygiene Data'!$E$11,0,10*ROW('Hygiene Data'!E66)))</f>
        <v/>
      </c>
      <c r="DS72" s="274" t="str">
        <f ca="true">+IF(OFFSET('Hygiene Data'!$E$12,0,10*ROW('Hygiene Data'!E66))="","",OFFSET('Hygiene Data'!$E$12,0,10*ROW('Hygiene Data'!E66)))</f>
        <v/>
      </c>
      <c r="DT72" s="274" t="str">
        <f ca="true">+IF(OFFSET('Hygiene Data'!$E$13,0,10*ROW('Hygiene Data'!E66))="","",OFFSET('Hygiene Data'!$E$13,0,10*ROW('Hygiene Data'!E66)))</f>
        <v/>
      </c>
      <c r="DU72" s="274" t="str">
        <f ca="true">+IF(OFFSET('Hygiene Data'!$F$11,0,10*ROW('Hygiene Data'!F66))="","",OFFSET('Hygiene Data'!$F$11,0,10*ROW('Hygiene Data'!F66)))</f>
        <v/>
      </c>
      <c r="DV72" s="274" t="str">
        <f ca="true">+IF(OFFSET('Hygiene Data'!$F$12,0,10*ROW('Hygiene Data'!F66))="","",OFFSET('Hygiene Data'!$F$12,0,10*ROW('Hygiene Data'!F66)))</f>
        <v/>
      </c>
      <c r="DW72" s="274" t="str">
        <f ca="true">+IF(OFFSET('Hygiene Data'!$F$13,0,10*ROW('Hygiene Data'!F66))="","",OFFSET('Hygiene Data'!$F$13,0,10*ROW('Hygiene Data'!F66)))</f>
        <v/>
      </c>
      <c r="DX72" s="274" t="str">
        <f ca="true">+IF(OFFSET('Hygiene Data'!$G$11,0,10*ROW('Hygiene Data'!G66))="","",OFFSET('Hygiene Data'!$G$11,0,10*ROW('Hygiene Data'!G66)))</f>
        <v/>
      </c>
      <c r="DY72" s="274" t="str">
        <f ca="true">+IF(OFFSET('Hygiene Data'!$G$12,0,10*ROW('Hygiene Data'!G66))="","",OFFSET('Hygiene Data'!$G$12,0,10*ROW('Hygiene Data'!G66)))</f>
        <v/>
      </c>
      <c r="DZ72" s="274" t="str">
        <f ca="true">+IF(OFFSET('Hygiene Data'!$G$13,0,10*ROW('Hygiene Data'!G66))="","",OFFSET('Hygiene Data'!$G$13,0,10*ROW('Hygiene Data'!G66)))</f>
        <v/>
      </c>
      <c r="EA72" s="274" t="str">
        <f ca="true">+IF(OFFSET('Hygiene Data'!$H$11,0,10*ROW('Hygiene Data'!H66))="","",OFFSET('Hygiene Data'!$H$11,0,10*ROW('Hygiene Data'!H66)))</f>
        <v/>
      </c>
      <c r="EB72" s="274" t="str">
        <f ca="true">+IF(OFFSET('Hygiene Data'!$H$12,0,10*ROW('Hygiene Data'!H66))="","",OFFSET('Hygiene Data'!$H$12,0,10*ROW('Hygiene Data'!H66)))</f>
        <v/>
      </c>
      <c r="EC72" s="274" t="str">
        <f ca="true">+IF(OFFSET('Hygiene Data'!$H$13,0,10*ROW('Hygiene Data'!H66))="","",OFFSET('Hygiene Data'!$H$13,0,10*ROW('Hygiene Data'!H66)))</f>
        <v/>
      </c>
      <c r="ED72" s="274" t="str">
        <f ca="true">+IF(OFFSET('Hygiene Data'!$I$11,0,10*ROW('Hygiene Data'!I66))="","",OFFSET('Hygiene Data'!$I$11,0,10*ROW('Hygiene Data'!I66)))</f>
        <v/>
      </c>
      <c r="EE72" s="274" t="str">
        <f ca="true">+IF(OFFSET('Hygiene Data'!$I$12,0,10*ROW('Hygiene Data'!I66))="","",OFFSET('Hygiene Data'!$I$12,0,10*ROW('Hygiene Data'!I66)))</f>
        <v/>
      </c>
      <c r="EF72" s="274" t="str">
        <f ca="true">+IF(OFFSET('Hygiene Data'!$I$13,0,10*ROW('Hygiene Data'!I66))="","",OFFSET('Hygiene Data'!$I$13,0,10*ROW('Hygiene Data'!I66)))</f>
        <v/>
      </c>
    </row>
    <row xmlns:x14ac="http://schemas.microsoft.com/office/spreadsheetml/2009/9/ac" r="73" x14ac:dyDescent="0.2">
      <c r="A73" s="37" t="str">
        <f ca="true">+IF(OFFSET('Water Data'!$B$2,0,10*ROW('Water Data'!E67))="","",OFFSET('Water Data'!$B$2,0,10*ROW('Water Data'!E67)))</f>
        <v/>
      </c>
      <c r="B73" s="37" t="str">
        <f ca="true">+IF(OFFSET('Water Data'!$C$2,0,10*ROW('Water Data'!F67))="","",OFFSET('Water Data'!$C$2,0,10*ROW('Water Data'!F67)))</f>
        <v/>
      </c>
      <c r="C73" s="330" t="str">
        <f t="shared" ca="true" si="1"/>
        <v/>
      </c>
      <c r="D73" s="94"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4"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4"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4"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4"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4"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4"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4"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4"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4"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4"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4"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4"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4"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4"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4"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4"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4"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5"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5"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5"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5"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5"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5"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5"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5"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5"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5"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5"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5"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5"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5"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5"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5"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5"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5"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5"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5"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5"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5"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5"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5"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5"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5"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5"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5"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5"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5"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6"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6"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6"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6"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6"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6"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6"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6"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6"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6"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6"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6"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6"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6"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6"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6"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6"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6"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4"/>
      <c r="BS73" s="274" t="str">
        <f ca="true">+IF(OFFSET('Water Data'!$D$27,0,10*ROW('Water Data'!D67))="","",OFFSET('Water Data'!$D$27,0,10*ROW('Water Data'!D67)))</f>
        <v/>
      </c>
      <c r="BT73" s="274" t="str">
        <f ca="true">+IF(OFFSET('Water Data'!$D$28,0,10*ROW('Water Data'!D67))="","",OFFSET('Water Data'!$D$28,0,10*ROW('Water Data'!D67)))</f>
        <v/>
      </c>
      <c r="BU73" s="274" t="str">
        <f ca="true">+IF(OFFSET('Water Data'!$D$29,0,10*ROW('Water Data'!D67))="","",OFFSET('Water Data'!$D$29,0,10*ROW('Water Data'!D67)))</f>
        <v/>
      </c>
      <c r="BV73" s="274" t="str">
        <f ca="true">+IF(OFFSET('Water Data'!$E$27,0,10*ROW('Water Data'!E67))="","",OFFSET('Water Data'!$E$27,0,10*ROW('Water Data'!E67)))</f>
        <v/>
      </c>
      <c r="BW73" s="274" t="str">
        <f ca="true">+IF(OFFSET('Water Data'!$E$28,0,10*ROW('Water Data'!E67))="","",OFFSET('Water Data'!$E$28,0,10*ROW('Water Data'!E67)))</f>
        <v/>
      </c>
      <c r="BX73" s="274" t="str">
        <f ca="true">+IF(OFFSET('Water Data'!$E$29,0,10*ROW('Water Data'!E67))="","",OFFSET('Water Data'!$E$29,0,10*ROW('Water Data'!E67)))</f>
        <v/>
      </c>
      <c r="BY73" s="274" t="str">
        <f ca="true">+IF(OFFSET('Water Data'!$F$27,0,10*ROW('Water Data'!F67))="","",OFFSET('Water Data'!$F$27,0,10*ROW('Water Data'!F67)))</f>
        <v/>
      </c>
      <c r="BZ73" s="274" t="str">
        <f ca="true">+IF(OFFSET('Water Data'!$F$28,0,10*ROW('Water Data'!F67))="","",OFFSET('Water Data'!$F$28,0,10*ROW('Water Data'!F67)))</f>
        <v/>
      </c>
      <c r="CA73" s="274" t="str">
        <f ca="true">+IF(OFFSET('Water Data'!$F$29,0,10*ROW('Water Data'!F67))="","",OFFSET('Water Data'!$F$29,0,10*ROW('Water Data'!F67)))</f>
        <v/>
      </c>
      <c r="CB73" s="274" t="str">
        <f ca="true">+IF(OFFSET('Water Data'!$G$27,0,10*ROW('Water Data'!G67))="","",OFFSET('Water Data'!$G$27,0,10*ROW('Water Data'!G67)))</f>
        <v/>
      </c>
      <c r="CC73" s="274" t="str">
        <f ca="true">+IF(OFFSET('Water Data'!$G$28,0,10*ROW('Water Data'!G67))="","",OFFSET('Water Data'!$G$28,0,10*ROW('Water Data'!G67)))</f>
        <v/>
      </c>
      <c r="CD73" s="274" t="str">
        <f ca="true">+IF(OFFSET('Water Data'!$G$29,0,10*ROW('Water Data'!G67))="","",OFFSET('Water Data'!$G$29,0,10*ROW('Water Data'!G67)))</f>
        <v/>
      </c>
      <c r="CE73" s="274" t="str">
        <f ca="true">+IF(OFFSET('Water Data'!$H$27,0,10*ROW('Water Data'!H67))="","",OFFSET('Water Data'!$H$27,0,10*ROW('Water Data'!H67)))</f>
        <v/>
      </c>
      <c r="CF73" s="274" t="str">
        <f ca="true">+IF(OFFSET('Water Data'!$H$28,0,10*ROW('Water Data'!H67))="","",OFFSET('Water Data'!$H$28,0,10*ROW('Water Data'!H67)))</f>
        <v/>
      </c>
      <c r="CG73" s="274" t="str">
        <f ca="true">+IF(OFFSET('Water Data'!$H$29,0,10*ROW('Water Data'!H67))="","",OFFSET('Water Data'!$H$29,0,10*ROW('Water Data'!H67)))</f>
        <v/>
      </c>
      <c r="CH73" s="274" t="str">
        <f ca="true">+IF(OFFSET('Water Data'!$I$27,0,10*ROW('Water Data'!I67))="","",OFFSET('Water Data'!$I$27,0,10*ROW('Water Data'!I67)))</f>
        <v/>
      </c>
      <c r="CI73" s="274" t="str">
        <f ca="true">+IF(OFFSET('Water Data'!$I$28,0,10*ROW('Water Data'!I67))="","",OFFSET('Water Data'!$I$28,0,10*ROW('Water Data'!I67)))</f>
        <v/>
      </c>
      <c r="CJ73" s="274" t="str">
        <f ca="true">+IF(OFFSET('Water Data'!$I$29,0,10*ROW('Water Data'!I67))="","",OFFSET('Water Data'!$I$29,0,10*ROW('Water Data'!I67)))</f>
        <v/>
      </c>
      <c r="CK73" s="274" t="str">
        <f ca="true">+IF(OFFSET('Sanitation Data'!$D$28,0,10*ROW('Sanitation Data'!D67))="","",OFFSET('Sanitation Data'!$D$28,0,10*ROW('Sanitation Data'!D67)))</f>
        <v/>
      </c>
      <c r="CL73" s="274" t="str">
        <f ca="true">+IF(OFFSET('Sanitation Data'!$D$29,0,10*ROW('Sanitation Data'!D67))="","",OFFSET('Sanitation Data'!$D$29,0,10*ROW('Sanitation Data'!D67)))</f>
        <v/>
      </c>
      <c r="CM73" s="274" t="str">
        <f ca="true">+IF(OFFSET('Sanitation Data'!$D$30,0,10*ROW('Sanitation Data'!D67))="","",OFFSET('Sanitation Data'!$D$30,0,10*ROW('Sanitation Data'!D67)))</f>
        <v/>
      </c>
      <c r="CN73" s="274" t="str">
        <f ca="true">+IF(OFFSET('Sanitation Data'!$D$31,0,10*ROW('Sanitation Data'!D67))="","",OFFSET('Sanitation Data'!$D$31,0,10*ROW('Sanitation Data'!D67)))</f>
        <v/>
      </c>
      <c r="CO73" s="274" t="str">
        <f ca="true">+IF(OFFSET('Sanitation Data'!$D$32,0,10*ROW('Sanitation Data'!D67))="","",OFFSET('Sanitation Data'!$D$32,0,10*ROW('Sanitation Data'!D67)))</f>
        <v/>
      </c>
      <c r="CP73" s="274" t="str">
        <f ca="true">+IF(OFFSET('Sanitation Data'!$E$28,0,10*ROW('Sanitation Data'!E67))="","",OFFSET('Sanitation Data'!$E$28,0,10*ROW('Sanitation Data'!E67)))</f>
        <v/>
      </c>
      <c r="CQ73" s="274" t="str">
        <f ca="true">+IF(OFFSET('Sanitation Data'!$E$29,0,10*ROW('Sanitation Data'!E67))="","",OFFSET('Sanitation Data'!$E$29,0,10*ROW('Sanitation Data'!E67)))</f>
        <v/>
      </c>
      <c r="CR73" s="274" t="str">
        <f ca="true">+IF(OFFSET('Sanitation Data'!$E$30,0,10*ROW('Sanitation Data'!E67))="","",OFFSET('Sanitation Data'!$E$30,0,10*ROW('Sanitation Data'!E67)))</f>
        <v/>
      </c>
      <c r="CS73" s="274" t="str">
        <f ca="true">+IF(OFFSET('Sanitation Data'!$E$31,0,10*ROW('Sanitation Data'!E67))="","",OFFSET('Sanitation Data'!$E$31,0,10*ROW('Sanitation Data'!E67)))</f>
        <v/>
      </c>
      <c r="CT73" s="274" t="str">
        <f ca="true">+IF(OFFSET('Sanitation Data'!$E$32,0,10*ROW('Sanitation Data'!E67))="","",OFFSET('Sanitation Data'!$E$32,0,10*ROW('Sanitation Data'!E67)))</f>
        <v/>
      </c>
      <c r="CU73" s="274" t="str">
        <f ca="true">+IF(OFFSET('Sanitation Data'!$F$28,0,10*ROW('Sanitation Data'!F67))="","",OFFSET('Sanitation Data'!$F$28,0,10*ROW('Sanitation Data'!F67)))</f>
        <v/>
      </c>
      <c r="CV73" s="274" t="str">
        <f ca="true">+IF(OFFSET('Sanitation Data'!$F$29,0,10*ROW('Sanitation Data'!F67))="","",OFFSET('Sanitation Data'!$F$29,0,10*ROW('Sanitation Data'!F67)))</f>
        <v/>
      </c>
      <c r="CW73" s="274" t="str">
        <f ca="true">+IF(OFFSET('Sanitation Data'!$F$30,0,10*ROW('Sanitation Data'!F67))="","",OFFSET('Sanitation Data'!$F$30,0,10*ROW('Sanitation Data'!F67)))</f>
        <v/>
      </c>
      <c r="CX73" s="274" t="str">
        <f ca="true">+IF(OFFSET('Sanitation Data'!$F$31,0,10*ROW('Sanitation Data'!F67))="","",OFFSET('Sanitation Data'!$F$31,0,10*ROW('Sanitation Data'!F67)))</f>
        <v/>
      </c>
      <c r="CY73" s="274" t="str">
        <f ca="true">+IF(OFFSET('Sanitation Data'!$F$32,0,10*ROW('Sanitation Data'!F67))="","",OFFSET('Sanitation Data'!$F$32,0,10*ROW('Sanitation Data'!F67)))</f>
        <v/>
      </c>
      <c r="CZ73" s="274" t="str">
        <f ca="true">+IF(OFFSET('Sanitation Data'!$G$28,0,10*ROW('Sanitation Data'!G67))="","",OFFSET('Sanitation Data'!$G$28,0,10*ROW('Sanitation Data'!G67)))</f>
        <v/>
      </c>
      <c r="DA73" s="274" t="str">
        <f ca="true">+IF(OFFSET('Sanitation Data'!$G$29,0,10*ROW('Sanitation Data'!G67))="","",OFFSET('Sanitation Data'!$G$29,0,10*ROW('Sanitation Data'!G67)))</f>
        <v/>
      </c>
      <c r="DB73" s="274" t="str">
        <f ca="true">+IF(OFFSET('Sanitation Data'!$G$30,0,10*ROW('Sanitation Data'!G67))="","",OFFSET('Sanitation Data'!$G$30,0,10*ROW('Sanitation Data'!G67)))</f>
        <v/>
      </c>
      <c r="DC73" s="274" t="str">
        <f ca="true">+IF(OFFSET('Sanitation Data'!$G$31,0,10*ROW('Sanitation Data'!G67))="","",OFFSET('Sanitation Data'!$G$31,0,10*ROW('Sanitation Data'!G67)))</f>
        <v/>
      </c>
      <c r="DD73" s="274" t="str">
        <f ca="true">+IF(OFFSET('Sanitation Data'!$G$32,0,10*ROW('Sanitation Data'!G67))="","",OFFSET('Sanitation Data'!$G$32,0,10*ROW('Sanitation Data'!G67)))</f>
        <v/>
      </c>
      <c r="DE73" s="274" t="str">
        <f ca="true">+IF(OFFSET('Sanitation Data'!$H$28,0,10*ROW('Sanitation Data'!H67))="","",OFFSET('Sanitation Data'!$H$28,0,10*ROW('Sanitation Data'!H67)))</f>
        <v/>
      </c>
      <c r="DF73" s="274" t="str">
        <f ca="true">+IF(OFFSET('Sanitation Data'!$H$29,0,10*ROW('Sanitation Data'!H67))="","",OFFSET('Sanitation Data'!$H$29,0,10*ROW('Sanitation Data'!H67)))</f>
        <v/>
      </c>
      <c r="DG73" s="274" t="str">
        <f ca="true">+IF(OFFSET('Sanitation Data'!$H$30,0,10*ROW('Sanitation Data'!H67))="","",OFFSET('Sanitation Data'!$H$30,0,10*ROW('Sanitation Data'!H67)))</f>
        <v/>
      </c>
      <c r="DH73" s="274" t="str">
        <f ca="true">+IF(OFFSET('Sanitation Data'!$H$31,0,10*ROW('Sanitation Data'!H67))="","",OFFSET('Sanitation Data'!$H$31,0,10*ROW('Sanitation Data'!H67)))</f>
        <v/>
      </c>
      <c r="DI73" s="274" t="str">
        <f ca="true">+IF(OFFSET('Sanitation Data'!$H$32,0,10*ROW('Sanitation Data'!H67))="","",OFFSET('Sanitation Data'!$H$32,0,10*ROW('Sanitation Data'!H67)))</f>
        <v/>
      </c>
      <c r="DJ73" s="274" t="str">
        <f ca="true">+IF(OFFSET('Sanitation Data'!$I$28,0,10*ROW('Sanitation Data'!I67))="","",OFFSET('Sanitation Data'!$I$28,0,10*ROW('Sanitation Data'!I67)))</f>
        <v/>
      </c>
      <c r="DK73" s="274" t="str">
        <f ca="true">+IF(OFFSET('Sanitation Data'!$I$29,0,10*ROW('Sanitation Data'!I67))="","",OFFSET('Sanitation Data'!$I$29,0,10*ROW('Sanitation Data'!I67)))</f>
        <v/>
      </c>
      <c r="DL73" s="274" t="str">
        <f ca="true">+IF(OFFSET('Sanitation Data'!$I$30,0,10*ROW('Sanitation Data'!I67))="","",OFFSET('Sanitation Data'!$I$30,0,10*ROW('Sanitation Data'!I67)))</f>
        <v/>
      </c>
      <c r="DM73" s="274" t="str">
        <f ca="true">+IF(OFFSET('Sanitation Data'!$I$31,0,10*ROW('Sanitation Data'!I67))="","",OFFSET('Sanitation Data'!$I$31,0,10*ROW('Sanitation Data'!I67)))</f>
        <v/>
      </c>
      <c r="DN73" s="274" t="str">
        <f ca="true">+IF(OFFSET('Sanitation Data'!$I$32,0,10*ROW('Sanitation Data'!I67))="","",OFFSET('Sanitation Data'!$I$32,0,10*ROW('Sanitation Data'!I67)))</f>
        <v/>
      </c>
      <c r="DO73" s="274" t="str">
        <f ca="true">+IF(OFFSET('Hygiene Data'!$D$11,0,10*ROW('Hygiene Data'!D67))="","",OFFSET('Hygiene Data'!$D$11,0,10*ROW('Hygiene Data'!D67)))</f>
        <v/>
      </c>
      <c r="DP73" s="274" t="str">
        <f ca="true">+IF(OFFSET('Hygiene Data'!$D$12,0,10*ROW('Hygiene Data'!D67))="","",OFFSET('Hygiene Data'!$D$12,0,10*ROW('Hygiene Data'!D67)))</f>
        <v/>
      </c>
      <c r="DQ73" s="274" t="str">
        <f ca="true">+IF(OFFSET('Hygiene Data'!$D$13,0,10*ROW('Hygiene Data'!D67))="","",OFFSET('Hygiene Data'!$D$13,0,10*ROW('Hygiene Data'!D67)))</f>
        <v/>
      </c>
      <c r="DR73" s="274" t="str">
        <f ca="true">+IF(OFFSET('Hygiene Data'!$E$11,0,10*ROW('Hygiene Data'!E67))="","",OFFSET('Hygiene Data'!$E$11,0,10*ROW('Hygiene Data'!E67)))</f>
        <v/>
      </c>
      <c r="DS73" s="274" t="str">
        <f ca="true">+IF(OFFSET('Hygiene Data'!$E$12,0,10*ROW('Hygiene Data'!E67))="","",OFFSET('Hygiene Data'!$E$12,0,10*ROW('Hygiene Data'!E67)))</f>
        <v/>
      </c>
      <c r="DT73" s="274" t="str">
        <f ca="true">+IF(OFFSET('Hygiene Data'!$E$13,0,10*ROW('Hygiene Data'!E67))="","",OFFSET('Hygiene Data'!$E$13,0,10*ROW('Hygiene Data'!E67)))</f>
        <v/>
      </c>
      <c r="DU73" s="274" t="str">
        <f ca="true">+IF(OFFSET('Hygiene Data'!$F$11,0,10*ROW('Hygiene Data'!F67))="","",OFFSET('Hygiene Data'!$F$11,0,10*ROW('Hygiene Data'!F67)))</f>
        <v/>
      </c>
      <c r="DV73" s="274" t="str">
        <f ca="true">+IF(OFFSET('Hygiene Data'!$F$12,0,10*ROW('Hygiene Data'!F67))="","",OFFSET('Hygiene Data'!$F$12,0,10*ROW('Hygiene Data'!F67)))</f>
        <v/>
      </c>
      <c r="DW73" s="274" t="str">
        <f ca="true">+IF(OFFSET('Hygiene Data'!$F$13,0,10*ROW('Hygiene Data'!F67))="","",OFFSET('Hygiene Data'!$F$13,0,10*ROW('Hygiene Data'!F67)))</f>
        <v/>
      </c>
      <c r="DX73" s="274" t="str">
        <f ca="true">+IF(OFFSET('Hygiene Data'!$G$11,0,10*ROW('Hygiene Data'!G67))="","",OFFSET('Hygiene Data'!$G$11,0,10*ROW('Hygiene Data'!G67)))</f>
        <v/>
      </c>
      <c r="DY73" s="274" t="str">
        <f ca="true">+IF(OFFSET('Hygiene Data'!$G$12,0,10*ROW('Hygiene Data'!G67))="","",OFFSET('Hygiene Data'!$G$12,0,10*ROW('Hygiene Data'!G67)))</f>
        <v/>
      </c>
      <c r="DZ73" s="274" t="str">
        <f ca="true">+IF(OFFSET('Hygiene Data'!$G$13,0,10*ROW('Hygiene Data'!G67))="","",OFFSET('Hygiene Data'!$G$13,0,10*ROW('Hygiene Data'!G67)))</f>
        <v/>
      </c>
      <c r="EA73" s="274" t="str">
        <f ca="true">+IF(OFFSET('Hygiene Data'!$H$11,0,10*ROW('Hygiene Data'!H67))="","",OFFSET('Hygiene Data'!$H$11,0,10*ROW('Hygiene Data'!H67)))</f>
        <v/>
      </c>
      <c r="EB73" s="274" t="str">
        <f ca="true">+IF(OFFSET('Hygiene Data'!$H$12,0,10*ROW('Hygiene Data'!H67))="","",OFFSET('Hygiene Data'!$H$12,0,10*ROW('Hygiene Data'!H67)))</f>
        <v/>
      </c>
      <c r="EC73" s="274" t="str">
        <f ca="true">+IF(OFFSET('Hygiene Data'!$H$13,0,10*ROW('Hygiene Data'!H67))="","",OFFSET('Hygiene Data'!$H$13,0,10*ROW('Hygiene Data'!H67)))</f>
        <v/>
      </c>
      <c r="ED73" s="274" t="str">
        <f ca="true">+IF(OFFSET('Hygiene Data'!$I$11,0,10*ROW('Hygiene Data'!I67))="","",OFFSET('Hygiene Data'!$I$11,0,10*ROW('Hygiene Data'!I67)))</f>
        <v/>
      </c>
      <c r="EE73" s="274" t="str">
        <f ca="true">+IF(OFFSET('Hygiene Data'!$I$12,0,10*ROW('Hygiene Data'!I67))="","",OFFSET('Hygiene Data'!$I$12,0,10*ROW('Hygiene Data'!I67)))</f>
        <v/>
      </c>
      <c r="EF73" s="274" t="str">
        <f ca="true">+IF(OFFSET('Hygiene Data'!$I$13,0,10*ROW('Hygiene Data'!I67))="","",OFFSET('Hygiene Data'!$I$13,0,10*ROW('Hygiene Data'!I67)))</f>
        <v/>
      </c>
    </row>
    <row xmlns:x14ac="http://schemas.microsoft.com/office/spreadsheetml/2009/9/ac" r="74" x14ac:dyDescent="0.2">
      <c r="A74" s="37" t="str">
        <f ca="true">+IF(OFFSET('Water Data'!$B$2,0,10*ROW('Water Data'!E68))="","",OFFSET('Water Data'!$B$2,0,10*ROW('Water Data'!E68)))</f>
        <v/>
      </c>
      <c r="B74" s="37" t="str">
        <f ca="true">+IF(OFFSET('Water Data'!$C$2,0,10*ROW('Water Data'!F68))="","",OFFSET('Water Data'!$C$2,0,10*ROW('Water Data'!F68)))</f>
        <v/>
      </c>
      <c r="C74" s="330" t="str">
        <f t="shared" ca="true" si="1"/>
        <v/>
      </c>
      <c r="D74" s="94"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4"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4"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4"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4"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4"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4"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4"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4"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4"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4"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4"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4"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4"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4"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4"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4"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4"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5"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5"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5"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5"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5"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5"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5"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5"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5"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5"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5"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5"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5"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5"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5"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5"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5"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5"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5"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5"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5"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5"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5"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5"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5"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5"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5"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5"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5"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5"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6"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6"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6"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6"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6"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6"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6"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6"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6"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6"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6"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6"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6"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6"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6"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6"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6"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6"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4"/>
      <c r="BS74" s="274" t="str">
        <f ca="true">+IF(OFFSET('Water Data'!$D$27,0,10*ROW('Water Data'!D68))="","",OFFSET('Water Data'!$D$27,0,10*ROW('Water Data'!D68)))</f>
        <v/>
      </c>
      <c r="BT74" s="274" t="str">
        <f ca="true">+IF(OFFSET('Water Data'!$D$28,0,10*ROW('Water Data'!D68))="","",OFFSET('Water Data'!$D$28,0,10*ROW('Water Data'!D68)))</f>
        <v/>
      </c>
      <c r="BU74" s="274" t="str">
        <f ca="true">+IF(OFFSET('Water Data'!$D$29,0,10*ROW('Water Data'!D68))="","",OFFSET('Water Data'!$D$29,0,10*ROW('Water Data'!D68)))</f>
        <v/>
      </c>
      <c r="BV74" s="274" t="str">
        <f ca="true">+IF(OFFSET('Water Data'!$E$27,0,10*ROW('Water Data'!E68))="","",OFFSET('Water Data'!$E$27,0,10*ROW('Water Data'!E68)))</f>
        <v/>
      </c>
      <c r="BW74" s="274" t="str">
        <f ca="true">+IF(OFFSET('Water Data'!$E$28,0,10*ROW('Water Data'!E68))="","",OFFSET('Water Data'!$E$28,0,10*ROW('Water Data'!E68)))</f>
        <v/>
      </c>
      <c r="BX74" s="274" t="str">
        <f ca="true">+IF(OFFSET('Water Data'!$E$29,0,10*ROW('Water Data'!E68))="","",OFFSET('Water Data'!$E$29,0,10*ROW('Water Data'!E68)))</f>
        <v/>
      </c>
      <c r="BY74" s="274" t="str">
        <f ca="true">+IF(OFFSET('Water Data'!$F$27,0,10*ROW('Water Data'!F68))="","",OFFSET('Water Data'!$F$27,0,10*ROW('Water Data'!F68)))</f>
        <v/>
      </c>
      <c r="BZ74" s="274" t="str">
        <f ca="true">+IF(OFFSET('Water Data'!$F$28,0,10*ROW('Water Data'!F68))="","",OFFSET('Water Data'!$F$28,0,10*ROW('Water Data'!F68)))</f>
        <v/>
      </c>
      <c r="CA74" s="274" t="str">
        <f ca="true">+IF(OFFSET('Water Data'!$F$29,0,10*ROW('Water Data'!F68))="","",OFFSET('Water Data'!$F$29,0,10*ROW('Water Data'!F68)))</f>
        <v/>
      </c>
      <c r="CB74" s="274" t="str">
        <f ca="true">+IF(OFFSET('Water Data'!$G$27,0,10*ROW('Water Data'!G68))="","",OFFSET('Water Data'!$G$27,0,10*ROW('Water Data'!G68)))</f>
        <v/>
      </c>
      <c r="CC74" s="274" t="str">
        <f ca="true">+IF(OFFSET('Water Data'!$G$28,0,10*ROW('Water Data'!G68))="","",OFFSET('Water Data'!$G$28,0,10*ROW('Water Data'!G68)))</f>
        <v/>
      </c>
      <c r="CD74" s="274" t="str">
        <f ca="true">+IF(OFFSET('Water Data'!$G$29,0,10*ROW('Water Data'!G68))="","",OFFSET('Water Data'!$G$29,0,10*ROW('Water Data'!G68)))</f>
        <v/>
      </c>
      <c r="CE74" s="274" t="str">
        <f ca="true">+IF(OFFSET('Water Data'!$H$27,0,10*ROW('Water Data'!H68))="","",OFFSET('Water Data'!$H$27,0,10*ROW('Water Data'!H68)))</f>
        <v/>
      </c>
      <c r="CF74" s="274" t="str">
        <f ca="true">+IF(OFFSET('Water Data'!$H$28,0,10*ROW('Water Data'!H68))="","",OFFSET('Water Data'!$H$28,0,10*ROW('Water Data'!H68)))</f>
        <v/>
      </c>
      <c r="CG74" s="274" t="str">
        <f ca="true">+IF(OFFSET('Water Data'!$H$29,0,10*ROW('Water Data'!H68))="","",OFFSET('Water Data'!$H$29,0,10*ROW('Water Data'!H68)))</f>
        <v/>
      </c>
      <c r="CH74" s="274" t="str">
        <f ca="true">+IF(OFFSET('Water Data'!$I$27,0,10*ROW('Water Data'!I68))="","",OFFSET('Water Data'!$I$27,0,10*ROW('Water Data'!I68)))</f>
        <v/>
      </c>
      <c r="CI74" s="274" t="str">
        <f ca="true">+IF(OFFSET('Water Data'!$I$28,0,10*ROW('Water Data'!I68))="","",OFFSET('Water Data'!$I$28,0,10*ROW('Water Data'!I68)))</f>
        <v/>
      </c>
      <c r="CJ74" s="274" t="str">
        <f ca="true">+IF(OFFSET('Water Data'!$I$29,0,10*ROW('Water Data'!I68))="","",OFFSET('Water Data'!$I$29,0,10*ROW('Water Data'!I68)))</f>
        <v/>
      </c>
      <c r="CK74" s="274" t="str">
        <f ca="true">+IF(OFFSET('Sanitation Data'!$D$28,0,10*ROW('Sanitation Data'!D68))="","",OFFSET('Sanitation Data'!$D$28,0,10*ROW('Sanitation Data'!D68)))</f>
        <v/>
      </c>
      <c r="CL74" s="274" t="str">
        <f ca="true">+IF(OFFSET('Sanitation Data'!$D$29,0,10*ROW('Sanitation Data'!D68))="","",OFFSET('Sanitation Data'!$D$29,0,10*ROW('Sanitation Data'!D68)))</f>
        <v/>
      </c>
      <c r="CM74" s="274" t="str">
        <f ca="true">+IF(OFFSET('Sanitation Data'!$D$30,0,10*ROW('Sanitation Data'!D68))="","",OFFSET('Sanitation Data'!$D$30,0,10*ROW('Sanitation Data'!D68)))</f>
        <v/>
      </c>
      <c r="CN74" s="274" t="str">
        <f ca="true">+IF(OFFSET('Sanitation Data'!$D$31,0,10*ROW('Sanitation Data'!D68))="","",OFFSET('Sanitation Data'!$D$31,0,10*ROW('Sanitation Data'!D68)))</f>
        <v/>
      </c>
      <c r="CO74" s="274" t="str">
        <f ca="true">+IF(OFFSET('Sanitation Data'!$D$32,0,10*ROW('Sanitation Data'!D68))="","",OFFSET('Sanitation Data'!$D$32,0,10*ROW('Sanitation Data'!D68)))</f>
        <v/>
      </c>
      <c r="CP74" s="274" t="str">
        <f ca="true">+IF(OFFSET('Sanitation Data'!$E$28,0,10*ROW('Sanitation Data'!E68))="","",OFFSET('Sanitation Data'!$E$28,0,10*ROW('Sanitation Data'!E68)))</f>
        <v/>
      </c>
      <c r="CQ74" s="274" t="str">
        <f ca="true">+IF(OFFSET('Sanitation Data'!$E$29,0,10*ROW('Sanitation Data'!E68))="","",OFFSET('Sanitation Data'!$E$29,0,10*ROW('Sanitation Data'!E68)))</f>
        <v/>
      </c>
      <c r="CR74" s="274" t="str">
        <f ca="true">+IF(OFFSET('Sanitation Data'!$E$30,0,10*ROW('Sanitation Data'!E68))="","",OFFSET('Sanitation Data'!$E$30,0,10*ROW('Sanitation Data'!E68)))</f>
        <v/>
      </c>
      <c r="CS74" s="274" t="str">
        <f ca="true">+IF(OFFSET('Sanitation Data'!$E$31,0,10*ROW('Sanitation Data'!E68))="","",OFFSET('Sanitation Data'!$E$31,0,10*ROW('Sanitation Data'!E68)))</f>
        <v/>
      </c>
      <c r="CT74" s="274" t="str">
        <f ca="true">+IF(OFFSET('Sanitation Data'!$E$32,0,10*ROW('Sanitation Data'!E68))="","",OFFSET('Sanitation Data'!$E$32,0,10*ROW('Sanitation Data'!E68)))</f>
        <v/>
      </c>
      <c r="CU74" s="274" t="str">
        <f ca="true">+IF(OFFSET('Sanitation Data'!$F$28,0,10*ROW('Sanitation Data'!F68))="","",OFFSET('Sanitation Data'!$F$28,0,10*ROW('Sanitation Data'!F68)))</f>
        <v/>
      </c>
      <c r="CV74" s="274" t="str">
        <f ca="true">+IF(OFFSET('Sanitation Data'!$F$29,0,10*ROW('Sanitation Data'!F68))="","",OFFSET('Sanitation Data'!$F$29,0,10*ROW('Sanitation Data'!F68)))</f>
        <v/>
      </c>
      <c r="CW74" s="274" t="str">
        <f ca="true">+IF(OFFSET('Sanitation Data'!$F$30,0,10*ROW('Sanitation Data'!F68))="","",OFFSET('Sanitation Data'!$F$30,0,10*ROW('Sanitation Data'!F68)))</f>
        <v/>
      </c>
      <c r="CX74" s="274" t="str">
        <f ca="true">+IF(OFFSET('Sanitation Data'!$F$31,0,10*ROW('Sanitation Data'!F68))="","",OFFSET('Sanitation Data'!$F$31,0,10*ROW('Sanitation Data'!F68)))</f>
        <v/>
      </c>
      <c r="CY74" s="274" t="str">
        <f ca="true">+IF(OFFSET('Sanitation Data'!$F$32,0,10*ROW('Sanitation Data'!F68))="","",OFFSET('Sanitation Data'!$F$32,0,10*ROW('Sanitation Data'!F68)))</f>
        <v/>
      </c>
      <c r="CZ74" s="274" t="str">
        <f ca="true">+IF(OFFSET('Sanitation Data'!$G$28,0,10*ROW('Sanitation Data'!G68))="","",OFFSET('Sanitation Data'!$G$28,0,10*ROW('Sanitation Data'!G68)))</f>
        <v/>
      </c>
      <c r="DA74" s="274" t="str">
        <f ca="true">+IF(OFFSET('Sanitation Data'!$G$29,0,10*ROW('Sanitation Data'!G68))="","",OFFSET('Sanitation Data'!$G$29,0,10*ROW('Sanitation Data'!G68)))</f>
        <v/>
      </c>
      <c r="DB74" s="274" t="str">
        <f ca="true">+IF(OFFSET('Sanitation Data'!$G$30,0,10*ROW('Sanitation Data'!G68))="","",OFFSET('Sanitation Data'!$G$30,0,10*ROW('Sanitation Data'!G68)))</f>
        <v/>
      </c>
      <c r="DC74" s="274" t="str">
        <f ca="true">+IF(OFFSET('Sanitation Data'!$G$31,0,10*ROW('Sanitation Data'!G68))="","",OFFSET('Sanitation Data'!$G$31,0,10*ROW('Sanitation Data'!G68)))</f>
        <v/>
      </c>
      <c r="DD74" s="274" t="str">
        <f ca="true">+IF(OFFSET('Sanitation Data'!$G$32,0,10*ROW('Sanitation Data'!G68))="","",OFFSET('Sanitation Data'!$G$32,0,10*ROW('Sanitation Data'!G68)))</f>
        <v/>
      </c>
      <c r="DE74" s="274" t="str">
        <f ca="true">+IF(OFFSET('Sanitation Data'!$H$28,0,10*ROW('Sanitation Data'!H68))="","",OFFSET('Sanitation Data'!$H$28,0,10*ROW('Sanitation Data'!H68)))</f>
        <v/>
      </c>
      <c r="DF74" s="274" t="str">
        <f ca="true">+IF(OFFSET('Sanitation Data'!$H$29,0,10*ROW('Sanitation Data'!H68))="","",OFFSET('Sanitation Data'!$H$29,0,10*ROW('Sanitation Data'!H68)))</f>
        <v/>
      </c>
      <c r="DG74" s="274" t="str">
        <f ca="true">+IF(OFFSET('Sanitation Data'!$H$30,0,10*ROW('Sanitation Data'!H68))="","",OFFSET('Sanitation Data'!$H$30,0,10*ROW('Sanitation Data'!H68)))</f>
        <v/>
      </c>
      <c r="DH74" s="274" t="str">
        <f ca="true">+IF(OFFSET('Sanitation Data'!$H$31,0,10*ROW('Sanitation Data'!H68))="","",OFFSET('Sanitation Data'!$H$31,0,10*ROW('Sanitation Data'!H68)))</f>
        <v/>
      </c>
      <c r="DI74" s="274" t="str">
        <f ca="true">+IF(OFFSET('Sanitation Data'!$H$32,0,10*ROW('Sanitation Data'!H68))="","",OFFSET('Sanitation Data'!$H$32,0,10*ROW('Sanitation Data'!H68)))</f>
        <v/>
      </c>
      <c r="DJ74" s="274" t="str">
        <f ca="true">+IF(OFFSET('Sanitation Data'!$I$28,0,10*ROW('Sanitation Data'!I68))="","",OFFSET('Sanitation Data'!$I$28,0,10*ROW('Sanitation Data'!I68)))</f>
        <v/>
      </c>
      <c r="DK74" s="274" t="str">
        <f ca="true">+IF(OFFSET('Sanitation Data'!$I$29,0,10*ROW('Sanitation Data'!I68))="","",OFFSET('Sanitation Data'!$I$29,0,10*ROW('Sanitation Data'!I68)))</f>
        <v/>
      </c>
      <c r="DL74" s="274" t="str">
        <f ca="true">+IF(OFFSET('Sanitation Data'!$I$30,0,10*ROW('Sanitation Data'!I68))="","",OFFSET('Sanitation Data'!$I$30,0,10*ROW('Sanitation Data'!I68)))</f>
        <v/>
      </c>
      <c r="DM74" s="274" t="str">
        <f ca="true">+IF(OFFSET('Sanitation Data'!$I$31,0,10*ROW('Sanitation Data'!I68))="","",OFFSET('Sanitation Data'!$I$31,0,10*ROW('Sanitation Data'!I68)))</f>
        <v/>
      </c>
      <c r="DN74" s="274" t="str">
        <f ca="true">+IF(OFFSET('Sanitation Data'!$I$32,0,10*ROW('Sanitation Data'!I68))="","",OFFSET('Sanitation Data'!$I$32,0,10*ROW('Sanitation Data'!I68)))</f>
        <v/>
      </c>
      <c r="DO74" s="274" t="str">
        <f ca="true">+IF(OFFSET('Hygiene Data'!$D$11,0,10*ROW('Hygiene Data'!D68))="","",OFFSET('Hygiene Data'!$D$11,0,10*ROW('Hygiene Data'!D68)))</f>
        <v/>
      </c>
      <c r="DP74" s="274" t="str">
        <f ca="true">+IF(OFFSET('Hygiene Data'!$D$12,0,10*ROW('Hygiene Data'!D68))="","",OFFSET('Hygiene Data'!$D$12,0,10*ROW('Hygiene Data'!D68)))</f>
        <v/>
      </c>
      <c r="DQ74" s="274" t="str">
        <f ca="true">+IF(OFFSET('Hygiene Data'!$D$13,0,10*ROW('Hygiene Data'!D68))="","",OFFSET('Hygiene Data'!$D$13,0,10*ROW('Hygiene Data'!D68)))</f>
        <v/>
      </c>
      <c r="DR74" s="274" t="str">
        <f ca="true">+IF(OFFSET('Hygiene Data'!$E$11,0,10*ROW('Hygiene Data'!E68))="","",OFFSET('Hygiene Data'!$E$11,0,10*ROW('Hygiene Data'!E68)))</f>
        <v/>
      </c>
      <c r="DS74" s="274" t="str">
        <f ca="true">+IF(OFFSET('Hygiene Data'!$E$12,0,10*ROW('Hygiene Data'!E68))="","",OFFSET('Hygiene Data'!$E$12,0,10*ROW('Hygiene Data'!E68)))</f>
        <v/>
      </c>
      <c r="DT74" s="274" t="str">
        <f ca="true">+IF(OFFSET('Hygiene Data'!$E$13,0,10*ROW('Hygiene Data'!E68))="","",OFFSET('Hygiene Data'!$E$13,0,10*ROW('Hygiene Data'!E68)))</f>
        <v/>
      </c>
      <c r="DU74" s="274" t="str">
        <f ca="true">+IF(OFFSET('Hygiene Data'!$F$11,0,10*ROW('Hygiene Data'!F68))="","",OFFSET('Hygiene Data'!$F$11,0,10*ROW('Hygiene Data'!F68)))</f>
        <v/>
      </c>
      <c r="DV74" s="274" t="str">
        <f ca="true">+IF(OFFSET('Hygiene Data'!$F$12,0,10*ROW('Hygiene Data'!F68))="","",OFFSET('Hygiene Data'!$F$12,0,10*ROW('Hygiene Data'!F68)))</f>
        <v/>
      </c>
      <c r="DW74" s="274" t="str">
        <f ca="true">+IF(OFFSET('Hygiene Data'!$F$13,0,10*ROW('Hygiene Data'!F68))="","",OFFSET('Hygiene Data'!$F$13,0,10*ROW('Hygiene Data'!F68)))</f>
        <v/>
      </c>
      <c r="DX74" s="274" t="str">
        <f ca="true">+IF(OFFSET('Hygiene Data'!$G$11,0,10*ROW('Hygiene Data'!G68))="","",OFFSET('Hygiene Data'!$G$11,0,10*ROW('Hygiene Data'!G68)))</f>
        <v/>
      </c>
      <c r="DY74" s="274" t="str">
        <f ca="true">+IF(OFFSET('Hygiene Data'!$G$12,0,10*ROW('Hygiene Data'!G68))="","",OFFSET('Hygiene Data'!$G$12,0,10*ROW('Hygiene Data'!G68)))</f>
        <v/>
      </c>
      <c r="DZ74" s="274" t="str">
        <f ca="true">+IF(OFFSET('Hygiene Data'!$G$13,0,10*ROW('Hygiene Data'!G68))="","",OFFSET('Hygiene Data'!$G$13,0,10*ROW('Hygiene Data'!G68)))</f>
        <v/>
      </c>
      <c r="EA74" s="274" t="str">
        <f ca="true">+IF(OFFSET('Hygiene Data'!$H$11,0,10*ROW('Hygiene Data'!H68))="","",OFFSET('Hygiene Data'!$H$11,0,10*ROW('Hygiene Data'!H68)))</f>
        <v/>
      </c>
      <c r="EB74" s="274" t="str">
        <f ca="true">+IF(OFFSET('Hygiene Data'!$H$12,0,10*ROW('Hygiene Data'!H68))="","",OFFSET('Hygiene Data'!$H$12,0,10*ROW('Hygiene Data'!H68)))</f>
        <v/>
      </c>
      <c r="EC74" s="274" t="str">
        <f ca="true">+IF(OFFSET('Hygiene Data'!$H$13,0,10*ROW('Hygiene Data'!H68))="","",OFFSET('Hygiene Data'!$H$13,0,10*ROW('Hygiene Data'!H68)))</f>
        <v/>
      </c>
      <c r="ED74" s="274" t="str">
        <f ca="true">+IF(OFFSET('Hygiene Data'!$I$11,0,10*ROW('Hygiene Data'!I68))="","",OFFSET('Hygiene Data'!$I$11,0,10*ROW('Hygiene Data'!I68)))</f>
        <v/>
      </c>
      <c r="EE74" s="274" t="str">
        <f ca="true">+IF(OFFSET('Hygiene Data'!$I$12,0,10*ROW('Hygiene Data'!I68))="","",OFFSET('Hygiene Data'!$I$12,0,10*ROW('Hygiene Data'!I68)))</f>
        <v/>
      </c>
      <c r="EF74" s="274" t="str">
        <f ca="true">+IF(OFFSET('Hygiene Data'!$I$13,0,10*ROW('Hygiene Data'!I68))="","",OFFSET('Hygiene Data'!$I$13,0,10*ROW('Hygiene Data'!I68)))</f>
        <v/>
      </c>
    </row>
    <row xmlns:x14ac="http://schemas.microsoft.com/office/spreadsheetml/2009/9/ac" r="75" x14ac:dyDescent="0.2">
      <c r="A75" s="37" t="str">
        <f ca="true">+IF(OFFSET('Water Data'!$B$2,0,10*ROW('Water Data'!E69))="","",OFFSET('Water Data'!$B$2,0,10*ROW('Water Data'!E69)))</f>
        <v/>
      </c>
      <c r="B75" s="37" t="str">
        <f ca="true">+IF(OFFSET('Water Data'!$C$2,0,10*ROW('Water Data'!F69))="","",OFFSET('Water Data'!$C$2,0,10*ROW('Water Data'!F69)))</f>
        <v/>
      </c>
      <c r="C75" s="330" t="str">
        <f t="shared" ca="true" si="1"/>
        <v/>
      </c>
      <c r="D75" s="94"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4"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4"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4"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4"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4"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4"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4"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4"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4"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4"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4"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4"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4"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4"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4"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4"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4"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5"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5"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5"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5"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5"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5"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5"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5"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5"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5"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5"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5"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5"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5"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5"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5"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5"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5"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5"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5"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5"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5"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5"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5"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5"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5"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5"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5"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5"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5"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6"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6"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6"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6"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6"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6"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6"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6"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6"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6"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6"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6"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6"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6"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6"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6"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6"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6"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4"/>
      <c r="BS75" s="274" t="str">
        <f ca="true">+IF(OFFSET('Water Data'!$D$27,0,10*ROW('Water Data'!D69))="","",OFFSET('Water Data'!$D$27,0,10*ROW('Water Data'!D69)))</f>
        <v/>
      </c>
      <c r="BT75" s="274" t="str">
        <f ca="true">+IF(OFFSET('Water Data'!$D$28,0,10*ROW('Water Data'!D69))="","",OFFSET('Water Data'!$D$28,0,10*ROW('Water Data'!D69)))</f>
        <v/>
      </c>
      <c r="BU75" s="274" t="str">
        <f ca="true">+IF(OFFSET('Water Data'!$D$29,0,10*ROW('Water Data'!D69))="","",OFFSET('Water Data'!$D$29,0,10*ROW('Water Data'!D69)))</f>
        <v/>
      </c>
      <c r="BV75" s="274" t="str">
        <f ca="true">+IF(OFFSET('Water Data'!$E$27,0,10*ROW('Water Data'!E69))="","",OFFSET('Water Data'!$E$27,0,10*ROW('Water Data'!E69)))</f>
        <v/>
      </c>
      <c r="BW75" s="274" t="str">
        <f ca="true">+IF(OFFSET('Water Data'!$E$28,0,10*ROW('Water Data'!E69))="","",OFFSET('Water Data'!$E$28,0,10*ROW('Water Data'!E69)))</f>
        <v/>
      </c>
      <c r="BX75" s="274" t="str">
        <f ca="true">+IF(OFFSET('Water Data'!$E$29,0,10*ROW('Water Data'!E69))="","",OFFSET('Water Data'!$E$29,0,10*ROW('Water Data'!E69)))</f>
        <v/>
      </c>
      <c r="BY75" s="274" t="str">
        <f ca="true">+IF(OFFSET('Water Data'!$F$27,0,10*ROW('Water Data'!F69))="","",OFFSET('Water Data'!$F$27,0,10*ROW('Water Data'!F69)))</f>
        <v/>
      </c>
      <c r="BZ75" s="274" t="str">
        <f ca="true">+IF(OFFSET('Water Data'!$F$28,0,10*ROW('Water Data'!F69))="","",OFFSET('Water Data'!$F$28,0,10*ROW('Water Data'!F69)))</f>
        <v/>
      </c>
      <c r="CA75" s="274" t="str">
        <f ca="true">+IF(OFFSET('Water Data'!$F$29,0,10*ROW('Water Data'!F69))="","",OFFSET('Water Data'!$F$29,0,10*ROW('Water Data'!F69)))</f>
        <v/>
      </c>
      <c r="CB75" s="274" t="str">
        <f ca="true">+IF(OFFSET('Water Data'!$G$27,0,10*ROW('Water Data'!G69))="","",OFFSET('Water Data'!$G$27,0,10*ROW('Water Data'!G69)))</f>
        <v/>
      </c>
      <c r="CC75" s="274" t="str">
        <f ca="true">+IF(OFFSET('Water Data'!$G$28,0,10*ROW('Water Data'!G69))="","",OFFSET('Water Data'!$G$28,0,10*ROW('Water Data'!G69)))</f>
        <v/>
      </c>
      <c r="CD75" s="274" t="str">
        <f ca="true">+IF(OFFSET('Water Data'!$G$29,0,10*ROW('Water Data'!G69))="","",OFFSET('Water Data'!$G$29,0,10*ROW('Water Data'!G69)))</f>
        <v/>
      </c>
      <c r="CE75" s="274" t="str">
        <f ca="true">+IF(OFFSET('Water Data'!$H$27,0,10*ROW('Water Data'!H69))="","",OFFSET('Water Data'!$H$27,0,10*ROW('Water Data'!H69)))</f>
        <v/>
      </c>
      <c r="CF75" s="274" t="str">
        <f ca="true">+IF(OFFSET('Water Data'!$H$28,0,10*ROW('Water Data'!H69))="","",OFFSET('Water Data'!$H$28,0,10*ROW('Water Data'!H69)))</f>
        <v/>
      </c>
      <c r="CG75" s="274" t="str">
        <f ca="true">+IF(OFFSET('Water Data'!$H$29,0,10*ROW('Water Data'!H69))="","",OFFSET('Water Data'!$H$29,0,10*ROW('Water Data'!H69)))</f>
        <v/>
      </c>
      <c r="CH75" s="274" t="str">
        <f ca="true">+IF(OFFSET('Water Data'!$I$27,0,10*ROW('Water Data'!I69))="","",OFFSET('Water Data'!$I$27,0,10*ROW('Water Data'!I69)))</f>
        <v/>
      </c>
      <c r="CI75" s="274" t="str">
        <f ca="true">+IF(OFFSET('Water Data'!$I$28,0,10*ROW('Water Data'!I69))="","",OFFSET('Water Data'!$I$28,0,10*ROW('Water Data'!I69)))</f>
        <v/>
      </c>
      <c r="CJ75" s="274" t="str">
        <f ca="true">+IF(OFFSET('Water Data'!$I$29,0,10*ROW('Water Data'!I69))="","",OFFSET('Water Data'!$I$29,0,10*ROW('Water Data'!I69)))</f>
        <v/>
      </c>
      <c r="CK75" s="274" t="str">
        <f ca="true">+IF(OFFSET('Sanitation Data'!$D$28,0,10*ROW('Sanitation Data'!D69))="","",OFFSET('Sanitation Data'!$D$28,0,10*ROW('Sanitation Data'!D69)))</f>
        <v/>
      </c>
      <c r="CL75" s="274" t="str">
        <f ca="true">+IF(OFFSET('Sanitation Data'!$D$29,0,10*ROW('Sanitation Data'!D69))="","",OFFSET('Sanitation Data'!$D$29,0,10*ROW('Sanitation Data'!D69)))</f>
        <v/>
      </c>
      <c r="CM75" s="274" t="str">
        <f ca="true">+IF(OFFSET('Sanitation Data'!$D$30,0,10*ROW('Sanitation Data'!D69))="","",OFFSET('Sanitation Data'!$D$30,0,10*ROW('Sanitation Data'!D69)))</f>
        <v/>
      </c>
      <c r="CN75" s="274" t="str">
        <f ca="true">+IF(OFFSET('Sanitation Data'!$D$31,0,10*ROW('Sanitation Data'!D69))="","",OFFSET('Sanitation Data'!$D$31,0,10*ROW('Sanitation Data'!D69)))</f>
        <v/>
      </c>
      <c r="CO75" s="274" t="str">
        <f ca="true">+IF(OFFSET('Sanitation Data'!$D$32,0,10*ROW('Sanitation Data'!D69))="","",OFFSET('Sanitation Data'!$D$32,0,10*ROW('Sanitation Data'!D69)))</f>
        <v/>
      </c>
      <c r="CP75" s="274" t="str">
        <f ca="true">+IF(OFFSET('Sanitation Data'!$E$28,0,10*ROW('Sanitation Data'!E69))="","",OFFSET('Sanitation Data'!$E$28,0,10*ROW('Sanitation Data'!E69)))</f>
        <v/>
      </c>
      <c r="CQ75" s="274" t="str">
        <f ca="true">+IF(OFFSET('Sanitation Data'!$E$29,0,10*ROW('Sanitation Data'!E69))="","",OFFSET('Sanitation Data'!$E$29,0,10*ROW('Sanitation Data'!E69)))</f>
        <v/>
      </c>
      <c r="CR75" s="274" t="str">
        <f ca="true">+IF(OFFSET('Sanitation Data'!$E$30,0,10*ROW('Sanitation Data'!E69))="","",OFFSET('Sanitation Data'!$E$30,0,10*ROW('Sanitation Data'!E69)))</f>
        <v/>
      </c>
      <c r="CS75" s="274" t="str">
        <f ca="true">+IF(OFFSET('Sanitation Data'!$E$31,0,10*ROW('Sanitation Data'!E69))="","",OFFSET('Sanitation Data'!$E$31,0,10*ROW('Sanitation Data'!E69)))</f>
        <v/>
      </c>
      <c r="CT75" s="274" t="str">
        <f ca="true">+IF(OFFSET('Sanitation Data'!$E$32,0,10*ROW('Sanitation Data'!E69))="","",OFFSET('Sanitation Data'!$E$32,0,10*ROW('Sanitation Data'!E69)))</f>
        <v/>
      </c>
      <c r="CU75" s="274" t="str">
        <f ca="true">+IF(OFFSET('Sanitation Data'!$F$28,0,10*ROW('Sanitation Data'!F69))="","",OFFSET('Sanitation Data'!$F$28,0,10*ROW('Sanitation Data'!F69)))</f>
        <v/>
      </c>
      <c r="CV75" s="274" t="str">
        <f ca="true">+IF(OFFSET('Sanitation Data'!$F$29,0,10*ROW('Sanitation Data'!F69))="","",OFFSET('Sanitation Data'!$F$29,0,10*ROW('Sanitation Data'!F69)))</f>
        <v/>
      </c>
      <c r="CW75" s="274" t="str">
        <f ca="true">+IF(OFFSET('Sanitation Data'!$F$30,0,10*ROW('Sanitation Data'!F69))="","",OFFSET('Sanitation Data'!$F$30,0,10*ROW('Sanitation Data'!F69)))</f>
        <v/>
      </c>
      <c r="CX75" s="274" t="str">
        <f ca="true">+IF(OFFSET('Sanitation Data'!$F$31,0,10*ROW('Sanitation Data'!F69))="","",OFFSET('Sanitation Data'!$F$31,0,10*ROW('Sanitation Data'!F69)))</f>
        <v/>
      </c>
      <c r="CY75" s="274" t="str">
        <f ca="true">+IF(OFFSET('Sanitation Data'!$F$32,0,10*ROW('Sanitation Data'!F69))="","",OFFSET('Sanitation Data'!$F$32,0,10*ROW('Sanitation Data'!F69)))</f>
        <v/>
      </c>
      <c r="CZ75" s="274" t="str">
        <f ca="true">+IF(OFFSET('Sanitation Data'!$G$28,0,10*ROW('Sanitation Data'!G69))="","",OFFSET('Sanitation Data'!$G$28,0,10*ROW('Sanitation Data'!G69)))</f>
        <v/>
      </c>
      <c r="DA75" s="274" t="str">
        <f ca="true">+IF(OFFSET('Sanitation Data'!$G$29,0,10*ROW('Sanitation Data'!G69))="","",OFFSET('Sanitation Data'!$G$29,0,10*ROW('Sanitation Data'!G69)))</f>
        <v/>
      </c>
      <c r="DB75" s="274" t="str">
        <f ca="true">+IF(OFFSET('Sanitation Data'!$G$30,0,10*ROW('Sanitation Data'!G69))="","",OFFSET('Sanitation Data'!$G$30,0,10*ROW('Sanitation Data'!G69)))</f>
        <v/>
      </c>
      <c r="DC75" s="274" t="str">
        <f ca="true">+IF(OFFSET('Sanitation Data'!$G$31,0,10*ROW('Sanitation Data'!G69))="","",OFFSET('Sanitation Data'!$G$31,0,10*ROW('Sanitation Data'!G69)))</f>
        <v/>
      </c>
      <c r="DD75" s="274" t="str">
        <f ca="true">+IF(OFFSET('Sanitation Data'!$G$32,0,10*ROW('Sanitation Data'!G69))="","",OFFSET('Sanitation Data'!$G$32,0,10*ROW('Sanitation Data'!G69)))</f>
        <v/>
      </c>
      <c r="DE75" s="274" t="str">
        <f ca="true">+IF(OFFSET('Sanitation Data'!$H$28,0,10*ROW('Sanitation Data'!H69))="","",OFFSET('Sanitation Data'!$H$28,0,10*ROW('Sanitation Data'!H69)))</f>
        <v/>
      </c>
      <c r="DF75" s="274" t="str">
        <f ca="true">+IF(OFFSET('Sanitation Data'!$H$29,0,10*ROW('Sanitation Data'!H69))="","",OFFSET('Sanitation Data'!$H$29,0,10*ROW('Sanitation Data'!H69)))</f>
        <v/>
      </c>
      <c r="DG75" s="274" t="str">
        <f ca="true">+IF(OFFSET('Sanitation Data'!$H$30,0,10*ROW('Sanitation Data'!H69))="","",OFFSET('Sanitation Data'!$H$30,0,10*ROW('Sanitation Data'!H69)))</f>
        <v/>
      </c>
      <c r="DH75" s="274" t="str">
        <f ca="true">+IF(OFFSET('Sanitation Data'!$H$31,0,10*ROW('Sanitation Data'!H69))="","",OFFSET('Sanitation Data'!$H$31,0,10*ROW('Sanitation Data'!H69)))</f>
        <v/>
      </c>
      <c r="DI75" s="274" t="str">
        <f ca="true">+IF(OFFSET('Sanitation Data'!$H$32,0,10*ROW('Sanitation Data'!H69))="","",OFFSET('Sanitation Data'!$H$32,0,10*ROW('Sanitation Data'!H69)))</f>
        <v/>
      </c>
      <c r="DJ75" s="274" t="str">
        <f ca="true">+IF(OFFSET('Sanitation Data'!$I$28,0,10*ROW('Sanitation Data'!I69))="","",OFFSET('Sanitation Data'!$I$28,0,10*ROW('Sanitation Data'!I69)))</f>
        <v/>
      </c>
      <c r="DK75" s="274" t="str">
        <f ca="true">+IF(OFFSET('Sanitation Data'!$I$29,0,10*ROW('Sanitation Data'!I69))="","",OFFSET('Sanitation Data'!$I$29,0,10*ROW('Sanitation Data'!I69)))</f>
        <v/>
      </c>
      <c r="DL75" s="274" t="str">
        <f ca="true">+IF(OFFSET('Sanitation Data'!$I$30,0,10*ROW('Sanitation Data'!I69))="","",OFFSET('Sanitation Data'!$I$30,0,10*ROW('Sanitation Data'!I69)))</f>
        <v/>
      </c>
      <c r="DM75" s="274" t="str">
        <f ca="true">+IF(OFFSET('Sanitation Data'!$I$31,0,10*ROW('Sanitation Data'!I69))="","",OFFSET('Sanitation Data'!$I$31,0,10*ROW('Sanitation Data'!I69)))</f>
        <v/>
      </c>
      <c r="DN75" s="274" t="str">
        <f ca="true">+IF(OFFSET('Sanitation Data'!$I$32,0,10*ROW('Sanitation Data'!I69))="","",OFFSET('Sanitation Data'!$I$32,0,10*ROW('Sanitation Data'!I69)))</f>
        <v/>
      </c>
      <c r="DO75" s="274" t="str">
        <f ca="true">+IF(OFFSET('Hygiene Data'!$D$11,0,10*ROW('Hygiene Data'!D69))="","",OFFSET('Hygiene Data'!$D$11,0,10*ROW('Hygiene Data'!D69)))</f>
        <v/>
      </c>
      <c r="DP75" s="274" t="str">
        <f ca="true">+IF(OFFSET('Hygiene Data'!$D$12,0,10*ROW('Hygiene Data'!D69))="","",OFFSET('Hygiene Data'!$D$12,0,10*ROW('Hygiene Data'!D69)))</f>
        <v/>
      </c>
      <c r="DQ75" s="274" t="str">
        <f ca="true">+IF(OFFSET('Hygiene Data'!$D$13,0,10*ROW('Hygiene Data'!D69))="","",OFFSET('Hygiene Data'!$D$13,0,10*ROW('Hygiene Data'!D69)))</f>
        <v/>
      </c>
      <c r="DR75" s="274" t="str">
        <f ca="true">+IF(OFFSET('Hygiene Data'!$E$11,0,10*ROW('Hygiene Data'!E69))="","",OFFSET('Hygiene Data'!$E$11,0,10*ROW('Hygiene Data'!E69)))</f>
        <v/>
      </c>
      <c r="DS75" s="274" t="str">
        <f ca="true">+IF(OFFSET('Hygiene Data'!$E$12,0,10*ROW('Hygiene Data'!E69))="","",OFFSET('Hygiene Data'!$E$12,0,10*ROW('Hygiene Data'!E69)))</f>
        <v/>
      </c>
      <c r="DT75" s="274" t="str">
        <f ca="true">+IF(OFFSET('Hygiene Data'!$E$13,0,10*ROW('Hygiene Data'!E69))="","",OFFSET('Hygiene Data'!$E$13,0,10*ROW('Hygiene Data'!E69)))</f>
        <v/>
      </c>
      <c r="DU75" s="274" t="str">
        <f ca="true">+IF(OFFSET('Hygiene Data'!$F$11,0,10*ROW('Hygiene Data'!F69))="","",OFFSET('Hygiene Data'!$F$11,0,10*ROW('Hygiene Data'!F69)))</f>
        <v/>
      </c>
      <c r="DV75" s="274" t="str">
        <f ca="true">+IF(OFFSET('Hygiene Data'!$F$12,0,10*ROW('Hygiene Data'!F69))="","",OFFSET('Hygiene Data'!$F$12,0,10*ROW('Hygiene Data'!F69)))</f>
        <v/>
      </c>
      <c r="DW75" s="274" t="str">
        <f ca="true">+IF(OFFSET('Hygiene Data'!$F$13,0,10*ROW('Hygiene Data'!F69))="","",OFFSET('Hygiene Data'!$F$13,0,10*ROW('Hygiene Data'!F69)))</f>
        <v/>
      </c>
      <c r="DX75" s="274" t="str">
        <f ca="true">+IF(OFFSET('Hygiene Data'!$G$11,0,10*ROW('Hygiene Data'!G69))="","",OFFSET('Hygiene Data'!$G$11,0,10*ROW('Hygiene Data'!G69)))</f>
        <v/>
      </c>
      <c r="DY75" s="274" t="str">
        <f ca="true">+IF(OFFSET('Hygiene Data'!$G$12,0,10*ROW('Hygiene Data'!G69))="","",OFFSET('Hygiene Data'!$G$12,0,10*ROW('Hygiene Data'!G69)))</f>
        <v/>
      </c>
      <c r="DZ75" s="274" t="str">
        <f ca="true">+IF(OFFSET('Hygiene Data'!$G$13,0,10*ROW('Hygiene Data'!G69))="","",OFFSET('Hygiene Data'!$G$13,0,10*ROW('Hygiene Data'!G69)))</f>
        <v/>
      </c>
      <c r="EA75" s="274" t="str">
        <f ca="true">+IF(OFFSET('Hygiene Data'!$H$11,0,10*ROW('Hygiene Data'!H69))="","",OFFSET('Hygiene Data'!$H$11,0,10*ROW('Hygiene Data'!H69)))</f>
        <v/>
      </c>
      <c r="EB75" s="274" t="str">
        <f ca="true">+IF(OFFSET('Hygiene Data'!$H$12,0,10*ROW('Hygiene Data'!H69))="","",OFFSET('Hygiene Data'!$H$12,0,10*ROW('Hygiene Data'!H69)))</f>
        <v/>
      </c>
      <c r="EC75" s="274" t="str">
        <f ca="true">+IF(OFFSET('Hygiene Data'!$H$13,0,10*ROW('Hygiene Data'!H69))="","",OFFSET('Hygiene Data'!$H$13,0,10*ROW('Hygiene Data'!H69)))</f>
        <v/>
      </c>
      <c r="ED75" s="274" t="str">
        <f ca="true">+IF(OFFSET('Hygiene Data'!$I$11,0,10*ROW('Hygiene Data'!I69))="","",OFFSET('Hygiene Data'!$I$11,0,10*ROW('Hygiene Data'!I69)))</f>
        <v/>
      </c>
      <c r="EE75" s="274" t="str">
        <f ca="true">+IF(OFFSET('Hygiene Data'!$I$12,0,10*ROW('Hygiene Data'!I69))="","",OFFSET('Hygiene Data'!$I$12,0,10*ROW('Hygiene Data'!I69)))</f>
        <v/>
      </c>
      <c r="EF75" s="274" t="str">
        <f ca="true">+IF(OFFSET('Hygiene Data'!$I$13,0,10*ROW('Hygiene Data'!I69))="","",OFFSET('Hygiene Data'!$I$13,0,10*ROW('Hygiene Data'!I69)))</f>
        <v/>
      </c>
    </row>
    <row xmlns:x14ac="http://schemas.microsoft.com/office/spreadsheetml/2009/9/ac" r="76" x14ac:dyDescent="0.2">
      <c r="A76" s="37" t="str">
        <f ca="true">+IF(OFFSET('Water Data'!$B$2,0,10*ROW('Water Data'!E70))="","",OFFSET('Water Data'!$B$2,0,10*ROW('Water Data'!E70)))</f>
        <v/>
      </c>
      <c r="B76" s="37" t="str">
        <f ca="true">+IF(OFFSET('Water Data'!$C$2,0,10*ROW('Water Data'!F70))="","",OFFSET('Water Data'!$C$2,0,10*ROW('Water Data'!F70)))</f>
        <v/>
      </c>
      <c r="C76" s="330" t="str">
        <f t="shared" ca="true" si="1"/>
        <v/>
      </c>
      <c r="D76" s="94"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4"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4"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4"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4"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4"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4"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4"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4"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4"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4"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4"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4"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4"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4"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4"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4"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4"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5"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5"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5"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5"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5"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5"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5"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5"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5"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5"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5"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5"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5"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5"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5"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5"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5"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5"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5"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5"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5"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5"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5"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5"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5"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5"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5"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5"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5"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5"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6"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6"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6"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6"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6"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6"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6"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6"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6"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6"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6"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6"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6"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6"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6"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6"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6"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6"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4"/>
      <c r="BS76" s="274" t="str">
        <f ca="true">+IF(OFFSET('Water Data'!$D$27,0,10*ROW('Water Data'!D70))="","",OFFSET('Water Data'!$D$27,0,10*ROW('Water Data'!D70)))</f>
        <v/>
      </c>
      <c r="BT76" s="274" t="str">
        <f ca="true">+IF(OFFSET('Water Data'!$D$28,0,10*ROW('Water Data'!D70))="","",OFFSET('Water Data'!$D$28,0,10*ROW('Water Data'!D70)))</f>
        <v/>
      </c>
      <c r="BU76" s="274" t="str">
        <f ca="true">+IF(OFFSET('Water Data'!$D$29,0,10*ROW('Water Data'!D70))="","",OFFSET('Water Data'!$D$29,0,10*ROW('Water Data'!D70)))</f>
        <v/>
      </c>
      <c r="BV76" s="274" t="str">
        <f ca="true">+IF(OFFSET('Water Data'!$E$27,0,10*ROW('Water Data'!E70))="","",OFFSET('Water Data'!$E$27,0,10*ROW('Water Data'!E70)))</f>
        <v/>
      </c>
      <c r="BW76" s="274" t="str">
        <f ca="true">+IF(OFFSET('Water Data'!$E$28,0,10*ROW('Water Data'!E70))="","",OFFSET('Water Data'!$E$28,0,10*ROW('Water Data'!E70)))</f>
        <v/>
      </c>
      <c r="BX76" s="274" t="str">
        <f ca="true">+IF(OFFSET('Water Data'!$E$29,0,10*ROW('Water Data'!E70))="","",OFFSET('Water Data'!$E$29,0,10*ROW('Water Data'!E70)))</f>
        <v/>
      </c>
      <c r="BY76" s="274" t="str">
        <f ca="true">+IF(OFFSET('Water Data'!$F$27,0,10*ROW('Water Data'!F70))="","",OFFSET('Water Data'!$F$27,0,10*ROW('Water Data'!F70)))</f>
        <v/>
      </c>
      <c r="BZ76" s="274" t="str">
        <f ca="true">+IF(OFFSET('Water Data'!$F$28,0,10*ROW('Water Data'!F70))="","",OFFSET('Water Data'!$F$28,0,10*ROW('Water Data'!F70)))</f>
        <v/>
      </c>
      <c r="CA76" s="274" t="str">
        <f ca="true">+IF(OFFSET('Water Data'!$F$29,0,10*ROW('Water Data'!F70))="","",OFFSET('Water Data'!$F$29,0,10*ROW('Water Data'!F70)))</f>
        <v/>
      </c>
      <c r="CB76" s="274" t="str">
        <f ca="true">+IF(OFFSET('Water Data'!$G$27,0,10*ROW('Water Data'!G70))="","",OFFSET('Water Data'!$G$27,0,10*ROW('Water Data'!G70)))</f>
        <v/>
      </c>
      <c r="CC76" s="274" t="str">
        <f ca="true">+IF(OFFSET('Water Data'!$G$28,0,10*ROW('Water Data'!G70))="","",OFFSET('Water Data'!$G$28,0,10*ROW('Water Data'!G70)))</f>
        <v/>
      </c>
      <c r="CD76" s="274" t="str">
        <f ca="true">+IF(OFFSET('Water Data'!$G$29,0,10*ROW('Water Data'!G70))="","",OFFSET('Water Data'!$G$29,0,10*ROW('Water Data'!G70)))</f>
        <v/>
      </c>
      <c r="CE76" s="274" t="str">
        <f ca="true">+IF(OFFSET('Water Data'!$H$27,0,10*ROW('Water Data'!H70))="","",OFFSET('Water Data'!$H$27,0,10*ROW('Water Data'!H70)))</f>
        <v/>
      </c>
      <c r="CF76" s="274" t="str">
        <f ca="true">+IF(OFFSET('Water Data'!$H$28,0,10*ROW('Water Data'!H70))="","",OFFSET('Water Data'!$H$28,0,10*ROW('Water Data'!H70)))</f>
        <v/>
      </c>
      <c r="CG76" s="274" t="str">
        <f ca="true">+IF(OFFSET('Water Data'!$H$29,0,10*ROW('Water Data'!H70))="","",OFFSET('Water Data'!$H$29,0,10*ROW('Water Data'!H70)))</f>
        <v/>
      </c>
      <c r="CH76" s="274" t="str">
        <f ca="true">+IF(OFFSET('Water Data'!$I$27,0,10*ROW('Water Data'!I70))="","",OFFSET('Water Data'!$I$27,0,10*ROW('Water Data'!I70)))</f>
        <v/>
      </c>
      <c r="CI76" s="274" t="str">
        <f ca="true">+IF(OFFSET('Water Data'!$I$28,0,10*ROW('Water Data'!I70))="","",OFFSET('Water Data'!$I$28,0,10*ROW('Water Data'!I70)))</f>
        <v/>
      </c>
      <c r="CJ76" s="274" t="str">
        <f ca="true">+IF(OFFSET('Water Data'!$I$29,0,10*ROW('Water Data'!I70))="","",OFFSET('Water Data'!$I$29,0,10*ROW('Water Data'!I70)))</f>
        <v/>
      </c>
      <c r="CK76" s="274" t="str">
        <f ca="true">+IF(OFFSET('Sanitation Data'!$D$28,0,10*ROW('Sanitation Data'!D70))="","",OFFSET('Sanitation Data'!$D$28,0,10*ROW('Sanitation Data'!D70)))</f>
        <v/>
      </c>
      <c r="CL76" s="274" t="str">
        <f ca="true">+IF(OFFSET('Sanitation Data'!$D$29,0,10*ROW('Sanitation Data'!D70))="","",OFFSET('Sanitation Data'!$D$29,0,10*ROW('Sanitation Data'!D70)))</f>
        <v/>
      </c>
      <c r="CM76" s="274" t="str">
        <f ca="true">+IF(OFFSET('Sanitation Data'!$D$30,0,10*ROW('Sanitation Data'!D70))="","",OFFSET('Sanitation Data'!$D$30,0,10*ROW('Sanitation Data'!D70)))</f>
        <v/>
      </c>
      <c r="CN76" s="274" t="str">
        <f ca="true">+IF(OFFSET('Sanitation Data'!$D$31,0,10*ROW('Sanitation Data'!D70))="","",OFFSET('Sanitation Data'!$D$31,0,10*ROW('Sanitation Data'!D70)))</f>
        <v/>
      </c>
      <c r="CO76" s="274" t="str">
        <f ca="true">+IF(OFFSET('Sanitation Data'!$D$32,0,10*ROW('Sanitation Data'!D70))="","",OFFSET('Sanitation Data'!$D$32,0,10*ROW('Sanitation Data'!D70)))</f>
        <v/>
      </c>
      <c r="CP76" s="274" t="str">
        <f ca="true">+IF(OFFSET('Sanitation Data'!$E$28,0,10*ROW('Sanitation Data'!E70))="","",OFFSET('Sanitation Data'!$E$28,0,10*ROW('Sanitation Data'!E70)))</f>
        <v/>
      </c>
      <c r="CQ76" s="274" t="str">
        <f ca="true">+IF(OFFSET('Sanitation Data'!$E$29,0,10*ROW('Sanitation Data'!E70))="","",OFFSET('Sanitation Data'!$E$29,0,10*ROW('Sanitation Data'!E70)))</f>
        <v/>
      </c>
      <c r="CR76" s="274" t="str">
        <f ca="true">+IF(OFFSET('Sanitation Data'!$E$30,0,10*ROW('Sanitation Data'!E70))="","",OFFSET('Sanitation Data'!$E$30,0,10*ROW('Sanitation Data'!E70)))</f>
        <v/>
      </c>
      <c r="CS76" s="274" t="str">
        <f ca="true">+IF(OFFSET('Sanitation Data'!$E$31,0,10*ROW('Sanitation Data'!E70))="","",OFFSET('Sanitation Data'!$E$31,0,10*ROW('Sanitation Data'!E70)))</f>
        <v/>
      </c>
      <c r="CT76" s="274" t="str">
        <f ca="true">+IF(OFFSET('Sanitation Data'!$E$32,0,10*ROW('Sanitation Data'!E70))="","",OFFSET('Sanitation Data'!$E$32,0,10*ROW('Sanitation Data'!E70)))</f>
        <v/>
      </c>
      <c r="CU76" s="274" t="str">
        <f ca="true">+IF(OFFSET('Sanitation Data'!$F$28,0,10*ROW('Sanitation Data'!F70))="","",OFFSET('Sanitation Data'!$F$28,0,10*ROW('Sanitation Data'!F70)))</f>
        <v/>
      </c>
      <c r="CV76" s="274" t="str">
        <f ca="true">+IF(OFFSET('Sanitation Data'!$F$29,0,10*ROW('Sanitation Data'!F70))="","",OFFSET('Sanitation Data'!$F$29,0,10*ROW('Sanitation Data'!F70)))</f>
        <v/>
      </c>
      <c r="CW76" s="274" t="str">
        <f ca="true">+IF(OFFSET('Sanitation Data'!$F$30,0,10*ROW('Sanitation Data'!F70))="","",OFFSET('Sanitation Data'!$F$30,0,10*ROW('Sanitation Data'!F70)))</f>
        <v/>
      </c>
      <c r="CX76" s="274" t="str">
        <f ca="true">+IF(OFFSET('Sanitation Data'!$F$31,0,10*ROW('Sanitation Data'!F70))="","",OFFSET('Sanitation Data'!$F$31,0,10*ROW('Sanitation Data'!F70)))</f>
        <v/>
      </c>
      <c r="CY76" s="274" t="str">
        <f ca="true">+IF(OFFSET('Sanitation Data'!$F$32,0,10*ROW('Sanitation Data'!F70))="","",OFFSET('Sanitation Data'!$F$32,0,10*ROW('Sanitation Data'!F70)))</f>
        <v/>
      </c>
      <c r="CZ76" s="274" t="str">
        <f ca="true">+IF(OFFSET('Sanitation Data'!$G$28,0,10*ROW('Sanitation Data'!G70))="","",OFFSET('Sanitation Data'!$G$28,0,10*ROW('Sanitation Data'!G70)))</f>
        <v/>
      </c>
      <c r="DA76" s="274" t="str">
        <f ca="true">+IF(OFFSET('Sanitation Data'!$G$29,0,10*ROW('Sanitation Data'!G70))="","",OFFSET('Sanitation Data'!$G$29,0,10*ROW('Sanitation Data'!G70)))</f>
        <v/>
      </c>
      <c r="DB76" s="274" t="str">
        <f ca="true">+IF(OFFSET('Sanitation Data'!$G$30,0,10*ROW('Sanitation Data'!G70))="","",OFFSET('Sanitation Data'!$G$30,0,10*ROW('Sanitation Data'!G70)))</f>
        <v/>
      </c>
      <c r="DC76" s="274" t="str">
        <f ca="true">+IF(OFFSET('Sanitation Data'!$G$31,0,10*ROW('Sanitation Data'!G70))="","",OFFSET('Sanitation Data'!$G$31,0,10*ROW('Sanitation Data'!G70)))</f>
        <v/>
      </c>
      <c r="DD76" s="274" t="str">
        <f ca="true">+IF(OFFSET('Sanitation Data'!$G$32,0,10*ROW('Sanitation Data'!G70))="","",OFFSET('Sanitation Data'!$G$32,0,10*ROW('Sanitation Data'!G70)))</f>
        <v/>
      </c>
      <c r="DE76" s="274" t="str">
        <f ca="true">+IF(OFFSET('Sanitation Data'!$H$28,0,10*ROW('Sanitation Data'!H70))="","",OFFSET('Sanitation Data'!$H$28,0,10*ROW('Sanitation Data'!H70)))</f>
        <v/>
      </c>
      <c r="DF76" s="274" t="str">
        <f ca="true">+IF(OFFSET('Sanitation Data'!$H$29,0,10*ROW('Sanitation Data'!H70))="","",OFFSET('Sanitation Data'!$H$29,0,10*ROW('Sanitation Data'!H70)))</f>
        <v/>
      </c>
      <c r="DG76" s="274" t="str">
        <f ca="true">+IF(OFFSET('Sanitation Data'!$H$30,0,10*ROW('Sanitation Data'!H70))="","",OFFSET('Sanitation Data'!$H$30,0,10*ROW('Sanitation Data'!H70)))</f>
        <v/>
      </c>
      <c r="DH76" s="274" t="str">
        <f ca="true">+IF(OFFSET('Sanitation Data'!$H$31,0,10*ROW('Sanitation Data'!H70))="","",OFFSET('Sanitation Data'!$H$31,0,10*ROW('Sanitation Data'!H70)))</f>
        <v/>
      </c>
      <c r="DI76" s="274" t="str">
        <f ca="true">+IF(OFFSET('Sanitation Data'!$H$32,0,10*ROW('Sanitation Data'!H70))="","",OFFSET('Sanitation Data'!$H$32,0,10*ROW('Sanitation Data'!H70)))</f>
        <v/>
      </c>
      <c r="DJ76" s="274" t="str">
        <f ca="true">+IF(OFFSET('Sanitation Data'!$I$28,0,10*ROW('Sanitation Data'!I70))="","",OFFSET('Sanitation Data'!$I$28,0,10*ROW('Sanitation Data'!I70)))</f>
        <v/>
      </c>
      <c r="DK76" s="274" t="str">
        <f ca="true">+IF(OFFSET('Sanitation Data'!$I$29,0,10*ROW('Sanitation Data'!I70))="","",OFFSET('Sanitation Data'!$I$29,0,10*ROW('Sanitation Data'!I70)))</f>
        <v/>
      </c>
      <c r="DL76" s="274" t="str">
        <f ca="true">+IF(OFFSET('Sanitation Data'!$I$30,0,10*ROW('Sanitation Data'!I70))="","",OFFSET('Sanitation Data'!$I$30,0,10*ROW('Sanitation Data'!I70)))</f>
        <v/>
      </c>
      <c r="DM76" s="274" t="str">
        <f ca="true">+IF(OFFSET('Sanitation Data'!$I$31,0,10*ROW('Sanitation Data'!I70))="","",OFFSET('Sanitation Data'!$I$31,0,10*ROW('Sanitation Data'!I70)))</f>
        <v/>
      </c>
      <c r="DN76" s="274" t="str">
        <f ca="true">+IF(OFFSET('Sanitation Data'!$I$32,0,10*ROW('Sanitation Data'!I70))="","",OFFSET('Sanitation Data'!$I$32,0,10*ROW('Sanitation Data'!I70)))</f>
        <v/>
      </c>
      <c r="DO76" s="274" t="str">
        <f ca="true">+IF(OFFSET('Hygiene Data'!$D$11,0,10*ROW('Hygiene Data'!D70))="","",OFFSET('Hygiene Data'!$D$11,0,10*ROW('Hygiene Data'!D70)))</f>
        <v/>
      </c>
      <c r="DP76" s="274" t="str">
        <f ca="true">+IF(OFFSET('Hygiene Data'!$D$12,0,10*ROW('Hygiene Data'!D70))="","",OFFSET('Hygiene Data'!$D$12,0,10*ROW('Hygiene Data'!D70)))</f>
        <v/>
      </c>
      <c r="DQ76" s="274" t="str">
        <f ca="true">+IF(OFFSET('Hygiene Data'!$D$13,0,10*ROW('Hygiene Data'!D70))="","",OFFSET('Hygiene Data'!$D$13,0,10*ROW('Hygiene Data'!D70)))</f>
        <v/>
      </c>
      <c r="DR76" s="274" t="str">
        <f ca="true">+IF(OFFSET('Hygiene Data'!$E$11,0,10*ROW('Hygiene Data'!E70))="","",OFFSET('Hygiene Data'!$E$11,0,10*ROW('Hygiene Data'!E70)))</f>
        <v/>
      </c>
      <c r="DS76" s="274" t="str">
        <f ca="true">+IF(OFFSET('Hygiene Data'!$E$12,0,10*ROW('Hygiene Data'!E70))="","",OFFSET('Hygiene Data'!$E$12,0,10*ROW('Hygiene Data'!E70)))</f>
        <v/>
      </c>
      <c r="DT76" s="274" t="str">
        <f ca="true">+IF(OFFSET('Hygiene Data'!$E$13,0,10*ROW('Hygiene Data'!E70))="","",OFFSET('Hygiene Data'!$E$13,0,10*ROW('Hygiene Data'!E70)))</f>
        <v/>
      </c>
      <c r="DU76" s="274" t="str">
        <f ca="true">+IF(OFFSET('Hygiene Data'!$F$11,0,10*ROW('Hygiene Data'!F70))="","",OFFSET('Hygiene Data'!$F$11,0,10*ROW('Hygiene Data'!F70)))</f>
        <v/>
      </c>
      <c r="DV76" s="274" t="str">
        <f ca="true">+IF(OFFSET('Hygiene Data'!$F$12,0,10*ROW('Hygiene Data'!F70))="","",OFFSET('Hygiene Data'!$F$12,0,10*ROW('Hygiene Data'!F70)))</f>
        <v/>
      </c>
      <c r="DW76" s="274" t="str">
        <f ca="true">+IF(OFFSET('Hygiene Data'!$F$13,0,10*ROW('Hygiene Data'!F70))="","",OFFSET('Hygiene Data'!$F$13,0,10*ROW('Hygiene Data'!F70)))</f>
        <v/>
      </c>
      <c r="DX76" s="274" t="str">
        <f ca="true">+IF(OFFSET('Hygiene Data'!$G$11,0,10*ROW('Hygiene Data'!G70))="","",OFFSET('Hygiene Data'!$G$11,0,10*ROW('Hygiene Data'!G70)))</f>
        <v/>
      </c>
      <c r="DY76" s="274" t="str">
        <f ca="true">+IF(OFFSET('Hygiene Data'!$G$12,0,10*ROW('Hygiene Data'!G70))="","",OFFSET('Hygiene Data'!$G$12,0,10*ROW('Hygiene Data'!G70)))</f>
        <v/>
      </c>
      <c r="DZ76" s="274" t="str">
        <f ca="true">+IF(OFFSET('Hygiene Data'!$G$13,0,10*ROW('Hygiene Data'!G70))="","",OFFSET('Hygiene Data'!$G$13,0,10*ROW('Hygiene Data'!G70)))</f>
        <v/>
      </c>
      <c r="EA76" s="274" t="str">
        <f ca="true">+IF(OFFSET('Hygiene Data'!$H$11,0,10*ROW('Hygiene Data'!H70))="","",OFFSET('Hygiene Data'!$H$11,0,10*ROW('Hygiene Data'!H70)))</f>
        <v/>
      </c>
      <c r="EB76" s="274" t="str">
        <f ca="true">+IF(OFFSET('Hygiene Data'!$H$12,0,10*ROW('Hygiene Data'!H70))="","",OFFSET('Hygiene Data'!$H$12,0,10*ROW('Hygiene Data'!H70)))</f>
        <v/>
      </c>
      <c r="EC76" s="274" t="str">
        <f ca="true">+IF(OFFSET('Hygiene Data'!$H$13,0,10*ROW('Hygiene Data'!H70))="","",OFFSET('Hygiene Data'!$H$13,0,10*ROW('Hygiene Data'!H70)))</f>
        <v/>
      </c>
      <c r="ED76" s="274" t="str">
        <f ca="true">+IF(OFFSET('Hygiene Data'!$I$11,0,10*ROW('Hygiene Data'!I70))="","",OFFSET('Hygiene Data'!$I$11,0,10*ROW('Hygiene Data'!I70)))</f>
        <v/>
      </c>
      <c r="EE76" s="274" t="str">
        <f ca="true">+IF(OFFSET('Hygiene Data'!$I$12,0,10*ROW('Hygiene Data'!I70))="","",OFFSET('Hygiene Data'!$I$12,0,10*ROW('Hygiene Data'!I70)))</f>
        <v/>
      </c>
      <c r="EF76" s="274" t="str">
        <f ca="true">+IF(OFFSET('Hygiene Data'!$I$13,0,10*ROW('Hygiene Data'!I70))="","",OFFSET('Hygiene Data'!$I$13,0,10*ROW('Hygiene Data'!I70)))</f>
        <v/>
      </c>
    </row>
    <row xmlns:x14ac="http://schemas.microsoft.com/office/spreadsheetml/2009/9/ac" r="77" x14ac:dyDescent="0.2">
      <c r="A77" s="37" t="str">
        <f ca="true">+IF(OFFSET('Water Data'!$B$2,0,10*ROW('Water Data'!E71))="","",OFFSET('Water Data'!$B$2,0,10*ROW('Water Data'!E71)))</f>
        <v/>
      </c>
      <c r="B77" s="37" t="str">
        <f ca="true">+IF(OFFSET('Water Data'!$C$2,0,10*ROW('Water Data'!F71))="","",OFFSET('Water Data'!$C$2,0,10*ROW('Water Data'!F71)))</f>
        <v/>
      </c>
      <c r="C77" s="330" t="str">
        <f t="shared" ca="true" si="1"/>
        <v/>
      </c>
      <c r="D77" s="94"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4"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4"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4"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4"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4"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4"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4"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4"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4"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4"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4"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4"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4"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4"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4"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4"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4"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5"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5"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5"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5"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5"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5"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5"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5"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5"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5"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5"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5"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5"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5"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5"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5"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5"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5"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5"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5"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5"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5"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5"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5"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5"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5"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5"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5"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5"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5"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6"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6"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6"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6"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6"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6"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6"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6"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6"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6"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6"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6"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6"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6"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6"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6"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6"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6"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4"/>
      <c r="BS77" s="274" t="str">
        <f ca="true">+IF(OFFSET('Water Data'!$D$27,0,10*ROW('Water Data'!D71))="","",OFFSET('Water Data'!$D$27,0,10*ROW('Water Data'!D71)))</f>
        <v/>
      </c>
      <c r="BT77" s="274" t="str">
        <f ca="true">+IF(OFFSET('Water Data'!$D$28,0,10*ROW('Water Data'!D71))="","",OFFSET('Water Data'!$D$28,0,10*ROW('Water Data'!D71)))</f>
        <v/>
      </c>
      <c r="BU77" s="274" t="str">
        <f ca="true">+IF(OFFSET('Water Data'!$D$29,0,10*ROW('Water Data'!D71))="","",OFFSET('Water Data'!$D$29,0,10*ROW('Water Data'!D71)))</f>
        <v/>
      </c>
      <c r="BV77" s="274" t="str">
        <f ca="true">+IF(OFFSET('Water Data'!$E$27,0,10*ROW('Water Data'!E71))="","",OFFSET('Water Data'!$E$27,0,10*ROW('Water Data'!E71)))</f>
        <v/>
      </c>
      <c r="BW77" s="274" t="str">
        <f ca="true">+IF(OFFSET('Water Data'!$E$28,0,10*ROW('Water Data'!E71))="","",OFFSET('Water Data'!$E$28,0,10*ROW('Water Data'!E71)))</f>
        <v/>
      </c>
      <c r="BX77" s="274" t="str">
        <f ca="true">+IF(OFFSET('Water Data'!$E$29,0,10*ROW('Water Data'!E71))="","",OFFSET('Water Data'!$E$29,0,10*ROW('Water Data'!E71)))</f>
        <v/>
      </c>
      <c r="BY77" s="274" t="str">
        <f ca="true">+IF(OFFSET('Water Data'!$F$27,0,10*ROW('Water Data'!F71))="","",OFFSET('Water Data'!$F$27,0,10*ROW('Water Data'!F71)))</f>
        <v/>
      </c>
      <c r="BZ77" s="274" t="str">
        <f ca="true">+IF(OFFSET('Water Data'!$F$28,0,10*ROW('Water Data'!F71))="","",OFFSET('Water Data'!$F$28,0,10*ROW('Water Data'!F71)))</f>
        <v/>
      </c>
      <c r="CA77" s="274" t="str">
        <f ca="true">+IF(OFFSET('Water Data'!$F$29,0,10*ROW('Water Data'!F71))="","",OFFSET('Water Data'!$F$29,0,10*ROW('Water Data'!F71)))</f>
        <v/>
      </c>
      <c r="CB77" s="274" t="str">
        <f ca="true">+IF(OFFSET('Water Data'!$G$27,0,10*ROW('Water Data'!G71))="","",OFFSET('Water Data'!$G$27,0,10*ROW('Water Data'!G71)))</f>
        <v/>
      </c>
      <c r="CC77" s="274" t="str">
        <f ca="true">+IF(OFFSET('Water Data'!$G$28,0,10*ROW('Water Data'!G71))="","",OFFSET('Water Data'!$G$28,0,10*ROW('Water Data'!G71)))</f>
        <v/>
      </c>
      <c r="CD77" s="274" t="str">
        <f ca="true">+IF(OFFSET('Water Data'!$G$29,0,10*ROW('Water Data'!G71))="","",OFFSET('Water Data'!$G$29,0,10*ROW('Water Data'!G71)))</f>
        <v/>
      </c>
      <c r="CE77" s="274" t="str">
        <f ca="true">+IF(OFFSET('Water Data'!$H$27,0,10*ROW('Water Data'!H71))="","",OFFSET('Water Data'!$H$27,0,10*ROW('Water Data'!H71)))</f>
        <v/>
      </c>
      <c r="CF77" s="274" t="str">
        <f ca="true">+IF(OFFSET('Water Data'!$H$28,0,10*ROW('Water Data'!H71))="","",OFFSET('Water Data'!$H$28,0,10*ROW('Water Data'!H71)))</f>
        <v/>
      </c>
      <c r="CG77" s="274" t="str">
        <f ca="true">+IF(OFFSET('Water Data'!$H$29,0,10*ROW('Water Data'!H71))="","",OFFSET('Water Data'!$H$29,0,10*ROW('Water Data'!H71)))</f>
        <v/>
      </c>
      <c r="CH77" s="274" t="str">
        <f ca="true">+IF(OFFSET('Water Data'!$I$27,0,10*ROW('Water Data'!I71))="","",OFFSET('Water Data'!$I$27,0,10*ROW('Water Data'!I71)))</f>
        <v/>
      </c>
      <c r="CI77" s="274" t="str">
        <f ca="true">+IF(OFFSET('Water Data'!$I$28,0,10*ROW('Water Data'!I71))="","",OFFSET('Water Data'!$I$28,0,10*ROW('Water Data'!I71)))</f>
        <v/>
      </c>
      <c r="CJ77" s="274" t="str">
        <f ca="true">+IF(OFFSET('Water Data'!$I$29,0,10*ROW('Water Data'!I71))="","",OFFSET('Water Data'!$I$29,0,10*ROW('Water Data'!I71)))</f>
        <v/>
      </c>
      <c r="CK77" s="274" t="str">
        <f ca="true">+IF(OFFSET('Sanitation Data'!$D$28,0,10*ROW('Sanitation Data'!D71))="","",OFFSET('Sanitation Data'!$D$28,0,10*ROW('Sanitation Data'!D71)))</f>
        <v/>
      </c>
      <c r="CL77" s="274" t="str">
        <f ca="true">+IF(OFFSET('Sanitation Data'!$D$29,0,10*ROW('Sanitation Data'!D71))="","",OFFSET('Sanitation Data'!$D$29,0,10*ROW('Sanitation Data'!D71)))</f>
        <v/>
      </c>
      <c r="CM77" s="274" t="str">
        <f ca="true">+IF(OFFSET('Sanitation Data'!$D$30,0,10*ROW('Sanitation Data'!D71))="","",OFFSET('Sanitation Data'!$D$30,0,10*ROW('Sanitation Data'!D71)))</f>
        <v/>
      </c>
      <c r="CN77" s="274" t="str">
        <f ca="true">+IF(OFFSET('Sanitation Data'!$D$31,0,10*ROW('Sanitation Data'!D71))="","",OFFSET('Sanitation Data'!$D$31,0,10*ROW('Sanitation Data'!D71)))</f>
        <v/>
      </c>
      <c r="CO77" s="274" t="str">
        <f ca="true">+IF(OFFSET('Sanitation Data'!$D$32,0,10*ROW('Sanitation Data'!D71))="","",OFFSET('Sanitation Data'!$D$32,0,10*ROW('Sanitation Data'!D71)))</f>
        <v/>
      </c>
      <c r="CP77" s="274" t="str">
        <f ca="true">+IF(OFFSET('Sanitation Data'!$E$28,0,10*ROW('Sanitation Data'!E71))="","",OFFSET('Sanitation Data'!$E$28,0,10*ROW('Sanitation Data'!E71)))</f>
        <v/>
      </c>
      <c r="CQ77" s="274" t="str">
        <f ca="true">+IF(OFFSET('Sanitation Data'!$E$29,0,10*ROW('Sanitation Data'!E71))="","",OFFSET('Sanitation Data'!$E$29,0,10*ROW('Sanitation Data'!E71)))</f>
        <v/>
      </c>
      <c r="CR77" s="274" t="str">
        <f ca="true">+IF(OFFSET('Sanitation Data'!$E$30,0,10*ROW('Sanitation Data'!E71))="","",OFFSET('Sanitation Data'!$E$30,0,10*ROW('Sanitation Data'!E71)))</f>
        <v/>
      </c>
      <c r="CS77" s="274" t="str">
        <f ca="true">+IF(OFFSET('Sanitation Data'!$E$31,0,10*ROW('Sanitation Data'!E71))="","",OFFSET('Sanitation Data'!$E$31,0,10*ROW('Sanitation Data'!E71)))</f>
        <v/>
      </c>
      <c r="CT77" s="274" t="str">
        <f ca="true">+IF(OFFSET('Sanitation Data'!$E$32,0,10*ROW('Sanitation Data'!E71))="","",OFFSET('Sanitation Data'!$E$32,0,10*ROW('Sanitation Data'!E71)))</f>
        <v/>
      </c>
      <c r="CU77" s="274" t="str">
        <f ca="true">+IF(OFFSET('Sanitation Data'!$F$28,0,10*ROW('Sanitation Data'!F71))="","",OFFSET('Sanitation Data'!$F$28,0,10*ROW('Sanitation Data'!F71)))</f>
        <v/>
      </c>
      <c r="CV77" s="274" t="str">
        <f ca="true">+IF(OFFSET('Sanitation Data'!$F$29,0,10*ROW('Sanitation Data'!F71))="","",OFFSET('Sanitation Data'!$F$29,0,10*ROW('Sanitation Data'!F71)))</f>
        <v/>
      </c>
      <c r="CW77" s="274" t="str">
        <f ca="true">+IF(OFFSET('Sanitation Data'!$F$30,0,10*ROW('Sanitation Data'!F71))="","",OFFSET('Sanitation Data'!$F$30,0,10*ROW('Sanitation Data'!F71)))</f>
        <v/>
      </c>
      <c r="CX77" s="274" t="str">
        <f ca="true">+IF(OFFSET('Sanitation Data'!$F$31,0,10*ROW('Sanitation Data'!F71))="","",OFFSET('Sanitation Data'!$F$31,0,10*ROW('Sanitation Data'!F71)))</f>
        <v/>
      </c>
      <c r="CY77" s="274" t="str">
        <f ca="true">+IF(OFFSET('Sanitation Data'!$F$32,0,10*ROW('Sanitation Data'!F71))="","",OFFSET('Sanitation Data'!$F$32,0,10*ROW('Sanitation Data'!F71)))</f>
        <v/>
      </c>
      <c r="CZ77" s="274" t="str">
        <f ca="true">+IF(OFFSET('Sanitation Data'!$G$28,0,10*ROW('Sanitation Data'!G71))="","",OFFSET('Sanitation Data'!$G$28,0,10*ROW('Sanitation Data'!G71)))</f>
        <v/>
      </c>
      <c r="DA77" s="274" t="str">
        <f ca="true">+IF(OFFSET('Sanitation Data'!$G$29,0,10*ROW('Sanitation Data'!G71))="","",OFFSET('Sanitation Data'!$G$29,0,10*ROW('Sanitation Data'!G71)))</f>
        <v/>
      </c>
      <c r="DB77" s="274" t="str">
        <f ca="true">+IF(OFFSET('Sanitation Data'!$G$30,0,10*ROW('Sanitation Data'!G71))="","",OFFSET('Sanitation Data'!$G$30,0,10*ROW('Sanitation Data'!G71)))</f>
        <v/>
      </c>
      <c r="DC77" s="274" t="str">
        <f ca="true">+IF(OFFSET('Sanitation Data'!$G$31,0,10*ROW('Sanitation Data'!G71))="","",OFFSET('Sanitation Data'!$G$31,0,10*ROW('Sanitation Data'!G71)))</f>
        <v/>
      </c>
      <c r="DD77" s="274" t="str">
        <f ca="true">+IF(OFFSET('Sanitation Data'!$G$32,0,10*ROW('Sanitation Data'!G71))="","",OFFSET('Sanitation Data'!$G$32,0,10*ROW('Sanitation Data'!G71)))</f>
        <v/>
      </c>
      <c r="DE77" s="274" t="str">
        <f ca="true">+IF(OFFSET('Sanitation Data'!$H$28,0,10*ROW('Sanitation Data'!H71))="","",OFFSET('Sanitation Data'!$H$28,0,10*ROW('Sanitation Data'!H71)))</f>
        <v/>
      </c>
      <c r="DF77" s="274" t="str">
        <f ca="true">+IF(OFFSET('Sanitation Data'!$H$29,0,10*ROW('Sanitation Data'!H71))="","",OFFSET('Sanitation Data'!$H$29,0,10*ROW('Sanitation Data'!H71)))</f>
        <v/>
      </c>
      <c r="DG77" s="274" t="str">
        <f ca="true">+IF(OFFSET('Sanitation Data'!$H$30,0,10*ROW('Sanitation Data'!H71))="","",OFFSET('Sanitation Data'!$H$30,0,10*ROW('Sanitation Data'!H71)))</f>
        <v/>
      </c>
      <c r="DH77" s="274" t="str">
        <f ca="true">+IF(OFFSET('Sanitation Data'!$H$31,0,10*ROW('Sanitation Data'!H71))="","",OFFSET('Sanitation Data'!$H$31,0,10*ROW('Sanitation Data'!H71)))</f>
        <v/>
      </c>
      <c r="DI77" s="274" t="str">
        <f ca="true">+IF(OFFSET('Sanitation Data'!$H$32,0,10*ROW('Sanitation Data'!H71))="","",OFFSET('Sanitation Data'!$H$32,0,10*ROW('Sanitation Data'!H71)))</f>
        <v/>
      </c>
      <c r="DJ77" s="274" t="str">
        <f ca="true">+IF(OFFSET('Sanitation Data'!$I$28,0,10*ROW('Sanitation Data'!I71))="","",OFFSET('Sanitation Data'!$I$28,0,10*ROW('Sanitation Data'!I71)))</f>
        <v/>
      </c>
      <c r="DK77" s="274" t="str">
        <f ca="true">+IF(OFFSET('Sanitation Data'!$I$29,0,10*ROW('Sanitation Data'!I71))="","",OFFSET('Sanitation Data'!$I$29,0,10*ROW('Sanitation Data'!I71)))</f>
        <v/>
      </c>
      <c r="DL77" s="274" t="str">
        <f ca="true">+IF(OFFSET('Sanitation Data'!$I$30,0,10*ROW('Sanitation Data'!I71))="","",OFFSET('Sanitation Data'!$I$30,0,10*ROW('Sanitation Data'!I71)))</f>
        <v/>
      </c>
      <c r="DM77" s="274" t="str">
        <f ca="true">+IF(OFFSET('Sanitation Data'!$I$31,0,10*ROW('Sanitation Data'!I71))="","",OFFSET('Sanitation Data'!$I$31,0,10*ROW('Sanitation Data'!I71)))</f>
        <v/>
      </c>
      <c r="DN77" s="274" t="str">
        <f ca="true">+IF(OFFSET('Sanitation Data'!$I$32,0,10*ROW('Sanitation Data'!I71))="","",OFFSET('Sanitation Data'!$I$32,0,10*ROW('Sanitation Data'!I71)))</f>
        <v/>
      </c>
      <c r="DO77" s="274" t="str">
        <f ca="true">+IF(OFFSET('Hygiene Data'!$D$11,0,10*ROW('Hygiene Data'!D71))="","",OFFSET('Hygiene Data'!$D$11,0,10*ROW('Hygiene Data'!D71)))</f>
        <v/>
      </c>
      <c r="DP77" s="274" t="str">
        <f ca="true">+IF(OFFSET('Hygiene Data'!$D$12,0,10*ROW('Hygiene Data'!D71))="","",OFFSET('Hygiene Data'!$D$12,0,10*ROW('Hygiene Data'!D71)))</f>
        <v/>
      </c>
      <c r="DQ77" s="274" t="str">
        <f ca="true">+IF(OFFSET('Hygiene Data'!$D$13,0,10*ROW('Hygiene Data'!D71))="","",OFFSET('Hygiene Data'!$D$13,0,10*ROW('Hygiene Data'!D71)))</f>
        <v/>
      </c>
      <c r="DR77" s="274" t="str">
        <f ca="true">+IF(OFFSET('Hygiene Data'!$E$11,0,10*ROW('Hygiene Data'!E71))="","",OFFSET('Hygiene Data'!$E$11,0,10*ROW('Hygiene Data'!E71)))</f>
        <v/>
      </c>
      <c r="DS77" s="274" t="str">
        <f ca="true">+IF(OFFSET('Hygiene Data'!$E$12,0,10*ROW('Hygiene Data'!E71))="","",OFFSET('Hygiene Data'!$E$12,0,10*ROW('Hygiene Data'!E71)))</f>
        <v/>
      </c>
      <c r="DT77" s="274" t="str">
        <f ca="true">+IF(OFFSET('Hygiene Data'!$E$13,0,10*ROW('Hygiene Data'!E71))="","",OFFSET('Hygiene Data'!$E$13,0,10*ROW('Hygiene Data'!E71)))</f>
        <v/>
      </c>
      <c r="DU77" s="274" t="str">
        <f ca="true">+IF(OFFSET('Hygiene Data'!$F$11,0,10*ROW('Hygiene Data'!F71))="","",OFFSET('Hygiene Data'!$F$11,0,10*ROW('Hygiene Data'!F71)))</f>
        <v/>
      </c>
      <c r="DV77" s="274" t="str">
        <f ca="true">+IF(OFFSET('Hygiene Data'!$F$12,0,10*ROW('Hygiene Data'!F71))="","",OFFSET('Hygiene Data'!$F$12,0,10*ROW('Hygiene Data'!F71)))</f>
        <v/>
      </c>
      <c r="DW77" s="274" t="str">
        <f ca="true">+IF(OFFSET('Hygiene Data'!$F$13,0,10*ROW('Hygiene Data'!F71))="","",OFFSET('Hygiene Data'!$F$13,0,10*ROW('Hygiene Data'!F71)))</f>
        <v/>
      </c>
      <c r="DX77" s="274" t="str">
        <f ca="true">+IF(OFFSET('Hygiene Data'!$G$11,0,10*ROW('Hygiene Data'!G71))="","",OFFSET('Hygiene Data'!$G$11,0,10*ROW('Hygiene Data'!G71)))</f>
        <v/>
      </c>
      <c r="DY77" s="274" t="str">
        <f ca="true">+IF(OFFSET('Hygiene Data'!$G$12,0,10*ROW('Hygiene Data'!G71))="","",OFFSET('Hygiene Data'!$G$12,0,10*ROW('Hygiene Data'!G71)))</f>
        <v/>
      </c>
      <c r="DZ77" s="274" t="str">
        <f ca="true">+IF(OFFSET('Hygiene Data'!$G$13,0,10*ROW('Hygiene Data'!G71))="","",OFFSET('Hygiene Data'!$G$13,0,10*ROW('Hygiene Data'!G71)))</f>
        <v/>
      </c>
      <c r="EA77" s="274" t="str">
        <f ca="true">+IF(OFFSET('Hygiene Data'!$H$11,0,10*ROW('Hygiene Data'!H71))="","",OFFSET('Hygiene Data'!$H$11,0,10*ROW('Hygiene Data'!H71)))</f>
        <v/>
      </c>
      <c r="EB77" s="274" t="str">
        <f ca="true">+IF(OFFSET('Hygiene Data'!$H$12,0,10*ROW('Hygiene Data'!H71))="","",OFFSET('Hygiene Data'!$H$12,0,10*ROW('Hygiene Data'!H71)))</f>
        <v/>
      </c>
      <c r="EC77" s="274" t="str">
        <f ca="true">+IF(OFFSET('Hygiene Data'!$H$13,0,10*ROW('Hygiene Data'!H71))="","",OFFSET('Hygiene Data'!$H$13,0,10*ROW('Hygiene Data'!H71)))</f>
        <v/>
      </c>
      <c r="ED77" s="274" t="str">
        <f ca="true">+IF(OFFSET('Hygiene Data'!$I$11,0,10*ROW('Hygiene Data'!I71))="","",OFFSET('Hygiene Data'!$I$11,0,10*ROW('Hygiene Data'!I71)))</f>
        <v/>
      </c>
      <c r="EE77" s="274" t="str">
        <f ca="true">+IF(OFFSET('Hygiene Data'!$I$12,0,10*ROW('Hygiene Data'!I71))="","",OFFSET('Hygiene Data'!$I$12,0,10*ROW('Hygiene Data'!I71)))</f>
        <v/>
      </c>
      <c r="EF77" s="274" t="str">
        <f ca="true">+IF(OFFSET('Hygiene Data'!$I$13,0,10*ROW('Hygiene Data'!I71))="","",OFFSET('Hygiene Data'!$I$13,0,10*ROW('Hygiene Data'!I71)))</f>
        <v/>
      </c>
    </row>
    <row xmlns:x14ac="http://schemas.microsoft.com/office/spreadsheetml/2009/9/ac" r="78" x14ac:dyDescent="0.2">
      <c r="A78" s="37" t="str">
        <f ca="true">+IF(OFFSET('Water Data'!$B$2,0,10*ROW('Water Data'!E72))="","",OFFSET('Water Data'!$B$2,0,10*ROW('Water Data'!E72)))</f>
        <v/>
      </c>
      <c r="B78" s="37" t="str">
        <f ca="true">+IF(OFFSET('Water Data'!$C$2,0,10*ROW('Water Data'!F72))="","",OFFSET('Water Data'!$C$2,0,10*ROW('Water Data'!F72)))</f>
        <v/>
      </c>
      <c r="C78" s="330" t="str">
        <f t="shared" ca="true" si="1"/>
        <v/>
      </c>
      <c r="D78" s="94"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4"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4"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4"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4"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4"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4"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4"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4"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4"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4"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4"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4"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4"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4"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4"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4"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4"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5"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5"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5"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5"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5"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5"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5"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5"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5"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5"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5"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5"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5"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5"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5"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5"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5"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5"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5"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5"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5"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5"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5"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5"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5"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5"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5"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5"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5"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5"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6"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6"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6"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6"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6"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6"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6"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6"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6"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6"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6"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6"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6"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6"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6"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6"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6"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6"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4"/>
      <c r="BS78" s="274" t="str">
        <f ca="true">+IF(OFFSET('Water Data'!$D$27,0,10*ROW('Water Data'!D72))="","",OFFSET('Water Data'!$D$27,0,10*ROW('Water Data'!D72)))</f>
        <v/>
      </c>
      <c r="BT78" s="274" t="str">
        <f ca="true">+IF(OFFSET('Water Data'!$D$28,0,10*ROW('Water Data'!D72))="","",OFFSET('Water Data'!$D$28,0,10*ROW('Water Data'!D72)))</f>
        <v/>
      </c>
      <c r="BU78" s="274" t="str">
        <f ca="true">+IF(OFFSET('Water Data'!$D$29,0,10*ROW('Water Data'!D72))="","",OFFSET('Water Data'!$D$29,0,10*ROW('Water Data'!D72)))</f>
        <v/>
      </c>
      <c r="BV78" s="274" t="str">
        <f ca="true">+IF(OFFSET('Water Data'!$E$27,0,10*ROW('Water Data'!E72))="","",OFFSET('Water Data'!$E$27,0,10*ROW('Water Data'!E72)))</f>
        <v/>
      </c>
      <c r="BW78" s="274" t="str">
        <f ca="true">+IF(OFFSET('Water Data'!$E$28,0,10*ROW('Water Data'!E72))="","",OFFSET('Water Data'!$E$28,0,10*ROW('Water Data'!E72)))</f>
        <v/>
      </c>
      <c r="BX78" s="274" t="str">
        <f ca="true">+IF(OFFSET('Water Data'!$E$29,0,10*ROW('Water Data'!E72))="","",OFFSET('Water Data'!$E$29,0,10*ROW('Water Data'!E72)))</f>
        <v/>
      </c>
      <c r="BY78" s="274" t="str">
        <f ca="true">+IF(OFFSET('Water Data'!$F$27,0,10*ROW('Water Data'!F72))="","",OFFSET('Water Data'!$F$27,0,10*ROW('Water Data'!F72)))</f>
        <v/>
      </c>
      <c r="BZ78" s="274" t="str">
        <f ca="true">+IF(OFFSET('Water Data'!$F$28,0,10*ROW('Water Data'!F72))="","",OFFSET('Water Data'!$F$28,0,10*ROW('Water Data'!F72)))</f>
        <v/>
      </c>
      <c r="CA78" s="274" t="str">
        <f ca="true">+IF(OFFSET('Water Data'!$F$29,0,10*ROW('Water Data'!F72))="","",OFFSET('Water Data'!$F$29,0,10*ROW('Water Data'!F72)))</f>
        <v/>
      </c>
      <c r="CB78" s="274" t="str">
        <f ca="true">+IF(OFFSET('Water Data'!$G$27,0,10*ROW('Water Data'!G72))="","",OFFSET('Water Data'!$G$27,0,10*ROW('Water Data'!G72)))</f>
        <v/>
      </c>
      <c r="CC78" s="274" t="str">
        <f ca="true">+IF(OFFSET('Water Data'!$G$28,0,10*ROW('Water Data'!G72))="","",OFFSET('Water Data'!$G$28,0,10*ROW('Water Data'!G72)))</f>
        <v/>
      </c>
      <c r="CD78" s="274" t="str">
        <f ca="true">+IF(OFFSET('Water Data'!$G$29,0,10*ROW('Water Data'!G72))="","",OFFSET('Water Data'!$G$29,0,10*ROW('Water Data'!G72)))</f>
        <v/>
      </c>
      <c r="CE78" s="274" t="str">
        <f ca="true">+IF(OFFSET('Water Data'!$H$27,0,10*ROW('Water Data'!H72))="","",OFFSET('Water Data'!$H$27,0,10*ROW('Water Data'!H72)))</f>
        <v/>
      </c>
      <c r="CF78" s="274" t="str">
        <f ca="true">+IF(OFFSET('Water Data'!$H$28,0,10*ROW('Water Data'!H72))="","",OFFSET('Water Data'!$H$28,0,10*ROW('Water Data'!H72)))</f>
        <v/>
      </c>
      <c r="CG78" s="274" t="str">
        <f ca="true">+IF(OFFSET('Water Data'!$H$29,0,10*ROW('Water Data'!H72))="","",OFFSET('Water Data'!$H$29,0,10*ROW('Water Data'!H72)))</f>
        <v/>
      </c>
      <c r="CH78" s="274" t="str">
        <f ca="true">+IF(OFFSET('Water Data'!$I$27,0,10*ROW('Water Data'!I72))="","",OFFSET('Water Data'!$I$27,0,10*ROW('Water Data'!I72)))</f>
        <v/>
      </c>
      <c r="CI78" s="274" t="str">
        <f ca="true">+IF(OFFSET('Water Data'!$I$28,0,10*ROW('Water Data'!I72))="","",OFFSET('Water Data'!$I$28,0,10*ROW('Water Data'!I72)))</f>
        <v/>
      </c>
      <c r="CJ78" s="274" t="str">
        <f ca="true">+IF(OFFSET('Water Data'!$I$29,0,10*ROW('Water Data'!I72))="","",OFFSET('Water Data'!$I$29,0,10*ROW('Water Data'!I72)))</f>
        <v/>
      </c>
      <c r="CK78" s="274" t="str">
        <f ca="true">+IF(OFFSET('Sanitation Data'!$D$28,0,10*ROW('Sanitation Data'!D72))="","",OFFSET('Sanitation Data'!$D$28,0,10*ROW('Sanitation Data'!D72)))</f>
        <v/>
      </c>
      <c r="CL78" s="274" t="str">
        <f ca="true">+IF(OFFSET('Sanitation Data'!$D$29,0,10*ROW('Sanitation Data'!D72))="","",OFFSET('Sanitation Data'!$D$29,0,10*ROW('Sanitation Data'!D72)))</f>
        <v/>
      </c>
      <c r="CM78" s="274" t="str">
        <f ca="true">+IF(OFFSET('Sanitation Data'!$D$30,0,10*ROW('Sanitation Data'!D72))="","",OFFSET('Sanitation Data'!$D$30,0,10*ROW('Sanitation Data'!D72)))</f>
        <v/>
      </c>
      <c r="CN78" s="274" t="str">
        <f ca="true">+IF(OFFSET('Sanitation Data'!$D$31,0,10*ROW('Sanitation Data'!D72))="","",OFFSET('Sanitation Data'!$D$31,0,10*ROW('Sanitation Data'!D72)))</f>
        <v/>
      </c>
      <c r="CO78" s="274" t="str">
        <f ca="true">+IF(OFFSET('Sanitation Data'!$D$32,0,10*ROW('Sanitation Data'!D72))="","",OFFSET('Sanitation Data'!$D$32,0,10*ROW('Sanitation Data'!D72)))</f>
        <v/>
      </c>
      <c r="CP78" s="274" t="str">
        <f ca="true">+IF(OFFSET('Sanitation Data'!$E$28,0,10*ROW('Sanitation Data'!E72))="","",OFFSET('Sanitation Data'!$E$28,0,10*ROW('Sanitation Data'!E72)))</f>
        <v/>
      </c>
      <c r="CQ78" s="274" t="str">
        <f ca="true">+IF(OFFSET('Sanitation Data'!$E$29,0,10*ROW('Sanitation Data'!E72))="","",OFFSET('Sanitation Data'!$E$29,0,10*ROW('Sanitation Data'!E72)))</f>
        <v/>
      </c>
      <c r="CR78" s="274" t="str">
        <f ca="true">+IF(OFFSET('Sanitation Data'!$E$30,0,10*ROW('Sanitation Data'!E72))="","",OFFSET('Sanitation Data'!$E$30,0,10*ROW('Sanitation Data'!E72)))</f>
        <v/>
      </c>
      <c r="CS78" s="274" t="str">
        <f ca="true">+IF(OFFSET('Sanitation Data'!$E$31,0,10*ROW('Sanitation Data'!E72))="","",OFFSET('Sanitation Data'!$E$31,0,10*ROW('Sanitation Data'!E72)))</f>
        <v/>
      </c>
      <c r="CT78" s="274" t="str">
        <f ca="true">+IF(OFFSET('Sanitation Data'!$E$32,0,10*ROW('Sanitation Data'!E72))="","",OFFSET('Sanitation Data'!$E$32,0,10*ROW('Sanitation Data'!E72)))</f>
        <v/>
      </c>
      <c r="CU78" s="274" t="str">
        <f ca="true">+IF(OFFSET('Sanitation Data'!$F$28,0,10*ROW('Sanitation Data'!F72))="","",OFFSET('Sanitation Data'!$F$28,0,10*ROW('Sanitation Data'!F72)))</f>
        <v/>
      </c>
      <c r="CV78" s="274" t="str">
        <f ca="true">+IF(OFFSET('Sanitation Data'!$F$29,0,10*ROW('Sanitation Data'!F72))="","",OFFSET('Sanitation Data'!$F$29,0,10*ROW('Sanitation Data'!F72)))</f>
        <v/>
      </c>
      <c r="CW78" s="274" t="str">
        <f ca="true">+IF(OFFSET('Sanitation Data'!$F$30,0,10*ROW('Sanitation Data'!F72))="","",OFFSET('Sanitation Data'!$F$30,0,10*ROW('Sanitation Data'!F72)))</f>
        <v/>
      </c>
      <c r="CX78" s="274" t="str">
        <f ca="true">+IF(OFFSET('Sanitation Data'!$F$31,0,10*ROW('Sanitation Data'!F72))="","",OFFSET('Sanitation Data'!$F$31,0,10*ROW('Sanitation Data'!F72)))</f>
        <v/>
      </c>
      <c r="CY78" s="274" t="str">
        <f ca="true">+IF(OFFSET('Sanitation Data'!$F$32,0,10*ROW('Sanitation Data'!F72))="","",OFFSET('Sanitation Data'!$F$32,0,10*ROW('Sanitation Data'!F72)))</f>
        <v/>
      </c>
      <c r="CZ78" s="274" t="str">
        <f ca="true">+IF(OFFSET('Sanitation Data'!$G$28,0,10*ROW('Sanitation Data'!G72))="","",OFFSET('Sanitation Data'!$G$28,0,10*ROW('Sanitation Data'!G72)))</f>
        <v/>
      </c>
      <c r="DA78" s="274" t="str">
        <f ca="true">+IF(OFFSET('Sanitation Data'!$G$29,0,10*ROW('Sanitation Data'!G72))="","",OFFSET('Sanitation Data'!$G$29,0,10*ROW('Sanitation Data'!G72)))</f>
        <v/>
      </c>
      <c r="DB78" s="274" t="str">
        <f ca="true">+IF(OFFSET('Sanitation Data'!$G$30,0,10*ROW('Sanitation Data'!G72))="","",OFFSET('Sanitation Data'!$G$30,0,10*ROW('Sanitation Data'!G72)))</f>
        <v/>
      </c>
      <c r="DC78" s="274" t="str">
        <f ca="true">+IF(OFFSET('Sanitation Data'!$G$31,0,10*ROW('Sanitation Data'!G72))="","",OFFSET('Sanitation Data'!$G$31,0,10*ROW('Sanitation Data'!G72)))</f>
        <v/>
      </c>
      <c r="DD78" s="274" t="str">
        <f ca="true">+IF(OFFSET('Sanitation Data'!$G$32,0,10*ROW('Sanitation Data'!G72))="","",OFFSET('Sanitation Data'!$G$32,0,10*ROW('Sanitation Data'!G72)))</f>
        <v/>
      </c>
      <c r="DE78" s="274" t="str">
        <f ca="true">+IF(OFFSET('Sanitation Data'!$H$28,0,10*ROW('Sanitation Data'!H72))="","",OFFSET('Sanitation Data'!$H$28,0,10*ROW('Sanitation Data'!H72)))</f>
        <v/>
      </c>
      <c r="DF78" s="274" t="str">
        <f ca="true">+IF(OFFSET('Sanitation Data'!$H$29,0,10*ROW('Sanitation Data'!H72))="","",OFFSET('Sanitation Data'!$H$29,0,10*ROW('Sanitation Data'!H72)))</f>
        <v/>
      </c>
      <c r="DG78" s="274" t="str">
        <f ca="true">+IF(OFFSET('Sanitation Data'!$H$30,0,10*ROW('Sanitation Data'!H72))="","",OFFSET('Sanitation Data'!$H$30,0,10*ROW('Sanitation Data'!H72)))</f>
        <v/>
      </c>
      <c r="DH78" s="274" t="str">
        <f ca="true">+IF(OFFSET('Sanitation Data'!$H$31,0,10*ROW('Sanitation Data'!H72))="","",OFFSET('Sanitation Data'!$H$31,0,10*ROW('Sanitation Data'!H72)))</f>
        <v/>
      </c>
      <c r="DI78" s="274" t="str">
        <f ca="true">+IF(OFFSET('Sanitation Data'!$H$32,0,10*ROW('Sanitation Data'!H72))="","",OFFSET('Sanitation Data'!$H$32,0,10*ROW('Sanitation Data'!H72)))</f>
        <v/>
      </c>
      <c r="DJ78" s="274" t="str">
        <f ca="true">+IF(OFFSET('Sanitation Data'!$I$28,0,10*ROW('Sanitation Data'!I72))="","",OFFSET('Sanitation Data'!$I$28,0,10*ROW('Sanitation Data'!I72)))</f>
        <v/>
      </c>
      <c r="DK78" s="274" t="str">
        <f ca="true">+IF(OFFSET('Sanitation Data'!$I$29,0,10*ROW('Sanitation Data'!I72))="","",OFFSET('Sanitation Data'!$I$29,0,10*ROW('Sanitation Data'!I72)))</f>
        <v/>
      </c>
      <c r="DL78" s="274" t="str">
        <f ca="true">+IF(OFFSET('Sanitation Data'!$I$30,0,10*ROW('Sanitation Data'!I72))="","",OFFSET('Sanitation Data'!$I$30,0,10*ROW('Sanitation Data'!I72)))</f>
        <v/>
      </c>
      <c r="DM78" s="274" t="str">
        <f ca="true">+IF(OFFSET('Sanitation Data'!$I$31,0,10*ROW('Sanitation Data'!I72))="","",OFFSET('Sanitation Data'!$I$31,0,10*ROW('Sanitation Data'!I72)))</f>
        <v/>
      </c>
      <c r="DN78" s="274" t="str">
        <f ca="true">+IF(OFFSET('Sanitation Data'!$I$32,0,10*ROW('Sanitation Data'!I72))="","",OFFSET('Sanitation Data'!$I$32,0,10*ROW('Sanitation Data'!I72)))</f>
        <v/>
      </c>
      <c r="DO78" s="274" t="str">
        <f ca="true">+IF(OFFSET('Hygiene Data'!$D$11,0,10*ROW('Hygiene Data'!D72))="","",OFFSET('Hygiene Data'!$D$11,0,10*ROW('Hygiene Data'!D72)))</f>
        <v/>
      </c>
      <c r="DP78" s="274" t="str">
        <f ca="true">+IF(OFFSET('Hygiene Data'!$D$12,0,10*ROW('Hygiene Data'!D72))="","",OFFSET('Hygiene Data'!$D$12,0,10*ROW('Hygiene Data'!D72)))</f>
        <v/>
      </c>
      <c r="DQ78" s="274" t="str">
        <f ca="true">+IF(OFFSET('Hygiene Data'!$D$13,0,10*ROW('Hygiene Data'!D72))="","",OFFSET('Hygiene Data'!$D$13,0,10*ROW('Hygiene Data'!D72)))</f>
        <v/>
      </c>
      <c r="DR78" s="274" t="str">
        <f ca="true">+IF(OFFSET('Hygiene Data'!$E$11,0,10*ROW('Hygiene Data'!E72))="","",OFFSET('Hygiene Data'!$E$11,0,10*ROW('Hygiene Data'!E72)))</f>
        <v/>
      </c>
      <c r="DS78" s="274" t="str">
        <f ca="true">+IF(OFFSET('Hygiene Data'!$E$12,0,10*ROW('Hygiene Data'!E72))="","",OFFSET('Hygiene Data'!$E$12,0,10*ROW('Hygiene Data'!E72)))</f>
        <v/>
      </c>
      <c r="DT78" s="274" t="str">
        <f ca="true">+IF(OFFSET('Hygiene Data'!$E$13,0,10*ROW('Hygiene Data'!E72))="","",OFFSET('Hygiene Data'!$E$13,0,10*ROW('Hygiene Data'!E72)))</f>
        <v/>
      </c>
      <c r="DU78" s="274" t="str">
        <f ca="true">+IF(OFFSET('Hygiene Data'!$F$11,0,10*ROW('Hygiene Data'!F72))="","",OFFSET('Hygiene Data'!$F$11,0,10*ROW('Hygiene Data'!F72)))</f>
        <v/>
      </c>
      <c r="DV78" s="274" t="str">
        <f ca="true">+IF(OFFSET('Hygiene Data'!$F$12,0,10*ROW('Hygiene Data'!F72))="","",OFFSET('Hygiene Data'!$F$12,0,10*ROW('Hygiene Data'!F72)))</f>
        <v/>
      </c>
      <c r="DW78" s="274" t="str">
        <f ca="true">+IF(OFFSET('Hygiene Data'!$F$13,0,10*ROW('Hygiene Data'!F72))="","",OFFSET('Hygiene Data'!$F$13,0,10*ROW('Hygiene Data'!F72)))</f>
        <v/>
      </c>
      <c r="DX78" s="274" t="str">
        <f ca="true">+IF(OFFSET('Hygiene Data'!$G$11,0,10*ROW('Hygiene Data'!G72))="","",OFFSET('Hygiene Data'!$G$11,0,10*ROW('Hygiene Data'!G72)))</f>
        <v/>
      </c>
      <c r="DY78" s="274" t="str">
        <f ca="true">+IF(OFFSET('Hygiene Data'!$G$12,0,10*ROW('Hygiene Data'!G72))="","",OFFSET('Hygiene Data'!$G$12,0,10*ROW('Hygiene Data'!G72)))</f>
        <v/>
      </c>
      <c r="DZ78" s="274" t="str">
        <f ca="true">+IF(OFFSET('Hygiene Data'!$G$13,0,10*ROW('Hygiene Data'!G72))="","",OFFSET('Hygiene Data'!$G$13,0,10*ROW('Hygiene Data'!G72)))</f>
        <v/>
      </c>
      <c r="EA78" s="274" t="str">
        <f ca="true">+IF(OFFSET('Hygiene Data'!$H$11,0,10*ROW('Hygiene Data'!H72))="","",OFFSET('Hygiene Data'!$H$11,0,10*ROW('Hygiene Data'!H72)))</f>
        <v/>
      </c>
      <c r="EB78" s="274" t="str">
        <f ca="true">+IF(OFFSET('Hygiene Data'!$H$12,0,10*ROW('Hygiene Data'!H72))="","",OFFSET('Hygiene Data'!$H$12,0,10*ROW('Hygiene Data'!H72)))</f>
        <v/>
      </c>
      <c r="EC78" s="274" t="str">
        <f ca="true">+IF(OFFSET('Hygiene Data'!$H$13,0,10*ROW('Hygiene Data'!H72))="","",OFFSET('Hygiene Data'!$H$13,0,10*ROW('Hygiene Data'!H72)))</f>
        <v/>
      </c>
      <c r="ED78" s="274" t="str">
        <f ca="true">+IF(OFFSET('Hygiene Data'!$I$11,0,10*ROW('Hygiene Data'!I72))="","",OFFSET('Hygiene Data'!$I$11,0,10*ROW('Hygiene Data'!I72)))</f>
        <v/>
      </c>
      <c r="EE78" s="274" t="str">
        <f ca="true">+IF(OFFSET('Hygiene Data'!$I$12,0,10*ROW('Hygiene Data'!I72))="","",OFFSET('Hygiene Data'!$I$12,0,10*ROW('Hygiene Data'!I72)))</f>
        <v/>
      </c>
      <c r="EF78" s="274" t="str">
        <f ca="true">+IF(OFFSET('Hygiene Data'!$I$13,0,10*ROW('Hygiene Data'!I72))="","",OFFSET('Hygiene Data'!$I$13,0,10*ROW('Hygiene Data'!I72)))</f>
        <v/>
      </c>
    </row>
    <row xmlns:x14ac="http://schemas.microsoft.com/office/spreadsheetml/2009/9/ac" r="79" x14ac:dyDescent="0.2">
      <c r="A79" s="37" t="str">
        <f ca="true">+IF(OFFSET('Water Data'!$B$2,0,10*ROW('Water Data'!E73))="","",OFFSET('Water Data'!$B$2,0,10*ROW('Water Data'!E73)))</f>
        <v/>
      </c>
      <c r="B79" s="37" t="str">
        <f ca="true">+IF(OFFSET('Water Data'!$C$2,0,10*ROW('Water Data'!F73))="","",OFFSET('Water Data'!$C$2,0,10*ROW('Water Data'!F73)))</f>
        <v/>
      </c>
      <c r="C79" s="330" t="str">
        <f t="shared" ca="true" si="1"/>
        <v/>
      </c>
      <c r="D79" s="94"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4"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4"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4"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4"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4"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4"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4"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4"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4"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4"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4"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4"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4"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4"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4"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4"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4"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5"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5"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5"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5"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5"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5"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5"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5"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5"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5"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5"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5"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5"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5"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5"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5"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5"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5"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5"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5"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5"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5"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5"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5"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5"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5"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5"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5"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5"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5"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6"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6"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6"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6"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6"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6"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6"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6"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6"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6"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6"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6"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6"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6"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6"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6"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6"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6"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4"/>
      <c r="BS79" s="274" t="str">
        <f ca="true">+IF(OFFSET('Water Data'!$D$27,0,10*ROW('Water Data'!D73))="","",OFFSET('Water Data'!$D$27,0,10*ROW('Water Data'!D73)))</f>
        <v/>
      </c>
      <c r="BT79" s="274" t="str">
        <f ca="true">+IF(OFFSET('Water Data'!$D$28,0,10*ROW('Water Data'!D73))="","",OFFSET('Water Data'!$D$28,0,10*ROW('Water Data'!D73)))</f>
        <v/>
      </c>
      <c r="BU79" s="274" t="str">
        <f ca="true">+IF(OFFSET('Water Data'!$D$29,0,10*ROW('Water Data'!D73))="","",OFFSET('Water Data'!$D$29,0,10*ROW('Water Data'!D73)))</f>
        <v/>
      </c>
      <c r="BV79" s="274" t="str">
        <f ca="true">+IF(OFFSET('Water Data'!$E$27,0,10*ROW('Water Data'!E73))="","",OFFSET('Water Data'!$E$27,0,10*ROW('Water Data'!E73)))</f>
        <v/>
      </c>
      <c r="BW79" s="274" t="str">
        <f ca="true">+IF(OFFSET('Water Data'!$E$28,0,10*ROW('Water Data'!E73))="","",OFFSET('Water Data'!$E$28,0,10*ROW('Water Data'!E73)))</f>
        <v/>
      </c>
      <c r="BX79" s="274" t="str">
        <f ca="true">+IF(OFFSET('Water Data'!$E$29,0,10*ROW('Water Data'!E73))="","",OFFSET('Water Data'!$E$29,0,10*ROW('Water Data'!E73)))</f>
        <v/>
      </c>
      <c r="BY79" s="274" t="str">
        <f ca="true">+IF(OFFSET('Water Data'!$F$27,0,10*ROW('Water Data'!F73))="","",OFFSET('Water Data'!$F$27,0,10*ROW('Water Data'!F73)))</f>
        <v/>
      </c>
      <c r="BZ79" s="274" t="str">
        <f ca="true">+IF(OFFSET('Water Data'!$F$28,0,10*ROW('Water Data'!F73))="","",OFFSET('Water Data'!$F$28,0,10*ROW('Water Data'!F73)))</f>
        <v/>
      </c>
      <c r="CA79" s="274" t="str">
        <f ca="true">+IF(OFFSET('Water Data'!$F$29,0,10*ROW('Water Data'!F73))="","",OFFSET('Water Data'!$F$29,0,10*ROW('Water Data'!F73)))</f>
        <v/>
      </c>
      <c r="CB79" s="274" t="str">
        <f ca="true">+IF(OFFSET('Water Data'!$G$27,0,10*ROW('Water Data'!G73))="","",OFFSET('Water Data'!$G$27,0,10*ROW('Water Data'!G73)))</f>
        <v/>
      </c>
      <c r="CC79" s="274" t="str">
        <f ca="true">+IF(OFFSET('Water Data'!$G$28,0,10*ROW('Water Data'!G73))="","",OFFSET('Water Data'!$G$28,0,10*ROW('Water Data'!G73)))</f>
        <v/>
      </c>
      <c r="CD79" s="274" t="str">
        <f ca="true">+IF(OFFSET('Water Data'!$G$29,0,10*ROW('Water Data'!G73))="","",OFFSET('Water Data'!$G$29,0,10*ROW('Water Data'!G73)))</f>
        <v/>
      </c>
      <c r="CE79" s="274" t="str">
        <f ca="true">+IF(OFFSET('Water Data'!$H$27,0,10*ROW('Water Data'!H73))="","",OFFSET('Water Data'!$H$27,0,10*ROW('Water Data'!H73)))</f>
        <v/>
      </c>
      <c r="CF79" s="274" t="str">
        <f ca="true">+IF(OFFSET('Water Data'!$H$28,0,10*ROW('Water Data'!H73))="","",OFFSET('Water Data'!$H$28,0,10*ROW('Water Data'!H73)))</f>
        <v/>
      </c>
      <c r="CG79" s="274" t="str">
        <f ca="true">+IF(OFFSET('Water Data'!$H$29,0,10*ROW('Water Data'!H73))="","",OFFSET('Water Data'!$H$29,0,10*ROW('Water Data'!H73)))</f>
        <v/>
      </c>
      <c r="CH79" s="274" t="str">
        <f ca="true">+IF(OFFSET('Water Data'!$I$27,0,10*ROW('Water Data'!I73))="","",OFFSET('Water Data'!$I$27,0,10*ROW('Water Data'!I73)))</f>
        <v/>
      </c>
      <c r="CI79" s="274" t="str">
        <f ca="true">+IF(OFFSET('Water Data'!$I$28,0,10*ROW('Water Data'!I73))="","",OFFSET('Water Data'!$I$28,0,10*ROW('Water Data'!I73)))</f>
        <v/>
      </c>
      <c r="CJ79" s="274" t="str">
        <f ca="true">+IF(OFFSET('Water Data'!$I$29,0,10*ROW('Water Data'!I73))="","",OFFSET('Water Data'!$I$29,0,10*ROW('Water Data'!I73)))</f>
        <v/>
      </c>
      <c r="CK79" s="274" t="str">
        <f ca="true">+IF(OFFSET('Sanitation Data'!$D$28,0,10*ROW('Sanitation Data'!D73))="","",OFFSET('Sanitation Data'!$D$28,0,10*ROW('Sanitation Data'!D73)))</f>
        <v/>
      </c>
      <c r="CL79" s="274" t="str">
        <f ca="true">+IF(OFFSET('Sanitation Data'!$D$29,0,10*ROW('Sanitation Data'!D73))="","",OFFSET('Sanitation Data'!$D$29,0,10*ROW('Sanitation Data'!D73)))</f>
        <v/>
      </c>
      <c r="CM79" s="274" t="str">
        <f ca="true">+IF(OFFSET('Sanitation Data'!$D$30,0,10*ROW('Sanitation Data'!D73))="","",OFFSET('Sanitation Data'!$D$30,0,10*ROW('Sanitation Data'!D73)))</f>
        <v/>
      </c>
      <c r="CN79" s="274" t="str">
        <f ca="true">+IF(OFFSET('Sanitation Data'!$D$31,0,10*ROW('Sanitation Data'!D73))="","",OFFSET('Sanitation Data'!$D$31,0,10*ROW('Sanitation Data'!D73)))</f>
        <v/>
      </c>
      <c r="CO79" s="274" t="str">
        <f ca="true">+IF(OFFSET('Sanitation Data'!$D$32,0,10*ROW('Sanitation Data'!D73))="","",OFFSET('Sanitation Data'!$D$32,0,10*ROW('Sanitation Data'!D73)))</f>
        <v/>
      </c>
      <c r="CP79" s="274" t="str">
        <f ca="true">+IF(OFFSET('Sanitation Data'!$E$28,0,10*ROW('Sanitation Data'!E73))="","",OFFSET('Sanitation Data'!$E$28,0,10*ROW('Sanitation Data'!E73)))</f>
        <v/>
      </c>
      <c r="CQ79" s="274" t="str">
        <f ca="true">+IF(OFFSET('Sanitation Data'!$E$29,0,10*ROW('Sanitation Data'!E73))="","",OFFSET('Sanitation Data'!$E$29,0,10*ROW('Sanitation Data'!E73)))</f>
        <v/>
      </c>
      <c r="CR79" s="274" t="str">
        <f ca="true">+IF(OFFSET('Sanitation Data'!$E$30,0,10*ROW('Sanitation Data'!E73))="","",OFFSET('Sanitation Data'!$E$30,0,10*ROW('Sanitation Data'!E73)))</f>
        <v/>
      </c>
      <c r="CS79" s="274" t="str">
        <f ca="true">+IF(OFFSET('Sanitation Data'!$E$31,0,10*ROW('Sanitation Data'!E73))="","",OFFSET('Sanitation Data'!$E$31,0,10*ROW('Sanitation Data'!E73)))</f>
        <v/>
      </c>
      <c r="CT79" s="274" t="str">
        <f ca="true">+IF(OFFSET('Sanitation Data'!$E$32,0,10*ROW('Sanitation Data'!E73))="","",OFFSET('Sanitation Data'!$E$32,0,10*ROW('Sanitation Data'!E73)))</f>
        <v/>
      </c>
      <c r="CU79" s="274" t="str">
        <f ca="true">+IF(OFFSET('Sanitation Data'!$F$28,0,10*ROW('Sanitation Data'!F73))="","",OFFSET('Sanitation Data'!$F$28,0,10*ROW('Sanitation Data'!F73)))</f>
        <v/>
      </c>
      <c r="CV79" s="274" t="str">
        <f ca="true">+IF(OFFSET('Sanitation Data'!$F$29,0,10*ROW('Sanitation Data'!F73))="","",OFFSET('Sanitation Data'!$F$29,0,10*ROW('Sanitation Data'!F73)))</f>
        <v/>
      </c>
      <c r="CW79" s="274" t="str">
        <f ca="true">+IF(OFFSET('Sanitation Data'!$F$30,0,10*ROW('Sanitation Data'!F73))="","",OFFSET('Sanitation Data'!$F$30,0,10*ROW('Sanitation Data'!F73)))</f>
        <v/>
      </c>
      <c r="CX79" s="274" t="str">
        <f ca="true">+IF(OFFSET('Sanitation Data'!$F$31,0,10*ROW('Sanitation Data'!F73))="","",OFFSET('Sanitation Data'!$F$31,0,10*ROW('Sanitation Data'!F73)))</f>
        <v/>
      </c>
      <c r="CY79" s="274" t="str">
        <f ca="true">+IF(OFFSET('Sanitation Data'!$F$32,0,10*ROW('Sanitation Data'!F73))="","",OFFSET('Sanitation Data'!$F$32,0,10*ROW('Sanitation Data'!F73)))</f>
        <v/>
      </c>
      <c r="CZ79" s="274" t="str">
        <f ca="true">+IF(OFFSET('Sanitation Data'!$G$28,0,10*ROW('Sanitation Data'!G73))="","",OFFSET('Sanitation Data'!$G$28,0,10*ROW('Sanitation Data'!G73)))</f>
        <v/>
      </c>
      <c r="DA79" s="274" t="str">
        <f ca="true">+IF(OFFSET('Sanitation Data'!$G$29,0,10*ROW('Sanitation Data'!G73))="","",OFFSET('Sanitation Data'!$G$29,0,10*ROW('Sanitation Data'!G73)))</f>
        <v/>
      </c>
      <c r="DB79" s="274" t="str">
        <f ca="true">+IF(OFFSET('Sanitation Data'!$G$30,0,10*ROW('Sanitation Data'!G73))="","",OFFSET('Sanitation Data'!$G$30,0,10*ROW('Sanitation Data'!G73)))</f>
        <v/>
      </c>
      <c r="DC79" s="274" t="str">
        <f ca="true">+IF(OFFSET('Sanitation Data'!$G$31,0,10*ROW('Sanitation Data'!G73))="","",OFFSET('Sanitation Data'!$G$31,0,10*ROW('Sanitation Data'!G73)))</f>
        <v/>
      </c>
      <c r="DD79" s="274" t="str">
        <f ca="true">+IF(OFFSET('Sanitation Data'!$G$32,0,10*ROW('Sanitation Data'!G73))="","",OFFSET('Sanitation Data'!$G$32,0,10*ROW('Sanitation Data'!G73)))</f>
        <v/>
      </c>
      <c r="DE79" s="274" t="str">
        <f ca="true">+IF(OFFSET('Sanitation Data'!$H$28,0,10*ROW('Sanitation Data'!H73))="","",OFFSET('Sanitation Data'!$H$28,0,10*ROW('Sanitation Data'!H73)))</f>
        <v/>
      </c>
      <c r="DF79" s="274" t="str">
        <f ca="true">+IF(OFFSET('Sanitation Data'!$H$29,0,10*ROW('Sanitation Data'!H73))="","",OFFSET('Sanitation Data'!$H$29,0,10*ROW('Sanitation Data'!H73)))</f>
        <v/>
      </c>
      <c r="DG79" s="274" t="str">
        <f ca="true">+IF(OFFSET('Sanitation Data'!$H$30,0,10*ROW('Sanitation Data'!H73))="","",OFFSET('Sanitation Data'!$H$30,0,10*ROW('Sanitation Data'!H73)))</f>
        <v/>
      </c>
      <c r="DH79" s="274" t="str">
        <f ca="true">+IF(OFFSET('Sanitation Data'!$H$31,0,10*ROW('Sanitation Data'!H73))="","",OFFSET('Sanitation Data'!$H$31,0,10*ROW('Sanitation Data'!H73)))</f>
        <v/>
      </c>
      <c r="DI79" s="274" t="str">
        <f ca="true">+IF(OFFSET('Sanitation Data'!$H$32,0,10*ROW('Sanitation Data'!H73))="","",OFFSET('Sanitation Data'!$H$32,0,10*ROW('Sanitation Data'!H73)))</f>
        <v/>
      </c>
      <c r="DJ79" s="274" t="str">
        <f ca="true">+IF(OFFSET('Sanitation Data'!$I$28,0,10*ROW('Sanitation Data'!I73))="","",OFFSET('Sanitation Data'!$I$28,0,10*ROW('Sanitation Data'!I73)))</f>
        <v/>
      </c>
      <c r="DK79" s="274" t="str">
        <f ca="true">+IF(OFFSET('Sanitation Data'!$I$29,0,10*ROW('Sanitation Data'!I73))="","",OFFSET('Sanitation Data'!$I$29,0,10*ROW('Sanitation Data'!I73)))</f>
        <v/>
      </c>
      <c r="DL79" s="274" t="str">
        <f ca="true">+IF(OFFSET('Sanitation Data'!$I$30,0,10*ROW('Sanitation Data'!I73))="","",OFFSET('Sanitation Data'!$I$30,0,10*ROW('Sanitation Data'!I73)))</f>
        <v/>
      </c>
      <c r="DM79" s="274" t="str">
        <f ca="true">+IF(OFFSET('Sanitation Data'!$I$31,0,10*ROW('Sanitation Data'!I73))="","",OFFSET('Sanitation Data'!$I$31,0,10*ROW('Sanitation Data'!I73)))</f>
        <v/>
      </c>
      <c r="DN79" s="274" t="str">
        <f ca="true">+IF(OFFSET('Sanitation Data'!$I$32,0,10*ROW('Sanitation Data'!I73))="","",OFFSET('Sanitation Data'!$I$32,0,10*ROW('Sanitation Data'!I73)))</f>
        <v/>
      </c>
      <c r="DO79" s="274" t="str">
        <f ca="true">+IF(OFFSET('Hygiene Data'!$D$11,0,10*ROW('Hygiene Data'!D73))="","",OFFSET('Hygiene Data'!$D$11,0,10*ROW('Hygiene Data'!D73)))</f>
        <v/>
      </c>
      <c r="DP79" s="274" t="str">
        <f ca="true">+IF(OFFSET('Hygiene Data'!$D$12,0,10*ROW('Hygiene Data'!D73))="","",OFFSET('Hygiene Data'!$D$12,0,10*ROW('Hygiene Data'!D73)))</f>
        <v/>
      </c>
      <c r="DQ79" s="274" t="str">
        <f ca="true">+IF(OFFSET('Hygiene Data'!$D$13,0,10*ROW('Hygiene Data'!D73))="","",OFFSET('Hygiene Data'!$D$13,0,10*ROW('Hygiene Data'!D73)))</f>
        <v/>
      </c>
      <c r="DR79" s="274" t="str">
        <f ca="true">+IF(OFFSET('Hygiene Data'!$E$11,0,10*ROW('Hygiene Data'!E73))="","",OFFSET('Hygiene Data'!$E$11,0,10*ROW('Hygiene Data'!E73)))</f>
        <v/>
      </c>
      <c r="DS79" s="274" t="str">
        <f ca="true">+IF(OFFSET('Hygiene Data'!$E$12,0,10*ROW('Hygiene Data'!E73))="","",OFFSET('Hygiene Data'!$E$12,0,10*ROW('Hygiene Data'!E73)))</f>
        <v/>
      </c>
      <c r="DT79" s="274" t="str">
        <f ca="true">+IF(OFFSET('Hygiene Data'!$E$13,0,10*ROW('Hygiene Data'!E73))="","",OFFSET('Hygiene Data'!$E$13,0,10*ROW('Hygiene Data'!E73)))</f>
        <v/>
      </c>
      <c r="DU79" s="274" t="str">
        <f ca="true">+IF(OFFSET('Hygiene Data'!$F$11,0,10*ROW('Hygiene Data'!F73))="","",OFFSET('Hygiene Data'!$F$11,0,10*ROW('Hygiene Data'!F73)))</f>
        <v/>
      </c>
      <c r="DV79" s="274" t="str">
        <f ca="true">+IF(OFFSET('Hygiene Data'!$F$12,0,10*ROW('Hygiene Data'!F73))="","",OFFSET('Hygiene Data'!$F$12,0,10*ROW('Hygiene Data'!F73)))</f>
        <v/>
      </c>
      <c r="DW79" s="274" t="str">
        <f ca="true">+IF(OFFSET('Hygiene Data'!$F$13,0,10*ROW('Hygiene Data'!F73))="","",OFFSET('Hygiene Data'!$F$13,0,10*ROW('Hygiene Data'!F73)))</f>
        <v/>
      </c>
      <c r="DX79" s="274" t="str">
        <f ca="true">+IF(OFFSET('Hygiene Data'!$G$11,0,10*ROW('Hygiene Data'!G73))="","",OFFSET('Hygiene Data'!$G$11,0,10*ROW('Hygiene Data'!G73)))</f>
        <v/>
      </c>
      <c r="DY79" s="274" t="str">
        <f ca="true">+IF(OFFSET('Hygiene Data'!$G$12,0,10*ROW('Hygiene Data'!G73))="","",OFFSET('Hygiene Data'!$G$12,0,10*ROW('Hygiene Data'!G73)))</f>
        <v/>
      </c>
      <c r="DZ79" s="274" t="str">
        <f ca="true">+IF(OFFSET('Hygiene Data'!$G$13,0,10*ROW('Hygiene Data'!G73))="","",OFFSET('Hygiene Data'!$G$13,0,10*ROW('Hygiene Data'!G73)))</f>
        <v/>
      </c>
      <c r="EA79" s="274" t="str">
        <f ca="true">+IF(OFFSET('Hygiene Data'!$H$11,0,10*ROW('Hygiene Data'!H73))="","",OFFSET('Hygiene Data'!$H$11,0,10*ROW('Hygiene Data'!H73)))</f>
        <v/>
      </c>
      <c r="EB79" s="274" t="str">
        <f ca="true">+IF(OFFSET('Hygiene Data'!$H$12,0,10*ROW('Hygiene Data'!H73))="","",OFFSET('Hygiene Data'!$H$12,0,10*ROW('Hygiene Data'!H73)))</f>
        <v/>
      </c>
      <c r="EC79" s="274" t="str">
        <f ca="true">+IF(OFFSET('Hygiene Data'!$H$13,0,10*ROW('Hygiene Data'!H73))="","",OFFSET('Hygiene Data'!$H$13,0,10*ROW('Hygiene Data'!H73)))</f>
        <v/>
      </c>
      <c r="ED79" s="274" t="str">
        <f ca="true">+IF(OFFSET('Hygiene Data'!$I$11,0,10*ROW('Hygiene Data'!I73))="","",OFFSET('Hygiene Data'!$I$11,0,10*ROW('Hygiene Data'!I73)))</f>
        <v/>
      </c>
      <c r="EE79" s="274" t="str">
        <f ca="true">+IF(OFFSET('Hygiene Data'!$I$12,0,10*ROW('Hygiene Data'!I73))="","",OFFSET('Hygiene Data'!$I$12,0,10*ROW('Hygiene Data'!I73)))</f>
        <v/>
      </c>
      <c r="EF79" s="274" t="str">
        <f ca="true">+IF(OFFSET('Hygiene Data'!$I$13,0,10*ROW('Hygiene Data'!I73))="","",OFFSET('Hygiene Data'!$I$13,0,10*ROW('Hygiene Data'!I73)))</f>
        <v/>
      </c>
    </row>
    <row xmlns:x14ac="http://schemas.microsoft.com/office/spreadsheetml/2009/9/ac" r="80" x14ac:dyDescent="0.2">
      <c r="A80" s="37" t="str">
        <f ca="true">+IF(OFFSET('Water Data'!$B$2,0,10*ROW('Water Data'!E74))="","",OFFSET('Water Data'!$B$2,0,10*ROW('Water Data'!E74)))</f>
        <v/>
      </c>
      <c r="B80" s="37" t="str">
        <f ca="true">+IF(OFFSET('Water Data'!$C$2,0,10*ROW('Water Data'!F74))="","",OFFSET('Water Data'!$C$2,0,10*ROW('Water Data'!F74)))</f>
        <v/>
      </c>
      <c r="C80" s="330" t="str">
        <f t="shared" ca="true" si="1"/>
        <v/>
      </c>
      <c r="D80" s="94"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4"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4"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4"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4"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4"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4"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4"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4"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4"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4"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4"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4"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4"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4"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4"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4"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4"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5"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5"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5"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5"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5"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5"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5"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5"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5"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5"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5"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5"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5"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5"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5"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5"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5"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5"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5"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5"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5"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5"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5"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5"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5"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5"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5"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5"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5"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5"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6"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6"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6"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6"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6"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6"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6"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6"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6"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6"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6"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6"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6"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6"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6"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6"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6"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6"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4"/>
      <c r="BS80" s="274" t="str">
        <f ca="true">+IF(OFFSET('Water Data'!$D$27,0,10*ROW('Water Data'!D74))="","",OFFSET('Water Data'!$D$27,0,10*ROW('Water Data'!D74)))</f>
        <v/>
      </c>
      <c r="BT80" s="274" t="str">
        <f ca="true">+IF(OFFSET('Water Data'!$D$28,0,10*ROW('Water Data'!D74))="","",OFFSET('Water Data'!$D$28,0,10*ROW('Water Data'!D74)))</f>
        <v/>
      </c>
      <c r="BU80" s="274" t="str">
        <f ca="true">+IF(OFFSET('Water Data'!$D$29,0,10*ROW('Water Data'!D74))="","",OFFSET('Water Data'!$D$29,0,10*ROW('Water Data'!D74)))</f>
        <v/>
      </c>
      <c r="BV80" s="274" t="str">
        <f ca="true">+IF(OFFSET('Water Data'!$E$27,0,10*ROW('Water Data'!E74))="","",OFFSET('Water Data'!$E$27,0,10*ROW('Water Data'!E74)))</f>
        <v/>
      </c>
      <c r="BW80" s="274" t="str">
        <f ca="true">+IF(OFFSET('Water Data'!$E$28,0,10*ROW('Water Data'!E74))="","",OFFSET('Water Data'!$E$28,0,10*ROW('Water Data'!E74)))</f>
        <v/>
      </c>
      <c r="BX80" s="274" t="str">
        <f ca="true">+IF(OFFSET('Water Data'!$E$29,0,10*ROW('Water Data'!E74))="","",OFFSET('Water Data'!$E$29,0,10*ROW('Water Data'!E74)))</f>
        <v/>
      </c>
      <c r="BY80" s="274" t="str">
        <f ca="true">+IF(OFFSET('Water Data'!$F$27,0,10*ROW('Water Data'!F74))="","",OFFSET('Water Data'!$F$27,0,10*ROW('Water Data'!F74)))</f>
        <v/>
      </c>
      <c r="BZ80" s="274" t="str">
        <f ca="true">+IF(OFFSET('Water Data'!$F$28,0,10*ROW('Water Data'!F74))="","",OFFSET('Water Data'!$F$28,0,10*ROW('Water Data'!F74)))</f>
        <v/>
      </c>
      <c r="CA80" s="274" t="str">
        <f ca="true">+IF(OFFSET('Water Data'!$F$29,0,10*ROW('Water Data'!F74))="","",OFFSET('Water Data'!$F$29,0,10*ROW('Water Data'!F74)))</f>
        <v/>
      </c>
      <c r="CB80" s="274" t="str">
        <f ca="true">+IF(OFFSET('Water Data'!$G$27,0,10*ROW('Water Data'!G74))="","",OFFSET('Water Data'!$G$27,0,10*ROW('Water Data'!G74)))</f>
        <v/>
      </c>
      <c r="CC80" s="274" t="str">
        <f ca="true">+IF(OFFSET('Water Data'!$G$28,0,10*ROW('Water Data'!G74))="","",OFFSET('Water Data'!$G$28,0,10*ROW('Water Data'!G74)))</f>
        <v/>
      </c>
      <c r="CD80" s="274" t="str">
        <f ca="true">+IF(OFFSET('Water Data'!$G$29,0,10*ROW('Water Data'!G74))="","",OFFSET('Water Data'!$G$29,0,10*ROW('Water Data'!G74)))</f>
        <v/>
      </c>
      <c r="CE80" s="274" t="str">
        <f ca="true">+IF(OFFSET('Water Data'!$H$27,0,10*ROW('Water Data'!H74))="","",OFFSET('Water Data'!$H$27,0,10*ROW('Water Data'!H74)))</f>
        <v/>
      </c>
      <c r="CF80" s="274" t="str">
        <f ca="true">+IF(OFFSET('Water Data'!$H$28,0,10*ROW('Water Data'!H74))="","",OFFSET('Water Data'!$H$28,0,10*ROW('Water Data'!H74)))</f>
        <v/>
      </c>
      <c r="CG80" s="274" t="str">
        <f ca="true">+IF(OFFSET('Water Data'!$H$29,0,10*ROW('Water Data'!H74))="","",OFFSET('Water Data'!$H$29,0,10*ROW('Water Data'!H74)))</f>
        <v/>
      </c>
      <c r="CH80" s="274" t="str">
        <f ca="true">+IF(OFFSET('Water Data'!$I$27,0,10*ROW('Water Data'!I74))="","",OFFSET('Water Data'!$I$27,0,10*ROW('Water Data'!I74)))</f>
        <v/>
      </c>
      <c r="CI80" s="274" t="str">
        <f ca="true">+IF(OFFSET('Water Data'!$I$28,0,10*ROW('Water Data'!I74))="","",OFFSET('Water Data'!$I$28,0,10*ROW('Water Data'!I74)))</f>
        <v/>
      </c>
      <c r="CJ80" s="274" t="str">
        <f ca="true">+IF(OFFSET('Water Data'!$I$29,0,10*ROW('Water Data'!I74))="","",OFFSET('Water Data'!$I$29,0,10*ROW('Water Data'!I74)))</f>
        <v/>
      </c>
      <c r="CK80" s="274" t="str">
        <f ca="true">+IF(OFFSET('Sanitation Data'!$D$28,0,10*ROW('Sanitation Data'!D74))="","",OFFSET('Sanitation Data'!$D$28,0,10*ROW('Sanitation Data'!D74)))</f>
        <v/>
      </c>
      <c r="CL80" s="274" t="str">
        <f ca="true">+IF(OFFSET('Sanitation Data'!$D$29,0,10*ROW('Sanitation Data'!D74))="","",OFFSET('Sanitation Data'!$D$29,0,10*ROW('Sanitation Data'!D74)))</f>
        <v/>
      </c>
      <c r="CM80" s="274" t="str">
        <f ca="true">+IF(OFFSET('Sanitation Data'!$D$30,0,10*ROW('Sanitation Data'!D74))="","",OFFSET('Sanitation Data'!$D$30,0,10*ROW('Sanitation Data'!D74)))</f>
        <v/>
      </c>
      <c r="CN80" s="274" t="str">
        <f ca="true">+IF(OFFSET('Sanitation Data'!$D$31,0,10*ROW('Sanitation Data'!D74))="","",OFFSET('Sanitation Data'!$D$31,0,10*ROW('Sanitation Data'!D74)))</f>
        <v/>
      </c>
      <c r="CO80" s="274" t="str">
        <f ca="true">+IF(OFFSET('Sanitation Data'!$D$32,0,10*ROW('Sanitation Data'!D74))="","",OFFSET('Sanitation Data'!$D$32,0,10*ROW('Sanitation Data'!D74)))</f>
        <v/>
      </c>
      <c r="CP80" s="274" t="str">
        <f ca="true">+IF(OFFSET('Sanitation Data'!$E$28,0,10*ROW('Sanitation Data'!E74))="","",OFFSET('Sanitation Data'!$E$28,0,10*ROW('Sanitation Data'!E74)))</f>
        <v/>
      </c>
      <c r="CQ80" s="274" t="str">
        <f ca="true">+IF(OFFSET('Sanitation Data'!$E$29,0,10*ROW('Sanitation Data'!E74))="","",OFFSET('Sanitation Data'!$E$29,0,10*ROW('Sanitation Data'!E74)))</f>
        <v/>
      </c>
      <c r="CR80" s="274" t="str">
        <f ca="true">+IF(OFFSET('Sanitation Data'!$E$30,0,10*ROW('Sanitation Data'!E74))="","",OFFSET('Sanitation Data'!$E$30,0,10*ROW('Sanitation Data'!E74)))</f>
        <v/>
      </c>
      <c r="CS80" s="274" t="str">
        <f ca="true">+IF(OFFSET('Sanitation Data'!$E$31,0,10*ROW('Sanitation Data'!E74))="","",OFFSET('Sanitation Data'!$E$31,0,10*ROW('Sanitation Data'!E74)))</f>
        <v/>
      </c>
      <c r="CT80" s="274" t="str">
        <f ca="true">+IF(OFFSET('Sanitation Data'!$E$32,0,10*ROW('Sanitation Data'!E74))="","",OFFSET('Sanitation Data'!$E$32,0,10*ROW('Sanitation Data'!E74)))</f>
        <v/>
      </c>
      <c r="CU80" s="274" t="str">
        <f ca="true">+IF(OFFSET('Sanitation Data'!$F$28,0,10*ROW('Sanitation Data'!F74))="","",OFFSET('Sanitation Data'!$F$28,0,10*ROW('Sanitation Data'!F74)))</f>
        <v/>
      </c>
      <c r="CV80" s="274" t="str">
        <f ca="true">+IF(OFFSET('Sanitation Data'!$F$29,0,10*ROW('Sanitation Data'!F74))="","",OFFSET('Sanitation Data'!$F$29,0,10*ROW('Sanitation Data'!F74)))</f>
        <v/>
      </c>
      <c r="CW80" s="274" t="str">
        <f ca="true">+IF(OFFSET('Sanitation Data'!$F$30,0,10*ROW('Sanitation Data'!F74))="","",OFFSET('Sanitation Data'!$F$30,0,10*ROW('Sanitation Data'!F74)))</f>
        <v/>
      </c>
      <c r="CX80" s="274" t="str">
        <f ca="true">+IF(OFFSET('Sanitation Data'!$F$31,0,10*ROW('Sanitation Data'!F74))="","",OFFSET('Sanitation Data'!$F$31,0,10*ROW('Sanitation Data'!F74)))</f>
        <v/>
      </c>
      <c r="CY80" s="274" t="str">
        <f ca="true">+IF(OFFSET('Sanitation Data'!$F$32,0,10*ROW('Sanitation Data'!F74))="","",OFFSET('Sanitation Data'!$F$32,0,10*ROW('Sanitation Data'!F74)))</f>
        <v/>
      </c>
      <c r="CZ80" s="274" t="str">
        <f ca="true">+IF(OFFSET('Sanitation Data'!$G$28,0,10*ROW('Sanitation Data'!G74))="","",OFFSET('Sanitation Data'!$G$28,0,10*ROW('Sanitation Data'!G74)))</f>
        <v/>
      </c>
      <c r="DA80" s="274" t="str">
        <f ca="true">+IF(OFFSET('Sanitation Data'!$G$29,0,10*ROW('Sanitation Data'!G74))="","",OFFSET('Sanitation Data'!$G$29,0,10*ROW('Sanitation Data'!G74)))</f>
        <v/>
      </c>
      <c r="DB80" s="274" t="str">
        <f ca="true">+IF(OFFSET('Sanitation Data'!$G$30,0,10*ROW('Sanitation Data'!G74))="","",OFFSET('Sanitation Data'!$G$30,0,10*ROW('Sanitation Data'!G74)))</f>
        <v/>
      </c>
      <c r="DC80" s="274" t="str">
        <f ca="true">+IF(OFFSET('Sanitation Data'!$G$31,0,10*ROW('Sanitation Data'!G74))="","",OFFSET('Sanitation Data'!$G$31,0,10*ROW('Sanitation Data'!G74)))</f>
        <v/>
      </c>
      <c r="DD80" s="274" t="str">
        <f ca="true">+IF(OFFSET('Sanitation Data'!$G$32,0,10*ROW('Sanitation Data'!G74))="","",OFFSET('Sanitation Data'!$G$32,0,10*ROW('Sanitation Data'!G74)))</f>
        <v/>
      </c>
      <c r="DE80" s="274" t="str">
        <f ca="true">+IF(OFFSET('Sanitation Data'!$H$28,0,10*ROW('Sanitation Data'!H74))="","",OFFSET('Sanitation Data'!$H$28,0,10*ROW('Sanitation Data'!H74)))</f>
        <v/>
      </c>
      <c r="DF80" s="274" t="str">
        <f ca="true">+IF(OFFSET('Sanitation Data'!$H$29,0,10*ROW('Sanitation Data'!H74))="","",OFFSET('Sanitation Data'!$H$29,0,10*ROW('Sanitation Data'!H74)))</f>
        <v/>
      </c>
      <c r="DG80" s="274" t="str">
        <f ca="true">+IF(OFFSET('Sanitation Data'!$H$30,0,10*ROW('Sanitation Data'!H74))="","",OFFSET('Sanitation Data'!$H$30,0,10*ROW('Sanitation Data'!H74)))</f>
        <v/>
      </c>
      <c r="DH80" s="274" t="str">
        <f ca="true">+IF(OFFSET('Sanitation Data'!$H$31,0,10*ROW('Sanitation Data'!H74))="","",OFFSET('Sanitation Data'!$H$31,0,10*ROW('Sanitation Data'!H74)))</f>
        <v/>
      </c>
      <c r="DI80" s="274" t="str">
        <f ca="true">+IF(OFFSET('Sanitation Data'!$H$32,0,10*ROW('Sanitation Data'!H74))="","",OFFSET('Sanitation Data'!$H$32,0,10*ROW('Sanitation Data'!H74)))</f>
        <v/>
      </c>
      <c r="DJ80" s="274" t="str">
        <f ca="true">+IF(OFFSET('Sanitation Data'!$I$28,0,10*ROW('Sanitation Data'!I74))="","",OFFSET('Sanitation Data'!$I$28,0,10*ROW('Sanitation Data'!I74)))</f>
        <v/>
      </c>
      <c r="DK80" s="274" t="str">
        <f ca="true">+IF(OFFSET('Sanitation Data'!$I$29,0,10*ROW('Sanitation Data'!I74))="","",OFFSET('Sanitation Data'!$I$29,0,10*ROW('Sanitation Data'!I74)))</f>
        <v/>
      </c>
      <c r="DL80" s="274" t="str">
        <f ca="true">+IF(OFFSET('Sanitation Data'!$I$30,0,10*ROW('Sanitation Data'!I74))="","",OFFSET('Sanitation Data'!$I$30,0,10*ROW('Sanitation Data'!I74)))</f>
        <v/>
      </c>
      <c r="DM80" s="274" t="str">
        <f ca="true">+IF(OFFSET('Sanitation Data'!$I$31,0,10*ROW('Sanitation Data'!I74))="","",OFFSET('Sanitation Data'!$I$31,0,10*ROW('Sanitation Data'!I74)))</f>
        <v/>
      </c>
      <c r="DN80" s="274" t="str">
        <f ca="true">+IF(OFFSET('Sanitation Data'!$I$32,0,10*ROW('Sanitation Data'!I74))="","",OFFSET('Sanitation Data'!$I$32,0,10*ROW('Sanitation Data'!I74)))</f>
        <v/>
      </c>
      <c r="DO80" s="274" t="str">
        <f ca="true">+IF(OFFSET('Hygiene Data'!$D$11,0,10*ROW('Hygiene Data'!D74))="","",OFFSET('Hygiene Data'!$D$11,0,10*ROW('Hygiene Data'!D74)))</f>
        <v/>
      </c>
      <c r="DP80" s="274" t="str">
        <f ca="true">+IF(OFFSET('Hygiene Data'!$D$12,0,10*ROW('Hygiene Data'!D74))="","",OFFSET('Hygiene Data'!$D$12,0,10*ROW('Hygiene Data'!D74)))</f>
        <v/>
      </c>
      <c r="DQ80" s="274" t="str">
        <f ca="true">+IF(OFFSET('Hygiene Data'!$D$13,0,10*ROW('Hygiene Data'!D74))="","",OFFSET('Hygiene Data'!$D$13,0,10*ROW('Hygiene Data'!D74)))</f>
        <v/>
      </c>
      <c r="DR80" s="274" t="str">
        <f ca="true">+IF(OFFSET('Hygiene Data'!$E$11,0,10*ROW('Hygiene Data'!E74))="","",OFFSET('Hygiene Data'!$E$11,0,10*ROW('Hygiene Data'!E74)))</f>
        <v/>
      </c>
      <c r="DS80" s="274" t="str">
        <f ca="true">+IF(OFFSET('Hygiene Data'!$E$12,0,10*ROW('Hygiene Data'!E74))="","",OFFSET('Hygiene Data'!$E$12,0,10*ROW('Hygiene Data'!E74)))</f>
        <v/>
      </c>
      <c r="DT80" s="274" t="str">
        <f ca="true">+IF(OFFSET('Hygiene Data'!$E$13,0,10*ROW('Hygiene Data'!E74))="","",OFFSET('Hygiene Data'!$E$13,0,10*ROW('Hygiene Data'!E74)))</f>
        <v/>
      </c>
      <c r="DU80" s="274" t="str">
        <f ca="true">+IF(OFFSET('Hygiene Data'!$F$11,0,10*ROW('Hygiene Data'!F74))="","",OFFSET('Hygiene Data'!$F$11,0,10*ROW('Hygiene Data'!F74)))</f>
        <v/>
      </c>
      <c r="DV80" s="274" t="str">
        <f ca="true">+IF(OFFSET('Hygiene Data'!$F$12,0,10*ROW('Hygiene Data'!F74))="","",OFFSET('Hygiene Data'!$F$12,0,10*ROW('Hygiene Data'!F74)))</f>
        <v/>
      </c>
      <c r="DW80" s="274" t="str">
        <f ca="true">+IF(OFFSET('Hygiene Data'!$F$13,0,10*ROW('Hygiene Data'!F74))="","",OFFSET('Hygiene Data'!$F$13,0,10*ROW('Hygiene Data'!F74)))</f>
        <v/>
      </c>
      <c r="DX80" s="274" t="str">
        <f ca="true">+IF(OFFSET('Hygiene Data'!$G$11,0,10*ROW('Hygiene Data'!G74))="","",OFFSET('Hygiene Data'!$G$11,0,10*ROW('Hygiene Data'!G74)))</f>
        <v/>
      </c>
      <c r="DY80" s="274" t="str">
        <f ca="true">+IF(OFFSET('Hygiene Data'!$G$12,0,10*ROW('Hygiene Data'!G74))="","",OFFSET('Hygiene Data'!$G$12,0,10*ROW('Hygiene Data'!G74)))</f>
        <v/>
      </c>
      <c r="DZ80" s="274" t="str">
        <f ca="true">+IF(OFFSET('Hygiene Data'!$G$13,0,10*ROW('Hygiene Data'!G74))="","",OFFSET('Hygiene Data'!$G$13,0,10*ROW('Hygiene Data'!G74)))</f>
        <v/>
      </c>
      <c r="EA80" s="274" t="str">
        <f ca="true">+IF(OFFSET('Hygiene Data'!$H$11,0,10*ROW('Hygiene Data'!H74))="","",OFFSET('Hygiene Data'!$H$11,0,10*ROW('Hygiene Data'!H74)))</f>
        <v/>
      </c>
      <c r="EB80" s="274" t="str">
        <f ca="true">+IF(OFFSET('Hygiene Data'!$H$12,0,10*ROW('Hygiene Data'!H74))="","",OFFSET('Hygiene Data'!$H$12,0,10*ROW('Hygiene Data'!H74)))</f>
        <v/>
      </c>
      <c r="EC80" s="274" t="str">
        <f ca="true">+IF(OFFSET('Hygiene Data'!$H$13,0,10*ROW('Hygiene Data'!H74))="","",OFFSET('Hygiene Data'!$H$13,0,10*ROW('Hygiene Data'!H74)))</f>
        <v/>
      </c>
      <c r="ED80" s="274" t="str">
        <f ca="true">+IF(OFFSET('Hygiene Data'!$I$11,0,10*ROW('Hygiene Data'!I74))="","",OFFSET('Hygiene Data'!$I$11,0,10*ROW('Hygiene Data'!I74)))</f>
        <v/>
      </c>
      <c r="EE80" s="274" t="str">
        <f ca="true">+IF(OFFSET('Hygiene Data'!$I$12,0,10*ROW('Hygiene Data'!I74))="","",OFFSET('Hygiene Data'!$I$12,0,10*ROW('Hygiene Data'!I74)))</f>
        <v/>
      </c>
      <c r="EF80" s="274" t="str">
        <f ca="true">+IF(OFFSET('Hygiene Data'!$I$13,0,10*ROW('Hygiene Data'!I74))="","",OFFSET('Hygiene Data'!$I$13,0,10*ROW('Hygiene Data'!I74)))</f>
        <v/>
      </c>
    </row>
    <row xmlns:x14ac="http://schemas.microsoft.com/office/spreadsheetml/2009/9/ac" r="81" x14ac:dyDescent="0.2">
      <c r="A81" s="37" t="str">
        <f ca="true">+IF(OFFSET('Water Data'!$B$2,0,10*ROW('Water Data'!E75))="","",OFFSET('Water Data'!$B$2,0,10*ROW('Water Data'!E75)))</f>
        <v/>
      </c>
      <c r="B81" s="37" t="str">
        <f ca="true">+IF(OFFSET('Water Data'!$C$2,0,10*ROW('Water Data'!F75))="","",OFFSET('Water Data'!$C$2,0,10*ROW('Water Data'!F75)))</f>
        <v/>
      </c>
      <c r="C81" s="330" t="str">
        <f t="shared" ca="true" si="1"/>
        <v/>
      </c>
      <c r="D81" s="94"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4"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4"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4"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4"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4"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4"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4"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4"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4"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4"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4"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4"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4"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4"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4"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4"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4"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5"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5"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5"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5"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5"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5"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5"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5"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5"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5"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5"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5"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5"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5"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5"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5"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5"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5"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5"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5"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5"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5"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5"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5"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5"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5"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5"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5"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5"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5"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6"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6"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6"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6"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6"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6"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6"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6"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6"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6"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6"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6"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6"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6"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6"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6"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6"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6"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4"/>
      <c r="BS81" s="274" t="str">
        <f ca="true">+IF(OFFSET('Water Data'!$D$27,0,10*ROW('Water Data'!D75))="","",OFFSET('Water Data'!$D$27,0,10*ROW('Water Data'!D75)))</f>
        <v/>
      </c>
      <c r="BT81" s="274" t="str">
        <f ca="true">+IF(OFFSET('Water Data'!$D$28,0,10*ROW('Water Data'!D75))="","",OFFSET('Water Data'!$D$28,0,10*ROW('Water Data'!D75)))</f>
        <v/>
      </c>
      <c r="BU81" s="274" t="str">
        <f ca="true">+IF(OFFSET('Water Data'!$D$29,0,10*ROW('Water Data'!D75))="","",OFFSET('Water Data'!$D$29,0,10*ROW('Water Data'!D75)))</f>
        <v/>
      </c>
      <c r="BV81" s="274" t="str">
        <f ca="true">+IF(OFFSET('Water Data'!$E$27,0,10*ROW('Water Data'!E75))="","",OFFSET('Water Data'!$E$27,0,10*ROW('Water Data'!E75)))</f>
        <v/>
      </c>
      <c r="BW81" s="274" t="str">
        <f ca="true">+IF(OFFSET('Water Data'!$E$28,0,10*ROW('Water Data'!E75))="","",OFFSET('Water Data'!$E$28,0,10*ROW('Water Data'!E75)))</f>
        <v/>
      </c>
      <c r="BX81" s="274" t="str">
        <f ca="true">+IF(OFFSET('Water Data'!$E$29,0,10*ROW('Water Data'!E75))="","",OFFSET('Water Data'!$E$29,0,10*ROW('Water Data'!E75)))</f>
        <v/>
      </c>
      <c r="BY81" s="274" t="str">
        <f ca="true">+IF(OFFSET('Water Data'!$F$27,0,10*ROW('Water Data'!F75))="","",OFFSET('Water Data'!$F$27,0,10*ROW('Water Data'!F75)))</f>
        <v/>
      </c>
      <c r="BZ81" s="274" t="str">
        <f ca="true">+IF(OFFSET('Water Data'!$F$28,0,10*ROW('Water Data'!F75))="","",OFFSET('Water Data'!$F$28,0,10*ROW('Water Data'!F75)))</f>
        <v/>
      </c>
      <c r="CA81" s="274" t="str">
        <f ca="true">+IF(OFFSET('Water Data'!$F$29,0,10*ROW('Water Data'!F75))="","",OFFSET('Water Data'!$F$29,0,10*ROW('Water Data'!F75)))</f>
        <v/>
      </c>
      <c r="CB81" s="274" t="str">
        <f ca="true">+IF(OFFSET('Water Data'!$G$27,0,10*ROW('Water Data'!G75))="","",OFFSET('Water Data'!$G$27,0,10*ROW('Water Data'!G75)))</f>
        <v/>
      </c>
      <c r="CC81" s="274" t="str">
        <f ca="true">+IF(OFFSET('Water Data'!$G$28,0,10*ROW('Water Data'!G75))="","",OFFSET('Water Data'!$G$28,0,10*ROW('Water Data'!G75)))</f>
        <v/>
      </c>
      <c r="CD81" s="274" t="str">
        <f ca="true">+IF(OFFSET('Water Data'!$G$29,0,10*ROW('Water Data'!G75))="","",OFFSET('Water Data'!$G$29,0,10*ROW('Water Data'!G75)))</f>
        <v/>
      </c>
      <c r="CE81" s="274" t="str">
        <f ca="true">+IF(OFFSET('Water Data'!$H$27,0,10*ROW('Water Data'!H75))="","",OFFSET('Water Data'!$H$27,0,10*ROW('Water Data'!H75)))</f>
        <v/>
      </c>
      <c r="CF81" s="274" t="str">
        <f ca="true">+IF(OFFSET('Water Data'!$H$28,0,10*ROW('Water Data'!H75))="","",OFFSET('Water Data'!$H$28,0,10*ROW('Water Data'!H75)))</f>
        <v/>
      </c>
      <c r="CG81" s="274" t="str">
        <f ca="true">+IF(OFFSET('Water Data'!$H$29,0,10*ROW('Water Data'!H75))="","",OFFSET('Water Data'!$H$29,0,10*ROW('Water Data'!H75)))</f>
        <v/>
      </c>
      <c r="CH81" s="274" t="str">
        <f ca="true">+IF(OFFSET('Water Data'!$I$27,0,10*ROW('Water Data'!I75))="","",OFFSET('Water Data'!$I$27,0,10*ROW('Water Data'!I75)))</f>
        <v/>
      </c>
      <c r="CI81" s="274" t="str">
        <f ca="true">+IF(OFFSET('Water Data'!$I$28,0,10*ROW('Water Data'!I75))="","",OFFSET('Water Data'!$I$28,0,10*ROW('Water Data'!I75)))</f>
        <v/>
      </c>
      <c r="CJ81" s="274" t="str">
        <f ca="true">+IF(OFFSET('Water Data'!$I$29,0,10*ROW('Water Data'!I75))="","",OFFSET('Water Data'!$I$29,0,10*ROW('Water Data'!I75)))</f>
        <v/>
      </c>
      <c r="CK81" s="274" t="str">
        <f ca="true">+IF(OFFSET('Sanitation Data'!$D$28,0,10*ROW('Sanitation Data'!D75))="","",OFFSET('Sanitation Data'!$D$28,0,10*ROW('Sanitation Data'!D75)))</f>
        <v/>
      </c>
      <c r="CL81" s="274" t="str">
        <f ca="true">+IF(OFFSET('Sanitation Data'!$D$29,0,10*ROW('Sanitation Data'!D75))="","",OFFSET('Sanitation Data'!$D$29,0,10*ROW('Sanitation Data'!D75)))</f>
        <v/>
      </c>
      <c r="CM81" s="274" t="str">
        <f ca="true">+IF(OFFSET('Sanitation Data'!$D$30,0,10*ROW('Sanitation Data'!D75))="","",OFFSET('Sanitation Data'!$D$30,0,10*ROW('Sanitation Data'!D75)))</f>
        <v/>
      </c>
      <c r="CN81" s="274" t="str">
        <f ca="true">+IF(OFFSET('Sanitation Data'!$D$31,0,10*ROW('Sanitation Data'!D75))="","",OFFSET('Sanitation Data'!$D$31,0,10*ROW('Sanitation Data'!D75)))</f>
        <v/>
      </c>
      <c r="CO81" s="274" t="str">
        <f ca="true">+IF(OFFSET('Sanitation Data'!$D$32,0,10*ROW('Sanitation Data'!D75))="","",OFFSET('Sanitation Data'!$D$32,0,10*ROW('Sanitation Data'!D75)))</f>
        <v/>
      </c>
      <c r="CP81" s="274" t="str">
        <f ca="true">+IF(OFFSET('Sanitation Data'!$E$28,0,10*ROW('Sanitation Data'!E75))="","",OFFSET('Sanitation Data'!$E$28,0,10*ROW('Sanitation Data'!E75)))</f>
        <v/>
      </c>
      <c r="CQ81" s="274" t="str">
        <f ca="true">+IF(OFFSET('Sanitation Data'!$E$29,0,10*ROW('Sanitation Data'!E75))="","",OFFSET('Sanitation Data'!$E$29,0,10*ROW('Sanitation Data'!E75)))</f>
        <v/>
      </c>
      <c r="CR81" s="274" t="str">
        <f ca="true">+IF(OFFSET('Sanitation Data'!$E$30,0,10*ROW('Sanitation Data'!E75))="","",OFFSET('Sanitation Data'!$E$30,0,10*ROW('Sanitation Data'!E75)))</f>
        <v/>
      </c>
      <c r="CS81" s="274" t="str">
        <f ca="true">+IF(OFFSET('Sanitation Data'!$E$31,0,10*ROW('Sanitation Data'!E75))="","",OFFSET('Sanitation Data'!$E$31,0,10*ROW('Sanitation Data'!E75)))</f>
        <v/>
      </c>
      <c r="CT81" s="274" t="str">
        <f ca="true">+IF(OFFSET('Sanitation Data'!$E$32,0,10*ROW('Sanitation Data'!E75))="","",OFFSET('Sanitation Data'!$E$32,0,10*ROW('Sanitation Data'!E75)))</f>
        <v/>
      </c>
      <c r="CU81" s="274" t="str">
        <f ca="true">+IF(OFFSET('Sanitation Data'!$F$28,0,10*ROW('Sanitation Data'!F75))="","",OFFSET('Sanitation Data'!$F$28,0,10*ROW('Sanitation Data'!F75)))</f>
        <v/>
      </c>
      <c r="CV81" s="274" t="str">
        <f ca="true">+IF(OFFSET('Sanitation Data'!$F$29,0,10*ROW('Sanitation Data'!F75))="","",OFFSET('Sanitation Data'!$F$29,0,10*ROW('Sanitation Data'!F75)))</f>
        <v/>
      </c>
      <c r="CW81" s="274" t="str">
        <f ca="true">+IF(OFFSET('Sanitation Data'!$F$30,0,10*ROW('Sanitation Data'!F75))="","",OFFSET('Sanitation Data'!$F$30,0,10*ROW('Sanitation Data'!F75)))</f>
        <v/>
      </c>
      <c r="CX81" s="274" t="str">
        <f ca="true">+IF(OFFSET('Sanitation Data'!$F$31,0,10*ROW('Sanitation Data'!F75))="","",OFFSET('Sanitation Data'!$F$31,0,10*ROW('Sanitation Data'!F75)))</f>
        <v/>
      </c>
      <c r="CY81" s="274" t="str">
        <f ca="true">+IF(OFFSET('Sanitation Data'!$F$32,0,10*ROW('Sanitation Data'!F75))="","",OFFSET('Sanitation Data'!$F$32,0,10*ROW('Sanitation Data'!F75)))</f>
        <v/>
      </c>
      <c r="CZ81" s="274" t="str">
        <f ca="true">+IF(OFFSET('Sanitation Data'!$G$28,0,10*ROW('Sanitation Data'!G75))="","",OFFSET('Sanitation Data'!$G$28,0,10*ROW('Sanitation Data'!G75)))</f>
        <v/>
      </c>
      <c r="DA81" s="274" t="str">
        <f ca="true">+IF(OFFSET('Sanitation Data'!$G$29,0,10*ROW('Sanitation Data'!G75))="","",OFFSET('Sanitation Data'!$G$29,0,10*ROW('Sanitation Data'!G75)))</f>
        <v/>
      </c>
      <c r="DB81" s="274" t="str">
        <f ca="true">+IF(OFFSET('Sanitation Data'!$G$30,0,10*ROW('Sanitation Data'!G75))="","",OFFSET('Sanitation Data'!$G$30,0,10*ROW('Sanitation Data'!G75)))</f>
        <v/>
      </c>
      <c r="DC81" s="274" t="str">
        <f ca="true">+IF(OFFSET('Sanitation Data'!$G$31,0,10*ROW('Sanitation Data'!G75))="","",OFFSET('Sanitation Data'!$G$31,0,10*ROW('Sanitation Data'!G75)))</f>
        <v/>
      </c>
      <c r="DD81" s="274" t="str">
        <f ca="true">+IF(OFFSET('Sanitation Data'!$G$32,0,10*ROW('Sanitation Data'!G75))="","",OFFSET('Sanitation Data'!$G$32,0,10*ROW('Sanitation Data'!G75)))</f>
        <v/>
      </c>
      <c r="DE81" s="274" t="str">
        <f ca="true">+IF(OFFSET('Sanitation Data'!$H$28,0,10*ROW('Sanitation Data'!H75))="","",OFFSET('Sanitation Data'!$H$28,0,10*ROW('Sanitation Data'!H75)))</f>
        <v/>
      </c>
      <c r="DF81" s="274" t="str">
        <f ca="true">+IF(OFFSET('Sanitation Data'!$H$29,0,10*ROW('Sanitation Data'!H75))="","",OFFSET('Sanitation Data'!$H$29,0,10*ROW('Sanitation Data'!H75)))</f>
        <v/>
      </c>
      <c r="DG81" s="274" t="str">
        <f ca="true">+IF(OFFSET('Sanitation Data'!$H$30,0,10*ROW('Sanitation Data'!H75))="","",OFFSET('Sanitation Data'!$H$30,0,10*ROW('Sanitation Data'!H75)))</f>
        <v/>
      </c>
      <c r="DH81" s="274" t="str">
        <f ca="true">+IF(OFFSET('Sanitation Data'!$H$31,0,10*ROW('Sanitation Data'!H75))="","",OFFSET('Sanitation Data'!$H$31,0,10*ROW('Sanitation Data'!H75)))</f>
        <v/>
      </c>
      <c r="DI81" s="274" t="str">
        <f ca="true">+IF(OFFSET('Sanitation Data'!$H$32,0,10*ROW('Sanitation Data'!H75))="","",OFFSET('Sanitation Data'!$H$32,0,10*ROW('Sanitation Data'!H75)))</f>
        <v/>
      </c>
      <c r="DJ81" s="274" t="str">
        <f ca="true">+IF(OFFSET('Sanitation Data'!$I$28,0,10*ROW('Sanitation Data'!I75))="","",OFFSET('Sanitation Data'!$I$28,0,10*ROW('Sanitation Data'!I75)))</f>
        <v/>
      </c>
      <c r="DK81" s="274" t="str">
        <f ca="true">+IF(OFFSET('Sanitation Data'!$I$29,0,10*ROW('Sanitation Data'!I75))="","",OFFSET('Sanitation Data'!$I$29,0,10*ROW('Sanitation Data'!I75)))</f>
        <v/>
      </c>
      <c r="DL81" s="274" t="str">
        <f ca="true">+IF(OFFSET('Sanitation Data'!$I$30,0,10*ROW('Sanitation Data'!I75))="","",OFFSET('Sanitation Data'!$I$30,0,10*ROW('Sanitation Data'!I75)))</f>
        <v/>
      </c>
      <c r="DM81" s="274" t="str">
        <f ca="true">+IF(OFFSET('Sanitation Data'!$I$31,0,10*ROW('Sanitation Data'!I75))="","",OFFSET('Sanitation Data'!$I$31,0,10*ROW('Sanitation Data'!I75)))</f>
        <v/>
      </c>
      <c r="DN81" s="274" t="str">
        <f ca="true">+IF(OFFSET('Sanitation Data'!$I$32,0,10*ROW('Sanitation Data'!I75))="","",OFFSET('Sanitation Data'!$I$32,0,10*ROW('Sanitation Data'!I75)))</f>
        <v/>
      </c>
      <c r="DO81" s="274" t="str">
        <f ca="true">+IF(OFFSET('Hygiene Data'!$D$11,0,10*ROW('Hygiene Data'!D75))="","",OFFSET('Hygiene Data'!$D$11,0,10*ROW('Hygiene Data'!D75)))</f>
        <v/>
      </c>
      <c r="DP81" s="274" t="str">
        <f ca="true">+IF(OFFSET('Hygiene Data'!$D$12,0,10*ROW('Hygiene Data'!D75))="","",OFFSET('Hygiene Data'!$D$12,0,10*ROW('Hygiene Data'!D75)))</f>
        <v/>
      </c>
      <c r="DQ81" s="274" t="str">
        <f ca="true">+IF(OFFSET('Hygiene Data'!$D$13,0,10*ROW('Hygiene Data'!D75))="","",OFFSET('Hygiene Data'!$D$13,0,10*ROW('Hygiene Data'!D75)))</f>
        <v/>
      </c>
      <c r="DR81" s="274" t="str">
        <f ca="true">+IF(OFFSET('Hygiene Data'!$E$11,0,10*ROW('Hygiene Data'!E75))="","",OFFSET('Hygiene Data'!$E$11,0,10*ROW('Hygiene Data'!E75)))</f>
        <v/>
      </c>
      <c r="DS81" s="274" t="str">
        <f ca="true">+IF(OFFSET('Hygiene Data'!$E$12,0,10*ROW('Hygiene Data'!E75))="","",OFFSET('Hygiene Data'!$E$12,0,10*ROW('Hygiene Data'!E75)))</f>
        <v/>
      </c>
      <c r="DT81" s="274" t="str">
        <f ca="true">+IF(OFFSET('Hygiene Data'!$E$13,0,10*ROW('Hygiene Data'!E75))="","",OFFSET('Hygiene Data'!$E$13,0,10*ROW('Hygiene Data'!E75)))</f>
        <v/>
      </c>
      <c r="DU81" s="274" t="str">
        <f ca="true">+IF(OFFSET('Hygiene Data'!$F$11,0,10*ROW('Hygiene Data'!F75))="","",OFFSET('Hygiene Data'!$F$11,0,10*ROW('Hygiene Data'!F75)))</f>
        <v/>
      </c>
      <c r="DV81" s="274" t="str">
        <f ca="true">+IF(OFFSET('Hygiene Data'!$F$12,0,10*ROW('Hygiene Data'!F75))="","",OFFSET('Hygiene Data'!$F$12,0,10*ROW('Hygiene Data'!F75)))</f>
        <v/>
      </c>
      <c r="DW81" s="274" t="str">
        <f ca="true">+IF(OFFSET('Hygiene Data'!$F$13,0,10*ROW('Hygiene Data'!F75))="","",OFFSET('Hygiene Data'!$F$13,0,10*ROW('Hygiene Data'!F75)))</f>
        <v/>
      </c>
      <c r="DX81" s="274" t="str">
        <f ca="true">+IF(OFFSET('Hygiene Data'!$G$11,0,10*ROW('Hygiene Data'!G75))="","",OFFSET('Hygiene Data'!$G$11,0,10*ROW('Hygiene Data'!G75)))</f>
        <v/>
      </c>
      <c r="DY81" s="274" t="str">
        <f ca="true">+IF(OFFSET('Hygiene Data'!$G$12,0,10*ROW('Hygiene Data'!G75))="","",OFFSET('Hygiene Data'!$G$12,0,10*ROW('Hygiene Data'!G75)))</f>
        <v/>
      </c>
      <c r="DZ81" s="274" t="str">
        <f ca="true">+IF(OFFSET('Hygiene Data'!$G$13,0,10*ROW('Hygiene Data'!G75))="","",OFFSET('Hygiene Data'!$G$13,0,10*ROW('Hygiene Data'!G75)))</f>
        <v/>
      </c>
      <c r="EA81" s="274" t="str">
        <f ca="true">+IF(OFFSET('Hygiene Data'!$H$11,0,10*ROW('Hygiene Data'!H75))="","",OFFSET('Hygiene Data'!$H$11,0,10*ROW('Hygiene Data'!H75)))</f>
        <v/>
      </c>
      <c r="EB81" s="274" t="str">
        <f ca="true">+IF(OFFSET('Hygiene Data'!$H$12,0,10*ROW('Hygiene Data'!H75))="","",OFFSET('Hygiene Data'!$H$12,0,10*ROW('Hygiene Data'!H75)))</f>
        <v/>
      </c>
      <c r="EC81" s="274" t="str">
        <f ca="true">+IF(OFFSET('Hygiene Data'!$H$13,0,10*ROW('Hygiene Data'!H75))="","",OFFSET('Hygiene Data'!$H$13,0,10*ROW('Hygiene Data'!H75)))</f>
        <v/>
      </c>
      <c r="ED81" s="274" t="str">
        <f ca="true">+IF(OFFSET('Hygiene Data'!$I$11,0,10*ROW('Hygiene Data'!I75))="","",OFFSET('Hygiene Data'!$I$11,0,10*ROW('Hygiene Data'!I75)))</f>
        <v/>
      </c>
      <c r="EE81" s="274" t="str">
        <f ca="true">+IF(OFFSET('Hygiene Data'!$I$12,0,10*ROW('Hygiene Data'!I75))="","",OFFSET('Hygiene Data'!$I$12,0,10*ROW('Hygiene Data'!I75)))</f>
        <v/>
      </c>
      <c r="EF81" s="274" t="str">
        <f ca="true">+IF(OFFSET('Hygiene Data'!$I$13,0,10*ROW('Hygiene Data'!I75))="","",OFFSET('Hygiene Data'!$I$13,0,10*ROW('Hygiene Data'!I75)))</f>
        <v/>
      </c>
    </row>
    <row xmlns:x14ac="http://schemas.microsoft.com/office/spreadsheetml/2009/9/ac" r="82" x14ac:dyDescent="0.2">
      <c r="A82" s="37" t="str">
        <f ca="true">+IF(OFFSET('Water Data'!$B$2,0,10*ROW('Water Data'!E76))="","",OFFSET('Water Data'!$B$2,0,10*ROW('Water Data'!E76)))</f>
        <v/>
      </c>
      <c r="B82" s="37" t="str">
        <f ca="true">+IF(OFFSET('Water Data'!$C$2,0,10*ROW('Water Data'!F76))="","",OFFSET('Water Data'!$C$2,0,10*ROW('Water Data'!F76)))</f>
        <v/>
      </c>
      <c r="C82" s="330" t="str">
        <f t="shared" ca="true" si="1"/>
        <v/>
      </c>
      <c r="D82" s="94"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4"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4"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4"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4"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4"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4"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4"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4"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4"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4"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4"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4"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4"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4"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4"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4"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4"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5"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5"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5"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5"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5"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5"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5"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5"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5"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5"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5"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5"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5"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5"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5"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5"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5"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5"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5"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5"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5"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5"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5"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5"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5"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5"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5"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5"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5"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5"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6"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6"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6"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6"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6"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6"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6"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6"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6"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6"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6"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6"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6"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6"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6"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6"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6"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6"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4"/>
      <c r="BS82" s="274" t="str">
        <f ca="true">+IF(OFFSET('Water Data'!$D$27,0,10*ROW('Water Data'!D76))="","",OFFSET('Water Data'!$D$27,0,10*ROW('Water Data'!D76)))</f>
        <v/>
      </c>
      <c r="BT82" s="274" t="str">
        <f ca="true">+IF(OFFSET('Water Data'!$D$28,0,10*ROW('Water Data'!D76))="","",OFFSET('Water Data'!$D$28,0,10*ROW('Water Data'!D76)))</f>
        <v/>
      </c>
      <c r="BU82" s="274" t="str">
        <f ca="true">+IF(OFFSET('Water Data'!$D$29,0,10*ROW('Water Data'!D76))="","",OFFSET('Water Data'!$D$29,0,10*ROW('Water Data'!D76)))</f>
        <v/>
      </c>
      <c r="BV82" s="274" t="str">
        <f ca="true">+IF(OFFSET('Water Data'!$E$27,0,10*ROW('Water Data'!E76))="","",OFFSET('Water Data'!$E$27,0,10*ROW('Water Data'!E76)))</f>
        <v/>
      </c>
      <c r="BW82" s="274" t="str">
        <f ca="true">+IF(OFFSET('Water Data'!$E$28,0,10*ROW('Water Data'!E76))="","",OFFSET('Water Data'!$E$28,0,10*ROW('Water Data'!E76)))</f>
        <v/>
      </c>
      <c r="BX82" s="274" t="str">
        <f ca="true">+IF(OFFSET('Water Data'!$E$29,0,10*ROW('Water Data'!E76))="","",OFFSET('Water Data'!$E$29,0,10*ROW('Water Data'!E76)))</f>
        <v/>
      </c>
      <c r="BY82" s="274" t="str">
        <f ca="true">+IF(OFFSET('Water Data'!$F$27,0,10*ROW('Water Data'!F76))="","",OFFSET('Water Data'!$F$27,0,10*ROW('Water Data'!F76)))</f>
        <v/>
      </c>
      <c r="BZ82" s="274" t="str">
        <f ca="true">+IF(OFFSET('Water Data'!$F$28,0,10*ROW('Water Data'!F76))="","",OFFSET('Water Data'!$F$28,0,10*ROW('Water Data'!F76)))</f>
        <v/>
      </c>
      <c r="CA82" s="274" t="str">
        <f ca="true">+IF(OFFSET('Water Data'!$F$29,0,10*ROW('Water Data'!F76))="","",OFFSET('Water Data'!$F$29,0,10*ROW('Water Data'!F76)))</f>
        <v/>
      </c>
      <c r="CB82" s="274" t="str">
        <f ca="true">+IF(OFFSET('Water Data'!$G$27,0,10*ROW('Water Data'!G76))="","",OFFSET('Water Data'!$G$27,0,10*ROW('Water Data'!G76)))</f>
        <v/>
      </c>
      <c r="CC82" s="274" t="str">
        <f ca="true">+IF(OFFSET('Water Data'!$G$28,0,10*ROW('Water Data'!G76))="","",OFFSET('Water Data'!$G$28,0,10*ROW('Water Data'!G76)))</f>
        <v/>
      </c>
      <c r="CD82" s="274" t="str">
        <f ca="true">+IF(OFFSET('Water Data'!$G$29,0,10*ROW('Water Data'!G76))="","",OFFSET('Water Data'!$G$29,0,10*ROW('Water Data'!G76)))</f>
        <v/>
      </c>
      <c r="CE82" s="274" t="str">
        <f ca="true">+IF(OFFSET('Water Data'!$H$27,0,10*ROW('Water Data'!H76))="","",OFFSET('Water Data'!$H$27,0,10*ROW('Water Data'!H76)))</f>
        <v/>
      </c>
      <c r="CF82" s="274" t="str">
        <f ca="true">+IF(OFFSET('Water Data'!$H$28,0,10*ROW('Water Data'!H76))="","",OFFSET('Water Data'!$H$28,0,10*ROW('Water Data'!H76)))</f>
        <v/>
      </c>
      <c r="CG82" s="274" t="str">
        <f ca="true">+IF(OFFSET('Water Data'!$H$29,0,10*ROW('Water Data'!H76))="","",OFFSET('Water Data'!$H$29,0,10*ROW('Water Data'!H76)))</f>
        <v/>
      </c>
      <c r="CH82" s="274" t="str">
        <f ca="true">+IF(OFFSET('Water Data'!$I$27,0,10*ROW('Water Data'!I76))="","",OFFSET('Water Data'!$I$27,0,10*ROW('Water Data'!I76)))</f>
        <v/>
      </c>
      <c r="CI82" s="274" t="str">
        <f ca="true">+IF(OFFSET('Water Data'!$I$28,0,10*ROW('Water Data'!I76))="","",OFFSET('Water Data'!$I$28,0,10*ROW('Water Data'!I76)))</f>
        <v/>
      </c>
      <c r="CJ82" s="274" t="str">
        <f ca="true">+IF(OFFSET('Water Data'!$I$29,0,10*ROW('Water Data'!I76))="","",OFFSET('Water Data'!$I$29,0,10*ROW('Water Data'!I76)))</f>
        <v/>
      </c>
      <c r="CK82" s="274" t="str">
        <f ca="true">+IF(OFFSET('Sanitation Data'!$D$28,0,10*ROW('Sanitation Data'!D76))="","",OFFSET('Sanitation Data'!$D$28,0,10*ROW('Sanitation Data'!D76)))</f>
        <v/>
      </c>
      <c r="CL82" s="274" t="str">
        <f ca="true">+IF(OFFSET('Sanitation Data'!$D$29,0,10*ROW('Sanitation Data'!D76))="","",OFFSET('Sanitation Data'!$D$29,0,10*ROW('Sanitation Data'!D76)))</f>
        <v/>
      </c>
      <c r="CM82" s="274" t="str">
        <f ca="true">+IF(OFFSET('Sanitation Data'!$D$30,0,10*ROW('Sanitation Data'!D76))="","",OFFSET('Sanitation Data'!$D$30,0,10*ROW('Sanitation Data'!D76)))</f>
        <v/>
      </c>
      <c r="CN82" s="274" t="str">
        <f ca="true">+IF(OFFSET('Sanitation Data'!$D$31,0,10*ROW('Sanitation Data'!D76))="","",OFFSET('Sanitation Data'!$D$31,0,10*ROW('Sanitation Data'!D76)))</f>
        <v/>
      </c>
      <c r="CO82" s="274" t="str">
        <f ca="true">+IF(OFFSET('Sanitation Data'!$D$32,0,10*ROW('Sanitation Data'!D76))="","",OFFSET('Sanitation Data'!$D$32,0,10*ROW('Sanitation Data'!D76)))</f>
        <v/>
      </c>
      <c r="CP82" s="274" t="str">
        <f ca="true">+IF(OFFSET('Sanitation Data'!$E$28,0,10*ROW('Sanitation Data'!E76))="","",OFFSET('Sanitation Data'!$E$28,0,10*ROW('Sanitation Data'!E76)))</f>
        <v/>
      </c>
      <c r="CQ82" s="274" t="str">
        <f ca="true">+IF(OFFSET('Sanitation Data'!$E$29,0,10*ROW('Sanitation Data'!E76))="","",OFFSET('Sanitation Data'!$E$29,0,10*ROW('Sanitation Data'!E76)))</f>
        <v/>
      </c>
      <c r="CR82" s="274" t="str">
        <f ca="true">+IF(OFFSET('Sanitation Data'!$E$30,0,10*ROW('Sanitation Data'!E76))="","",OFFSET('Sanitation Data'!$E$30,0,10*ROW('Sanitation Data'!E76)))</f>
        <v/>
      </c>
      <c r="CS82" s="274" t="str">
        <f ca="true">+IF(OFFSET('Sanitation Data'!$E$31,0,10*ROW('Sanitation Data'!E76))="","",OFFSET('Sanitation Data'!$E$31,0,10*ROW('Sanitation Data'!E76)))</f>
        <v/>
      </c>
      <c r="CT82" s="274" t="str">
        <f ca="true">+IF(OFFSET('Sanitation Data'!$E$32,0,10*ROW('Sanitation Data'!E76))="","",OFFSET('Sanitation Data'!$E$32,0,10*ROW('Sanitation Data'!E76)))</f>
        <v/>
      </c>
      <c r="CU82" s="274" t="str">
        <f ca="true">+IF(OFFSET('Sanitation Data'!$F$28,0,10*ROW('Sanitation Data'!F76))="","",OFFSET('Sanitation Data'!$F$28,0,10*ROW('Sanitation Data'!F76)))</f>
        <v/>
      </c>
      <c r="CV82" s="274" t="str">
        <f ca="true">+IF(OFFSET('Sanitation Data'!$F$29,0,10*ROW('Sanitation Data'!F76))="","",OFFSET('Sanitation Data'!$F$29,0,10*ROW('Sanitation Data'!F76)))</f>
        <v/>
      </c>
      <c r="CW82" s="274" t="str">
        <f ca="true">+IF(OFFSET('Sanitation Data'!$F$30,0,10*ROW('Sanitation Data'!F76))="","",OFFSET('Sanitation Data'!$F$30,0,10*ROW('Sanitation Data'!F76)))</f>
        <v/>
      </c>
      <c r="CX82" s="274" t="str">
        <f ca="true">+IF(OFFSET('Sanitation Data'!$F$31,0,10*ROW('Sanitation Data'!F76))="","",OFFSET('Sanitation Data'!$F$31,0,10*ROW('Sanitation Data'!F76)))</f>
        <v/>
      </c>
      <c r="CY82" s="274" t="str">
        <f ca="true">+IF(OFFSET('Sanitation Data'!$F$32,0,10*ROW('Sanitation Data'!F76))="","",OFFSET('Sanitation Data'!$F$32,0,10*ROW('Sanitation Data'!F76)))</f>
        <v/>
      </c>
      <c r="CZ82" s="274" t="str">
        <f ca="true">+IF(OFFSET('Sanitation Data'!$G$28,0,10*ROW('Sanitation Data'!G76))="","",OFFSET('Sanitation Data'!$G$28,0,10*ROW('Sanitation Data'!G76)))</f>
        <v/>
      </c>
      <c r="DA82" s="274" t="str">
        <f ca="true">+IF(OFFSET('Sanitation Data'!$G$29,0,10*ROW('Sanitation Data'!G76))="","",OFFSET('Sanitation Data'!$G$29,0,10*ROW('Sanitation Data'!G76)))</f>
        <v/>
      </c>
      <c r="DB82" s="274" t="str">
        <f ca="true">+IF(OFFSET('Sanitation Data'!$G$30,0,10*ROW('Sanitation Data'!G76))="","",OFFSET('Sanitation Data'!$G$30,0,10*ROW('Sanitation Data'!G76)))</f>
        <v/>
      </c>
      <c r="DC82" s="274" t="str">
        <f ca="true">+IF(OFFSET('Sanitation Data'!$G$31,0,10*ROW('Sanitation Data'!G76))="","",OFFSET('Sanitation Data'!$G$31,0,10*ROW('Sanitation Data'!G76)))</f>
        <v/>
      </c>
      <c r="DD82" s="274" t="str">
        <f ca="true">+IF(OFFSET('Sanitation Data'!$G$32,0,10*ROW('Sanitation Data'!G76))="","",OFFSET('Sanitation Data'!$G$32,0,10*ROW('Sanitation Data'!G76)))</f>
        <v/>
      </c>
      <c r="DE82" s="274" t="str">
        <f ca="true">+IF(OFFSET('Sanitation Data'!$H$28,0,10*ROW('Sanitation Data'!H76))="","",OFFSET('Sanitation Data'!$H$28,0,10*ROW('Sanitation Data'!H76)))</f>
        <v/>
      </c>
      <c r="DF82" s="274" t="str">
        <f ca="true">+IF(OFFSET('Sanitation Data'!$H$29,0,10*ROW('Sanitation Data'!H76))="","",OFFSET('Sanitation Data'!$H$29,0,10*ROW('Sanitation Data'!H76)))</f>
        <v/>
      </c>
      <c r="DG82" s="274" t="str">
        <f ca="true">+IF(OFFSET('Sanitation Data'!$H$30,0,10*ROW('Sanitation Data'!H76))="","",OFFSET('Sanitation Data'!$H$30,0,10*ROW('Sanitation Data'!H76)))</f>
        <v/>
      </c>
      <c r="DH82" s="274" t="str">
        <f ca="true">+IF(OFFSET('Sanitation Data'!$H$31,0,10*ROW('Sanitation Data'!H76))="","",OFFSET('Sanitation Data'!$H$31,0,10*ROW('Sanitation Data'!H76)))</f>
        <v/>
      </c>
      <c r="DI82" s="274" t="str">
        <f ca="true">+IF(OFFSET('Sanitation Data'!$H$32,0,10*ROW('Sanitation Data'!H76))="","",OFFSET('Sanitation Data'!$H$32,0,10*ROW('Sanitation Data'!H76)))</f>
        <v/>
      </c>
      <c r="DJ82" s="274" t="str">
        <f ca="true">+IF(OFFSET('Sanitation Data'!$I$28,0,10*ROW('Sanitation Data'!I76))="","",OFFSET('Sanitation Data'!$I$28,0,10*ROW('Sanitation Data'!I76)))</f>
        <v/>
      </c>
      <c r="DK82" s="274" t="str">
        <f ca="true">+IF(OFFSET('Sanitation Data'!$I$29,0,10*ROW('Sanitation Data'!I76))="","",OFFSET('Sanitation Data'!$I$29,0,10*ROW('Sanitation Data'!I76)))</f>
        <v/>
      </c>
      <c r="DL82" s="274" t="str">
        <f ca="true">+IF(OFFSET('Sanitation Data'!$I$30,0,10*ROW('Sanitation Data'!I76))="","",OFFSET('Sanitation Data'!$I$30,0,10*ROW('Sanitation Data'!I76)))</f>
        <v/>
      </c>
      <c r="DM82" s="274" t="str">
        <f ca="true">+IF(OFFSET('Sanitation Data'!$I$31,0,10*ROW('Sanitation Data'!I76))="","",OFFSET('Sanitation Data'!$I$31,0,10*ROW('Sanitation Data'!I76)))</f>
        <v/>
      </c>
      <c r="DN82" s="274" t="str">
        <f ca="true">+IF(OFFSET('Sanitation Data'!$I$32,0,10*ROW('Sanitation Data'!I76))="","",OFFSET('Sanitation Data'!$I$32,0,10*ROW('Sanitation Data'!I76)))</f>
        <v/>
      </c>
      <c r="DO82" s="274" t="str">
        <f ca="true">+IF(OFFSET('Hygiene Data'!$D$11,0,10*ROW('Hygiene Data'!D76))="","",OFFSET('Hygiene Data'!$D$11,0,10*ROW('Hygiene Data'!D76)))</f>
        <v/>
      </c>
      <c r="DP82" s="274" t="str">
        <f ca="true">+IF(OFFSET('Hygiene Data'!$D$12,0,10*ROW('Hygiene Data'!D76))="","",OFFSET('Hygiene Data'!$D$12,0,10*ROW('Hygiene Data'!D76)))</f>
        <v/>
      </c>
      <c r="DQ82" s="274" t="str">
        <f ca="true">+IF(OFFSET('Hygiene Data'!$D$13,0,10*ROW('Hygiene Data'!D76))="","",OFFSET('Hygiene Data'!$D$13,0,10*ROW('Hygiene Data'!D76)))</f>
        <v/>
      </c>
      <c r="DR82" s="274" t="str">
        <f ca="true">+IF(OFFSET('Hygiene Data'!$E$11,0,10*ROW('Hygiene Data'!E76))="","",OFFSET('Hygiene Data'!$E$11,0,10*ROW('Hygiene Data'!E76)))</f>
        <v/>
      </c>
      <c r="DS82" s="274" t="str">
        <f ca="true">+IF(OFFSET('Hygiene Data'!$E$12,0,10*ROW('Hygiene Data'!E76))="","",OFFSET('Hygiene Data'!$E$12,0,10*ROW('Hygiene Data'!E76)))</f>
        <v/>
      </c>
      <c r="DT82" s="274" t="str">
        <f ca="true">+IF(OFFSET('Hygiene Data'!$E$13,0,10*ROW('Hygiene Data'!E76))="","",OFFSET('Hygiene Data'!$E$13,0,10*ROW('Hygiene Data'!E76)))</f>
        <v/>
      </c>
      <c r="DU82" s="274" t="str">
        <f ca="true">+IF(OFFSET('Hygiene Data'!$F$11,0,10*ROW('Hygiene Data'!F76))="","",OFFSET('Hygiene Data'!$F$11,0,10*ROW('Hygiene Data'!F76)))</f>
        <v/>
      </c>
      <c r="DV82" s="274" t="str">
        <f ca="true">+IF(OFFSET('Hygiene Data'!$F$12,0,10*ROW('Hygiene Data'!F76))="","",OFFSET('Hygiene Data'!$F$12,0,10*ROW('Hygiene Data'!F76)))</f>
        <v/>
      </c>
      <c r="DW82" s="274" t="str">
        <f ca="true">+IF(OFFSET('Hygiene Data'!$F$13,0,10*ROW('Hygiene Data'!F76))="","",OFFSET('Hygiene Data'!$F$13,0,10*ROW('Hygiene Data'!F76)))</f>
        <v/>
      </c>
      <c r="DX82" s="274" t="str">
        <f ca="true">+IF(OFFSET('Hygiene Data'!$G$11,0,10*ROW('Hygiene Data'!G76))="","",OFFSET('Hygiene Data'!$G$11,0,10*ROW('Hygiene Data'!G76)))</f>
        <v/>
      </c>
      <c r="DY82" s="274" t="str">
        <f ca="true">+IF(OFFSET('Hygiene Data'!$G$12,0,10*ROW('Hygiene Data'!G76))="","",OFFSET('Hygiene Data'!$G$12,0,10*ROW('Hygiene Data'!G76)))</f>
        <v/>
      </c>
      <c r="DZ82" s="274" t="str">
        <f ca="true">+IF(OFFSET('Hygiene Data'!$G$13,0,10*ROW('Hygiene Data'!G76))="","",OFFSET('Hygiene Data'!$G$13,0,10*ROW('Hygiene Data'!G76)))</f>
        <v/>
      </c>
      <c r="EA82" s="274" t="str">
        <f ca="true">+IF(OFFSET('Hygiene Data'!$H$11,0,10*ROW('Hygiene Data'!H76))="","",OFFSET('Hygiene Data'!$H$11,0,10*ROW('Hygiene Data'!H76)))</f>
        <v/>
      </c>
      <c r="EB82" s="274" t="str">
        <f ca="true">+IF(OFFSET('Hygiene Data'!$H$12,0,10*ROW('Hygiene Data'!H76))="","",OFFSET('Hygiene Data'!$H$12,0,10*ROW('Hygiene Data'!H76)))</f>
        <v/>
      </c>
      <c r="EC82" s="274" t="str">
        <f ca="true">+IF(OFFSET('Hygiene Data'!$H$13,0,10*ROW('Hygiene Data'!H76))="","",OFFSET('Hygiene Data'!$H$13,0,10*ROW('Hygiene Data'!H76)))</f>
        <v/>
      </c>
      <c r="ED82" s="274" t="str">
        <f ca="true">+IF(OFFSET('Hygiene Data'!$I$11,0,10*ROW('Hygiene Data'!I76))="","",OFFSET('Hygiene Data'!$I$11,0,10*ROW('Hygiene Data'!I76)))</f>
        <v/>
      </c>
      <c r="EE82" s="274" t="str">
        <f ca="true">+IF(OFFSET('Hygiene Data'!$I$12,0,10*ROW('Hygiene Data'!I76))="","",OFFSET('Hygiene Data'!$I$12,0,10*ROW('Hygiene Data'!I76)))</f>
        <v/>
      </c>
      <c r="EF82" s="274" t="str">
        <f ca="true">+IF(OFFSET('Hygiene Data'!$I$13,0,10*ROW('Hygiene Data'!I76))="","",OFFSET('Hygiene Data'!$I$13,0,10*ROW('Hygiene Data'!I76)))</f>
        <v/>
      </c>
    </row>
    <row xmlns:x14ac="http://schemas.microsoft.com/office/spreadsheetml/2009/9/ac" r="83" x14ac:dyDescent="0.2">
      <c r="A83" s="37" t="str">
        <f ca="true">+IF(OFFSET('Water Data'!$B$2,0,10*ROW('Water Data'!E77))="","",OFFSET('Water Data'!$B$2,0,10*ROW('Water Data'!E77)))</f>
        <v/>
      </c>
      <c r="B83" s="37" t="str">
        <f ca="true">+IF(OFFSET('Water Data'!$C$2,0,10*ROW('Water Data'!F77))="","",OFFSET('Water Data'!$C$2,0,10*ROW('Water Data'!F77)))</f>
        <v/>
      </c>
      <c r="C83" s="330" t="str">
        <f t="shared" ca="true" si="1"/>
        <v/>
      </c>
      <c r="D83" s="94"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4"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4"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4"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4"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4"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4"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4"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4"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4"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4"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4"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4"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4"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4"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4"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4"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4"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5"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5"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5"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5"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5"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5"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5"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5"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5"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5"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5"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5"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5"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5"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5"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5"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5"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5"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5"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5"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5"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5"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5"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5"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5"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5"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5"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5"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5"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5"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6"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6"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6"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6"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6"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6"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6"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6"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6"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6"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6"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6"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6"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6"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6"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6"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6"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6"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4"/>
      <c r="BS83" s="274" t="str">
        <f ca="true">+IF(OFFSET('Water Data'!$D$27,0,10*ROW('Water Data'!D77))="","",OFFSET('Water Data'!$D$27,0,10*ROW('Water Data'!D77)))</f>
        <v/>
      </c>
      <c r="BT83" s="274" t="str">
        <f ca="true">+IF(OFFSET('Water Data'!$D$28,0,10*ROW('Water Data'!D77))="","",OFFSET('Water Data'!$D$28,0,10*ROW('Water Data'!D77)))</f>
        <v/>
      </c>
      <c r="BU83" s="274" t="str">
        <f ca="true">+IF(OFFSET('Water Data'!$D$29,0,10*ROW('Water Data'!D77))="","",OFFSET('Water Data'!$D$29,0,10*ROW('Water Data'!D77)))</f>
        <v/>
      </c>
      <c r="BV83" s="274" t="str">
        <f ca="true">+IF(OFFSET('Water Data'!$E$27,0,10*ROW('Water Data'!E77))="","",OFFSET('Water Data'!$E$27,0,10*ROW('Water Data'!E77)))</f>
        <v/>
      </c>
      <c r="BW83" s="274" t="str">
        <f ca="true">+IF(OFFSET('Water Data'!$E$28,0,10*ROW('Water Data'!E77))="","",OFFSET('Water Data'!$E$28,0,10*ROW('Water Data'!E77)))</f>
        <v/>
      </c>
      <c r="BX83" s="274" t="str">
        <f ca="true">+IF(OFFSET('Water Data'!$E$29,0,10*ROW('Water Data'!E77))="","",OFFSET('Water Data'!$E$29,0,10*ROW('Water Data'!E77)))</f>
        <v/>
      </c>
      <c r="BY83" s="274" t="str">
        <f ca="true">+IF(OFFSET('Water Data'!$F$27,0,10*ROW('Water Data'!F77))="","",OFFSET('Water Data'!$F$27,0,10*ROW('Water Data'!F77)))</f>
        <v/>
      </c>
      <c r="BZ83" s="274" t="str">
        <f ca="true">+IF(OFFSET('Water Data'!$F$28,0,10*ROW('Water Data'!F77))="","",OFFSET('Water Data'!$F$28,0,10*ROW('Water Data'!F77)))</f>
        <v/>
      </c>
      <c r="CA83" s="274" t="str">
        <f ca="true">+IF(OFFSET('Water Data'!$F$29,0,10*ROW('Water Data'!F77))="","",OFFSET('Water Data'!$F$29,0,10*ROW('Water Data'!F77)))</f>
        <v/>
      </c>
      <c r="CB83" s="274" t="str">
        <f ca="true">+IF(OFFSET('Water Data'!$G$27,0,10*ROW('Water Data'!G77))="","",OFFSET('Water Data'!$G$27,0,10*ROW('Water Data'!G77)))</f>
        <v/>
      </c>
      <c r="CC83" s="274" t="str">
        <f ca="true">+IF(OFFSET('Water Data'!$G$28,0,10*ROW('Water Data'!G77))="","",OFFSET('Water Data'!$G$28,0,10*ROW('Water Data'!G77)))</f>
        <v/>
      </c>
      <c r="CD83" s="274" t="str">
        <f ca="true">+IF(OFFSET('Water Data'!$G$29,0,10*ROW('Water Data'!G77))="","",OFFSET('Water Data'!$G$29,0,10*ROW('Water Data'!G77)))</f>
        <v/>
      </c>
      <c r="CE83" s="274" t="str">
        <f ca="true">+IF(OFFSET('Water Data'!$H$27,0,10*ROW('Water Data'!H77))="","",OFFSET('Water Data'!$H$27,0,10*ROW('Water Data'!H77)))</f>
        <v/>
      </c>
      <c r="CF83" s="274" t="str">
        <f ca="true">+IF(OFFSET('Water Data'!$H$28,0,10*ROW('Water Data'!H77))="","",OFFSET('Water Data'!$H$28,0,10*ROW('Water Data'!H77)))</f>
        <v/>
      </c>
      <c r="CG83" s="274" t="str">
        <f ca="true">+IF(OFFSET('Water Data'!$H$29,0,10*ROW('Water Data'!H77))="","",OFFSET('Water Data'!$H$29,0,10*ROW('Water Data'!H77)))</f>
        <v/>
      </c>
      <c r="CH83" s="274" t="str">
        <f ca="true">+IF(OFFSET('Water Data'!$I$27,0,10*ROW('Water Data'!I77))="","",OFFSET('Water Data'!$I$27,0,10*ROW('Water Data'!I77)))</f>
        <v/>
      </c>
      <c r="CI83" s="274" t="str">
        <f ca="true">+IF(OFFSET('Water Data'!$I$28,0,10*ROW('Water Data'!I77))="","",OFFSET('Water Data'!$I$28,0,10*ROW('Water Data'!I77)))</f>
        <v/>
      </c>
      <c r="CJ83" s="274" t="str">
        <f ca="true">+IF(OFFSET('Water Data'!$I$29,0,10*ROW('Water Data'!I77))="","",OFFSET('Water Data'!$I$29,0,10*ROW('Water Data'!I77)))</f>
        <v/>
      </c>
      <c r="CK83" s="274" t="str">
        <f ca="true">+IF(OFFSET('Sanitation Data'!$D$28,0,10*ROW('Sanitation Data'!D77))="","",OFFSET('Sanitation Data'!$D$28,0,10*ROW('Sanitation Data'!D77)))</f>
        <v/>
      </c>
      <c r="CL83" s="274" t="str">
        <f ca="true">+IF(OFFSET('Sanitation Data'!$D$29,0,10*ROW('Sanitation Data'!D77))="","",OFFSET('Sanitation Data'!$D$29,0,10*ROW('Sanitation Data'!D77)))</f>
        <v/>
      </c>
      <c r="CM83" s="274" t="str">
        <f ca="true">+IF(OFFSET('Sanitation Data'!$D$30,0,10*ROW('Sanitation Data'!D77))="","",OFFSET('Sanitation Data'!$D$30,0,10*ROW('Sanitation Data'!D77)))</f>
        <v/>
      </c>
      <c r="CN83" s="274" t="str">
        <f ca="true">+IF(OFFSET('Sanitation Data'!$D$31,0,10*ROW('Sanitation Data'!D77))="","",OFFSET('Sanitation Data'!$D$31,0,10*ROW('Sanitation Data'!D77)))</f>
        <v/>
      </c>
      <c r="CO83" s="274" t="str">
        <f ca="true">+IF(OFFSET('Sanitation Data'!$D$32,0,10*ROW('Sanitation Data'!D77))="","",OFFSET('Sanitation Data'!$D$32,0,10*ROW('Sanitation Data'!D77)))</f>
        <v/>
      </c>
      <c r="CP83" s="274" t="str">
        <f ca="true">+IF(OFFSET('Sanitation Data'!$E$28,0,10*ROW('Sanitation Data'!E77))="","",OFFSET('Sanitation Data'!$E$28,0,10*ROW('Sanitation Data'!E77)))</f>
        <v/>
      </c>
      <c r="CQ83" s="274" t="str">
        <f ca="true">+IF(OFFSET('Sanitation Data'!$E$29,0,10*ROW('Sanitation Data'!E77))="","",OFFSET('Sanitation Data'!$E$29,0,10*ROW('Sanitation Data'!E77)))</f>
        <v/>
      </c>
      <c r="CR83" s="274" t="str">
        <f ca="true">+IF(OFFSET('Sanitation Data'!$E$30,0,10*ROW('Sanitation Data'!E77))="","",OFFSET('Sanitation Data'!$E$30,0,10*ROW('Sanitation Data'!E77)))</f>
        <v/>
      </c>
      <c r="CS83" s="274" t="str">
        <f ca="true">+IF(OFFSET('Sanitation Data'!$E$31,0,10*ROW('Sanitation Data'!E77))="","",OFFSET('Sanitation Data'!$E$31,0,10*ROW('Sanitation Data'!E77)))</f>
        <v/>
      </c>
      <c r="CT83" s="274" t="str">
        <f ca="true">+IF(OFFSET('Sanitation Data'!$E$32,0,10*ROW('Sanitation Data'!E77))="","",OFFSET('Sanitation Data'!$E$32,0,10*ROW('Sanitation Data'!E77)))</f>
        <v/>
      </c>
      <c r="CU83" s="274" t="str">
        <f ca="true">+IF(OFFSET('Sanitation Data'!$F$28,0,10*ROW('Sanitation Data'!F77))="","",OFFSET('Sanitation Data'!$F$28,0,10*ROW('Sanitation Data'!F77)))</f>
        <v/>
      </c>
      <c r="CV83" s="274" t="str">
        <f ca="true">+IF(OFFSET('Sanitation Data'!$F$29,0,10*ROW('Sanitation Data'!F77))="","",OFFSET('Sanitation Data'!$F$29,0,10*ROW('Sanitation Data'!F77)))</f>
        <v/>
      </c>
      <c r="CW83" s="274" t="str">
        <f ca="true">+IF(OFFSET('Sanitation Data'!$F$30,0,10*ROW('Sanitation Data'!F77))="","",OFFSET('Sanitation Data'!$F$30,0,10*ROW('Sanitation Data'!F77)))</f>
        <v/>
      </c>
      <c r="CX83" s="274" t="str">
        <f ca="true">+IF(OFFSET('Sanitation Data'!$F$31,0,10*ROW('Sanitation Data'!F77))="","",OFFSET('Sanitation Data'!$F$31,0,10*ROW('Sanitation Data'!F77)))</f>
        <v/>
      </c>
      <c r="CY83" s="274" t="str">
        <f ca="true">+IF(OFFSET('Sanitation Data'!$F$32,0,10*ROW('Sanitation Data'!F77))="","",OFFSET('Sanitation Data'!$F$32,0,10*ROW('Sanitation Data'!F77)))</f>
        <v/>
      </c>
      <c r="CZ83" s="274" t="str">
        <f ca="true">+IF(OFFSET('Sanitation Data'!$G$28,0,10*ROW('Sanitation Data'!G77))="","",OFFSET('Sanitation Data'!$G$28,0,10*ROW('Sanitation Data'!G77)))</f>
        <v/>
      </c>
      <c r="DA83" s="274" t="str">
        <f ca="true">+IF(OFFSET('Sanitation Data'!$G$29,0,10*ROW('Sanitation Data'!G77))="","",OFFSET('Sanitation Data'!$G$29,0,10*ROW('Sanitation Data'!G77)))</f>
        <v/>
      </c>
      <c r="DB83" s="274" t="str">
        <f ca="true">+IF(OFFSET('Sanitation Data'!$G$30,0,10*ROW('Sanitation Data'!G77))="","",OFFSET('Sanitation Data'!$G$30,0,10*ROW('Sanitation Data'!G77)))</f>
        <v/>
      </c>
      <c r="DC83" s="274" t="str">
        <f ca="true">+IF(OFFSET('Sanitation Data'!$G$31,0,10*ROW('Sanitation Data'!G77))="","",OFFSET('Sanitation Data'!$G$31,0,10*ROW('Sanitation Data'!G77)))</f>
        <v/>
      </c>
      <c r="DD83" s="274" t="str">
        <f ca="true">+IF(OFFSET('Sanitation Data'!$G$32,0,10*ROW('Sanitation Data'!G77))="","",OFFSET('Sanitation Data'!$G$32,0,10*ROW('Sanitation Data'!G77)))</f>
        <v/>
      </c>
      <c r="DE83" s="274" t="str">
        <f ca="true">+IF(OFFSET('Sanitation Data'!$H$28,0,10*ROW('Sanitation Data'!H77))="","",OFFSET('Sanitation Data'!$H$28,0,10*ROW('Sanitation Data'!H77)))</f>
        <v/>
      </c>
      <c r="DF83" s="274" t="str">
        <f ca="true">+IF(OFFSET('Sanitation Data'!$H$29,0,10*ROW('Sanitation Data'!H77))="","",OFFSET('Sanitation Data'!$H$29,0,10*ROW('Sanitation Data'!H77)))</f>
        <v/>
      </c>
      <c r="DG83" s="274" t="str">
        <f ca="true">+IF(OFFSET('Sanitation Data'!$H$30,0,10*ROW('Sanitation Data'!H77))="","",OFFSET('Sanitation Data'!$H$30,0,10*ROW('Sanitation Data'!H77)))</f>
        <v/>
      </c>
      <c r="DH83" s="274" t="str">
        <f ca="true">+IF(OFFSET('Sanitation Data'!$H$31,0,10*ROW('Sanitation Data'!H77))="","",OFFSET('Sanitation Data'!$H$31,0,10*ROW('Sanitation Data'!H77)))</f>
        <v/>
      </c>
      <c r="DI83" s="274" t="str">
        <f ca="true">+IF(OFFSET('Sanitation Data'!$H$32,0,10*ROW('Sanitation Data'!H77))="","",OFFSET('Sanitation Data'!$H$32,0,10*ROW('Sanitation Data'!H77)))</f>
        <v/>
      </c>
      <c r="DJ83" s="274" t="str">
        <f ca="true">+IF(OFFSET('Sanitation Data'!$I$28,0,10*ROW('Sanitation Data'!I77))="","",OFFSET('Sanitation Data'!$I$28,0,10*ROW('Sanitation Data'!I77)))</f>
        <v/>
      </c>
      <c r="DK83" s="274" t="str">
        <f ca="true">+IF(OFFSET('Sanitation Data'!$I$29,0,10*ROW('Sanitation Data'!I77))="","",OFFSET('Sanitation Data'!$I$29,0,10*ROW('Sanitation Data'!I77)))</f>
        <v/>
      </c>
      <c r="DL83" s="274" t="str">
        <f ca="true">+IF(OFFSET('Sanitation Data'!$I$30,0,10*ROW('Sanitation Data'!I77))="","",OFFSET('Sanitation Data'!$I$30,0,10*ROW('Sanitation Data'!I77)))</f>
        <v/>
      </c>
      <c r="DM83" s="274" t="str">
        <f ca="true">+IF(OFFSET('Sanitation Data'!$I$31,0,10*ROW('Sanitation Data'!I77))="","",OFFSET('Sanitation Data'!$I$31,0,10*ROW('Sanitation Data'!I77)))</f>
        <v/>
      </c>
      <c r="DN83" s="274" t="str">
        <f ca="true">+IF(OFFSET('Sanitation Data'!$I$32,0,10*ROW('Sanitation Data'!I77))="","",OFFSET('Sanitation Data'!$I$32,0,10*ROW('Sanitation Data'!I77)))</f>
        <v/>
      </c>
      <c r="DO83" s="274" t="str">
        <f ca="true">+IF(OFFSET('Hygiene Data'!$D$11,0,10*ROW('Hygiene Data'!D77))="","",OFFSET('Hygiene Data'!$D$11,0,10*ROW('Hygiene Data'!D77)))</f>
        <v/>
      </c>
      <c r="DP83" s="274" t="str">
        <f ca="true">+IF(OFFSET('Hygiene Data'!$D$12,0,10*ROW('Hygiene Data'!D77))="","",OFFSET('Hygiene Data'!$D$12,0,10*ROW('Hygiene Data'!D77)))</f>
        <v/>
      </c>
      <c r="DQ83" s="274" t="str">
        <f ca="true">+IF(OFFSET('Hygiene Data'!$D$13,0,10*ROW('Hygiene Data'!D77))="","",OFFSET('Hygiene Data'!$D$13,0,10*ROW('Hygiene Data'!D77)))</f>
        <v/>
      </c>
      <c r="DR83" s="274" t="str">
        <f ca="true">+IF(OFFSET('Hygiene Data'!$E$11,0,10*ROW('Hygiene Data'!E77))="","",OFFSET('Hygiene Data'!$E$11,0,10*ROW('Hygiene Data'!E77)))</f>
        <v/>
      </c>
      <c r="DS83" s="274" t="str">
        <f ca="true">+IF(OFFSET('Hygiene Data'!$E$12,0,10*ROW('Hygiene Data'!E77))="","",OFFSET('Hygiene Data'!$E$12,0,10*ROW('Hygiene Data'!E77)))</f>
        <v/>
      </c>
      <c r="DT83" s="274" t="str">
        <f ca="true">+IF(OFFSET('Hygiene Data'!$E$13,0,10*ROW('Hygiene Data'!E77))="","",OFFSET('Hygiene Data'!$E$13,0,10*ROW('Hygiene Data'!E77)))</f>
        <v/>
      </c>
      <c r="DU83" s="274" t="str">
        <f ca="true">+IF(OFFSET('Hygiene Data'!$F$11,0,10*ROW('Hygiene Data'!F77))="","",OFFSET('Hygiene Data'!$F$11,0,10*ROW('Hygiene Data'!F77)))</f>
        <v/>
      </c>
      <c r="DV83" s="274" t="str">
        <f ca="true">+IF(OFFSET('Hygiene Data'!$F$12,0,10*ROW('Hygiene Data'!F77))="","",OFFSET('Hygiene Data'!$F$12,0,10*ROW('Hygiene Data'!F77)))</f>
        <v/>
      </c>
      <c r="DW83" s="274" t="str">
        <f ca="true">+IF(OFFSET('Hygiene Data'!$F$13,0,10*ROW('Hygiene Data'!F77))="","",OFFSET('Hygiene Data'!$F$13,0,10*ROW('Hygiene Data'!F77)))</f>
        <v/>
      </c>
      <c r="DX83" s="274" t="str">
        <f ca="true">+IF(OFFSET('Hygiene Data'!$G$11,0,10*ROW('Hygiene Data'!G77))="","",OFFSET('Hygiene Data'!$G$11,0,10*ROW('Hygiene Data'!G77)))</f>
        <v/>
      </c>
      <c r="DY83" s="274" t="str">
        <f ca="true">+IF(OFFSET('Hygiene Data'!$G$12,0,10*ROW('Hygiene Data'!G77))="","",OFFSET('Hygiene Data'!$G$12,0,10*ROW('Hygiene Data'!G77)))</f>
        <v/>
      </c>
      <c r="DZ83" s="274" t="str">
        <f ca="true">+IF(OFFSET('Hygiene Data'!$G$13,0,10*ROW('Hygiene Data'!G77))="","",OFFSET('Hygiene Data'!$G$13,0,10*ROW('Hygiene Data'!G77)))</f>
        <v/>
      </c>
      <c r="EA83" s="274" t="str">
        <f ca="true">+IF(OFFSET('Hygiene Data'!$H$11,0,10*ROW('Hygiene Data'!H77))="","",OFFSET('Hygiene Data'!$H$11,0,10*ROW('Hygiene Data'!H77)))</f>
        <v/>
      </c>
      <c r="EB83" s="274" t="str">
        <f ca="true">+IF(OFFSET('Hygiene Data'!$H$12,0,10*ROW('Hygiene Data'!H77))="","",OFFSET('Hygiene Data'!$H$12,0,10*ROW('Hygiene Data'!H77)))</f>
        <v/>
      </c>
      <c r="EC83" s="274" t="str">
        <f ca="true">+IF(OFFSET('Hygiene Data'!$H$13,0,10*ROW('Hygiene Data'!H77))="","",OFFSET('Hygiene Data'!$H$13,0,10*ROW('Hygiene Data'!H77)))</f>
        <v/>
      </c>
      <c r="ED83" s="274" t="str">
        <f ca="true">+IF(OFFSET('Hygiene Data'!$I$11,0,10*ROW('Hygiene Data'!I77))="","",OFFSET('Hygiene Data'!$I$11,0,10*ROW('Hygiene Data'!I77)))</f>
        <v/>
      </c>
      <c r="EE83" s="274" t="str">
        <f ca="true">+IF(OFFSET('Hygiene Data'!$I$12,0,10*ROW('Hygiene Data'!I77))="","",OFFSET('Hygiene Data'!$I$12,0,10*ROW('Hygiene Data'!I77)))</f>
        <v/>
      </c>
      <c r="EF83" s="274" t="str">
        <f ca="true">+IF(OFFSET('Hygiene Data'!$I$13,0,10*ROW('Hygiene Data'!I77))="","",OFFSET('Hygiene Data'!$I$13,0,10*ROW('Hygiene Data'!I77)))</f>
        <v/>
      </c>
    </row>
    <row xmlns:x14ac="http://schemas.microsoft.com/office/spreadsheetml/2009/9/ac" r="84" x14ac:dyDescent="0.2">
      <c r="A84" s="37" t="str">
        <f ca="true">+IF(OFFSET('Water Data'!$B$2,0,10*ROW('Water Data'!E78))="","",OFFSET('Water Data'!$B$2,0,10*ROW('Water Data'!E78)))</f>
        <v/>
      </c>
      <c r="B84" s="37" t="str">
        <f ca="true">+IF(OFFSET('Water Data'!$C$2,0,10*ROW('Water Data'!F78))="","",OFFSET('Water Data'!$C$2,0,10*ROW('Water Data'!F78)))</f>
        <v/>
      </c>
      <c r="C84" s="330" t="str">
        <f t="shared" ca="true" si="1"/>
        <v/>
      </c>
      <c r="D84" s="94"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4"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4"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4"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4"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4"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4"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4"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4"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4"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4"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4"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4"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4"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4"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4"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4"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4"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5"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5"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5"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5"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5"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5"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5"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5"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5"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5"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5"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5"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5"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5"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5"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5"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5"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5"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5"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5"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5"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5"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5"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5"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5"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5"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5"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5"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5"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5"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6"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6"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6"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6"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6"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6"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6"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6"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6"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6"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6"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6"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6"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6"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6"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6"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6"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6"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4"/>
      <c r="BS84" s="274" t="str">
        <f ca="true">+IF(OFFSET('Water Data'!$D$27,0,10*ROW('Water Data'!D78))="","",OFFSET('Water Data'!$D$27,0,10*ROW('Water Data'!D78)))</f>
        <v/>
      </c>
      <c r="BT84" s="274" t="str">
        <f ca="true">+IF(OFFSET('Water Data'!$D$28,0,10*ROW('Water Data'!D78))="","",OFFSET('Water Data'!$D$28,0,10*ROW('Water Data'!D78)))</f>
        <v/>
      </c>
      <c r="BU84" s="274" t="str">
        <f ca="true">+IF(OFFSET('Water Data'!$D$29,0,10*ROW('Water Data'!D78))="","",OFFSET('Water Data'!$D$29,0,10*ROW('Water Data'!D78)))</f>
        <v/>
      </c>
      <c r="BV84" s="274" t="str">
        <f ca="true">+IF(OFFSET('Water Data'!$E$27,0,10*ROW('Water Data'!E78))="","",OFFSET('Water Data'!$E$27,0,10*ROW('Water Data'!E78)))</f>
        <v/>
      </c>
      <c r="BW84" s="274" t="str">
        <f ca="true">+IF(OFFSET('Water Data'!$E$28,0,10*ROW('Water Data'!E78))="","",OFFSET('Water Data'!$E$28,0,10*ROW('Water Data'!E78)))</f>
        <v/>
      </c>
      <c r="BX84" s="274" t="str">
        <f ca="true">+IF(OFFSET('Water Data'!$E$29,0,10*ROW('Water Data'!E78))="","",OFFSET('Water Data'!$E$29,0,10*ROW('Water Data'!E78)))</f>
        <v/>
      </c>
      <c r="BY84" s="274" t="str">
        <f ca="true">+IF(OFFSET('Water Data'!$F$27,0,10*ROW('Water Data'!F78))="","",OFFSET('Water Data'!$F$27,0,10*ROW('Water Data'!F78)))</f>
        <v/>
      </c>
      <c r="BZ84" s="274" t="str">
        <f ca="true">+IF(OFFSET('Water Data'!$F$28,0,10*ROW('Water Data'!F78))="","",OFFSET('Water Data'!$F$28,0,10*ROW('Water Data'!F78)))</f>
        <v/>
      </c>
      <c r="CA84" s="274" t="str">
        <f ca="true">+IF(OFFSET('Water Data'!$F$29,0,10*ROW('Water Data'!F78))="","",OFFSET('Water Data'!$F$29,0,10*ROW('Water Data'!F78)))</f>
        <v/>
      </c>
      <c r="CB84" s="274" t="str">
        <f ca="true">+IF(OFFSET('Water Data'!$G$27,0,10*ROW('Water Data'!G78))="","",OFFSET('Water Data'!$G$27,0,10*ROW('Water Data'!G78)))</f>
        <v/>
      </c>
      <c r="CC84" s="274" t="str">
        <f ca="true">+IF(OFFSET('Water Data'!$G$28,0,10*ROW('Water Data'!G78))="","",OFFSET('Water Data'!$G$28,0,10*ROW('Water Data'!G78)))</f>
        <v/>
      </c>
      <c r="CD84" s="274" t="str">
        <f ca="true">+IF(OFFSET('Water Data'!$G$29,0,10*ROW('Water Data'!G78))="","",OFFSET('Water Data'!$G$29,0,10*ROW('Water Data'!G78)))</f>
        <v/>
      </c>
      <c r="CE84" s="274" t="str">
        <f ca="true">+IF(OFFSET('Water Data'!$H$27,0,10*ROW('Water Data'!H78))="","",OFFSET('Water Data'!$H$27,0,10*ROW('Water Data'!H78)))</f>
        <v/>
      </c>
      <c r="CF84" s="274" t="str">
        <f ca="true">+IF(OFFSET('Water Data'!$H$28,0,10*ROW('Water Data'!H78))="","",OFFSET('Water Data'!$H$28,0,10*ROW('Water Data'!H78)))</f>
        <v/>
      </c>
      <c r="CG84" s="274" t="str">
        <f ca="true">+IF(OFFSET('Water Data'!$H$29,0,10*ROW('Water Data'!H78))="","",OFFSET('Water Data'!$H$29,0,10*ROW('Water Data'!H78)))</f>
        <v/>
      </c>
      <c r="CH84" s="274" t="str">
        <f ca="true">+IF(OFFSET('Water Data'!$I$27,0,10*ROW('Water Data'!I78))="","",OFFSET('Water Data'!$I$27,0,10*ROW('Water Data'!I78)))</f>
        <v/>
      </c>
      <c r="CI84" s="274" t="str">
        <f ca="true">+IF(OFFSET('Water Data'!$I$28,0,10*ROW('Water Data'!I78))="","",OFFSET('Water Data'!$I$28,0,10*ROW('Water Data'!I78)))</f>
        <v/>
      </c>
      <c r="CJ84" s="274" t="str">
        <f ca="true">+IF(OFFSET('Water Data'!$I$29,0,10*ROW('Water Data'!I78))="","",OFFSET('Water Data'!$I$29,0,10*ROW('Water Data'!I78)))</f>
        <v/>
      </c>
      <c r="CK84" s="274" t="str">
        <f ca="true">+IF(OFFSET('Sanitation Data'!$D$28,0,10*ROW('Sanitation Data'!D78))="","",OFFSET('Sanitation Data'!$D$28,0,10*ROW('Sanitation Data'!D78)))</f>
        <v/>
      </c>
      <c r="CL84" s="274" t="str">
        <f ca="true">+IF(OFFSET('Sanitation Data'!$D$29,0,10*ROW('Sanitation Data'!D78))="","",OFFSET('Sanitation Data'!$D$29,0,10*ROW('Sanitation Data'!D78)))</f>
        <v/>
      </c>
      <c r="CM84" s="274" t="str">
        <f ca="true">+IF(OFFSET('Sanitation Data'!$D$30,0,10*ROW('Sanitation Data'!D78))="","",OFFSET('Sanitation Data'!$D$30,0,10*ROW('Sanitation Data'!D78)))</f>
        <v/>
      </c>
      <c r="CN84" s="274" t="str">
        <f ca="true">+IF(OFFSET('Sanitation Data'!$D$31,0,10*ROW('Sanitation Data'!D78))="","",OFFSET('Sanitation Data'!$D$31,0,10*ROW('Sanitation Data'!D78)))</f>
        <v/>
      </c>
      <c r="CO84" s="274" t="str">
        <f ca="true">+IF(OFFSET('Sanitation Data'!$D$32,0,10*ROW('Sanitation Data'!D78))="","",OFFSET('Sanitation Data'!$D$32,0,10*ROW('Sanitation Data'!D78)))</f>
        <v/>
      </c>
      <c r="CP84" s="274" t="str">
        <f ca="true">+IF(OFFSET('Sanitation Data'!$E$28,0,10*ROW('Sanitation Data'!E78))="","",OFFSET('Sanitation Data'!$E$28,0,10*ROW('Sanitation Data'!E78)))</f>
        <v/>
      </c>
      <c r="CQ84" s="274" t="str">
        <f ca="true">+IF(OFFSET('Sanitation Data'!$E$29,0,10*ROW('Sanitation Data'!E78))="","",OFFSET('Sanitation Data'!$E$29,0,10*ROW('Sanitation Data'!E78)))</f>
        <v/>
      </c>
      <c r="CR84" s="274" t="str">
        <f ca="true">+IF(OFFSET('Sanitation Data'!$E$30,0,10*ROW('Sanitation Data'!E78))="","",OFFSET('Sanitation Data'!$E$30,0,10*ROW('Sanitation Data'!E78)))</f>
        <v/>
      </c>
      <c r="CS84" s="274" t="str">
        <f ca="true">+IF(OFFSET('Sanitation Data'!$E$31,0,10*ROW('Sanitation Data'!E78))="","",OFFSET('Sanitation Data'!$E$31,0,10*ROW('Sanitation Data'!E78)))</f>
        <v/>
      </c>
      <c r="CT84" s="274" t="str">
        <f ca="true">+IF(OFFSET('Sanitation Data'!$E$32,0,10*ROW('Sanitation Data'!E78))="","",OFFSET('Sanitation Data'!$E$32,0,10*ROW('Sanitation Data'!E78)))</f>
        <v/>
      </c>
      <c r="CU84" s="274" t="str">
        <f ca="true">+IF(OFFSET('Sanitation Data'!$F$28,0,10*ROW('Sanitation Data'!F78))="","",OFFSET('Sanitation Data'!$F$28,0,10*ROW('Sanitation Data'!F78)))</f>
        <v/>
      </c>
      <c r="CV84" s="274" t="str">
        <f ca="true">+IF(OFFSET('Sanitation Data'!$F$29,0,10*ROW('Sanitation Data'!F78))="","",OFFSET('Sanitation Data'!$F$29,0,10*ROW('Sanitation Data'!F78)))</f>
        <v/>
      </c>
      <c r="CW84" s="274" t="str">
        <f ca="true">+IF(OFFSET('Sanitation Data'!$F$30,0,10*ROW('Sanitation Data'!F78))="","",OFFSET('Sanitation Data'!$F$30,0,10*ROW('Sanitation Data'!F78)))</f>
        <v/>
      </c>
      <c r="CX84" s="274" t="str">
        <f ca="true">+IF(OFFSET('Sanitation Data'!$F$31,0,10*ROW('Sanitation Data'!F78))="","",OFFSET('Sanitation Data'!$F$31,0,10*ROW('Sanitation Data'!F78)))</f>
        <v/>
      </c>
      <c r="CY84" s="274" t="str">
        <f ca="true">+IF(OFFSET('Sanitation Data'!$F$32,0,10*ROW('Sanitation Data'!F78))="","",OFFSET('Sanitation Data'!$F$32,0,10*ROW('Sanitation Data'!F78)))</f>
        <v/>
      </c>
      <c r="CZ84" s="274" t="str">
        <f ca="true">+IF(OFFSET('Sanitation Data'!$G$28,0,10*ROW('Sanitation Data'!G78))="","",OFFSET('Sanitation Data'!$G$28,0,10*ROW('Sanitation Data'!G78)))</f>
        <v/>
      </c>
      <c r="DA84" s="274" t="str">
        <f ca="true">+IF(OFFSET('Sanitation Data'!$G$29,0,10*ROW('Sanitation Data'!G78))="","",OFFSET('Sanitation Data'!$G$29,0,10*ROW('Sanitation Data'!G78)))</f>
        <v/>
      </c>
      <c r="DB84" s="274" t="str">
        <f ca="true">+IF(OFFSET('Sanitation Data'!$G$30,0,10*ROW('Sanitation Data'!G78))="","",OFFSET('Sanitation Data'!$G$30,0,10*ROW('Sanitation Data'!G78)))</f>
        <v/>
      </c>
      <c r="DC84" s="274" t="str">
        <f ca="true">+IF(OFFSET('Sanitation Data'!$G$31,0,10*ROW('Sanitation Data'!G78))="","",OFFSET('Sanitation Data'!$G$31,0,10*ROW('Sanitation Data'!G78)))</f>
        <v/>
      </c>
      <c r="DD84" s="274" t="str">
        <f ca="true">+IF(OFFSET('Sanitation Data'!$G$32,0,10*ROW('Sanitation Data'!G78))="","",OFFSET('Sanitation Data'!$G$32,0,10*ROW('Sanitation Data'!G78)))</f>
        <v/>
      </c>
      <c r="DE84" s="274" t="str">
        <f ca="true">+IF(OFFSET('Sanitation Data'!$H$28,0,10*ROW('Sanitation Data'!H78))="","",OFFSET('Sanitation Data'!$H$28,0,10*ROW('Sanitation Data'!H78)))</f>
        <v/>
      </c>
      <c r="DF84" s="274" t="str">
        <f ca="true">+IF(OFFSET('Sanitation Data'!$H$29,0,10*ROW('Sanitation Data'!H78))="","",OFFSET('Sanitation Data'!$H$29,0,10*ROW('Sanitation Data'!H78)))</f>
        <v/>
      </c>
      <c r="DG84" s="274" t="str">
        <f ca="true">+IF(OFFSET('Sanitation Data'!$H$30,0,10*ROW('Sanitation Data'!H78))="","",OFFSET('Sanitation Data'!$H$30,0,10*ROW('Sanitation Data'!H78)))</f>
        <v/>
      </c>
      <c r="DH84" s="274" t="str">
        <f ca="true">+IF(OFFSET('Sanitation Data'!$H$31,0,10*ROW('Sanitation Data'!H78))="","",OFFSET('Sanitation Data'!$H$31,0,10*ROW('Sanitation Data'!H78)))</f>
        <v/>
      </c>
      <c r="DI84" s="274" t="str">
        <f ca="true">+IF(OFFSET('Sanitation Data'!$H$32,0,10*ROW('Sanitation Data'!H78))="","",OFFSET('Sanitation Data'!$H$32,0,10*ROW('Sanitation Data'!H78)))</f>
        <v/>
      </c>
      <c r="DJ84" s="274" t="str">
        <f ca="true">+IF(OFFSET('Sanitation Data'!$I$28,0,10*ROW('Sanitation Data'!I78))="","",OFFSET('Sanitation Data'!$I$28,0,10*ROW('Sanitation Data'!I78)))</f>
        <v/>
      </c>
      <c r="DK84" s="274" t="str">
        <f ca="true">+IF(OFFSET('Sanitation Data'!$I$29,0,10*ROW('Sanitation Data'!I78))="","",OFFSET('Sanitation Data'!$I$29,0,10*ROW('Sanitation Data'!I78)))</f>
        <v/>
      </c>
      <c r="DL84" s="274" t="str">
        <f ca="true">+IF(OFFSET('Sanitation Data'!$I$30,0,10*ROW('Sanitation Data'!I78))="","",OFFSET('Sanitation Data'!$I$30,0,10*ROW('Sanitation Data'!I78)))</f>
        <v/>
      </c>
      <c r="DM84" s="274" t="str">
        <f ca="true">+IF(OFFSET('Sanitation Data'!$I$31,0,10*ROW('Sanitation Data'!I78))="","",OFFSET('Sanitation Data'!$I$31,0,10*ROW('Sanitation Data'!I78)))</f>
        <v/>
      </c>
      <c r="DN84" s="274" t="str">
        <f ca="true">+IF(OFFSET('Sanitation Data'!$I$32,0,10*ROW('Sanitation Data'!I78))="","",OFFSET('Sanitation Data'!$I$32,0,10*ROW('Sanitation Data'!I78)))</f>
        <v/>
      </c>
      <c r="DO84" s="274" t="str">
        <f ca="true">+IF(OFFSET('Hygiene Data'!$D$11,0,10*ROW('Hygiene Data'!D78))="","",OFFSET('Hygiene Data'!$D$11,0,10*ROW('Hygiene Data'!D78)))</f>
        <v/>
      </c>
      <c r="DP84" s="274" t="str">
        <f ca="true">+IF(OFFSET('Hygiene Data'!$D$12,0,10*ROW('Hygiene Data'!D78))="","",OFFSET('Hygiene Data'!$D$12,0,10*ROW('Hygiene Data'!D78)))</f>
        <v/>
      </c>
      <c r="DQ84" s="274" t="str">
        <f ca="true">+IF(OFFSET('Hygiene Data'!$D$13,0,10*ROW('Hygiene Data'!D78))="","",OFFSET('Hygiene Data'!$D$13,0,10*ROW('Hygiene Data'!D78)))</f>
        <v/>
      </c>
      <c r="DR84" s="274" t="str">
        <f ca="true">+IF(OFFSET('Hygiene Data'!$E$11,0,10*ROW('Hygiene Data'!E78))="","",OFFSET('Hygiene Data'!$E$11,0,10*ROW('Hygiene Data'!E78)))</f>
        <v/>
      </c>
      <c r="DS84" s="274" t="str">
        <f ca="true">+IF(OFFSET('Hygiene Data'!$E$12,0,10*ROW('Hygiene Data'!E78))="","",OFFSET('Hygiene Data'!$E$12,0,10*ROW('Hygiene Data'!E78)))</f>
        <v/>
      </c>
      <c r="DT84" s="274" t="str">
        <f ca="true">+IF(OFFSET('Hygiene Data'!$E$13,0,10*ROW('Hygiene Data'!E78))="","",OFFSET('Hygiene Data'!$E$13,0,10*ROW('Hygiene Data'!E78)))</f>
        <v/>
      </c>
      <c r="DU84" s="274" t="str">
        <f ca="true">+IF(OFFSET('Hygiene Data'!$F$11,0,10*ROW('Hygiene Data'!F78))="","",OFFSET('Hygiene Data'!$F$11,0,10*ROW('Hygiene Data'!F78)))</f>
        <v/>
      </c>
      <c r="DV84" s="274" t="str">
        <f ca="true">+IF(OFFSET('Hygiene Data'!$F$12,0,10*ROW('Hygiene Data'!F78))="","",OFFSET('Hygiene Data'!$F$12,0,10*ROW('Hygiene Data'!F78)))</f>
        <v/>
      </c>
      <c r="DW84" s="274" t="str">
        <f ca="true">+IF(OFFSET('Hygiene Data'!$F$13,0,10*ROW('Hygiene Data'!F78))="","",OFFSET('Hygiene Data'!$F$13,0,10*ROW('Hygiene Data'!F78)))</f>
        <v/>
      </c>
      <c r="DX84" s="274" t="str">
        <f ca="true">+IF(OFFSET('Hygiene Data'!$G$11,0,10*ROW('Hygiene Data'!G78))="","",OFFSET('Hygiene Data'!$G$11,0,10*ROW('Hygiene Data'!G78)))</f>
        <v/>
      </c>
      <c r="DY84" s="274" t="str">
        <f ca="true">+IF(OFFSET('Hygiene Data'!$G$12,0,10*ROW('Hygiene Data'!G78))="","",OFFSET('Hygiene Data'!$G$12,0,10*ROW('Hygiene Data'!G78)))</f>
        <v/>
      </c>
      <c r="DZ84" s="274" t="str">
        <f ca="true">+IF(OFFSET('Hygiene Data'!$G$13,0,10*ROW('Hygiene Data'!G78))="","",OFFSET('Hygiene Data'!$G$13,0,10*ROW('Hygiene Data'!G78)))</f>
        <v/>
      </c>
      <c r="EA84" s="274" t="str">
        <f ca="true">+IF(OFFSET('Hygiene Data'!$H$11,0,10*ROW('Hygiene Data'!H78))="","",OFFSET('Hygiene Data'!$H$11,0,10*ROW('Hygiene Data'!H78)))</f>
        <v/>
      </c>
      <c r="EB84" s="274" t="str">
        <f ca="true">+IF(OFFSET('Hygiene Data'!$H$12,0,10*ROW('Hygiene Data'!H78))="","",OFFSET('Hygiene Data'!$H$12,0,10*ROW('Hygiene Data'!H78)))</f>
        <v/>
      </c>
      <c r="EC84" s="274" t="str">
        <f ca="true">+IF(OFFSET('Hygiene Data'!$H$13,0,10*ROW('Hygiene Data'!H78))="","",OFFSET('Hygiene Data'!$H$13,0,10*ROW('Hygiene Data'!H78)))</f>
        <v/>
      </c>
      <c r="ED84" s="274" t="str">
        <f ca="true">+IF(OFFSET('Hygiene Data'!$I$11,0,10*ROW('Hygiene Data'!I78))="","",OFFSET('Hygiene Data'!$I$11,0,10*ROW('Hygiene Data'!I78)))</f>
        <v/>
      </c>
      <c r="EE84" s="274" t="str">
        <f ca="true">+IF(OFFSET('Hygiene Data'!$I$12,0,10*ROW('Hygiene Data'!I78))="","",OFFSET('Hygiene Data'!$I$12,0,10*ROW('Hygiene Data'!I78)))</f>
        <v/>
      </c>
      <c r="EF84" s="274" t="str">
        <f ca="true">+IF(OFFSET('Hygiene Data'!$I$13,0,10*ROW('Hygiene Data'!I78))="","",OFFSET('Hygiene Data'!$I$13,0,10*ROW('Hygiene Data'!I78)))</f>
        <v/>
      </c>
    </row>
    <row xmlns:x14ac="http://schemas.microsoft.com/office/spreadsheetml/2009/9/ac" r="85" x14ac:dyDescent="0.2">
      <c r="A85" s="37" t="str">
        <f ca="true">+IF(OFFSET('Water Data'!$B$2,0,10*ROW('Water Data'!E79))="","",OFFSET('Water Data'!$B$2,0,10*ROW('Water Data'!E79)))</f>
        <v/>
      </c>
      <c r="B85" s="37" t="str">
        <f ca="true">+IF(OFFSET('Water Data'!$C$2,0,10*ROW('Water Data'!F79))="","",OFFSET('Water Data'!$C$2,0,10*ROW('Water Data'!F79)))</f>
        <v/>
      </c>
      <c r="C85" s="330" t="str">
        <f t="shared" ca="true" si="1"/>
        <v/>
      </c>
      <c r="D85" s="94"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4"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4"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4"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4"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4"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4"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4"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4"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4"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4"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4"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4"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4"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4"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4"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4"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4"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5"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5"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5"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5"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5"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5"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5"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5"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5"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5"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5"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5"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5"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5"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5"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5"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5"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5"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5"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5"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5"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5"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5"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5"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5"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5"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5"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5"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5"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5"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6"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6"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6"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6"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6"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6"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6"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6"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6"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6"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6"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6"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6"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6"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6"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6"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6"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6"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4"/>
      <c r="BS85" s="274" t="str">
        <f ca="true">+IF(OFFSET('Water Data'!$D$27,0,10*ROW('Water Data'!D79))="","",OFFSET('Water Data'!$D$27,0,10*ROW('Water Data'!D79)))</f>
        <v/>
      </c>
      <c r="BT85" s="274" t="str">
        <f ca="true">+IF(OFFSET('Water Data'!$D$28,0,10*ROW('Water Data'!D79))="","",OFFSET('Water Data'!$D$28,0,10*ROW('Water Data'!D79)))</f>
        <v/>
      </c>
      <c r="BU85" s="274" t="str">
        <f ca="true">+IF(OFFSET('Water Data'!$D$29,0,10*ROW('Water Data'!D79))="","",OFFSET('Water Data'!$D$29,0,10*ROW('Water Data'!D79)))</f>
        <v/>
      </c>
      <c r="BV85" s="274" t="str">
        <f ca="true">+IF(OFFSET('Water Data'!$E$27,0,10*ROW('Water Data'!E79))="","",OFFSET('Water Data'!$E$27,0,10*ROW('Water Data'!E79)))</f>
        <v/>
      </c>
      <c r="BW85" s="274" t="str">
        <f ca="true">+IF(OFFSET('Water Data'!$E$28,0,10*ROW('Water Data'!E79))="","",OFFSET('Water Data'!$E$28,0,10*ROW('Water Data'!E79)))</f>
        <v/>
      </c>
      <c r="BX85" s="274" t="str">
        <f ca="true">+IF(OFFSET('Water Data'!$E$29,0,10*ROW('Water Data'!E79))="","",OFFSET('Water Data'!$E$29,0,10*ROW('Water Data'!E79)))</f>
        <v/>
      </c>
      <c r="BY85" s="274" t="str">
        <f ca="true">+IF(OFFSET('Water Data'!$F$27,0,10*ROW('Water Data'!F79))="","",OFFSET('Water Data'!$F$27,0,10*ROW('Water Data'!F79)))</f>
        <v/>
      </c>
      <c r="BZ85" s="274" t="str">
        <f ca="true">+IF(OFFSET('Water Data'!$F$28,0,10*ROW('Water Data'!F79))="","",OFFSET('Water Data'!$F$28,0,10*ROW('Water Data'!F79)))</f>
        <v/>
      </c>
      <c r="CA85" s="274" t="str">
        <f ca="true">+IF(OFFSET('Water Data'!$F$29,0,10*ROW('Water Data'!F79))="","",OFFSET('Water Data'!$F$29,0,10*ROW('Water Data'!F79)))</f>
        <v/>
      </c>
      <c r="CB85" s="274" t="str">
        <f ca="true">+IF(OFFSET('Water Data'!$G$27,0,10*ROW('Water Data'!G79))="","",OFFSET('Water Data'!$G$27,0,10*ROW('Water Data'!G79)))</f>
        <v/>
      </c>
      <c r="CC85" s="274" t="str">
        <f ca="true">+IF(OFFSET('Water Data'!$G$28,0,10*ROW('Water Data'!G79))="","",OFFSET('Water Data'!$G$28,0,10*ROW('Water Data'!G79)))</f>
        <v/>
      </c>
      <c r="CD85" s="274" t="str">
        <f ca="true">+IF(OFFSET('Water Data'!$G$29,0,10*ROW('Water Data'!G79))="","",OFFSET('Water Data'!$G$29,0,10*ROW('Water Data'!G79)))</f>
        <v/>
      </c>
      <c r="CE85" s="274" t="str">
        <f ca="true">+IF(OFFSET('Water Data'!$H$27,0,10*ROW('Water Data'!H79))="","",OFFSET('Water Data'!$H$27,0,10*ROW('Water Data'!H79)))</f>
        <v/>
      </c>
      <c r="CF85" s="274" t="str">
        <f ca="true">+IF(OFFSET('Water Data'!$H$28,0,10*ROW('Water Data'!H79))="","",OFFSET('Water Data'!$H$28,0,10*ROW('Water Data'!H79)))</f>
        <v/>
      </c>
      <c r="CG85" s="274" t="str">
        <f ca="true">+IF(OFFSET('Water Data'!$H$29,0,10*ROW('Water Data'!H79))="","",OFFSET('Water Data'!$H$29,0,10*ROW('Water Data'!H79)))</f>
        <v/>
      </c>
      <c r="CH85" s="274" t="str">
        <f ca="true">+IF(OFFSET('Water Data'!$I$27,0,10*ROW('Water Data'!I79))="","",OFFSET('Water Data'!$I$27,0,10*ROW('Water Data'!I79)))</f>
        <v/>
      </c>
      <c r="CI85" s="274" t="str">
        <f ca="true">+IF(OFFSET('Water Data'!$I$28,0,10*ROW('Water Data'!I79))="","",OFFSET('Water Data'!$I$28,0,10*ROW('Water Data'!I79)))</f>
        <v/>
      </c>
      <c r="CJ85" s="274" t="str">
        <f ca="true">+IF(OFFSET('Water Data'!$I$29,0,10*ROW('Water Data'!I79))="","",OFFSET('Water Data'!$I$29,0,10*ROW('Water Data'!I79)))</f>
        <v/>
      </c>
      <c r="CK85" s="274" t="str">
        <f ca="true">+IF(OFFSET('Sanitation Data'!$D$28,0,10*ROW('Sanitation Data'!D79))="","",OFFSET('Sanitation Data'!$D$28,0,10*ROW('Sanitation Data'!D79)))</f>
        <v/>
      </c>
      <c r="CL85" s="274" t="str">
        <f ca="true">+IF(OFFSET('Sanitation Data'!$D$29,0,10*ROW('Sanitation Data'!D79))="","",OFFSET('Sanitation Data'!$D$29,0,10*ROW('Sanitation Data'!D79)))</f>
        <v/>
      </c>
      <c r="CM85" s="274" t="str">
        <f ca="true">+IF(OFFSET('Sanitation Data'!$D$30,0,10*ROW('Sanitation Data'!D79))="","",OFFSET('Sanitation Data'!$D$30,0,10*ROW('Sanitation Data'!D79)))</f>
        <v/>
      </c>
      <c r="CN85" s="274" t="str">
        <f ca="true">+IF(OFFSET('Sanitation Data'!$D$31,0,10*ROW('Sanitation Data'!D79))="","",OFFSET('Sanitation Data'!$D$31,0,10*ROW('Sanitation Data'!D79)))</f>
        <v/>
      </c>
      <c r="CO85" s="274" t="str">
        <f ca="true">+IF(OFFSET('Sanitation Data'!$D$32,0,10*ROW('Sanitation Data'!D79))="","",OFFSET('Sanitation Data'!$D$32,0,10*ROW('Sanitation Data'!D79)))</f>
        <v/>
      </c>
      <c r="CP85" s="274" t="str">
        <f ca="true">+IF(OFFSET('Sanitation Data'!$E$28,0,10*ROW('Sanitation Data'!E79))="","",OFFSET('Sanitation Data'!$E$28,0,10*ROW('Sanitation Data'!E79)))</f>
        <v/>
      </c>
      <c r="CQ85" s="274" t="str">
        <f ca="true">+IF(OFFSET('Sanitation Data'!$E$29,0,10*ROW('Sanitation Data'!E79))="","",OFFSET('Sanitation Data'!$E$29,0,10*ROW('Sanitation Data'!E79)))</f>
        <v/>
      </c>
      <c r="CR85" s="274" t="str">
        <f ca="true">+IF(OFFSET('Sanitation Data'!$E$30,0,10*ROW('Sanitation Data'!E79))="","",OFFSET('Sanitation Data'!$E$30,0,10*ROW('Sanitation Data'!E79)))</f>
        <v/>
      </c>
      <c r="CS85" s="274" t="str">
        <f ca="true">+IF(OFFSET('Sanitation Data'!$E$31,0,10*ROW('Sanitation Data'!E79))="","",OFFSET('Sanitation Data'!$E$31,0,10*ROW('Sanitation Data'!E79)))</f>
        <v/>
      </c>
      <c r="CT85" s="274" t="str">
        <f ca="true">+IF(OFFSET('Sanitation Data'!$E$32,0,10*ROW('Sanitation Data'!E79))="","",OFFSET('Sanitation Data'!$E$32,0,10*ROW('Sanitation Data'!E79)))</f>
        <v/>
      </c>
      <c r="CU85" s="274" t="str">
        <f ca="true">+IF(OFFSET('Sanitation Data'!$F$28,0,10*ROW('Sanitation Data'!F79))="","",OFFSET('Sanitation Data'!$F$28,0,10*ROW('Sanitation Data'!F79)))</f>
        <v/>
      </c>
      <c r="CV85" s="274" t="str">
        <f ca="true">+IF(OFFSET('Sanitation Data'!$F$29,0,10*ROW('Sanitation Data'!F79))="","",OFFSET('Sanitation Data'!$F$29,0,10*ROW('Sanitation Data'!F79)))</f>
        <v/>
      </c>
      <c r="CW85" s="274" t="str">
        <f ca="true">+IF(OFFSET('Sanitation Data'!$F$30,0,10*ROW('Sanitation Data'!F79))="","",OFFSET('Sanitation Data'!$F$30,0,10*ROW('Sanitation Data'!F79)))</f>
        <v/>
      </c>
      <c r="CX85" s="274" t="str">
        <f ca="true">+IF(OFFSET('Sanitation Data'!$F$31,0,10*ROW('Sanitation Data'!F79))="","",OFFSET('Sanitation Data'!$F$31,0,10*ROW('Sanitation Data'!F79)))</f>
        <v/>
      </c>
      <c r="CY85" s="274" t="str">
        <f ca="true">+IF(OFFSET('Sanitation Data'!$F$32,0,10*ROW('Sanitation Data'!F79))="","",OFFSET('Sanitation Data'!$F$32,0,10*ROW('Sanitation Data'!F79)))</f>
        <v/>
      </c>
      <c r="CZ85" s="274" t="str">
        <f ca="true">+IF(OFFSET('Sanitation Data'!$G$28,0,10*ROW('Sanitation Data'!G79))="","",OFFSET('Sanitation Data'!$G$28,0,10*ROW('Sanitation Data'!G79)))</f>
        <v/>
      </c>
      <c r="DA85" s="274" t="str">
        <f ca="true">+IF(OFFSET('Sanitation Data'!$G$29,0,10*ROW('Sanitation Data'!G79))="","",OFFSET('Sanitation Data'!$G$29,0,10*ROW('Sanitation Data'!G79)))</f>
        <v/>
      </c>
      <c r="DB85" s="274" t="str">
        <f ca="true">+IF(OFFSET('Sanitation Data'!$G$30,0,10*ROW('Sanitation Data'!G79))="","",OFFSET('Sanitation Data'!$G$30,0,10*ROW('Sanitation Data'!G79)))</f>
        <v/>
      </c>
      <c r="DC85" s="274" t="str">
        <f ca="true">+IF(OFFSET('Sanitation Data'!$G$31,0,10*ROW('Sanitation Data'!G79))="","",OFFSET('Sanitation Data'!$G$31,0,10*ROW('Sanitation Data'!G79)))</f>
        <v/>
      </c>
      <c r="DD85" s="274" t="str">
        <f ca="true">+IF(OFFSET('Sanitation Data'!$G$32,0,10*ROW('Sanitation Data'!G79))="","",OFFSET('Sanitation Data'!$G$32,0,10*ROW('Sanitation Data'!G79)))</f>
        <v/>
      </c>
      <c r="DE85" s="274" t="str">
        <f ca="true">+IF(OFFSET('Sanitation Data'!$H$28,0,10*ROW('Sanitation Data'!H79))="","",OFFSET('Sanitation Data'!$H$28,0,10*ROW('Sanitation Data'!H79)))</f>
        <v/>
      </c>
      <c r="DF85" s="274" t="str">
        <f ca="true">+IF(OFFSET('Sanitation Data'!$H$29,0,10*ROW('Sanitation Data'!H79))="","",OFFSET('Sanitation Data'!$H$29,0,10*ROW('Sanitation Data'!H79)))</f>
        <v/>
      </c>
      <c r="DG85" s="274" t="str">
        <f ca="true">+IF(OFFSET('Sanitation Data'!$H$30,0,10*ROW('Sanitation Data'!H79))="","",OFFSET('Sanitation Data'!$H$30,0,10*ROW('Sanitation Data'!H79)))</f>
        <v/>
      </c>
      <c r="DH85" s="274" t="str">
        <f ca="true">+IF(OFFSET('Sanitation Data'!$H$31,0,10*ROW('Sanitation Data'!H79))="","",OFFSET('Sanitation Data'!$H$31,0,10*ROW('Sanitation Data'!H79)))</f>
        <v/>
      </c>
      <c r="DI85" s="274" t="str">
        <f ca="true">+IF(OFFSET('Sanitation Data'!$H$32,0,10*ROW('Sanitation Data'!H79))="","",OFFSET('Sanitation Data'!$H$32,0,10*ROW('Sanitation Data'!H79)))</f>
        <v/>
      </c>
      <c r="DJ85" s="274" t="str">
        <f ca="true">+IF(OFFSET('Sanitation Data'!$I$28,0,10*ROW('Sanitation Data'!I79))="","",OFFSET('Sanitation Data'!$I$28,0,10*ROW('Sanitation Data'!I79)))</f>
        <v/>
      </c>
      <c r="DK85" s="274" t="str">
        <f ca="true">+IF(OFFSET('Sanitation Data'!$I$29,0,10*ROW('Sanitation Data'!I79))="","",OFFSET('Sanitation Data'!$I$29,0,10*ROW('Sanitation Data'!I79)))</f>
        <v/>
      </c>
      <c r="DL85" s="274" t="str">
        <f ca="true">+IF(OFFSET('Sanitation Data'!$I$30,0,10*ROW('Sanitation Data'!I79))="","",OFFSET('Sanitation Data'!$I$30,0,10*ROW('Sanitation Data'!I79)))</f>
        <v/>
      </c>
      <c r="DM85" s="274" t="str">
        <f ca="true">+IF(OFFSET('Sanitation Data'!$I$31,0,10*ROW('Sanitation Data'!I79))="","",OFFSET('Sanitation Data'!$I$31,0,10*ROW('Sanitation Data'!I79)))</f>
        <v/>
      </c>
      <c r="DN85" s="274" t="str">
        <f ca="true">+IF(OFFSET('Sanitation Data'!$I$32,0,10*ROW('Sanitation Data'!I79))="","",OFFSET('Sanitation Data'!$I$32,0,10*ROW('Sanitation Data'!I79)))</f>
        <v/>
      </c>
      <c r="DO85" s="274" t="str">
        <f ca="true">+IF(OFFSET('Hygiene Data'!$D$11,0,10*ROW('Hygiene Data'!D79))="","",OFFSET('Hygiene Data'!$D$11,0,10*ROW('Hygiene Data'!D79)))</f>
        <v/>
      </c>
      <c r="DP85" s="274" t="str">
        <f ca="true">+IF(OFFSET('Hygiene Data'!$D$12,0,10*ROW('Hygiene Data'!D79))="","",OFFSET('Hygiene Data'!$D$12,0,10*ROW('Hygiene Data'!D79)))</f>
        <v/>
      </c>
      <c r="DQ85" s="274" t="str">
        <f ca="true">+IF(OFFSET('Hygiene Data'!$D$13,0,10*ROW('Hygiene Data'!D79))="","",OFFSET('Hygiene Data'!$D$13,0,10*ROW('Hygiene Data'!D79)))</f>
        <v/>
      </c>
      <c r="DR85" s="274" t="str">
        <f ca="true">+IF(OFFSET('Hygiene Data'!$E$11,0,10*ROW('Hygiene Data'!E79))="","",OFFSET('Hygiene Data'!$E$11,0,10*ROW('Hygiene Data'!E79)))</f>
        <v/>
      </c>
      <c r="DS85" s="274" t="str">
        <f ca="true">+IF(OFFSET('Hygiene Data'!$E$12,0,10*ROW('Hygiene Data'!E79))="","",OFFSET('Hygiene Data'!$E$12,0,10*ROW('Hygiene Data'!E79)))</f>
        <v/>
      </c>
      <c r="DT85" s="274" t="str">
        <f ca="true">+IF(OFFSET('Hygiene Data'!$E$13,0,10*ROW('Hygiene Data'!E79))="","",OFFSET('Hygiene Data'!$E$13,0,10*ROW('Hygiene Data'!E79)))</f>
        <v/>
      </c>
      <c r="DU85" s="274" t="str">
        <f ca="true">+IF(OFFSET('Hygiene Data'!$F$11,0,10*ROW('Hygiene Data'!F79))="","",OFFSET('Hygiene Data'!$F$11,0,10*ROW('Hygiene Data'!F79)))</f>
        <v/>
      </c>
      <c r="DV85" s="274" t="str">
        <f ca="true">+IF(OFFSET('Hygiene Data'!$F$12,0,10*ROW('Hygiene Data'!F79))="","",OFFSET('Hygiene Data'!$F$12,0,10*ROW('Hygiene Data'!F79)))</f>
        <v/>
      </c>
      <c r="DW85" s="274" t="str">
        <f ca="true">+IF(OFFSET('Hygiene Data'!$F$13,0,10*ROW('Hygiene Data'!F79))="","",OFFSET('Hygiene Data'!$F$13,0,10*ROW('Hygiene Data'!F79)))</f>
        <v/>
      </c>
      <c r="DX85" s="274" t="str">
        <f ca="true">+IF(OFFSET('Hygiene Data'!$G$11,0,10*ROW('Hygiene Data'!G79))="","",OFFSET('Hygiene Data'!$G$11,0,10*ROW('Hygiene Data'!G79)))</f>
        <v/>
      </c>
      <c r="DY85" s="274" t="str">
        <f ca="true">+IF(OFFSET('Hygiene Data'!$G$12,0,10*ROW('Hygiene Data'!G79))="","",OFFSET('Hygiene Data'!$G$12,0,10*ROW('Hygiene Data'!G79)))</f>
        <v/>
      </c>
      <c r="DZ85" s="274" t="str">
        <f ca="true">+IF(OFFSET('Hygiene Data'!$G$13,0,10*ROW('Hygiene Data'!G79))="","",OFFSET('Hygiene Data'!$G$13,0,10*ROW('Hygiene Data'!G79)))</f>
        <v/>
      </c>
      <c r="EA85" s="274" t="str">
        <f ca="true">+IF(OFFSET('Hygiene Data'!$H$11,0,10*ROW('Hygiene Data'!H79))="","",OFFSET('Hygiene Data'!$H$11,0,10*ROW('Hygiene Data'!H79)))</f>
        <v/>
      </c>
      <c r="EB85" s="274" t="str">
        <f ca="true">+IF(OFFSET('Hygiene Data'!$H$12,0,10*ROW('Hygiene Data'!H79))="","",OFFSET('Hygiene Data'!$H$12,0,10*ROW('Hygiene Data'!H79)))</f>
        <v/>
      </c>
      <c r="EC85" s="274" t="str">
        <f ca="true">+IF(OFFSET('Hygiene Data'!$H$13,0,10*ROW('Hygiene Data'!H79))="","",OFFSET('Hygiene Data'!$H$13,0,10*ROW('Hygiene Data'!H79)))</f>
        <v/>
      </c>
      <c r="ED85" s="274" t="str">
        <f ca="true">+IF(OFFSET('Hygiene Data'!$I$11,0,10*ROW('Hygiene Data'!I79))="","",OFFSET('Hygiene Data'!$I$11,0,10*ROW('Hygiene Data'!I79)))</f>
        <v/>
      </c>
      <c r="EE85" s="274" t="str">
        <f ca="true">+IF(OFFSET('Hygiene Data'!$I$12,0,10*ROW('Hygiene Data'!I79))="","",OFFSET('Hygiene Data'!$I$12,0,10*ROW('Hygiene Data'!I79)))</f>
        <v/>
      </c>
      <c r="EF85" s="274" t="str">
        <f ca="true">+IF(OFFSET('Hygiene Data'!$I$13,0,10*ROW('Hygiene Data'!I79))="","",OFFSET('Hygiene Data'!$I$13,0,10*ROW('Hygiene Data'!I79)))</f>
        <v/>
      </c>
    </row>
    <row xmlns:x14ac="http://schemas.microsoft.com/office/spreadsheetml/2009/9/ac" r="86" x14ac:dyDescent="0.2">
      <c r="A86" s="37" t="str">
        <f ca="true">+IF(OFFSET('Water Data'!$B$2,0,10*ROW('Water Data'!E80))="","",OFFSET('Water Data'!$B$2,0,10*ROW('Water Data'!E80)))</f>
        <v/>
      </c>
      <c r="B86" s="37" t="str">
        <f ca="true">+IF(OFFSET('Water Data'!$C$2,0,10*ROW('Water Data'!F80))="","",OFFSET('Water Data'!$C$2,0,10*ROW('Water Data'!F80)))</f>
        <v/>
      </c>
      <c r="C86" s="330" t="str">
        <f t="shared" ca="true" si="1"/>
        <v/>
      </c>
      <c r="D86" s="94"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4"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4"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4"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4"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4"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4"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4"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4"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4"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4"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4"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4"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4"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4"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4"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4"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4"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5"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5"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5"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5"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5"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5"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5"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5"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5"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5"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5"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5"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5"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5"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5"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5"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5"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5"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5"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5"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5"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5"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5"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5"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5"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5"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5"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5"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5"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5"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6"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6"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6"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6"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6"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6"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6"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6"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6"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6"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6"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6"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6"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6"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6"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6"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6"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6"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4"/>
      <c r="BS86" s="274" t="str">
        <f ca="true">+IF(OFFSET('Water Data'!$D$27,0,10*ROW('Water Data'!D80))="","",OFFSET('Water Data'!$D$27,0,10*ROW('Water Data'!D80)))</f>
        <v/>
      </c>
      <c r="BT86" s="274" t="str">
        <f ca="true">+IF(OFFSET('Water Data'!$D$28,0,10*ROW('Water Data'!D80))="","",OFFSET('Water Data'!$D$28,0,10*ROW('Water Data'!D80)))</f>
        <v/>
      </c>
      <c r="BU86" s="274" t="str">
        <f ca="true">+IF(OFFSET('Water Data'!$D$29,0,10*ROW('Water Data'!D80))="","",OFFSET('Water Data'!$D$29,0,10*ROW('Water Data'!D80)))</f>
        <v/>
      </c>
      <c r="BV86" s="274" t="str">
        <f ca="true">+IF(OFFSET('Water Data'!$E$27,0,10*ROW('Water Data'!E80))="","",OFFSET('Water Data'!$E$27,0,10*ROW('Water Data'!E80)))</f>
        <v/>
      </c>
      <c r="BW86" s="274" t="str">
        <f ca="true">+IF(OFFSET('Water Data'!$E$28,0,10*ROW('Water Data'!E80))="","",OFFSET('Water Data'!$E$28,0,10*ROW('Water Data'!E80)))</f>
        <v/>
      </c>
      <c r="BX86" s="274" t="str">
        <f ca="true">+IF(OFFSET('Water Data'!$E$29,0,10*ROW('Water Data'!E80))="","",OFFSET('Water Data'!$E$29,0,10*ROW('Water Data'!E80)))</f>
        <v/>
      </c>
      <c r="BY86" s="274" t="str">
        <f ca="true">+IF(OFFSET('Water Data'!$F$27,0,10*ROW('Water Data'!F80))="","",OFFSET('Water Data'!$F$27,0,10*ROW('Water Data'!F80)))</f>
        <v/>
      </c>
      <c r="BZ86" s="274" t="str">
        <f ca="true">+IF(OFFSET('Water Data'!$F$28,0,10*ROW('Water Data'!F80))="","",OFFSET('Water Data'!$F$28,0,10*ROW('Water Data'!F80)))</f>
        <v/>
      </c>
      <c r="CA86" s="274" t="str">
        <f ca="true">+IF(OFFSET('Water Data'!$F$29,0,10*ROW('Water Data'!F80))="","",OFFSET('Water Data'!$F$29,0,10*ROW('Water Data'!F80)))</f>
        <v/>
      </c>
      <c r="CB86" s="274" t="str">
        <f ca="true">+IF(OFFSET('Water Data'!$G$27,0,10*ROW('Water Data'!G80))="","",OFFSET('Water Data'!$G$27,0,10*ROW('Water Data'!G80)))</f>
        <v/>
      </c>
      <c r="CC86" s="274" t="str">
        <f ca="true">+IF(OFFSET('Water Data'!$G$28,0,10*ROW('Water Data'!G80))="","",OFFSET('Water Data'!$G$28,0,10*ROW('Water Data'!G80)))</f>
        <v/>
      </c>
      <c r="CD86" s="274" t="str">
        <f ca="true">+IF(OFFSET('Water Data'!$G$29,0,10*ROW('Water Data'!G80))="","",OFFSET('Water Data'!$G$29,0,10*ROW('Water Data'!G80)))</f>
        <v/>
      </c>
      <c r="CE86" s="274" t="str">
        <f ca="true">+IF(OFFSET('Water Data'!$H$27,0,10*ROW('Water Data'!H80))="","",OFFSET('Water Data'!$H$27,0,10*ROW('Water Data'!H80)))</f>
        <v/>
      </c>
      <c r="CF86" s="274" t="str">
        <f ca="true">+IF(OFFSET('Water Data'!$H$28,0,10*ROW('Water Data'!H80))="","",OFFSET('Water Data'!$H$28,0,10*ROW('Water Data'!H80)))</f>
        <v/>
      </c>
      <c r="CG86" s="274" t="str">
        <f ca="true">+IF(OFFSET('Water Data'!$H$29,0,10*ROW('Water Data'!H80))="","",OFFSET('Water Data'!$H$29,0,10*ROW('Water Data'!H80)))</f>
        <v/>
      </c>
      <c r="CH86" s="274" t="str">
        <f ca="true">+IF(OFFSET('Water Data'!$I$27,0,10*ROW('Water Data'!I80))="","",OFFSET('Water Data'!$I$27,0,10*ROW('Water Data'!I80)))</f>
        <v/>
      </c>
      <c r="CI86" s="274" t="str">
        <f ca="true">+IF(OFFSET('Water Data'!$I$28,0,10*ROW('Water Data'!I80))="","",OFFSET('Water Data'!$I$28,0,10*ROW('Water Data'!I80)))</f>
        <v/>
      </c>
      <c r="CJ86" s="274" t="str">
        <f ca="true">+IF(OFFSET('Water Data'!$I$29,0,10*ROW('Water Data'!I80))="","",OFFSET('Water Data'!$I$29,0,10*ROW('Water Data'!I80)))</f>
        <v/>
      </c>
      <c r="CK86" s="274" t="str">
        <f ca="true">+IF(OFFSET('Sanitation Data'!$D$28,0,10*ROW('Sanitation Data'!D80))="","",OFFSET('Sanitation Data'!$D$28,0,10*ROW('Sanitation Data'!D80)))</f>
        <v/>
      </c>
      <c r="CL86" s="274" t="str">
        <f ca="true">+IF(OFFSET('Sanitation Data'!$D$29,0,10*ROW('Sanitation Data'!D80))="","",OFFSET('Sanitation Data'!$D$29,0,10*ROW('Sanitation Data'!D80)))</f>
        <v/>
      </c>
      <c r="CM86" s="274" t="str">
        <f ca="true">+IF(OFFSET('Sanitation Data'!$D$30,0,10*ROW('Sanitation Data'!D80))="","",OFFSET('Sanitation Data'!$D$30,0,10*ROW('Sanitation Data'!D80)))</f>
        <v/>
      </c>
      <c r="CN86" s="274" t="str">
        <f ca="true">+IF(OFFSET('Sanitation Data'!$D$31,0,10*ROW('Sanitation Data'!D80))="","",OFFSET('Sanitation Data'!$D$31,0,10*ROW('Sanitation Data'!D80)))</f>
        <v/>
      </c>
      <c r="CO86" s="274" t="str">
        <f ca="true">+IF(OFFSET('Sanitation Data'!$D$32,0,10*ROW('Sanitation Data'!D80))="","",OFFSET('Sanitation Data'!$D$32,0,10*ROW('Sanitation Data'!D80)))</f>
        <v/>
      </c>
      <c r="CP86" s="274" t="str">
        <f ca="true">+IF(OFFSET('Sanitation Data'!$E$28,0,10*ROW('Sanitation Data'!E80))="","",OFFSET('Sanitation Data'!$E$28,0,10*ROW('Sanitation Data'!E80)))</f>
        <v/>
      </c>
      <c r="CQ86" s="274" t="str">
        <f ca="true">+IF(OFFSET('Sanitation Data'!$E$29,0,10*ROW('Sanitation Data'!E80))="","",OFFSET('Sanitation Data'!$E$29,0,10*ROW('Sanitation Data'!E80)))</f>
        <v/>
      </c>
      <c r="CR86" s="274" t="str">
        <f ca="true">+IF(OFFSET('Sanitation Data'!$E$30,0,10*ROW('Sanitation Data'!E80))="","",OFFSET('Sanitation Data'!$E$30,0,10*ROW('Sanitation Data'!E80)))</f>
        <v/>
      </c>
      <c r="CS86" s="274" t="str">
        <f ca="true">+IF(OFFSET('Sanitation Data'!$E$31,0,10*ROW('Sanitation Data'!E80))="","",OFFSET('Sanitation Data'!$E$31,0,10*ROW('Sanitation Data'!E80)))</f>
        <v/>
      </c>
      <c r="CT86" s="274" t="str">
        <f ca="true">+IF(OFFSET('Sanitation Data'!$E$32,0,10*ROW('Sanitation Data'!E80))="","",OFFSET('Sanitation Data'!$E$32,0,10*ROW('Sanitation Data'!E80)))</f>
        <v/>
      </c>
      <c r="CU86" s="274" t="str">
        <f ca="true">+IF(OFFSET('Sanitation Data'!$F$28,0,10*ROW('Sanitation Data'!F80))="","",OFFSET('Sanitation Data'!$F$28,0,10*ROW('Sanitation Data'!F80)))</f>
        <v/>
      </c>
      <c r="CV86" s="274" t="str">
        <f ca="true">+IF(OFFSET('Sanitation Data'!$F$29,0,10*ROW('Sanitation Data'!F80))="","",OFFSET('Sanitation Data'!$F$29,0,10*ROW('Sanitation Data'!F80)))</f>
        <v/>
      </c>
      <c r="CW86" s="274" t="str">
        <f ca="true">+IF(OFFSET('Sanitation Data'!$F$30,0,10*ROW('Sanitation Data'!F80))="","",OFFSET('Sanitation Data'!$F$30,0,10*ROW('Sanitation Data'!F80)))</f>
        <v/>
      </c>
      <c r="CX86" s="274" t="str">
        <f ca="true">+IF(OFFSET('Sanitation Data'!$F$31,0,10*ROW('Sanitation Data'!F80))="","",OFFSET('Sanitation Data'!$F$31,0,10*ROW('Sanitation Data'!F80)))</f>
        <v/>
      </c>
      <c r="CY86" s="274" t="str">
        <f ca="true">+IF(OFFSET('Sanitation Data'!$F$32,0,10*ROW('Sanitation Data'!F80))="","",OFFSET('Sanitation Data'!$F$32,0,10*ROW('Sanitation Data'!F80)))</f>
        <v/>
      </c>
      <c r="CZ86" s="274" t="str">
        <f ca="true">+IF(OFFSET('Sanitation Data'!$G$28,0,10*ROW('Sanitation Data'!G80))="","",OFFSET('Sanitation Data'!$G$28,0,10*ROW('Sanitation Data'!G80)))</f>
        <v/>
      </c>
      <c r="DA86" s="274" t="str">
        <f ca="true">+IF(OFFSET('Sanitation Data'!$G$29,0,10*ROW('Sanitation Data'!G80))="","",OFFSET('Sanitation Data'!$G$29,0,10*ROW('Sanitation Data'!G80)))</f>
        <v/>
      </c>
      <c r="DB86" s="274" t="str">
        <f ca="true">+IF(OFFSET('Sanitation Data'!$G$30,0,10*ROW('Sanitation Data'!G80))="","",OFFSET('Sanitation Data'!$G$30,0,10*ROW('Sanitation Data'!G80)))</f>
        <v/>
      </c>
      <c r="DC86" s="274" t="str">
        <f ca="true">+IF(OFFSET('Sanitation Data'!$G$31,0,10*ROW('Sanitation Data'!G80))="","",OFFSET('Sanitation Data'!$G$31,0,10*ROW('Sanitation Data'!G80)))</f>
        <v/>
      </c>
      <c r="DD86" s="274" t="str">
        <f ca="true">+IF(OFFSET('Sanitation Data'!$G$32,0,10*ROW('Sanitation Data'!G80))="","",OFFSET('Sanitation Data'!$G$32,0,10*ROW('Sanitation Data'!G80)))</f>
        <v/>
      </c>
      <c r="DE86" s="274" t="str">
        <f ca="true">+IF(OFFSET('Sanitation Data'!$H$28,0,10*ROW('Sanitation Data'!H80))="","",OFFSET('Sanitation Data'!$H$28,0,10*ROW('Sanitation Data'!H80)))</f>
        <v/>
      </c>
      <c r="DF86" s="274" t="str">
        <f ca="true">+IF(OFFSET('Sanitation Data'!$H$29,0,10*ROW('Sanitation Data'!H80))="","",OFFSET('Sanitation Data'!$H$29,0,10*ROW('Sanitation Data'!H80)))</f>
        <v/>
      </c>
      <c r="DG86" s="274" t="str">
        <f ca="true">+IF(OFFSET('Sanitation Data'!$H$30,0,10*ROW('Sanitation Data'!H80))="","",OFFSET('Sanitation Data'!$H$30,0,10*ROW('Sanitation Data'!H80)))</f>
        <v/>
      </c>
      <c r="DH86" s="274" t="str">
        <f ca="true">+IF(OFFSET('Sanitation Data'!$H$31,0,10*ROW('Sanitation Data'!H80))="","",OFFSET('Sanitation Data'!$H$31,0,10*ROW('Sanitation Data'!H80)))</f>
        <v/>
      </c>
      <c r="DI86" s="274" t="str">
        <f ca="true">+IF(OFFSET('Sanitation Data'!$H$32,0,10*ROW('Sanitation Data'!H80))="","",OFFSET('Sanitation Data'!$H$32,0,10*ROW('Sanitation Data'!H80)))</f>
        <v/>
      </c>
      <c r="DJ86" s="274" t="str">
        <f ca="true">+IF(OFFSET('Sanitation Data'!$I$28,0,10*ROW('Sanitation Data'!I80))="","",OFFSET('Sanitation Data'!$I$28,0,10*ROW('Sanitation Data'!I80)))</f>
        <v/>
      </c>
      <c r="DK86" s="274" t="str">
        <f ca="true">+IF(OFFSET('Sanitation Data'!$I$29,0,10*ROW('Sanitation Data'!I80))="","",OFFSET('Sanitation Data'!$I$29,0,10*ROW('Sanitation Data'!I80)))</f>
        <v/>
      </c>
      <c r="DL86" s="274" t="str">
        <f ca="true">+IF(OFFSET('Sanitation Data'!$I$30,0,10*ROW('Sanitation Data'!I80))="","",OFFSET('Sanitation Data'!$I$30,0,10*ROW('Sanitation Data'!I80)))</f>
        <v/>
      </c>
      <c r="DM86" s="274" t="str">
        <f ca="true">+IF(OFFSET('Sanitation Data'!$I$31,0,10*ROW('Sanitation Data'!I80))="","",OFFSET('Sanitation Data'!$I$31,0,10*ROW('Sanitation Data'!I80)))</f>
        <v/>
      </c>
      <c r="DN86" s="274" t="str">
        <f ca="true">+IF(OFFSET('Sanitation Data'!$I$32,0,10*ROW('Sanitation Data'!I80))="","",OFFSET('Sanitation Data'!$I$32,0,10*ROW('Sanitation Data'!I80)))</f>
        <v/>
      </c>
      <c r="DO86" s="274" t="str">
        <f ca="true">+IF(OFFSET('Hygiene Data'!$D$11,0,10*ROW('Hygiene Data'!D80))="","",OFFSET('Hygiene Data'!$D$11,0,10*ROW('Hygiene Data'!D80)))</f>
        <v/>
      </c>
      <c r="DP86" s="274" t="str">
        <f ca="true">+IF(OFFSET('Hygiene Data'!$D$12,0,10*ROW('Hygiene Data'!D80))="","",OFFSET('Hygiene Data'!$D$12,0,10*ROW('Hygiene Data'!D80)))</f>
        <v/>
      </c>
      <c r="DQ86" s="274" t="str">
        <f ca="true">+IF(OFFSET('Hygiene Data'!$D$13,0,10*ROW('Hygiene Data'!D80))="","",OFFSET('Hygiene Data'!$D$13,0,10*ROW('Hygiene Data'!D80)))</f>
        <v/>
      </c>
      <c r="DR86" s="274" t="str">
        <f ca="true">+IF(OFFSET('Hygiene Data'!$E$11,0,10*ROW('Hygiene Data'!E80))="","",OFFSET('Hygiene Data'!$E$11,0,10*ROW('Hygiene Data'!E80)))</f>
        <v/>
      </c>
      <c r="DS86" s="274" t="str">
        <f ca="true">+IF(OFFSET('Hygiene Data'!$E$12,0,10*ROW('Hygiene Data'!E80))="","",OFFSET('Hygiene Data'!$E$12,0,10*ROW('Hygiene Data'!E80)))</f>
        <v/>
      </c>
      <c r="DT86" s="274" t="str">
        <f ca="true">+IF(OFFSET('Hygiene Data'!$E$13,0,10*ROW('Hygiene Data'!E80))="","",OFFSET('Hygiene Data'!$E$13,0,10*ROW('Hygiene Data'!E80)))</f>
        <v/>
      </c>
      <c r="DU86" s="274" t="str">
        <f ca="true">+IF(OFFSET('Hygiene Data'!$F$11,0,10*ROW('Hygiene Data'!F80))="","",OFFSET('Hygiene Data'!$F$11,0,10*ROW('Hygiene Data'!F80)))</f>
        <v/>
      </c>
      <c r="DV86" s="274" t="str">
        <f ca="true">+IF(OFFSET('Hygiene Data'!$F$12,0,10*ROW('Hygiene Data'!F80))="","",OFFSET('Hygiene Data'!$F$12,0,10*ROW('Hygiene Data'!F80)))</f>
        <v/>
      </c>
      <c r="DW86" s="274" t="str">
        <f ca="true">+IF(OFFSET('Hygiene Data'!$F$13,0,10*ROW('Hygiene Data'!F80))="","",OFFSET('Hygiene Data'!$F$13,0,10*ROW('Hygiene Data'!F80)))</f>
        <v/>
      </c>
      <c r="DX86" s="274" t="str">
        <f ca="true">+IF(OFFSET('Hygiene Data'!$G$11,0,10*ROW('Hygiene Data'!G80))="","",OFFSET('Hygiene Data'!$G$11,0,10*ROW('Hygiene Data'!G80)))</f>
        <v/>
      </c>
      <c r="DY86" s="274" t="str">
        <f ca="true">+IF(OFFSET('Hygiene Data'!$G$12,0,10*ROW('Hygiene Data'!G80))="","",OFFSET('Hygiene Data'!$G$12,0,10*ROW('Hygiene Data'!G80)))</f>
        <v/>
      </c>
      <c r="DZ86" s="274" t="str">
        <f ca="true">+IF(OFFSET('Hygiene Data'!$G$13,0,10*ROW('Hygiene Data'!G80))="","",OFFSET('Hygiene Data'!$G$13,0,10*ROW('Hygiene Data'!G80)))</f>
        <v/>
      </c>
      <c r="EA86" s="274" t="str">
        <f ca="true">+IF(OFFSET('Hygiene Data'!$H$11,0,10*ROW('Hygiene Data'!H80))="","",OFFSET('Hygiene Data'!$H$11,0,10*ROW('Hygiene Data'!H80)))</f>
        <v/>
      </c>
      <c r="EB86" s="274" t="str">
        <f ca="true">+IF(OFFSET('Hygiene Data'!$H$12,0,10*ROW('Hygiene Data'!H80))="","",OFFSET('Hygiene Data'!$H$12,0,10*ROW('Hygiene Data'!H80)))</f>
        <v/>
      </c>
      <c r="EC86" s="274" t="str">
        <f ca="true">+IF(OFFSET('Hygiene Data'!$H$13,0,10*ROW('Hygiene Data'!H80))="","",OFFSET('Hygiene Data'!$H$13,0,10*ROW('Hygiene Data'!H80)))</f>
        <v/>
      </c>
      <c r="ED86" s="274" t="str">
        <f ca="true">+IF(OFFSET('Hygiene Data'!$I$11,0,10*ROW('Hygiene Data'!I80))="","",OFFSET('Hygiene Data'!$I$11,0,10*ROW('Hygiene Data'!I80)))</f>
        <v/>
      </c>
      <c r="EE86" s="274" t="str">
        <f ca="true">+IF(OFFSET('Hygiene Data'!$I$12,0,10*ROW('Hygiene Data'!I80))="","",OFFSET('Hygiene Data'!$I$12,0,10*ROW('Hygiene Data'!I80)))</f>
        <v/>
      </c>
      <c r="EF86" s="274" t="str">
        <f ca="true">+IF(OFFSET('Hygiene Data'!$I$13,0,10*ROW('Hygiene Data'!I80))="","",OFFSET('Hygiene Data'!$I$13,0,10*ROW('Hygiene Data'!I80)))</f>
        <v/>
      </c>
    </row>
    <row xmlns:x14ac="http://schemas.microsoft.com/office/spreadsheetml/2009/9/ac" r="87" x14ac:dyDescent="0.2">
      <c r="A87" s="37" t="str">
        <f ca="true">+IF(OFFSET('Water Data'!$B$2,0,10*ROW('Water Data'!E81))="","",OFFSET('Water Data'!$B$2,0,10*ROW('Water Data'!E81)))</f>
        <v/>
      </c>
      <c r="B87" s="37" t="str">
        <f ca="true">+IF(OFFSET('Water Data'!$C$2,0,10*ROW('Water Data'!F81))="","",OFFSET('Water Data'!$C$2,0,10*ROW('Water Data'!F81)))</f>
        <v/>
      </c>
      <c r="C87" s="330" t="str">
        <f t="shared" ca="true" si="1"/>
        <v/>
      </c>
      <c r="D87" s="94"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4"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4"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4"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4"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4"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4"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4"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4"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4"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4"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4"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4"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4"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4"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4"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4"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4"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5"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5"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5"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5"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5"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5"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5"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5"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5"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5"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5"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5"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5"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5"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5"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5"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5"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5"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5"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5"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5"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5"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5"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5"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5"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5"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5"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5"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5"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5"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6"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6"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6"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6"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6"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6"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6"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6"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6"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6"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6"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6"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6"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6"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6"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6"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6"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6"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4"/>
      <c r="BS87" s="274" t="str">
        <f ca="true">+IF(OFFSET('Water Data'!$D$27,0,10*ROW('Water Data'!D81))="","",OFFSET('Water Data'!$D$27,0,10*ROW('Water Data'!D81)))</f>
        <v/>
      </c>
      <c r="BT87" s="274" t="str">
        <f ca="true">+IF(OFFSET('Water Data'!$D$28,0,10*ROW('Water Data'!D81))="","",OFFSET('Water Data'!$D$28,0,10*ROW('Water Data'!D81)))</f>
        <v/>
      </c>
      <c r="BU87" s="274" t="str">
        <f ca="true">+IF(OFFSET('Water Data'!$D$29,0,10*ROW('Water Data'!D81))="","",OFFSET('Water Data'!$D$29,0,10*ROW('Water Data'!D81)))</f>
        <v/>
      </c>
      <c r="BV87" s="274" t="str">
        <f ca="true">+IF(OFFSET('Water Data'!$E$27,0,10*ROW('Water Data'!E81))="","",OFFSET('Water Data'!$E$27,0,10*ROW('Water Data'!E81)))</f>
        <v/>
      </c>
      <c r="BW87" s="274" t="str">
        <f ca="true">+IF(OFFSET('Water Data'!$E$28,0,10*ROW('Water Data'!E81))="","",OFFSET('Water Data'!$E$28,0,10*ROW('Water Data'!E81)))</f>
        <v/>
      </c>
      <c r="BX87" s="274" t="str">
        <f ca="true">+IF(OFFSET('Water Data'!$E$29,0,10*ROW('Water Data'!E81))="","",OFFSET('Water Data'!$E$29,0,10*ROW('Water Data'!E81)))</f>
        <v/>
      </c>
      <c r="BY87" s="274" t="str">
        <f ca="true">+IF(OFFSET('Water Data'!$F$27,0,10*ROW('Water Data'!F81))="","",OFFSET('Water Data'!$F$27,0,10*ROW('Water Data'!F81)))</f>
        <v/>
      </c>
      <c r="BZ87" s="274" t="str">
        <f ca="true">+IF(OFFSET('Water Data'!$F$28,0,10*ROW('Water Data'!F81))="","",OFFSET('Water Data'!$F$28,0,10*ROW('Water Data'!F81)))</f>
        <v/>
      </c>
      <c r="CA87" s="274" t="str">
        <f ca="true">+IF(OFFSET('Water Data'!$F$29,0,10*ROW('Water Data'!F81))="","",OFFSET('Water Data'!$F$29,0,10*ROW('Water Data'!F81)))</f>
        <v/>
      </c>
      <c r="CB87" s="274" t="str">
        <f ca="true">+IF(OFFSET('Water Data'!$G$27,0,10*ROW('Water Data'!G81))="","",OFFSET('Water Data'!$G$27,0,10*ROW('Water Data'!G81)))</f>
        <v/>
      </c>
      <c r="CC87" s="274" t="str">
        <f ca="true">+IF(OFFSET('Water Data'!$G$28,0,10*ROW('Water Data'!G81))="","",OFFSET('Water Data'!$G$28,0,10*ROW('Water Data'!G81)))</f>
        <v/>
      </c>
      <c r="CD87" s="274" t="str">
        <f ca="true">+IF(OFFSET('Water Data'!$G$29,0,10*ROW('Water Data'!G81))="","",OFFSET('Water Data'!$G$29,0,10*ROW('Water Data'!G81)))</f>
        <v/>
      </c>
      <c r="CE87" s="274" t="str">
        <f ca="true">+IF(OFFSET('Water Data'!$H$27,0,10*ROW('Water Data'!H81))="","",OFFSET('Water Data'!$H$27,0,10*ROW('Water Data'!H81)))</f>
        <v/>
      </c>
      <c r="CF87" s="274" t="str">
        <f ca="true">+IF(OFFSET('Water Data'!$H$28,0,10*ROW('Water Data'!H81))="","",OFFSET('Water Data'!$H$28,0,10*ROW('Water Data'!H81)))</f>
        <v/>
      </c>
      <c r="CG87" s="274" t="str">
        <f ca="true">+IF(OFFSET('Water Data'!$H$29,0,10*ROW('Water Data'!H81))="","",OFFSET('Water Data'!$H$29,0,10*ROW('Water Data'!H81)))</f>
        <v/>
      </c>
      <c r="CH87" s="274" t="str">
        <f ca="true">+IF(OFFSET('Water Data'!$I$27,0,10*ROW('Water Data'!I81))="","",OFFSET('Water Data'!$I$27,0,10*ROW('Water Data'!I81)))</f>
        <v/>
      </c>
      <c r="CI87" s="274" t="str">
        <f ca="true">+IF(OFFSET('Water Data'!$I$28,0,10*ROW('Water Data'!I81))="","",OFFSET('Water Data'!$I$28,0,10*ROW('Water Data'!I81)))</f>
        <v/>
      </c>
      <c r="CJ87" s="274" t="str">
        <f ca="true">+IF(OFFSET('Water Data'!$I$29,0,10*ROW('Water Data'!I81))="","",OFFSET('Water Data'!$I$29,0,10*ROW('Water Data'!I81)))</f>
        <v/>
      </c>
      <c r="CK87" s="274" t="str">
        <f ca="true">+IF(OFFSET('Sanitation Data'!$D$28,0,10*ROW('Sanitation Data'!D81))="","",OFFSET('Sanitation Data'!$D$28,0,10*ROW('Sanitation Data'!D81)))</f>
        <v/>
      </c>
      <c r="CL87" s="274" t="str">
        <f ca="true">+IF(OFFSET('Sanitation Data'!$D$29,0,10*ROW('Sanitation Data'!D81))="","",OFFSET('Sanitation Data'!$D$29,0,10*ROW('Sanitation Data'!D81)))</f>
        <v/>
      </c>
      <c r="CM87" s="274" t="str">
        <f ca="true">+IF(OFFSET('Sanitation Data'!$D$30,0,10*ROW('Sanitation Data'!D81))="","",OFFSET('Sanitation Data'!$D$30,0,10*ROW('Sanitation Data'!D81)))</f>
        <v/>
      </c>
      <c r="CN87" s="274" t="str">
        <f ca="true">+IF(OFFSET('Sanitation Data'!$D$31,0,10*ROW('Sanitation Data'!D81))="","",OFFSET('Sanitation Data'!$D$31,0,10*ROW('Sanitation Data'!D81)))</f>
        <v/>
      </c>
      <c r="CO87" s="274" t="str">
        <f ca="true">+IF(OFFSET('Sanitation Data'!$D$32,0,10*ROW('Sanitation Data'!D81))="","",OFFSET('Sanitation Data'!$D$32,0,10*ROW('Sanitation Data'!D81)))</f>
        <v/>
      </c>
      <c r="CP87" s="274" t="str">
        <f ca="true">+IF(OFFSET('Sanitation Data'!$E$28,0,10*ROW('Sanitation Data'!E81))="","",OFFSET('Sanitation Data'!$E$28,0,10*ROW('Sanitation Data'!E81)))</f>
        <v/>
      </c>
      <c r="CQ87" s="274" t="str">
        <f ca="true">+IF(OFFSET('Sanitation Data'!$E$29,0,10*ROW('Sanitation Data'!E81))="","",OFFSET('Sanitation Data'!$E$29,0,10*ROW('Sanitation Data'!E81)))</f>
        <v/>
      </c>
      <c r="CR87" s="274" t="str">
        <f ca="true">+IF(OFFSET('Sanitation Data'!$E$30,0,10*ROW('Sanitation Data'!E81))="","",OFFSET('Sanitation Data'!$E$30,0,10*ROW('Sanitation Data'!E81)))</f>
        <v/>
      </c>
      <c r="CS87" s="274" t="str">
        <f ca="true">+IF(OFFSET('Sanitation Data'!$E$31,0,10*ROW('Sanitation Data'!E81))="","",OFFSET('Sanitation Data'!$E$31,0,10*ROW('Sanitation Data'!E81)))</f>
        <v/>
      </c>
      <c r="CT87" s="274" t="str">
        <f ca="true">+IF(OFFSET('Sanitation Data'!$E$32,0,10*ROW('Sanitation Data'!E81))="","",OFFSET('Sanitation Data'!$E$32,0,10*ROW('Sanitation Data'!E81)))</f>
        <v/>
      </c>
      <c r="CU87" s="274" t="str">
        <f ca="true">+IF(OFFSET('Sanitation Data'!$F$28,0,10*ROW('Sanitation Data'!F81))="","",OFFSET('Sanitation Data'!$F$28,0,10*ROW('Sanitation Data'!F81)))</f>
        <v/>
      </c>
      <c r="CV87" s="274" t="str">
        <f ca="true">+IF(OFFSET('Sanitation Data'!$F$29,0,10*ROW('Sanitation Data'!F81))="","",OFFSET('Sanitation Data'!$F$29,0,10*ROW('Sanitation Data'!F81)))</f>
        <v/>
      </c>
      <c r="CW87" s="274" t="str">
        <f ca="true">+IF(OFFSET('Sanitation Data'!$F$30,0,10*ROW('Sanitation Data'!F81))="","",OFFSET('Sanitation Data'!$F$30,0,10*ROW('Sanitation Data'!F81)))</f>
        <v/>
      </c>
      <c r="CX87" s="274" t="str">
        <f ca="true">+IF(OFFSET('Sanitation Data'!$F$31,0,10*ROW('Sanitation Data'!F81))="","",OFFSET('Sanitation Data'!$F$31,0,10*ROW('Sanitation Data'!F81)))</f>
        <v/>
      </c>
      <c r="CY87" s="274" t="str">
        <f ca="true">+IF(OFFSET('Sanitation Data'!$F$32,0,10*ROW('Sanitation Data'!F81))="","",OFFSET('Sanitation Data'!$F$32,0,10*ROW('Sanitation Data'!F81)))</f>
        <v/>
      </c>
      <c r="CZ87" s="274" t="str">
        <f ca="true">+IF(OFFSET('Sanitation Data'!$G$28,0,10*ROW('Sanitation Data'!G81))="","",OFFSET('Sanitation Data'!$G$28,0,10*ROW('Sanitation Data'!G81)))</f>
        <v/>
      </c>
      <c r="DA87" s="274" t="str">
        <f ca="true">+IF(OFFSET('Sanitation Data'!$G$29,0,10*ROW('Sanitation Data'!G81))="","",OFFSET('Sanitation Data'!$G$29,0,10*ROW('Sanitation Data'!G81)))</f>
        <v/>
      </c>
      <c r="DB87" s="274" t="str">
        <f ca="true">+IF(OFFSET('Sanitation Data'!$G$30,0,10*ROW('Sanitation Data'!G81))="","",OFFSET('Sanitation Data'!$G$30,0,10*ROW('Sanitation Data'!G81)))</f>
        <v/>
      </c>
      <c r="DC87" s="274" t="str">
        <f ca="true">+IF(OFFSET('Sanitation Data'!$G$31,0,10*ROW('Sanitation Data'!G81))="","",OFFSET('Sanitation Data'!$G$31,0,10*ROW('Sanitation Data'!G81)))</f>
        <v/>
      </c>
      <c r="DD87" s="274" t="str">
        <f ca="true">+IF(OFFSET('Sanitation Data'!$G$32,0,10*ROW('Sanitation Data'!G81))="","",OFFSET('Sanitation Data'!$G$32,0,10*ROW('Sanitation Data'!G81)))</f>
        <v/>
      </c>
      <c r="DE87" s="274" t="str">
        <f ca="true">+IF(OFFSET('Sanitation Data'!$H$28,0,10*ROW('Sanitation Data'!H81))="","",OFFSET('Sanitation Data'!$H$28,0,10*ROW('Sanitation Data'!H81)))</f>
        <v/>
      </c>
      <c r="DF87" s="274" t="str">
        <f ca="true">+IF(OFFSET('Sanitation Data'!$H$29,0,10*ROW('Sanitation Data'!H81))="","",OFFSET('Sanitation Data'!$H$29,0,10*ROW('Sanitation Data'!H81)))</f>
        <v/>
      </c>
      <c r="DG87" s="274" t="str">
        <f ca="true">+IF(OFFSET('Sanitation Data'!$H$30,0,10*ROW('Sanitation Data'!H81))="","",OFFSET('Sanitation Data'!$H$30,0,10*ROW('Sanitation Data'!H81)))</f>
        <v/>
      </c>
      <c r="DH87" s="274" t="str">
        <f ca="true">+IF(OFFSET('Sanitation Data'!$H$31,0,10*ROW('Sanitation Data'!H81))="","",OFFSET('Sanitation Data'!$H$31,0,10*ROW('Sanitation Data'!H81)))</f>
        <v/>
      </c>
      <c r="DI87" s="274" t="str">
        <f ca="true">+IF(OFFSET('Sanitation Data'!$H$32,0,10*ROW('Sanitation Data'!H81))="","",OFFSET('Sanitation Data'!$H$32,0,10*ROW('Sanitation Data'!H81)))</f>
        <v/>
      </c>
      <c r="DJ87" s="274" t="str">
        <f ca="true">+IF(OFFSET('Sanitation Data'!$I$28,0,10*ROW('Sanitation Data'!I81))="","",OFFSET('Sanitation Data'!$I$28,0,10*ROW('Sanitation Data'!I81)))</f>
        <v/>
      </c>
      <c r="DK87" s="274" t="str">
        <f ca="true">+IF(OFFSET('Sanitation Data'!$I$29,0,10*ROW('Sanitation Data'!I81))="","",OFFSET('Sanitation Data'!$I$29,0,10*ROW('Sanitation Data'!I81)))</f>
        <v/>
      </c>
      <c r="DL87" s="274" t="str">
        <f ca="true">+IF(OFFSET('Sanitation Data'!$I$30,0,10*ROW('Sanitation Data'!I81))="","",OFFSET('Sanitation Data'!$I$30,0,10*ROW('Sanitation Data'!I81)))</f>
        <v/>
      </c>
      <c r="DM87" s="274" t="str">
        <f ca="true">+IF(OFFSET('Sanitation Data'!$I$31,0,10*ROW('Sanitation Data'!I81))="","",OFFSET('Sanitation Data'!$I$31,0,10*ROW('Sanitation Data'!I81)))</f>
        <v/>
      </c>
      <c r="DN87" s="274" t="str">
        <f ca="true">+IF(OFFSET('Sanitation Data'!$I$32,0,10*ROW('Sanitation Data'!I81))="","",OFFSET('Sanitation Data'!$I$32,0,10*ROW('Sanitation Data'!I81)))</f>
        <v/>
      </c>
      <c r="DO87" s="274" t="str">
        <f ca="true">+IF(OFFSET('Hygiene Data'!$D$11,0,10*ROW('Hygiene Data'!D81))="","",OFFSET('Hygiene Data'!$D$11,0,10*ROW('Hygiene Data'!D81)))</f>
        <v/>
      </c>
      <c r="DP87" s="274" t="str">
        <f ca="true">+IF(OFFSET('Hygiene Data'!$D$12,0,10*ROW('Hygiene Data'!D81))="","",OFFSET('Hygiene Data'!$D$12,0,10*ROW('Hygiene Data'!D81)))</f>
        <v/>
      </c>
      <c r="DQ87" s="274" t="str">
        <f ca="true">+IF(OFFSET('Hygiene Data'!$D$13,0,10*ROW('Hygiene Data'!D81))="","",OFFSET('Hygiene Data'!$D$13,0,10*ROW('Hygiene Data'!D81)))</f>
        <v/>
      </c>
      <c r="DR87" s="274" t="str">
        <f ca="true">+IF(OFFSET('Hygiene Data'!$E$11,0,10*ROW('Hygiene Data'!E81))="","",OFFSET('Hygiene Data'!$E$11,0,10*ROW('Hygiene Data'!E81)))</f>
        <v/>
      </c>
      <c r="DS87" s="274" t="str">
        <f ca="true">+IF(OFFSET('Hygiene Data'!$E$12,0,10*ROW('Hygiene Data'!E81))="","",OFFSET('Hygiene Data'!$E$12,0,10*ROW('Hygiene Data'!E81)))</f>
        <v/>
      </c>
      <c r="DT87" s="274" t="str">
        <f ca="true">+IF(OFFSET('Hygiene Data'!$E$13,0,10*ROW('Hygiene Data'!E81))="","",OFFSET('Hygiene Data'!$E$13,0,10*ROW('Hygiene Data'!E81)))</f>
        <v/>
      </c>
      <c r="DU87" s="274" t="str">
        <f ca="true">+IF(OFFSET('Hygiene Data'!$F$11,0,10*ROW('Hygiene Data'!F81))="","",OFFSET('Hygiene Data'!$F$11,0,10*ROW('Hygiene Data'!F81)))</f>
        <v/>
      </c>
      <c r="DV87" s="274" t="str">
        <f ca="true">+IF(OFFSET('Hygiene Data'!$F$12,0,10*ROW('Hygiene Data'!F81))="","",OFFSET('Hygiene Data'!$F$12,0,10*ROW('Hygiene Data'!F81)))</f>
        <v/>
      </c>
      <c r="DW87" s="274" t="str">
        <f ca="true">+IF(OFFSET('Hygiene Data'!$F$13,0,10*ROW('Hygiene Data'!F81))="","",OFFSET('Hygiene Data'!$F$13,0,10*ROW('Hygiene Data'!F81)))</f>
        <v/>
      </c>
      <c r="DX87" s="274" t="str">
        <f ca="true">+IF(OFFSET('Hygiene Data'!$G$11,0,10*ROW('Hygiene Data'!G81))="","",OFFSET('Hygiene Data'!$G$11,0,10*ROW('Hygiene Data'!G81)))</f>
        <v/>
      </c>
      <c r="DY87" s="274" t="str">
        <f ca="true">+IF(OFFSET('Hygiene Data'!$G$12,0,10*ROW('Hygiene Data'!G81))="","",OFFSET('Hygiene Data'!$G$12,0,10*ROW('Hygiene Data'!G81)))</f>
        <v/>
      </c>
      <c r="DZ87" s="274" t="str">
        <f ca="true">+IF(OFFSET('Hygiene Data'!$G$13,0,10*ROW('Hygiene Data'!G81))="","",OFFSET('Hygiene Data'!$G$13,0,10*ROW('Hygiene Data'!G81)))</f>
        <v/>
      </c>
      <c r="EA87" s="274" t="str">
        <f ca="true">+IF(OFFSET('Hygiene Data'!$H$11,0,10*ROW('Hygiene Data'!H81))="","",OFFSET('Hygiene Data'!$H$11,0,10*ROW('Hygiene Data'!H81)))</f>
        <v/>
      </c>
      <c r="EB87" s="274" t="str">
        <f ca="true">+IF(OFFSET('Hygiene Data'!$H$12,0,10*ROW('Hygiene Data'!H81))="","",OFFSET('Hygiene Data'!$H$12,0,10*ROW('Hygiene Data'!H81)))</f>
        <v/>
      </c>
      <c r="EC87" s="274" t="str">
        <f ca="true">+IF(OFFSET('Hygiene Data'!$H$13,0,10*ROW('Hygiene Data'!H81))="","",OFFSET('Hygiene Data'!$H$13,0,10*ROW('Hygiene Data'!H81)))</f>
        <v/>
      </c>
      <c r="ED87" s="274" t="str">
        <f ca="true">+IF(OFFSET('Hygiene Data'!$I$11,0,10*ROW('Hygiene Data'!I81))="","",OFFSET('Hygiene Data'!$I$11,0,10*ROW('Hygiene Data'!I81)))</f>
        <v/>
      </c>
      <c r="EE87" s="274" t="str">
        <f ca="true">+IF(OFFSET('Hygiene Data'!$I$12,0,10*ROW('Hygiene Data'!I81))="","",OFFSET('Hygiene Data'!$I$12,0,10*ROW('Hygiene Data'!I81)))</f>
        <v/>
      </c>
      <c r="EF87" s="274" t="str">
        <f ca="true">+IF(OFFSET('Hygiene Data'!$I$13,0,10*ROW('Hygiene Data'!I81))="","",OFFSET('Hygiene Data'!$I$13,0,10*ROW('Hygiene Data'!I81)))</f>
        <v/>
      </c>
    </row>
    <row xmlns:x14ac="http://schemas.microsoft.com/office/spreadsheetml/2009/9/ac" r="88" x14ac:dyDescent="0.2">
      <c r="A88" s="37" t="str">
        <f ca="true">+IF(OFFSET('Water Data'!$B$2,0,10*ROW('Water Data'!E82))="","",OFFSET('Water Data'!$B$2,0,10*ROW('Water Data'!E82)))</f>
        <v/>
      </c>
      <c r="B88" s="37" t="str">
        <f ca="true">+IF(OFFSET('Water Data'!$C$2,0,10*ROW('Water Data'!F82))="","",OFFSET('Water Data'!$C$2,0,10*ROW('Water Data'!F82)))</f>
        <v/>
      </c>
      <c r="C88" s="330" t="str">
        <f t="shared" ca="true" si="1"/>
        <v/>
      </c>
      <c r="D88" s="94"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4"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4"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4"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4"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4"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4"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4"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4"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4"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4"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4"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4"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4"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4"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4"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4"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4"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5"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5"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5"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5"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5"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5"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5"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5"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5"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5"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5"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5"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5"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5"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5"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5"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5"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5"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5"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5"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5"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5"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5"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5"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5"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5"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5"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5"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5"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5"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6"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6"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6"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6"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6"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6"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6"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6"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6"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6"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6"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6"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6"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6"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6"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6"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6"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6"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4"/>
      <c r="BS88" s="274" t="str">
        <f ca="true">+IF(OFFSET('Water Data'!$D$27,0,10*ROW('Water Data'!D82))="","",OFFSET('Water Data'!$D$27,0,10*ROW('Water Data'!D82)))</f>
        <v/>
      </c>
      <c r="BT88" s="274" t="str">
        <f ca="true">+IF(OFFSET('Water Data'!$D$28,0,10*ROW('Water Data'!D82))="","",OFFSET('Water Data'!$D$28,0,10*ROW('Water Data'!D82)))</f>
        <v/>
      </c>
      <c r="BU88" s="274" t="str">
        <f ca="true">+IF(OFFSET('Water Data'!$D$29,0,10*ROW('Water Data'!D82))="","",OFFSET('Water Data'!$D$29,0,10*ROW('Water Data'!D82)))</f>
        <v/>
      </c>
      <c r="BV88" s="274" t="str">
        <f ca="true">+IF(OFFSET('Water Data'!$E$27,0,10*ROW('Water Data'!E82))="","",OFFSET('Water Data'!$E$27,0,10*ROW('Water Data'!E82)))</f>
        <v/>
      </c>
      <c r="BW88" s="274" t="str">
        <f ca="true">+IF(OFFSET('Water Data'!$E$28,0,10*ROW('Water Data'!E82))="","",OFFSET('Water Data'!$E$28,0,10*ROW('Water Data'!E82)))</f>
        <v/>
      </c>
      <c r="BX88" s="274" t="str">
        <f ca="true">+IF(OFFSET('Water Data'!$E$29,0,10*ROW('Water Data'!E82))="","",OFFSET('Water Data'!$E$29,0,10*ROW('Water Data'!E82)))</f>
        <v/>
      </c>
      <c r="BY88" s="274" t="str">
        <f ca="true">+IF(OFFSET('Water Data'!$F$27,0,10*ROW('Water Data'!F82))="","",OFFSET('Water Data'!$F$27,0,10*ROW('Water Data'!F82)))</f>
        <v/>
      </c>
      <c r="BZ88" s="274" t="str">
        <f ca="true">+IF(OFFSET('Water Data'!$F$28,0,10*ROW('Water Data'!F82))="","",OFFSET('Water Data'!$F$28,0,10*ROW('Water Data'!F82)))</f>
        <v/>
      </c>
      <c r="CA88" s="274" t="str">
        <f ca="true">+IF(OFFSET('Water Data'!$F$29,0,10*ROW('Water Data'!F82))="","",OFFSET('Water Data'!$F$29,0,10*ROW('Water Data'!F82)))</f>
        <v/>
      </c>
      <c r="CB88" s="274" t="str">
        <f ca="true">+IF(OFFSET('Water Data'!$G$27,0,10*ROW('Water Data'!G82))="","",OFFSET('Water Data'!$G$27,0,10*ROW('Water Data'!G82)))</f>
        <v/>
      </c>
      <c r="CC88" s="274" t="str">
        <f ca="true">+IF(OFFSET('Water Data'!$G$28,0,10*ROW('Water Data'!G82))="","",OFFSET('Water Data'!$G$28,0,10*ROW('Water Data'!G82)))</f>
        <v/>
      </c>
      <c r="CD88" s="274" t="str">
        <f ca="true">+IF(OFFSET('Water Data'!$G$29,0,10*ROW('Water Data'!G82))="","",OFFSET('Water Data'!$G$29,0,10*ROW('Water Data'!G82)))</f>
        <v/>
      </c>
      <c r="CE88" s="274" t="str">
        <f ca="true">+IF(OFFSET('Water Data'!$H$27,0,10*ROW('Water Data'!H82))="","",OFFSET('Water Data'!$H$27,0,10*ROW('Water Data'!H82)))</f>
        <v/>
      </c>
      <c r="CF88" s="274" t="str">
        <f ca="true">+IF(OFFSET('Water Data'!$H$28,0,10*ROW('Water Data'!H82))="","",OFFSET('Water Data'!$H$28,0,10*ROW('Water Data'!H82)))</f>
        <v/>
      </c>
      <c r="CG88" s="274" t="str">
        <f ca="true">+IF(OFFSET('Water Data'!$H$29,0,10*ROW('Water Data'!H82))="","",OFFSET('Water Data'!$H$29,0,10*ROW('Water Data'!H82)))</f>
        <v/>
      </c>
      <c r="CH88" s="274" t="str">
        <f ca="true">+IF(OFFSET('Water Data'!$I$27,0,10*ROW('Water Data'!I82))="","",OFFSET('Water Data'!$I$27,0,10*ROW('Water Data'!I82)))</f>
        <v/>
      </c>
      <c r="CI88" s="274" t="str">
        <f ca="true">+IF(OFFSET('Water Data'!$I$28,0,10*ROW('Water Data'!I82))="","",OFFSET('Water Data'!$I$28,0,10*ROW('Water Data'!I82)))</f>
        <v/>
      </c>
      <c r="CJ88" s="274" t="str">
        <f ca="true">+IF(OFFSET('Water Data'!$I$29,0,10*ROW('Water Data'!I82))="","",OFFSET('Water Data'!$I$29,0,10*ROW('Water Data'!I82)))</f>
        <v/>
      </c>
      <c r="CK88" s="274" t="str">
        <f ca="true">+IF(OFFSET('Sanitation Data'!$D$28,0,10*ROW('Sanitation Data'!D82))="","",OFFSET('Sanitation Data'!$D$28,0,10*ROW('Sanitation Data'!D82)))</f>
        <v/>
      </c>
      <c r="CL88" s="274" t="str">
        <f ca="true">+IF(OFFSET('Sanitation Data'!$D$29,0,10*ROW('Sanitation Data'!D82))="","",OFFSET('Sanitation Data'!$D$29,0,10*ROW('Sanitation Data'!D82)))</f>
        <v/>
      </c>
      <c r="CM88" s="274" t="str">
        <f ca="true">+IF(OFFSET('Sanitation Data'!$D$30,0,10*ROW('Sanitation Data'!D82))="","",OFFSET('Sanitation Data'!$D$30,0,10*ROW('Sanitation Data'!D82)))</f>
        <v/>
      </c>
      <c r="CN88" s="274" t="str">
        <f ca="true">+IF(OFFSET('Sanitation Data'!$D$31,0,10*ROW('Sanitation Data'!D82))="","",OFFSET('Sanitation Data'!$D$31,0,10*ROW('Sanitation Data'!D82)))</f>
        <v/>
      </c>
      <c r="CO88" s="274" t="str">
        <f ca="true">+IF(OFFSET('Sanitation Data'!$D$32,0,10*ROW('Sanitation Data'!D82))="","",OFFSET('Sanitation Data'!$D$32,0,10*ROW('Sanitation Data'!D82)))</f>
        <v/>
      </c>
      <c r="CP88" s="274" t="str">
        <f ca="true">+IF(OFFSET('Sanitation Data'!$E$28,0,10*ROW('Sanitation Data'!E82))="","",OFFSET('Sanitation Data'!$E$28,0,10*ROW('Sanitation Data'!E82)))</f>
        <v/>
      </c>
      <c r="CQ88" s="274" t="str">
        <f ca="true">+IF(OFFSET('Sanitation Data'!$E$29,0,10*ROW('Sanitation Data'!E82))="","",OFFSET('Sanitation Data'!$E$29,0,10*ROW('Sanitation Data'!E82)))</f>
        <v/>
      </c>
      <c r="CR88" s="274" t="str">
        <f ca="true">+IF(OFFSET('Sanitation Data'!$E$30,0,10*ROW('Sanitation Data'!E82))="","",OFFSET('Sanitation Data'!$E$30,0,10*ROW('Sanitation Data'!E82)))</f>
        <v/>
      </c>
      <c r="CS88" s="274" t="str">
        <f ca="true">+IF(OFFSET('Sanitation Data'!$E$31,0,10*ROW('Sanitation Data'!E82))="","",OFFSET('Sanitation Data'!$E$31,0,10*ROW('Sanitation Data'!E82)))</f>
        <v/>
      </c>
      <c r="CT88" s="274" t="str">
        <f ca="true">+IF(OFFSET('Sanitation Data'!$E$32,0,10*ROW('Sanitation Data'!E82))="","",OFFSET('Sanitation Data'!$E$32,0,10*ROW('Sanitation Data'!E82)))</f>
        <v/>
      </c>
      <c r="CU88" s="274" t="str">
        <f ca="true">+IF(OFFSET('Sanitation Data'!$F$28,0,10*ROW('Sanitation Data'!F82))="","",OFFSET('Sanitation Data'!$F$28,0,10*ROW('Sanitation Data'!F82)))</f>
        <v/>
      </c>
      <c r="CV88" s="274" t="str">
        <f ca="true">+IF(OFFSET('Sanitation Data'!$F$29,0,10*ROW('Sanitation Data'!F82))="","",OFFSET('Sanitation Data'!$F$29,0,10*ROW('Sanitation Data'!F82)))</f>
        <v/>
      </c>
      <c r="CW88" s="274" t="str">
        <f ca="true">+IF(OFFSET('Sanitation Data'!$F$30,0,10*ROW('Sanitation Data'!F82))="","",OFFSET('Sanitation Data'!$F$30,0,10*ROW('Sanitation Data'!F82)))</f>
        <v/>
      </c>
      <c r="CX88" s="274" t="str">
        <f ca="true">+IF(OFFSET('Sanitation Data'!$F$31,0,10*ROW('Sanitation Data'!F82))="","",OFFSET('Sanitation Data'!$F$31,0,10*ROW('Sanitation Data'!F82)))</f>
        <v/>
      </c>
      <c r="CY88" s="274" t="str">
        <f ca="true">+IF(OFFSET('Sanitation Data'!$F$32,0,10*ROW('Sanitation Data'!F82))="","",OFFSET('Sanitation Data'!$F$32,0,10*ROW('Sanitation Data'!F82)))</f>
        <v/>
      </c>
      <c r="CZ88" s="274" t="str">
        <f ca="true">+IF(OFFSET('Sanitation Data'!$G$28,0,10*ROW('Sanitation Data'!G82))="","",OFFSET('Sanitation Data'!$G$28,0,10*ROW('Sanitation Data'!G82)))</f>
        <v/>
      </c>
      <c r="DA88" s="274" t="str">
        <f ca="true">+IF(OFFSET('Sanitation Data'!$G$29,0,10*ROW('Sanitation Data'!G82))="","",OFFSET('Sanitation Data'!$G$29,0,10*ROW('Sanitation Data'!G82)))</f>
        <v/>
      </c>
      <c r="DB88" s="274" t="str">
        <f ca="true">+IF(OFFSET('Sanitation Data'!$G$30,0,10*ROW('Sanitation Data'!G82))="","",OFFSET('Sanitation Data'!$G$30,0,10*ROW('Sanitation Data'!G82)))</f>
        <v/>
      </c>
      <c r="DC88" s="274" t="str">
        <f ca="true">+IF(OFFSET('Sanitation Data'!$G$31,0,10*ROW('Sanitation Data'!G82))="","",OFFSET('Sanitation Data'!$G$31,0,10*ROW('Sanitation Data'!G82)))</f>
        <v/>
      </c>
      <c r="DD88" s="274" t="str">
        <f ca="true">+IF(OFFSET('Sanitation Data'!$G$32,0,10*ROW('Sanitation Data'!G82))="","",OFFSET('Sanitation Data'!$G$32,0,10*ROW('Sanitation Data'!G82)))</f>
        <v/>
      </c>
      <c r="DE88" s="274" t="str">
        <f ca="true">+IF(OFFSET('Sanitation Data'!$H$28,0,10*ROW('Sanitation Data'!H82))="","",OFFSET('Sanitation Data'!$H$28,0,10*ROW('Sanitation Data'!H82)))</f>
        <v/>
      </c>
      <c r="DF88" s="274" t="str">
        <f ca="true">+IF(OFFSET('Sanitation Data'!$H$29,0,10*ROW('Sanitation Data'!H82))="","",OFFSET('Sanitation Data'!$H$29,0,10*ROW('Sanitation Data'!H82)))</f>
        <v/>
      </c>
      <c r="DG88" s="274" t="str">
        <f ca="true">+IF(OFFSET('Sanitation Data'!$H$30,0,10*ROW('Sanitation Data'!H82))="","",OFFSET('Sanitation Data'!$H$30,0,10*ROW('Sanitation Data'!H82)))</f>
        <v/>
      </c>
      <c r="DH88" s="274" t="str">
        <f ca="true">+IF(OFFSET('Sanitation Data'!$H$31,0,10*ROW('Sanitation Data'!H82))="","",OFFSET('Sanitation Data'!$H$31,0,10*ROW('Sanitation Data'!H82)))</f>
        <v/>
      </c>
      <c r="DI88" s="274" t="str">
        <f ca="true">+IF(OFFSET('Sanitation Data'!$H$32,0,10*ROW('Sanitation Data'!H82))="","",OFFSET('Sanitation Data'!$H$32,0,10*ROW('Sanitation Data'!H82)))</f>
        <v/>
      </c>
      <c r="DJ88" s="274" t="str">
        <f ca="true">+IF(OFFSET('Sanitation Data'!$I$28,0,10*ROW('Sanitation Data'!I82))="","",OFFSET('Sanitation Data'!$I$28,0,10*ROW('Sanitation Data'!I82)))</f>
        <v/>
      </c>
      <c r="DK88" s="274" t="str">
        <f ca="true">+IF(OFFSET('Sanitation Data'!$I$29,0,10*ROW('Sanitation Data'!I82))="","",OFFSET('Sanitation Data'!$I$29,0,10*ROW('Sanitation Data'!I82)))</f>
        <v/>
      </c>
      <c r="DL88" s="274" t="str">
        <f ca="true">+IF(OFFSET('Sanitation Data'!$I$30,0,10*ROW('Sanitation Data'!I82))="","",OFFSET('Sanitation Data'!$I$30,0,10*ROW('Sanitation Data'!I82)))</f>
        <v/>
      </c>
      <c r="DM88" s="274" t="str">
        <f ca="true">+IF(OFFSET('Sanitation Data'!$I$31,0,10*ROW('Sanitation Data'!I82))="","",OFFSET('Sanitation Data'!$I$31,0,10*ROW('Sanitation Data'!I82)))</f>
        <v/>
      </c>
      <c r="DN88" s="274" t="str">
        <f ca="true">+IF(OFFSET('Sanitation Data'!$I$32,0,10*ROW('Sanitation Data'!I82))="","",OFFSET('Sanitation Data'!$I$32,0,10*ROW('Sanitation Data'!I82)))</f>
        <v/>
      </c>
      <c r="DO88" s="274" t="str">
        <f ca="true">+IF(OFFSET('Hygiene Data'!$D$11,0,10*ROW('Hygiene Data'!D82))="","",OFFSET('Hygiene Data'!$D$11,0,10*ROW('Hygiene Data'!D82)))</f>
        <v/>
      </c>
      <c r="DP88" s="274" t="str">
        <f ca="true">+IF(OFFSET('Hygiene Data'!$D$12,0,10*ROW('Hygiene Data'!D82))="","",OFFSET('Hygiene Data'!$D$12,0,10*ROW('Hygiene Data'!D82)))</f>
        <v/>
      </c>
      <c r="DQ88" s="274" t="str">
        <f ca="true">+IF(OFFSET('Hygiene Data'!$D$13,0,10*ROW('Hygiene Data'!D82))="","",OFFSET('Hygiene Data'!$D$13,0,10*ROW('Hygiene Data'!D82)))</f>
        <v/>
      </c>
      <c r="DR88" s="274" t="str">
        <f ca="true">+IF(OFFSET('Hygiene Data'!$E$11,0,10*ROW('Hygiene Data'!E82))="","",OFFSET('Hygiene Data'!$E$11,0,10*ROW('Hygiene Data'!E82)))</f>
        <v/>
      </c>
      <c r="DS88" s="274" t="str">
        <f ca="true">+IF(OFFSET('Hygiene Data'!$E$12,0,10*ROW('Hygiene Data'!E82))="","",OFFSET('Hygiene Data'!$E$12,0,10*ROW('Hygiene Data'!E82)))</f>
        <v/>
      </c>
      <c r="DT88" s="274" t="str">
        <f ca="true">+IF(OFFSET('Hygiene Data'!$E$13,0,10*ROW('Hygiene Data'!E82))="","",OFFSET('Hygiene Data'!$E$13,0,10*ROW('Hygiene Data'!E82)))</f>
        <v/>
      </c>
      <c r="DU88" s="274" t="str">
        <f ca="true">+IF(OFFSET('Hygiene Data'!$F$11,0,10*ROW('Hygiene Data'!F82))="","",OFFSET('Hygiene Data'!$F$11,0,10*ROW('Hygiene Data'!F82)))</f>
        <v/>
      </c>
      <c r="DV88" s="274" t="str">
        <f ca="true">+IF(OFFSET('Hygiene Data'!$F$12,0,10*ROW('Hygiene Data'!F82))="","",OFFSET('Hygiene Data'!$F$12,0,10*ROW('Hygiene Data'!F82)))</f>
        <v/>
      </c>
      <c r="DW88" s="274" t="str">
        <f ca="true">+IF(OFFSET('Hygiene Data'!$F$13,0,10*ROW('Hygiene Data'!F82))="","",OFFSET('Hygiene Data'!$F$13,0,10*ROW('Hygiene Data'!F82)))</f>
        <v/>
      </c>
      <c r="DX88" s="274" t="str">
        <f ca="true">+IF(OFFSET('Hygiene Data'!$G$11,0,10*ROW('Hygiene Data'!G82))="","",OFFSET('Hygiene Data'!$G$11,0,10*ROW('Hygiene Data'!G82)))</f>
        <v/>
      </c>
      <c r="DY88" s="274" t="str">
        <f ca="true">+IF(OFFSET('Hygiene Data'!$G$12,0,10*ROW('Hygiene Data'!G82))="","",OFFSET('Hygiene Data'!$G$12,0,10*ROW('Hygiene Data'!G82)))</f>
        <v/>
      </c>
      <c r="DZ88" s="274" t="str">
        <f ca="true">+IF(OFFSET('Hygiene Data'!$G$13,0,10*ROW('Hygiene Data'!G82))="","",OFFSET('Hygiene Data'!$G$13,0,10*ROW('Hygiene Data'!G82)))</f>
        <v/>
      </c>
      <c r="EA88" s="274" t="str">
        <f ca="true">+IF(OFFSET('Hygiene Data'!$H$11,0,10*ROW('Hygiene Data'!H82))="","",OFFSET('Hygiene Data'!$H$11,0,10*ROW('Hygiene Data'!H82)))</f>
        <v/>
      </c>
      <c r="EB88" s="274" t="str">
        <f ca="true">+IF(OFFSET('Hygiene Data'!$H$12,0,10*ROW('Hygiene Data'!H82))="","",OFFSET('Hygiene Data'!$H$12,0,10*ROW('Hygiene Data'!H82)))</f>
        <v/>
      </c>
      <c r="EC88" s="274" t="str">
        <f ca="true">+IF(OFFSET('Hygiene Data'!$H$13,0,10*ROW('Hygiene Data'!H82))="","",OFFSET('Hygiene Data'!$H$13,0,10*ROW('Hygiene Data'!H82)))</f>
        <v/>
      </c>
      <c r="ED88" s="274" t="str">
        <f ca="true">+IF(OFFSET('Hygiene Data'!$I$11,0,10*ROW('Hygiene Data'!I82))="","",OFFSET('Hygiene Data'!$I$11,0,10*ROW('Hygiene Data'!I82)))</f>
        <v/>
      </c>
      <c r="EE88" s="274" t="str">
        <f ca="true">+IF(OFFSET('Hygiene Data'!$I$12,0,10*ROW('Hygiene Data'!I82))="","",OFFSET('Hygiene Data'!$I$12,0,10*ROW('Hygiene Data'!I82)))</f>
        <v/>
      </c>
      <c r="EF88" s="274" t="str">
        <f ca="true">+IF(OFFSET('Hygiene Data'!$I$13,0,10*ROW('Hygiene Data'!I82))="","",OFFSET('Hygiene Data'!$I$13,0,10*ROW('Hygiene Data'!I82)))</f>
        <v/>
      </c>
    </row>
    <row xmlns:x14ac="http://schemas.microsoft.com/office/spreadsheetml/2009/9/ac" r="89" x14ac:dyDescent="0.2">
      <c r="A89" s="37" t="str">
        <f ca="true">+IF(OFFSET('Water Data'!$B$2,0,10*ROW('Water Data'!E83))="","",OFFSET('Water Data'!$B$2,0,10*ROW('Water Data'!E83)))</f>
        <v/>
      </c>
      <c r="B89" s="37" t="str">
        <f ca="true">+IF(OFFSET('Water Data'!$C$2,0,10*ROW('Water Data'!F83))="","",OFFSET('Water Data'!$C$2,0,10*ROW('Water Data'!F83)))</f>
        <v/>
      </c>
      <c r="C89" s="330" t="str">
        <f t="shared" ca="true" si="1"/>
        <v/>
      </c>
      <c r="D89" s="94"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4"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4"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4"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4"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4"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4"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4"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4"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4"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4"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4"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4"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4"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4"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4"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4"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4"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5"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5"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5"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5"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5"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5"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5"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5"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5"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5"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5"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5"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5"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5"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5"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5"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5"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5"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5"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5"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5"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5"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5"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5"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5"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5"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5"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5"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5"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5"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6"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6"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6"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6"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6"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6"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6"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6"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6"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6"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6"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6"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6"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6"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6"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6"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6"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6"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4"/>
      <c r="BS89" s="274" t="str">
        <f ca="true">+IF(OFFSET('Water Data'!$D$27,0,10*ROW('Water Data'!D83))="","",OFFSET('Water Data'!$D$27,0,10*ROW('Water Data'!D83)))</f>
        <v/>
      </c>
      <c r="BT89" s="274" t="str">
        <f ca="true">+IF(OFFSET('Water Data'!$D$28,0,10*ROW('Water Data'!D83))="","",OFFSET('Water Data'!$D$28,0,10*ROW('Water Data'!D83)))</f>
        <v/>
      </c>
      <c r="BU89" s="274" t="str">
        <f ca="true">+IF(OFFSET('Water Data'!$D$29,0,10*ROW('Water Data'!D83))="","",OFFSET('Water Data'!$D$29,0,10*ROW('Water Data'!D83)))</f>
        <v/>
      </c>
      <c r="BV89" s="274" t="str">
        <f ca="true">+IF(OFFSET('Water Data'!$E$27,0,10*ROW('Water Data'!E83))="","",OFFSET('Water Data'!$E$27,0,10*ROW('Water Data'!E83)))</f>
        <v/>
      </c>
      <c r="BW89" s="274" t="str">
        <f ca="true">+IF(OFFSET('Water Data'!$E$28,0,10*ROW('Water Data'!E83))="","",OFFSET('Water Data'!$E$28,0,10*ROW('Water Data'!E83)))</f>
        <v/>
      </c>
      <c r="BX89" s="274" t="str">
        <f ca="true">+IF(OFFSET('Water Data'!$E$29,0,10*ROW('Water Data'!E83))="","",OFFSET('Water Data'!$E$29,0,10*ROW('Water Data'!E83)))</f>
        <v/>
      </c>
      <c r="BY89" s="274" t="str">
        <f ca="true">+IF(OFFSET('Water Data'!$F$27,0,10*ROW('Water Data'!F83))="","",OFFSET('Water Data'!$F$27,0,10*ROW('Water Data'!F83)))</f>
        <v/>
      </c>
      <c r="BZ89" s="274" t="str">
        <f ca="true">+IF(OFFSET('Water Data'!$F$28,0,10*ROW('Water Data'!F83))="","",OFFSET('Water Data'!$F$28,0,10*ROW('Water Data'!F83)))</f>
        <v/>
      </c>
      <c r="CA89" s="274" t="str">
        <f ca="true">+IF(OFFSET('Water Data'!$F$29,0,10*ROW('Water Data'!F83))="","",OFFSET('Water Data'!$F$29,0,10*ROW('Water Data'!F83)))</f>
        <v/>
      </c>
      <c r="CB89" s="274" t="str">
        <f ca="true">+IF(OFFSET('Water Data'!$G$27,0,10*ROW('Water Data'!G83))="","",OFFSET('Water Data'!$G$27,0,10*ROW('Water Data'!G83)))</f>
        <v/>
      </c>
      <c r="CC89" s="274" t="str">
        <f ca="true">+IF(OFFSET('Water Data'!$G$28,0,10*ROW('Water Data'!G83))="","",OFFSET('Water Data'!$G$28,0,10*ROW('Water Data'!G83)))</f>
        <v/>
      </c>
      <c r="CD89" s="274" t="str">
        <f ca="true">+IF(OFFSET('Water Data'!$G$29,0,10*ROW('Water Data'!G83))="","",OFFSET('Water Data'!$G$29,0,10*ROW('Water Data'!G83)))</f>
        <v/>
      </c>
      <c r="CE89" s="274" t="str">
        <f ca="true">+IF(OFFSET('Water Data'!$H$27,0,10*ROW('Water Data'!H83))="","",OFFSET('Water Data'!$H$27,0,10*ROW('Water Data'!H83)))</f>
        <v/>
      </c>
      <c r="CF89" s="274" t="str">
        <f ca="true">+IF(OFFSET('Water Data'!$H$28,0,10*ROW('Water Data'!H83))="","",OFFSET('Water Data'!$H$28,0,10*ROW('Water Data'!H83)))</f>
        <v/>
      </c>
      <c r="CG89" s="274" t="str">
        <f ca="true">+IF(OFFSET('Water Data'!$H$29,0,10*ROW('Water Data'!H83))="","",OFFSET('Water Data'!$H$29,0,10*ROW('Water Data'!H83)))</f>
        <v/>
      </c>
      <c r="CH89" s="274" t="str">
        <f ca="true">+IF(OFFSET('Water Data'!$I$27,0,10*ROW('Water Data'!I83))="","",OFFSET('Water Data'!$I$27,0,10*ROW('Water Data'!I83)))</f>
        <v/>
      </c>
      <c r="CI89" s="274" t="str">
        <f ca="true">+IF(OFFSET('Water Data'!$I$28,0,10*ROW('Water Data'!I83))="","",OFFSET('Water Data'!$I$28,0,10*ROW('Water Data'!I83)))</f>
        <v/>
      </c>
      <c r="CJ89" s="274" t="str">
        <f ca="true">+IF(OFFSET('Water Data'!$I$29,0,10*ROW('Water Data'!I83))="","",OFFSET('Water Data'!$I$29,0,10*ROW('Water Data'!I83)))</f>
        <v/>
      </c>
      <c r="CK89" s="274" t="str">
        <f ca="true">+IF(OFFSET('Sanitation Data'!$D$28,0,10*ROW('Sanitation Data'!D83))="","",OFFSET('Sanitation Data'!$D$28,0,10*ROW('Sanitation Data'!D83)))</f>
        <v/>
      </c>
      <c r="CL89" s="274" t="str">
        <f ca="true">+IF(OFFSET('Sanitation Data'!$D$29,0,10*ROW('Sanitation Data'!D83))="","",OFFSET('Sanitation Data'!$D$29,0,10*ROW('Sanitation Data'!D83)))</f>
        <v/>
      </c>
      <c r="CM89" s="274" t="str">
        <f ca="true">+IF(OFFSET('Sanitation Data'!$D$30,0,10*ROW('Sanitation Data'!D83))="","",OFFSET('Sanitation Data'!$D$30,0,10*ROW('Sanitation Data'!D83)))</f>
        <v/>
      </c>
      <c r="CN89" s="274" t="str">
        <f ca="true">+IF(OFFSET('Sanitation Data'!$D$31,0,10*ROW('Sanitation Data'!D83))="","",OFFSET('Sanitation Data'!$D$31,0,10*ROW('Sanitation Data'!D83)))</f>
        <v/>
      </c>
      <c r="CO89" s="274" t="str">
        <f ca="true">+IF(OFFSET('Sanitation Data'!$D$32,0,10*ROW('Sanitation Data'!D83))="","",OFFSET('Sanitation Data'!$D$32,0,10*ROW('Sanitation Data'!D83)))</f>
        <v/>
      </c>
      <c r="CP89" s="274" t="str">
        <f ca="true">+IF(OFFSET('Sanitation Data'!$E$28,0,10*ROW('Sanitation Data'!E83))="","",OFFSET('Sanitation Data'!$E$28,0,10*ROW('Sanitation Data'!E83)))</f>
        <v/>
      </c>
      <c r="CQ89" s="274" t="str">
        <f ca="true">+IF(OFFSET('Sanitation Data'!$E$29,0,10*ROW('Sanitation Data'!E83))="","",OFFSET('Sanitation Data'!$E$29,0,10*ROW('Sanitation Data'!E83)))</f>
        <v/>
      </c>
      <c r="CR89" s="274" t="str">
        <f ca="true">+IF(OFFSET('Sanitation Data'!$E$30,0,10*ROW('Sanitation Data'!E83))="","",OFFSET('Sanitation Data'!$E$30,0,10*ROW('Sanitation Data'!E83)))</f>
        <v/>
      </c>
      <c r="CS89" s="274" t="str">
        <f ca="true">+IF(OFFSET('Sanitation Data'!$E$31,0,10*ROW('Sanitation Data'!E83))="","",OFFSET('Sanitation Data'!$E$31,0,10*ROW('Sanitation Data'!E83)))</f>
        <v/>
      </c>
      <c r="CT89" s="274" t="str">
        <f ca="true">+IF(OFFSET('Sanitation Data'!$E$32,0,10*ROW('Sanitation Data'!E83))="","",OFFSET('Sanitation Data'!$E$32,0,10*ROW('Sanitation Data'!E83)))</f>
        <v/>
      </c>
      <c r="CU89" s="274" t="str">
        <f ca="true">+IF(OFFSET('Sanitation Data'!$F$28,0,10*ROW('Sanitation Data'!F83))="","",OFFSET('Sanitation Data'!$F$28,0,10*ROW('Sanitation Data'!F83)))</f>
        <v/>
      </c>
      <c r="CV89" s="274" t="str">
        <f ca="true">+IF(OFFSET('Sanitation Data'!$F$29,0,10*ROW('Sanitation Data'!F83))="","",OFFSET('Sanitation Data'!$F$29,0,10*ROW('Sanitation Data'!F83)))</f>
        <v/>
      </c>
      <c r="CW89" s="274" t="str">
        <f ca="true">+IF(OFFSET('Sanitation Data'!$F$30,0,10*ROW('Sanitation Data'!F83))="","",OFFSET('Sanitation Data'!$F$30,0,10*ROW('Sanitation Data'!F83)))</f>
        <v/>
      </c>
      <c r="CX89" s="274" t="str">
        <f ca="true">+IF(OFFSET('Sanitation Data'!$F$31,0,10*ROW('Sanitation Data'!F83))="","",OFFSET('Sanitation Data'!$F$31,0,10*ROW('Sanitation Data'!F83)))</f>
        <v/>
      </c>
      <c r="CY89" s="274" t="str">
        <f ca="true">+IF(OFFSET('Sanitation Data'!$F$32,0,10*ROW('Sanitation Data'!F83))="","",OFFSET('Sanitation Data'!$F$32,0,10*ROW('Sanitation Data'!F83)))</f>
        <v/>
      </c>
      <c r="CZ89" s="274" t="str">
        <f ca="true">+IF(OFFSET('Sanitation Data'!$G$28,0,10*ROW('Sanitation Data'!G83))="","",OFFSET('Sanitation Data'!$G$28,0,10*ROW('Sanitation Data'!G83)))</f>
        <v/>
      </c>
      <c r="DA89" s="274" t="str">
        <f ca="true">+IF(OFFSET('Sanitation Data'!$G$29,0,10*ROW('Sanitation Data'!G83))="","",OFFSET('Sanitation Data'!$G$29,0,10*ROW('Sanitation Data'!G83)))</f>
        <v/>
      </c>
      <c r="DB89" s="274" t="str">
        <f ca="true">+IF(OFFSET('Sanitation Data'!$G$30,0,10*ROW('Sanitation Data'!G83))="","",OFFSET('Sanitation Data'!$G$30,0,10*ROW('Sanitation Data'!G83)))</f>
        <v/>
      </c>
      <c r="DC89" s="274" t="str">
        <f ca="true">+IF(OFFSET('Sanitation Data'!$G$31,0,10*ROW('Sanitation Data'!G83))="","",OFFSET('Sanitation Data'!$G$31,0,10*ROW('Sanitation Data'!G83)))</f>
        <v/>
      </c>
      <c r="DD89" s="274" t="str">
        <f ca="true">+IF(OFFSET('Sanitation Data'!$G$32,0,10*ROW('Sanitation Data'!G83))="","",OFFSET('Sanitation Data'!$G$32,0,10*ROW('Sanitation Data'!G83)))</f>
        <v/>
      </c>
      <c r="DE89" s="274" t="str">
        <f ca="true">+IF(OFFSET('Sanitation Data'!$H$28,0,10*ROW('Sanitation Data'!H83))="","",OFFSET('Sanitation Data'!$H$28,0,10*ROW('Sanitation Data'!H83)))</f>
        <v/>
      </c>
      <c r="DF89" s="274" t="str">
        <f ca="true">+IF(OFFSET('Sanitation Data'!$H$29,0,10*ROW('Sanitation Data'!H83))="","",OFFSET('Sanitation Data'!$H$29,0,10*ROW('Sanitation Data'!H83)))</f>
        <v/>
      </c>
      <c r="DG89" s="274" t="str">
        <f ca="true">+IF(OFFSET('Sanitation Data'!$H$30,0,10*ROW('Sanitation Data'!H83))="","",OFFSET('Sanitation Data'!$H$30,0,10*ROW('Sanitation Data'!H83)))</f>
        <v/>
      </c>
      <c r="DH89" s="274" t="str">
        <f ca="true">+IF(OFFSET('Sanitation Data'!$H$31,0,10*ROW('Sanitation Data'!H83))="","",OFFSET('Sanitation Data'!$H$31,0,10*ROW('Sanitation Data'!H83)))</f>
        <v/>
      </c>
      <c r="DI89" s="274" t="str">
        <f ca="true">+IF(OFFSET('Sanitation Data'!$H$32,0,10*ROW('Sanitation Data'!H83))="","",OFFSET('Sanitation Data'!$H$32,0,10*ROW('Sanitation Data'!H83)))</f>
        <v/>
      </c>
      <c r="DJ89" s="274" t="str">
        <f ca="true">+IF(OFFSET('Sanitation Data'!$I$28,0,10*ROW('Sanitation Data'!I83))="","",OFFSET('Sanitation Data'!$I$28,0,10*ROW('Sanitation Data'!I83)))</f>
        <v/>
      </c>
      <c r="DK89" s="274" t="str">
        <f ca="true">+IF(OFFSET('Sanitation Data'!$I$29,0,10*ROW('Sanitation Data'!I83))="","",OFFSET('Sanitation Data'!$I$29,0,10*ROW('Sanitation Data'!I83)))</f>
        <v/>
      </c>
      <c r="DL89" s="274" t="str">
        <f ca="true">+IF(OFFSET('Sanitation Data'!$I$30,0,10*ROW('Sanitation Data'!I83))="","",OFFSET('Sanitation Data'!$I$30,0,10*ROW('Sanitation Data'!I83)))</f>
        <v/>
      </c>
      <c r="DM89" s="274" t="str">
        <f ca="true">+IF(OFFSET('Sanitation Data'!$I$31,0,10*ROW('Sanitation Data'!I83))="","",OFFSET('Sanitation Data'!$I$31,0,10*ROW('Sanitation Data'!I83)))</f>
        <v/>
      </c>
      <c r="DN89" s="274" t="str">
        <f ca="true">+IF(OFFSET('Sanitation Data'!$I$32,0,10*ROW('Sanitation Data'!I83))="","",OFFSET('Sanitation Data'!$I$32,0,10*ROW('Sanitation Data'!I83)))</f>
        <v/>
      </c>
      <c r="DO89" s="274" t="str">
        <f ca="true">+IF(OFFSET('Hygiene Data'!$D$11,0,10*ROW('Hygiene Data'!D83))="","",OFFSET('Hygiene Data'!$D$11,0,10*ROW('Hygiene Data'!D83)))</f>
        <v/>
      </c>
      <c r="DP89" s="274" t="str">
        <f ca="true">+IF(OFFSET('Hygiene Data'!$D$12,0,10*ROW('Hygiene Data'!D83))="","",OFFSET('Hygiene Data'!$D$12,0,10*ROW('Hygiene Data'!D83)))</f>
        <v/>
      </c>
      <c r="DQ89" s="274" t="str">
        <f ca="true">+IF(OFFSET('Hygiene Data'!$D$13,0,10*ROW('Hygiene Data'!D83))="","",OFFSET('Hygiene Data'!$D$13,0,10*ROW('Hygiene Data'!D83)))</f>
        <v/>
      </c>
      <c r="DR89" s="274" t="str">
        <f ca="true">+IF(OFFSET('Hygiene Data'!$E$11,0,10*ROW('Hygiene Data'!E83))="","",OFFSET('Hygiene Data'!$E$11,0,10*ROW('Hygiene Data'!E83)))</f>
        <v/>
      </c>
      <c r="DS89" s="274" t="str">
        <f ca="true">+IF(OFFSET('Hygiene Data'!$E$12,0,10*ROW('Hygiene Data'!E83))="","",OFFSET('Hygiene Data'!$E$12,0,10*ROW('Hygiene Data'!E83)))</f>
        <v/>
      </c>
      <c r="DT89" s="274" t="str">
        <f ca="true">+IF(OFFSET('Hygiene Data'!$E$13,0,10*ROW('Hygiene Data'!E83))="","",OFFSET('Hygiene Data'!$E$13,0,10*ROW('Hygiene Data'!E83)))</f>
        <v/>
      </c>
      <c r="DU89" s="274" t="str">
        <f ca="true">+IF(OFFSET('Hygiene Data'!$F$11,0,10*ROW('Hygiene Data'!F83))="","",OFFSET('Hygiene Data'!$F$11,0,10*ROW('Hygiene Data'!F83)))</f>
        <v/>
      </c>
      <c r="DV89" s="274" t="str">
        <f ca="true">+IF(OFFSET('Hygiene Data'!$F$12,0,10*ROW('Hygiene Data'!F83))="","",OFFSET('Hygiene Data'!$F$12,0,10*ROW('Hygiene Data'!F83)))</f>
        <v/>
      </c>
      <c r="DW89" s="274" t="str">
        <f ca="true">+IF(OFFSET('Hygiene Data'!$F$13,0,10*ROW('Hygiene Data'!F83))="","",OFFSET('Hygiene Data'!$F$13,0,10*ROW('Hygiene Data'!F83)))</f>
        <v/>
      </c>
      <c r="DX89" s="274" t="str">
        <f ca="true">+IF(OFFSET('Hygiene Data'!$G$11,0,10*ROW('Hygiene Data'!G83))="","",OFFSET('Hygiene Data'!$G$11,0,10*ROW('Hygiene Data'!G83)))</f>
        <v/>
      </c>
      <c r="DY89" s="274" t="str">
        <f ca="true">+IF(OFFSET('Hygiene Data'!$G$12,0,10*ROW('Hygiene Data'!G83))="","",OFFSET('Hygiene Data'!$G$12,0,10*ROW('Hygiene Data'!G83)))</f>
        <v/>
      </c>
      <c r="DZ89" s="274" t="str">
        <f ca="true">+IF(OFFSET('Hygiene Data'!$G$13,0,10*ROW('Hygiene Data'!G83))="","",OFFSET('Hygiene Data'!$G$13,0,10*ROW('Hygiene Data'!G83)))</f>
        <v/>
      </c>
      <c r="EA89" s="274" t="str">
        <f ca="true">+IF(OFFSET('Hygiene Data'!$H$11,0,10*ROW('Hygiene Data'!H83))="","",OFFSET('Hygiene Data'!$H$11,0,10*ROW('Hygiene Data'!H83)))</f>
        <v/>
      </c>
      <c r="EB89" s="274" t="str">
        <f ca="true">+IF(OFFSET('Hygiene Data'!$H$12,0,10*ROW('Hygiene Data'!H83))="","",OFFSET('Hygiene Data'!$H$12,0,10*ROW('Hygiene Data'!H83)))</f>
        <v/>
      </c>
      <c r="EC89" s="274" t="str">
        <f ca="true">+IF(OFFSET('Hygiene Data'!$H$13,0,10*ROW('Hygiene Data'!H83))="","",OFFSET('Hygiene Data'!$H$13,0,10*ROW('Hygiene Data'!H83)))</f>
        <v/>
      </c>
      <c r="ED89" s="274" t="str">
        <f ca="true">+IF(OFFSET('Hygiene Data'!$I$11,0,10*ROW('Hygiene Data'!I83))="","",OFFSET('Hygiene Data'!$I$11,0,10*ROW('Hygiene Data'!I83)))</f>
        <v/>
      </c>
      <c r="EE89" s="274" t="str">
        <f ca="true">+IF(OFFSET('Hygiene Data'!$I$12,0,10*ROW('Hygiene Data'!I83))="","",OFFSET('Hygiene Data'!$I$12,0,10*ROW('Hygiene Data'!I83)))</f>
        <v/>
      </c>
      <c r="EF89" s="274" t="str">
        <f ca="true">+IF(OFFSET('Hygiene Data'!$I$13,0,10*ROW('Hygiene Data'!I83))="","",OFFSET('Hygiene Data'!$I$13,0,10*ROW('Hygiene Data'!I83)))</f>
        <v/>
      </c>
    </row>
    <row xmlns:x14ac="http://schemas.microsoft.com/office/spreadsheetml/2009/9/ac" r="90" x14ac:dyDescent="0.2">
      <c r="A90" s="37" t="str">
        <f ca="true">+IF(OFFSET('Water Data'!$B$2,0,10*ROW('Water Data'!E84))="","",OFFSET('Water Data'!$B$2,0,10*ROW('Water Data'!E84)))</f>
        <v/>
      </c>
      <c r="B90" s="37" t="str">
        <f ca="true">+IF(OFFSET('Water Data'!$C$2,0,10*ROW('Water Data'!F84))="","",OFFSET('Water Data'!$C$2,0,10*ROW('Water Data'!F84)))</f>
        <v/>
      </c>
      <c r="C90" s="330" t="str">
        <f t="shared" ca="true" si="1"/>
        <v/>
      </c>
      <c r="D90" s="94"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4"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4"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4"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4"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4"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4"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4"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4"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4"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4"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4"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4"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4"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4"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4"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4"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4"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5"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5"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5"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5"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5"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5"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5"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5"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5"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5"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5"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5"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5"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5"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5"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5"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5"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5"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5"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5"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5"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5"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5"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5"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5"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5"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5"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5"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5"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5"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6"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6"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6"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6"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6"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6"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6"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6"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6"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6"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6"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6"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6"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6"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6"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6"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6"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6"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4"/>
      <c r="BS90" s="274" t="str">
        <f ca="true">+IF(OFFSET('Water Data'!$D$27,0,10*ROW('Water Data'!D84))="","",OFFSET('Water Data'!$D$27,0,10*ROW('Water Data'!D84)))</f>
        <v/>
      </c>
      <c r="BT90" s="274" t="str">
        <f ca="true">+IF(OFFSET('Water Data'!$D$28,0,10*ROW('Water Data'!D84))="","",OFFSET('Water Data'!$D$28,0,10*ROW('Water Data'!D84)))</f>
        <v/>
      </c>
      <c r="BU90" s="274" t="str">
        <f ca="true">+IF(OFFSET('Water Data'!$D$29,0,10*ROW('Water Data'!D84))="","",OFFSET('Water Data'!$D$29,0,10*ROW('Water Data'!D84)))</f>
        <v/>
      </c>
      <c r="BV90" s="274" t="str">
        <f ca="true">+IF(OFFSET('Water Data'!$E$27,0,10*ROW('Water Data'!E84))="","",OFFSET('Water Data'!$E$27,0,10*ROW('Water Data'!E84)))</f>
        <v/>
      </c>
      <c r="BW90" s="274" t="str">
        <f ca="true">+IF(OFFSET('Water Data'!$E$28,0,10*ROW('Water Data'!E84))="","",OFFSET('Water Data'!$E$28,0,10*ROW('Water Data'!E84)))</f>
        <v/>
      </c>
      <c r="BX90" s="274" t="str">
        <f ca="true">+IF(OFFSET('Water Data'!$E$29,0,10*ROW('Water Data'!E84))="","",OFFSET('Water Data'!$E$29,0,10*ROW('Water Data'!E84)))</f>
        <v/>
      </c>
      <c r="BY90" s="274" t="str">
        <f ca="true">+IF(OFFSET('Water Data'!$F$27,0,10*ROW('Water Data'!F84))="","",OFFSET('Water Data'!$F$27,0,10*ROW('Water Data'!F84)))</f>
        <v/>
      </c>
      <c r="BZ90" s="274" t="str">
        <f ca="true">+IF(OFFSET('Water Data'!$F$28,0,10*ROW('Water Data'!F84))="","",OFFSET('Water Data'!$F$28,0,10*ROW('Water Data'!F84)))</f>
        <v/>
      </c>
      <c r="CA90" s="274" t="str">
        <f ca="true">+IF(OFFSET('Water Data'!$F$29,0,10*ROW('Water Data'!F84))="","",OFFSET('Water Data'!$F$29,0,10*ROW('Water Data'!F84)))</f>
        <v/>
      </c>
      <c r="CB90" s="274" t="str">
        <f ca="true">+IF(OFFSET('Water Data'!$G$27,0,10*ROW('Water Data'!G84))="","",OFFSET('Water Data'!$G$27,0,10*ROW('Water Data'!G84)))</f>
        <v/>
      </c>
      <c r="CC90" s="274" t="str">
        <f ca="true">+IF(OFFSET('Water Data'!$G$28,0,10*ROW('Water Data'!G84))="","",OFFSET('Water Data'!$G$28,0,10*ROW('Water Data'!G84)))</f>
        <v/>
      </c>
      <c r="CD90" s="274" t="str">
        <f ca="true">+IF(OFFSET('Water Data'!$G$29,0,10*ROW('Water Data'!G84))="","",OFFSET('Water Data'!$G$29,0,10*ROW('Water Data'!G84)))</f>
        <v/>
      </c>
      <c r="CE90" s="274" t="str">
        <f ca="true">+IF(OFFSET('Water Data'!$H$27,0,10*ROW('Water Data'!H84))="","",OFFSET('Water Data'!$H$27,0,10*ROW('Water Data'!H84)))</f>
        <v/>
      </c>
      <c r="CF90" s="274" t="str">
        <f ca="true">+IF(OFFSET('Water Data'!$H$28,0,10*ROW('Water Data'!H84))="","",OFFSET('Water Data'!$H$28,0,10*ROW('Water Data'!H84)))</f>
        <v/>
      </c>
      <c r="CG90" s="274" t="str">
        <f ca="true">+IF(OFFSET('Water Data'!$H$29,0,10*ROW('Water Data'!H84))="","",OFFSET('Water Data'!$H$29,0,10*ROW('Water Data'!H84)))</f>
        <v/>
      </c>
      <c r="CH90" s="274" t="str">
        <f ca="true">+IF(OFFSET('Water Data'!$I$27,0,10*ROW('Water Data'!I84))="","",OFFSET('Water Data'!$I$27,0,10*ROW('Water Data'!I84)))</f>
        <v/>
      </c>
      <c r="CI90" s="274" t="str">
        <f ca="true">+IF(OFFSET('Water Data'!$I$28,0,10*ROW('Water Data'!I84))="","",OFFSET('Water Data'!$I$28,0,10*ROW('Water Data'!I84)))</f>
        <v/>
      </c>
      <c r="CJ90" s="274" t="str">
        <f ca="true">+IF(OFFSET('Water Data'!$I$29,0,10*ROW('Water Data'!I84))="","",OFFSET('Water Data'!$I$29,0,10*ROW('Water Data'!I84)))</f>
        <v/>
      </c>
      <c r="CK90" s="274" t="str">
        <f ca="true">+IF(OFFSET('Sanitation Data'!$D$28,0,10*ROW('Sanitation Data'!D84))="","",OFFSET('Sanitation Data'!$D$28,0,10*ROW('Sanitation Data'!D84)))</f>
        <v/>
      </c>
      <c r="CL90" s="274" t="str">
        <f ca="true">+IF(OFFSET('Sanitation Data'!$D$29,0,10*ROW('Sanitation Data'!D84))="","",OFFSET('Sanitation Data'!$D$29,0,10*ROW('Sanitation Data'!D84)))</f>
        <v/>
      </c>
      <c r="CM90" s="274" t="str">
        <f ca="true">+IF(OFFSET('Sanitation Data'!$D$30,0,10*ROW('Sanitation Data'!D84))="","",OFFSET('Sanitation Data'!$D$30,0,10*ROW('Sanitation Data'!D84)))</f>
        <v/>
      </c>
      <c r="CN90" s="274" t="str">
        <f ca="true">+IF(OFFSET('Sanitation Data'!$D$31,0,10*ROW('Sanitation Data'!D84))="","",OFFSET('Sanitation Data'!$D$31,0,10*ROW('Sanitation Data'!D84)))</f>
        <v/>
      </c>
      <c r="CO90" s="274" t="str">
        <f ca="true">+IF(OFFSET('Sanitation Data'!$D$32,0,10*ROW('Sanitation Data'!D84))="","",OFFSET('Sanitation Data'!$D$32,0,10*ROW('Sanitation Data'!D84)))</f>
        <v/>
      </c>
      <c r="CP90" s="274" t="str">
        <f ca="true">+IF(OFFSET('Sanitation Data'!$E$28,0,10*ROW('Sanitation Data'!E84))="","",OFFSET('Sanitation Data'!$E$28,0,10*ROW('Sanitation Data'!E84)))</f>
        <v/>
      </c>
      <c r="CQ90" s="274" t="str">
        <f ca="true">+IF(OFFSET('Sanitation Data'!$E$29,0,10*ROW('Sanitation Data'!E84))="","",OFFSET('Sanitation Data'!$E$29,0,10*ROW('Sanitation Data'!E84)))</f>
        <v/>
      </c>
      <c r="CR90" s="274" t="str">
        <f ca="true">+IF(OFFSET('Sanitation Data'!$E$30,0,10*ROW('Sanitation Data'!E84))="","",OFFSET('Sanitation Data'!$E$30,0,10*ROW('Sanitation Data'!E84)))</f>
        <v/>
      </c>
      <c r="CS90" s="274" t="str">
        <f ca="true">+IF(OFFSET('Sanitation Data'!$E$31,0,10*ROW('Sanitation Data'!E84))="","",OFFSET('Sanitation Data'!$E$31,0,10*ROW('Sanitation Data'!E84)))</f>
        <v/>
      </c>
      <c r="CT90" s="274" t="str">
        <f ca="true">+IF(OFFSET('Sanitation Data'!$E$32,0,10*ROW('Sanitation Data'!E84))="","",OFFSET('Sanitation Data'!$E$32,0,10*ROW('Sanitation Data'!E84)))</f>
        <v/>
      </c>
      <c r="CU90" s="274" t="str">
        <f ca="true">+IF(OFFSET('Sanitation Data'!$F$28,0,10*ROW('Sanitation Data'!F84))="","",OFFSET('Sanitation Data'!$F$28,0,10*ROW('Sanitation Data'!F84)))</f>
        <v/>
      </c>
      <c r="CV90" s="274" t="str">
        <f ca="true">+IF(OFFSET('Sanitation Data'!$F$29,0,10*ROW('Sanitation Data'!F84))="","",OFFSET('Sanitation Data'!$F$29,0,10*ROW('Sanitation Data'!F84)))</f>
        <v/>
      </c>
      <c r="CW90" s="274" t="str">
        <f ca="true">+IF(OFFSET('Sanitation Data'!$F$30,0,10*ROW('Sanitation Data'!F84))="","",OFFSET('Sanitation Data'!$F$30,0,10*ROW('Sanitation Data'!F84)))</f>
        <v/>
      </c>
      <c r="CX90" s="274" t="str">
        <f ca="true">+IF(OFFSET('Sanitation Data'!$F$31,0,10*ROW('Sanitation Data'!F84))="","",OFFSET('Sanitation Data'!$F$31,0,10*ROW('Sanitation Data'!F84)))</f>
        <v/>
      </c>
      <c r="CY90" s="274" t="str">
        <f ca="true">+IF(OFFSET('Sanitation Data'!$F$32,0,10*ROW('Sanitation Data'!F84))="","",OFFSET('Sanitation Data'!$F$32,0,10*ROW('Sanitation Data'!F84)))</f>
        <v/>
      </c>
      <c r="CZ90" s="274" t="str">
        <f ca="true">+IF(OFFSET('Sanitation Data'!$G$28,0,10*ROW('Sanitation Data'!G84))="","",OFFSET('Sanitation Data'!$G$28,0,10*ROW('Sanitation Data'!G84)))</f>
        <v/>
      </c>
      <c r="DA90" s="274" t="str">
        <f ca="true">+IF(OFFSET('Sanitation Data'!$G$29,0,10*ROW('Sanitation Data'!G84))="","",OFFSET('Sanitation Data'!$G$29,0,10*ROW('Sanitation Data'!G84)))</f>
        <v/>
      </c>
      <c r="DB90" s="274" t="str">
        <f ca="true">+IF(OFFSET('Sanitation Data'!$G$30,0,10*ROW('Sanitation Data'!G84))="","",OFFSET('Sanitation Data'!$G$30,0,10*ROW('Sanitation Data'!G84)))</f>
        <v/>
      </c>
      <c r="DC90" s="274" t="str">
        <f ca="true">+IF(OFFSET('Sanitation Data'!$G$31,0,10*ROW('Sanitation Data'!G84))="","",OFFSET('Sanitation Data'!$G$31,0,10*ROW('Sanitation Data'!G84)))</f>
        <v/>
      </c>
      <c r="DD90" s="274" t="str">
        <f ca="true">+IF(OFFSET('Sanitation Data'!$G$32,0,10*ROW('Sanitation Data'!G84))="","",OFFSET('Sanitation Data'!$G$32,0,10*ROW('Sanitation Data'!G84)))</f>
        <v/>
      </c>
      <c r="DE90" s="274" t="str">
        <f ca="true">+IF(OFFSET('Sanitation Data'!$H$28,0,10*ROW('Sanitation Data'!H84))="","",OFFSET('Sanitation Data'!$H$28,0,10*ROW('Sanitation Data'!H84)))</f>
        <v/>
      </c>
      <c r="DF90" s="274" t="str">
        <f ca="true">+IF(OFFSET('Sanitation Data'!$H$29,0,10*ROW('Sanitation Data'!H84))="","",OFFSET('Sanitation Data'!$H$29,0,10*ROW('Sanitation Data'!H84)))</f>
        <v/>
      </c>
      <c r="DG90" s="274" t="str">
        <f ca="true">+IF(OFFSET('Sanitation Data'!$H$30,0,10*ROW('Sanitation Data'!H84))="","",OFFSET('Sanitation Data'!$H$30,0,10*ROW('Sanitation Data'!H84)))</f>
        <v/>
      </c>
      <c r="DH90" s="274" t="str">
        <f ca="true">+IF(OFFSET('Sanitation Data'!$H$31,0,10*ROW('Sanitation Data'!H84))="","",OFFSET('Sanitation Data'!$H$31,0,10*ROW('Sanitation Data'!H84)))</f>
        <v/>
      </c>
      <c r="DI90" s="274" t="str">
        <f ca="true">+IF(OFFSET('Sanitation Data'!$H$32,0,10*ROW('Sanitation Data'!H84))="","",OFFSET('Sanitation Data'!$H$32,0,10*ROW('Sanitation Data'!H84)))</f>
        <v/>
      </c>
      <c r="DJ90" s="274" t="str">
        <f ca="true">+IF(OFFSET('Sanitation Data'!$I$28,0,10*ROW('Sanitation Data'!I84))="","",OFFSET('Sanitation Data'!$I$28,0,10*ROW('Sanitation Data'!I84)))</f>
        <v/>
      </c>
      <c r="DK90" s="274" t="str">
        <f ca="true">+IF(OFFSET('Sanitation Data'!$I$29,0,10*ROW('Sanitation Data'!I84))="","",OFFSET('Sanitation Data'!$I$29,0,10*ROW('Sanitation Data'!I84)))</f>
        <v/>
      </c>
      <c r="DL90" s="274" t="str">
        <f ca="true">+IF(OFFSET('Sanitation Data'!$I$30,0,10*ROW('Sanitation Data'!I84))="","",OFFSET('Sanitation Data'!$I$30,0,10*ROW('Sanitation Data'!I84)))</f>
        <v/>
      </c>
      <c r="DM90" s="274" t="str">
        <f ca="true">+IF(OFFSET('Sanitation Data'!$I$31,0,10*ROW('Sanitation Data'!I84))="","",OFFSET('Sanitation Data'!$I$31,0,10*ROW('Sanitation Data'!I84)))</f>
        <v/>
      </c>
      <c r="DN90" s="274" t="str">
        <f ca="true">+IF(OFFSET('Sanitation Data'!$I$32,0,10*ROW('Sanitation Data'!I84))="","",OFFSET('Sanitation Data'!$I$32,0,10*ROW('Sanitation Data'!I84)))</f>
        <v/>
      </c>
      <c r="DO90" s="274" t="str">
        <f ca="true">+IF(OFFSET('Hygiene Data'!$D$11,0,10*ROW('Hygiene Data'!D84))="","",OFFSET('Hygiene Data'!$D$11,0,10*ROW('Hygiene Data'!D84)))</f>
        <v/>
      </c>
      <c r="DP90" s="274" t="str">
        <f ca="true">+IF(OFFSET('Hygiene Data'!$D$12,0,10*ROW('Hygiene Data'!D84))="","",OFFSET('Hygiene Data'!$D$12,0,10*ROW('Hygiene Data'!D84)))</f>
        <v/>
      </c>
      <c r="DQ90" s="274" t="str">
        <f ca="true">+IF(OFFSET('Hygiene Data'!$D$13,0,10*ROW('Hygiene Data'!D84))="","",OFFSET('Hygiene Data'!$D$13,0,10*ROW('Hygiene Data'!D84)))</f>
        <v/>
      </c>
      <c r="DR90" s="274" t="str">
        <f ca="true">+IF(OFFSET('Hygiene Data'!$E$11,0,10*ROW('Hygiene Data'!E84))="","",OFFSET('Hygiene Data'!$E$11,0,10*ROW('Hygiene Data'!E84)))</f>
        <v/>
      </c>
      <c r="DS90" s="274" t="str">
        <f ca="true">+IF(OFFSET('Hygiene Data'!$E$12,0,10*ROW('Hygiene Data'!E84))="","",OFFSET('Hygiene Data'!$E$12,0,10*ROW('Hygiene Data'!E84)))</f>
        <v/>
      </c>
      <c r="DT90" s="274" t="str">
        <f ca="true">+IF(OFFSET('Hygiene Data'!$E$13,0,10*ROW('Hygiene Data'!E84))="","",OFFSET('Hygiene Data'!$E$13,0,10*ROW('Hygiene Data'!E84)))</f>
        <v/>
      </c>
      <c r="DU90" s="274" t="str">
        <f ca="true">+IF(OFFSET('Hygiene Data'!$F$11,0,10*ROW('Hygiene Data'!F84))="","",OFFSET('Hygiene Data'!$F$11,0,10*ROW('Hygiene Data'!F84)))</f>
        <v/>
      </c>
      <c r="DV90" s="274" t="str">
        <f ca="true">+IF(OFFSET('Hygiene Data'!$F$12,0,10*ROW('Hygiene Data'!F84))="","",OFFSET('Hygiene Data'!$F$12,0,10*ROW('Hygiene Data'!F84)))</f>
        <v/>
      </c>
      <c r="DW90" s="274" t="str">
        <f ca="true">+IF(OFFSET('Hygiene Data'!$F$13,0,10*ROW('Hygiene Data'!F84))="","",OFFSET('Hygiene Data'!$F$13,0,10*ROW('Hygiene Data'!F84)))</f>
        <v/>
      </c>
      <c r="DX90" s="274" t="str">
        <f ca="true">+IF(OFFSET('Hygiene Data'!$G$11,0,10*ROW('Hygiene Data'!G84))="","",OFFSET('Hygiene Data'!$G$11,0,10*ROW('Hygiene Data'!G84)))</f>
        <v/>
      </c>
      <c r="DY90" s="274" t="str">
        <f ca="true">+IF(OFFSET('Hygiene Data'!$G$12,0,10*ROW('Hygiene Data'!G84))="","",OFFSET('Hygiene Data'!$G$12,0,10*ROW('Hygiene Data'!G84)))</f>
        <v/>
      </c>
      <c r="DZ90" s="274" t="str">
        <f ca="true">+IF(OFFSET('Hygiene Data'!$G$13,0,10*ROW('Hygiene Data'!G84))="","",OFFSET('Hygiene Data'!$G$13,0,10*ROW('Hygiene Data'!G84)))</f>
        <v/>
      </c>
      <c r="EA90" s="274" t="str">
        <f ca="true">+IF(OFFSET('Hygiene Data'!$H$11,0,10*ROW('Hygiene Data'!H84))="","",OFFSET('Hygiene Data'!$H$11,0,10*ROW('Hygiene Data'!H84)))</f>
        <v/>
      </c>
      <c r="EB90" s="274" t="str">
        <f ca="true">+IF(OFFSET('Hygiene Data'!$H$12,0,10*ROW('Hygiene Data'!H84))="","",OFFSET('Hygiene Data'!$H$12,0,10*ROW('Hygiene Data'!H84)))</f>
        <v/>
      </c>
      <c r="EC90" s="274" t="str">
        <f ca="true">+IF(OFFSET('Hygiene Data'!$H$13,0,10*ROW('Hygiene Data'!H84))="","",OFFSET('Hygiene Data'!$H$13,0,10*ROW('Hygiene Data'!H84)))</f>
        <v/>
      </c>
      <c r="ED90" s="274" t="str">
        <f ca="true">+IF(OFFSET('Hygiene Data'!$I$11,0,10*ROW('Hygiene Data'!I84))="","",OFFSET('Hygiene Data'!$I$11,0,10*ROW('Hygiene Data'!I84)))</f>
        <v/>
      </c>
      <c r="EE90" s="274" t="str">
        <f ca="true">+IF(OFFSET('Hygiene Data'!$I$12,0,10*ROW('Hygiene Data'!I84))="","",OFFSET('Hygiene Data'!$I$12,0,10*ROW('Hygiene Data'!I84)))</f>
        <v/>
      </c>
      <c r="EF90" s="274" t="str">
        <f ca="true">+IF(OFFSET('Hygiene Data'!$I$13,0,10*ROW('Hygiene Data'!I84))="","",OFFSET('Hygiene Data'!$I$13,0,10*ROW('Hygiene Data'!I84)))</f>
        <v/>
      </c>
    </row>
    <row xmlns:x14ac="http://schemas.microsoft.com/office/spreadsheetml/2009/9/ac" r="91" x14ac:dyDescent="0.2">
      <c r="A91" s="37" t="str">
        <f ca="true">+IF(OFFSET('Water Data'!$B$2,0,10*ROW('Water Data'!E85))="","",OFFSET('Water Data'!$B$2,0,10*ROW('Water Data'!E85)))</f>
        <v/>
      </c>
      <c r="B91" s="37" t="str">
        <f ca="true">+IF(OFFSET('Water Data'!$C$2,0,10*ROW('Water Data'!F85))="","",OFFSET('Water Data'!$C$2,0,10*ROW('Water Data'!F85)))</f>
        <v/>
      </c>
      <c r="C91" s="330" t="str">
        <f t="shared" ca="true" si="1"/>
        <v/>
      </c>
      <c r="D91" s="94"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4"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4"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4"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4"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4"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4"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4"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4"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4"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4"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4"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4"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4"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4"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4"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4"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4"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5"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5"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5"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5"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5"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5"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5"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5"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5"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5"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5"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5"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5"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5"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5"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5"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5"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5"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5"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5"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5"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5"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5"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5"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5"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5"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5"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5"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5"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5"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6"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6"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6"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6"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6"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6"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6"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6"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6"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6"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6"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6"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6"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6"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6"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6"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6"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6"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4"/>
      <c r="BS91" s="274" t="str">
        <f ca="true">+IF(OFFSET('Water Data'!$D$27,0,10*ROW('Water Data'!D85))="","",OFFSET('Water Data'!$D$27,0,10*ROW('Water Data'!D85)))</f>
        <v/>
      </c>
      <c r="BT91" s="274" t="str">
        <f ca="true">+IF(OFFSET('Water Data'!$D$28,0,10*ROW('Water Data'!D85))="","",OFFSET('Water Data'!$D$28,0,10*ROW('Water Data'!D85)))</f>
        <v/>
      </c>
      <c r="BU91" s="274" t="str">
        <f ca="true">+IF(OFFSET('Water Data'!$D$29,0,10*ROW('Water Data'!D85))="","",OFFSET('Water Data'!$D$29,0,10*ROW('Water Data'!D85)))</f>
        <v/>
      </c>
      <c r="BV91" s="274" t="str">
        <f ca="true">+IF(OFFSET('Water Data'!$E$27,0,10*ROW('Water Data'!E85))="","",OFFSET('Water Data'!$E$27,0,10*ROW('Water Data'!E85)))</f>
        <v/>
      </c>
      <c r="BW91" s="274" t="str">
        <f ca="true">+IF(OFFSET('Water Data'!$E$28,0,10*ROW('Water Data'!E85))="","",OFFSET('Water Data'!$E$28,0,10*ROW('Water Data'!E85)))</f>
        <v/>
      </c>
      <c r="BX91" s="274" t="str">
        <f ca="true">+IF(OFFSET('Water Data'!$E$29,0,10*ROW('Water Data'!E85))="","",OFFSET('Water Data'!$E$29,0,10*ROW('Water Data'!E85)))</f>
        <v/>
      </c>
      <c r="BY91" s="274" t="str">
        <f ca="true">+IF(OFFSET('Water Data'!$F$27,0,10*ROW('Water Data'!F85))="","",OFFSET('Water Data'!$F$27,0,10*ROW('Water Data'!F85)))</f>
        <v/>
      </c>
      <c r="BZ91" s="274" t="str">
        <f ca="true">+IF(OFFSET('Water Data'!$F$28,0,10*ROW('Water Data'!F85))="","",OFFSET('Water Data'!$F$28,0,10*ROW('Water Data'!F85)))</f>
        <v/>
      </c>
      <c r="CA91" s="274" t="str">
        <f ca="true">+IF(OFFSET('Water Data'!$F$29,0,10*ROW('Water Data'!F85))="","",OFFSET('Water Data'!$F$29,0,10*ROW('Water Data'!F85)))</f>
        <v/>
      </c>
      <c r="CB91" s="274" t="str">
        <f ca="true">+IF(OFFSET('Water Data'!$G$27,0,10*ROW('Water Data'!G85))="","",OFFSET('Water Data'!$G$27,0,10*ROW('Water Data'!G85)))</f>
        <v/>
      </c>
      <c r="CC91" s="274" t="str">
        <f ca="true">+IF(OFFSET('Water Data'!$G$28,0,10*ROW('Water Data'!G85))="","",OFFSET('Water Data'!$G$28,0,10*ROW('Water Data'!G85)))</f>
        <v/>
      </c>
      <c r="CD91" s="274" t="str">
        <f ca="true">+IF(OFFSET('Water Data'!$G$29,0,10*ROW('Water Data'!G85))="","",OFFSET('Water Data'!$G$29,0,10*ROW('Water Data'!G85)))</f>
        <v/>
      </c>
      <c r="CE91" s="274" t="str">
        <f ca="true">+IF(OFFSET('Water Data'!$H$27,0,10*ROW('Water Data'!H85))="","",OFFSET('Water Data'!$H$27,0,10*ROW('Water Data'!H85)))</f>
        <v/>
      </c>
      <c r="CF91" s="274" t="str">
        <f ca="true">+IF(OFFSET('Water Data'!$H$28,0,10*ROW('Water Data'!H85))="","",OFFSET('Water Data'!$H$28,0,10*ROW('Water Data'!H85)))</f>
        <v/>
      </c>
      <c r="CG91" s="274" t="str">
        <f ca="true">+IF(OFFSET('Water Data'!$H$29,0,10*ROW('Water Data'!H85))="","",OFFSET('Water Data'!$H$29,0,10*ROW('Water Data'!H85)))</f>
        <v/>
      </c>
      <c r="CH91" s="274" t="str">
        <f ca="true">+IF(OFFSET('Water Data'!$I$27,0,10*ROW('Water Data'!I85))="","",OFFSET('Water Data'!$I$27,0,10*ROW('Water Data'!I85)))</f>
        <v/>
      </c>
      <c r="CI91" s="274" t="str">
        <f ca="true">+IF(OFFSET('Water Data'!$I$28,0,10*ROW('Water Data'!I85))="","",OFFSET('Water Data'!$I$28,0,10*ROW('Water Data'!I85)))</f>
        <v/>
      </c>
      <c r="CJ91" s="274" t="str">
        <f ca="true">+IF(OFFSET('Water Data'!$I$29,0,10*ROW('Water Data'!I85))="","",OFFSET('Water Data'!$I$29,0,10*ROW('Water Data'!I85)))</f>
        <v/>
      </c>
      <c r="CK91" s="274" t="str">
        <f ca="true">+IF(OFFSET('Sanitation Data'!$D$28,0,10*ROW('Sanitation Data'!D85))="","",OFFSET('Sanitation Data'!$D$28,0,10*ROW('Sanitation Data'!D85)))</f>
        <v/>
      </c>
      <c r="CL91" s="274" t="str">
        <f ca="true">+IF(OFFSET('Sanitation Data'!$D$29,0,10*ROW('Sanitation Data'!D85))="","",OFFSET('Sanitation Data'!$D$29,0,10*ROW('Sanitation Data'!D85)))</f>
        <v/>
      </c>
      <c r="CM91" s="274" t="str">
        <f ca="true">+IF(OFFSET('Sanitation Data'!$D$30,0,10*ROW('Sanitation Data'!D85))="","",OFFSET('Sanitation Data'!$D$30,0,10*ROW('Sanitation Data'!D85)))</f>
        <v/>
      </c>
      <c r="CN91" s="274" t="str">
        <f ca="true">+IF(OFFSET('Sanitation Data'!$D$31,0,10*ROW('Sanitation Data'!D85))="","",OFFSET('Sanitation Data'!$D$31,0,10*ROW('Sanitation Data'!D85)))</f>
        <v/>
      </c>
      <c r="CO91" s="274" t="str">
        <f ca="true">+IF(OFFSET('Sanitation Data'!$D$32,0,10*ROW('Sanitation Data'!D85))="","",OFFSET('Sanitation Data'!$D$32,0,10*ROW('Sanitation Data'!D85)))</f>
        <v/>
      </c>
      <c r="CP91" s="274" t="str">
        <f ca="true">+IF(OFFSET('Sanitation Data'!$E$28,0,10*ROW('Sanitation Data'!E85))="","",OFFSET('Sanitation Data'!$E$28,0,10*ROW('Sanitation Data'!E85)))</f>
        <v/>
      </c>
      <c r="CQ91" s="274" t="str">
        <f ca="true">+IF(OFFSET('Sanitation Data'!$E$29,0,10*ROW('Sanitation Data'!E85))="","",OFFSET('Sanitation Data'!$E$29,0,10*ROW('Sanitation Data'!E85)))</f>
        <v/>
      </c>
      <c r="CR91" s="274" t="str">
        <f ca="true">+IF(OFFSET('Sanitation Data'!$E$30,0,10*ROW('Sanitation Data'!E85))="","",OFFSET('Sanitation Data'!$E$30,0,10*ROW('Sanitation Data'!E85)))</f>
        <v/>
      </c>
      <c r="CS91" s="274" t="str">
        <f ca="true">+IF(OFFSET('Sanitation Data'!$E$31,0,10*ROW('Sanitation Data'!E85))="","",OFFSET('Sanitation Data'!$E$31,0,10*ROW('Sanitation Data'!E85)))</f>
        <v/>
      </c>
      <c r="CT91" s="274" t="str">
        <f ca="true">+IF(OFFSET('Sanitation Data'!$E$32,0,10*ROW('Sanitation Data'!E85))="","",OFFSET('Sanitation Data'!$E$32,0,10*ROW('Sanitation Data'!E85)))</f>
        <v/>
      </c>
      <c r="CU91" s="274" t="str">
        <f ca="true">+IF(OFFSET('Sanitation Data'!$F$28,0,10*ROW('Sanitation Data'!F85))="","",OFFSET('Sanitation Data'!$F$28,0,10*ROW('Sanitation Data'!F85)))</f>
        <v/>
      </c>
      <c r="CV91" s="274" t="str">
        <f ca="true">+IF(OFFSET('Sanitation Data'!$F$29,0,10*ROW('Sanitation Data'!F85))="","",OFFSET('Sanitation Data'!$F$29,0,10*ROW('Sanitation Data'!F85)))</f>
        <v/>
      </c>
      <c r="CW91" s="274" t="str">
        <f ca="true">+IF(OFFSET('Sanitation Data'!$F$30,0,10*ROW('Sanitation Data'!F85))="","",OFFSET('Sanitation Data'!$F$30,0,10*ROW('Sanitation Data'!F85)))</f>
        <v/>
      </c>
      <c r="CX91" s="274" t="str">
        <f ca="true">+IF(OFFSET('Sanitation Data'!$F$31,0,10*ROW('Sanitation Data'!F85))="","",OFFSET('Sanitation Data'!$F$31,0,10*ROW('Sanitation Data'!F85)))</f>
        <v/>
      </c>
      <c r="CY91" s="274" t="str">
        <f ca="true">+IF(OFFSET('Sanitation Data'!$F$32,0,10*ROW('Sanitation Data'!F85))="","",OFFSET('Sanitation Data'!$F$32,0,10*ROW('Sanitation Data'!F85)))</f>
        <v/>
      </c>
      <c r="CZ91" s="274" t="str">
        <f ca="true">+IF(OFFSET('Sanitation Data'!$G$28,0,10*ROW('Sanitation Data'!G85))="","",OFFSET('Sanitation Data'!$G$28,0,10*ROW('Sanitation Data'!G85)))</f>
        <v/>
      </c>
      <c r="DA91" s="274" t="str">
        <f ca="true">+IF(OFFSET('Sanitation Data'!$G$29,0,10*ROW('Sanitation Data'!G85))="","",OFFSET('Sanitation Data'!$G$29,0,10*ROW('Sanitation Data'!G85)))</f>
        <v/>
      </c>
      <c r="DB91" s="274" t="str">
        <f ca="true">+IF(OFFSET('Sanitation Data'!$G$30,0,10*ROW('Sanitation Data'!G85))="","",OFFSET('Sanitation Data'!$G$30,0,10*ROW('Sanitation Data'!G85)))</f>
        <v/>
      </c>
      <c r="DC91" s="274" t="str">
        <f ca="true">+IF(OFFSET('Sanitation Data'!$G$31,0,10*ROW('Sanitation Data'!G85))="","",OFFSET('Sanitation Data'!$G$31,0,10*ROW('Sanitation Data'!G85)))</f>
        <v/>
      </c>
      <c r="DD91" s="274" t="str">
        <f ca="true">+IF(OFFSET('Sanitation Data'!$G$32,0,10*ROW('Sanitation Data'!G85))="","",OFFSET('Sanitation Data'!$G$32,0,10*ROW('Sanitation Data'!G85)))</f>
        <v/>
      </c>
      <c r="DE91" s="274" t="str">
        <f ca="true">+IF(OFFSET('Sanitation Data'!$H$28,0,10*ROW('Sanitation Data'!H85))="","",OFFSET('Sanitation Data'!$H$28,0,10*ROW('Sanitation Data'!H85)))</f>
        <v/>
      </c>
      <c r="DF91" s="274" t="str">
        <f ca="true">+IF(OFFSET('Sanitation Data'!$H$29,0,10*ROW('Sanitation Data'!H85))="","",OFFSET('Sanitation Data'!$H$29,0,10*ROW('Sanitation Data'!H85)))</f>
        <v/>
      </c>
      <c r="DG91" s="274" t="str">
        <f ca="true">+IF(OFFSET('Sanitation Data'!$H$30,0,10*ROW('Sanitation Data'!H85))="","",OFFSET('Sanitation Data'!$H$30,0,10*ROW('Sanitation Data'!H85)))</f>
        <v/>
      </c>
      <c r="DH91" s="274" t="str">
        <f ca="true">+IF(OFFSET('Sanitation Data'!$H$31,0,10*ROW('Sanitation Data'!H85))="","",OFFSET('Sanitation Data'!$H$31,0,10*ROW('Sanitation Data'!H85)))</f>
        <v/>
      </c>
      <c r="DI91" s="274" t="str">
        <f ca="true">+IF(OFFSET('Sanitation Data'!$H$32,0,10*ROW('Sanitation Data'!H85))="","",OFFSET('Sanitation Data'!$H$32,0,10*ROW('Sanitation Data'!H85)))</f>
        <v/>
      </c>
      <c r="DJ91" s="274" t="str">
        <f ca="true">+IF(OFFSET('Sanitation Data'!$I$28,0,10*ROW('Sanitation Data'!I85))="","",OFFSET('Sanitation Data'!$I$28,0,10*ROW('Sanitation Data'!I85)))</f>
        <v/>
      </c>
      <c r="DK91" s="274" t="str">
        <f ca="true">+IF(OFFSET('Sanitation Data'!$I$29,0,10*ROW('Sanitation Data'!I85))="","",OFFSET('Sanitation Data'!$I$29,0,10*ROW('Sanitation Data'!I85)))</f>
        <v/>
      </c>
      <c r="DL91" s="274" t="str">
        <f ca="true">+IF(OFFSET('Sanitation Data'!$I$30,0,10*ROW('Sanitation Data'!I85))="","",OFFSET('Sanitation Data'!$I$30,0,10*ROW('Sanitation Data'!I85)))</f>
        <v/>
      </c>
      <c r="DM91" s="274" t="str">
        <f ca="true">+IF(OFFSET('Sanitation Data'!$I$31,0,10*ROW('Sanitation Data'!I85))="","",OFFSET('Sanitation Data'!$I$31,0,10*ROW('Sanitation Data'!I85)))</f>
        <v/>
      </c>
      <c r="DN91" s="274" t="str">
        <f ca="true">+IF(OFFSET('Sanitation Data'!$I$32,0,10*ROW('Sanitation Data'!I85))="","",OFFSET('Sanitation Data'!$I$32,0,10*ROW('Sanitation Data'!I85)))</f>
        <v/>
      </c>
      <c r="DO91" s="274" t="str">
        <f ca="true">+IF(OFFSET('Hygiene Data'!$D$11,0,10*ROW('Hygiene Data'!D85))="","",OFFSET('Hygiene Data'!$D$11,0,10*ROW('Hygiene Data'!D85)))</f>
        <v/>
      </c>
      <c r="DP91" s="274" t="str">
        <f ca="true">+IF(OFFSET('Hygiene Data'!$D$12,0,10*ROW('Hygiene Data'!D85))="","",OFFSET('Hygiene Data'!$D$12,0,10*ROW('Hygiene Data'!D85)))</f>
        <v/>
      </c>
      <c r="DQ91" s="274" t="str">
        <f ca="true">+IF(OFFSET('Hygiene Data'!$D$13,0,10*ROW('Hygiene Data'!D85))="","",OFFSET('Hygiene Data'!$D$13,0,10*ROW('Hygiene Data'!D85)))</f>
        <v/>
      </c>
      <c r="DR91" s="274" t="str">
        <f ca="true">+IF(OFFSET('Hygiene Data'!$E$11,0,10*ROW('Hygiene Data'!E85))="","",OFFSET('Hygiene Data'!$E$11,0,10*ROW('Hygiene Data'!E85)))</f>
        <v/>
      </c>
      <c r="DS91" s="274" t="str">
        <f ca="true">+IF(OFFSET('Hygiene Data'!$E$12,0,10*ROW('Hygiene Data'!E85))="","",OFFSET('Hygiene Data'!$E$12,0,10*ROW('Hygiene Data'!E85)))</f>
        <v/>
      </c>
      <c r="DT91" s="274" t="str">
        <f ca="true">+IF(OFFSET('Hygiene Data'!$E$13,0,10*ROW('Hygiene Data'!E85))="","",OFFSET('Hygiene Data'!$E$13,0,10*ROW('Hygiene Data'!E85)))</f>
        <v/>
      </c>
      <c r="DU91" s="274" t="str">
        <f ca="true">+IF(OFFSET('Hygiene Data'!$F$11,0,10*ROW('Hygiene Data'!F85))="","",OFFSET('Hygiene Data'!$F$11,0,10*ROW('Hygiene Data'!F85)))</f>
        <v/>
      </c>
      <c r="DV91" s="274" t="str">
        <f ca="true">+IF(OFFSET('Hygiene Data'!$F$12,0,10*ROW('Hygiene Data'!F85))="","",OFFSET('Hygiene Data'!$F$12,0,10*ROW('Hygiene Data'!F85)))</f>
        <v/>
      </c>
      <c r="DW91" s="274" t="str">
        <f ca="true">+IF(OFFSET('Hygiene Data'!$F$13,0,10*ROW('Hygiene Data'!F85))="","",OFFSET('Hygiene Data'!$F$13,0,10*ROW('Hygiene Data'!F85)))</f>
        <v/>
      </c>
      <c r="DX91" s="274" t="str">
        <f ca="true">+IF(OFFSET('Hygiene Data'!$G$11,0,10*ROW('Hygiene Data'!G85))="","",OFFSET('Hygiene Data'!$G$11,0,10*ROW('Hygiene Data'!G85)))</f>
        <v/>
      </c>
      <c r="DY91" s="274" t="str">
        <f ca="true">+IF(OFFSET('Hygiene Data'!$G$12,0,10*ROW('Hygiene Data'!G85))="","",OFFSET('Hygiene Data'!$G$12,0,10*ROW('Hygiene Data'!G85)))</f>
        <v/>
      </c>
      <c r="DZ91" s="274" t="str">
        <f ca="true">+IF(OFFSET('Hygiene Data'!$G$13,0,10*ROW('Hygiene Data'!G85))="","",OFFSET('Hygiene Data'!$G$13,0,10*ROW('Hygiene Data'!G85)))</f>
        <v/>
      </c>
      <c r="EA91" s="274" t="str">
        <f ca="true">+IF(OFFSET('Hygiene Data'!$H$11,0,10*ROW('Hygiene Data'!H85))="","",OFFSET('Hygiene Data'!$H$11,0,10*ROW('Hygiene Data'!H85)))</f>
        <v/>
      </c>
      <c r="EB91" s="274" t="str">
        <f ca="true">+IF(OFFSET('Hygiene Data'!$H$12,0,10*ROW('Hygiene Data'!H85))="","",OFFSET('Hygiene Data'!$H$12,0,10*ROW('Hygiene Data'!H85)))</f>
        <v/>
      </c>
      <c r="EC91" s="274" t="str">
        <f ca="true">+IF(OFFSET('Hygiene Data'!$H$13,0,10*ROW('Hygiene Data'!H85))="","",OFFSET('Hygiene Data'!$H$13,0,10*ROW('Hygiene Data'!H85)))</f>
        <v/>
      </c>
      <c r="ED91" s="274" t="str">
        <f ca="true">+IF(OFFSET('Hygiene Data'!$I$11,0,10*ROW('Hygiene Data'!I85))="","",OFFSET('Hygiene Data'!$I$11,0,10*ROW('Hygiene Data'!I85)))</f>
        <v/>
      </c>
      <c r="EE91" s="274" t="str">
        <f ca="true">+IF(OFFSET('Hygiene Data'!$I$12,0,10*ROW('Hygiene Data'!I85))="","",OFFSET('Hygiene Data'!$I$12,0,10*ROW('Hygiene Data'!I85)))</f>
        <v/>
      </c>
      <c r="EF91" s="274" t="str">
        <f ca="true">+IF(OFFSET('Hygiene Data'!$I$13,0,10*ROW('Hygiene Data'!I85))="","",OFFSET('Hygiene Data'!$I$13,0,10*ROW('Hygiene Data'!I85)))</f>
        <v/>
      </c>
    </row>
    <row xmlns:x14ac="http://schemas.microsoft.com/office/spreadsheetml/2009/9/ac" r="92" x14ac:dyDescent="0.2">
      <c r="A92" s="37" t="str">
        <f ca="true">+IF(OFFSET('Water Data'!$B$2,0,10*ROW('Water Data'!E86))="","",OFFSET('Water Data'!$B$2,0,10*ROW('Water Data'!E86)))</f>
        <v/>
      </c>
      <c r="B92" s="37" t="str">
        <f ca="true">+IF(OFFSET('Water Data'!$C$2,0,10*ROW('Water Data'!F86))="","",OFFSET('Water Data'!$C$2,0,10*ROW('Water Data'!F86)))</f>
        <v/>
      </c>
      <c r="C92" s="330" t="str">
        <f t="shared" ca="true" si="1"/>
        <v/>
      </c>
      <c r="D92" s="94"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4"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4"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4"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4"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4"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4"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4"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4"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4"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4"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4"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4"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4"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4"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4"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4"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4"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5"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5"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5"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5"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5"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5"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5"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5"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5"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5"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5"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5"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5"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5"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5"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5"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5"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5"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5"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5"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5"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5"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5"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5"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5"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5"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5"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5"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5"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5"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6"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6"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6"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6"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6"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6"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6"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6"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6"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6"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6"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6"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6"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6"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6"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6"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6"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6"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4"/>
      <c r="BS92" s="274" t="str">
        <f ca="true">+IF(OFFSET('Water Data'!$D$27,0,10*ROW('Water Data'!D86))="","",OFFSET('Water Data'!$D$27,0,10*ROW('Water Data'!D86)))</f>
        <v/>
      </c>
      <c r="BT92" s="274" t="str">
        <f ca="true">+IF(OFFSET('Water Data'!$D$28,0,10*ROW('Water Data'!D86))="","",OFFSET('Water Data'!$D$28,0,10*ROW('Water Data'!D86)))</f>
        <v/>
      </c>
      <c r="BU92" s="274" t="str">
        <f ca="true">+IF(OFFSET('Water Data'!$D$29,0,10*ROW('Water Data'!D86))="","",OFFSET('Water Data'!$D$29,0,10*ROW('Water Data'!D86)))</f>
        <v/>
      </c>
      <c r="BV92" s="274" t="str">
        <f ca="true">+IF(OFFSET('Water Data'!$E$27,0,10*ROW('Water Data'!E86))="","",OFFSET('Water Data'!$E$27,0,10*ROW('Water Data'!E86)))</f>
        <v/>
      </c>
      <c r="BW92" s="274" t="str">
        <f ca="true">+IF(OFFSET('Water Data'!$E$28,0,10*ROW('Water Data'!E86))="","",OFFSET('Water Data'!$E$28,0,10*ROW('Water Data'!E86)))</f>
        <v/>
      </c>
      <c r="BX92" s="274" t="str">
        <f ca="true">+IF(OFFSET('Water Data'!$E$29,0,10*ROW('Water Data'!E86))="","",OFFSET('Water Data'!$E$29,0,10*ROW('Water Data'!E86)))</f>
        <v/>
      </c>
      <c r="BY92" s="274" t="str">
        <f ca="true">+IF(OFFSET('Water Data'!$F$27,0,10*ROW('Water Data'!F86))="","",OFFSET('Water Data'!$F$27,0,10*ROW('Water Data'!F86)))</f>
        <v/>
      </c>
      <c r="BZ92" s="274" t="str">
        <f ca="true">+IF(OFFSET('Water Data'!$F$28,0,10*ROW('Water Data'!F86))="","",OFFSET('Water Data'!$F$28,0,10*ROW('Water Data'!F86)))</f>
        <v/>
      </c>
      <c r="CA92" s="274" t="str">
        <f ca="true">+IF(OFFSET('Water Data'!$F$29,0,10*ROW('Water Data'!F86))="","",OFFSET('Water Data'!$F$29,0,10*ROW('Water Data'!F86)))</f>
        <v/>
      </c>
      <c r="CB92" s="274" t="str">
        <f ca="true">+IF(OFFSET('Water Data'!$G$27,0,10*ROW('Water Data'!G86))="","",OFFSET('Water Data'!$G$27,0,10*ROW('Water Data'!G86)))</f>
        <v/>
      </c>
      <c r="CC92" s="274" t="str">
        <f ca="true">+IF(OFFSET('Water Data'!$G$28,0,10*ROW('Water Data'!G86))="","",OFFSET('Water Data'!$G$28,0,10*ROW('Water Data'!G86)))</f>
        <v/>
      </c>
      <c r="CD92" s="274" t="str">
        <f ca="true">+IF(OFFSET('Water Data'!$G$29,0,10*ROW('Water Data'!G86))="","",OFFSET('Water Data'!$G$29,0,10*ROW('Water Data'!G86)))</f>
        <v/>
      </c>
      <c r="CE92" s="274" t="str">
        <f ca="true">+IF(OFFSET('Water Data'!$H$27,0,10*ROW('Water Data'!H86))="","",OFFSET('Water Data'!$H$27,0,10*ROW('Water Data'!H86)))</f>
        <v/>
      </c>
      <c r="CF92" s="274" t="str">
        <f ca="true">+IF(OFFSET('Water Data'!$H$28,0,10*ROW('Water Data'!H86))="","",OFFSET('Water Data'!$H$28,0,10*ROW('Water Data'!H86)))</f>
        <v/>
      </c>
      <c r="CG92" s="274" t="str">
        <f ca="true">+IF(OFFSET('Water Data'!$H$29,0,10*ROW('Water Data'!H86))="","",OFFSET('Water Data'!$H$29,0,10*ROW('Water Data'!H86)))</f>
        <v/>
      </c>
      <c r="CH92" s="274" t="str">
        <f ca="true">+IF(OFFSET('Water Data'!$I$27,0,10*ROW('Water Data'!I86))="","",OFFSET('Water Data'!$I$27,0,10*ROW('Water Data'!I86)))</f>
        <v/>
      </c>
      <c r="CI92" s="274" t="str">
        <f ca="true">+IF(OFFSET('Water Data'!$I$28,0,10*ROW('Water Data'!I86))="","",OFFSET('Water Data'!$I$28,0,10*ROW('Water Data'!I86)))</f>
        <v/>
      </c>
      <c r="CJ92" s="274" t="str">
        <f ca="true">+IF(OFFSET('Water Data'!$I$29,0,10*ROW('Water Data'!I86))="","",OFFSET('Water Data'!$I$29,0,10*ROW('Water Data'!I86)))</f>
        <v/>
      </c>
      <c r="CK92" s="274" t="str">
        <f ca="true">+IF(OFFSET('Sanitation Data'!$D$28,0,10*ROW('Sanitation Data'!D86))="","",OFFSET('Sanitation Data'!$D$28,0,10*ROW('Sanitation Data'!D86)))</f>
        <v/>
      </c>
      <c r="CL92" s="274" t="str">
        <f ca="true">+IF(OFFSET('Sanitation Data'!$D$29,0,10*ROW('Sanitation Data'!D86))="","",OFFSET('Sanitation Data'!$D$29,0,10*ROW('Sanitation Data'!D86)))</f>
        <v/>
      </c>
      <c r="CM92" s="274" t="str">
        <f ca="true">+IF(OFFSET('Sanitation Data'!$D$30,0,10*ROW('Sanitation Data'!D86))="","",OFFSET('Sanitation Data'!$D$30,0,10*ROW('Sanitation Data'!D86)))</f>
        <v/>
      </c>
      <c r="CN92" s="274" t="str">
        <f ca="true">+IF(OFFSET('Sanitation Data'!$D$31,0,10*ROW('Sanitation Data'!D86))="","",OFFSET('Sanitation Data'!$D$31,0,10*ROW('Sanitation Data'!D86)))</f>
        <v/>
      </c>
      <c r="CO92" s="274" t="str">
        <f ca="true">+IF(OFFSET('Sanitation Data'!$D$32,0,10*ROW('Sanitation Data'!D86))="","",OFFSET('Sanitation Data'!$D$32,0,10*ROW('Sanitation Data'!D86)))</f>
        <v/>
      </c>
      <c r="CP92" s="274" t="str">
        <f ca="true">+IF(OFFSET('Sanitation Data'!$E$28,0,10*ROW('Sanitation Data'!E86))="","",OFFSET('Sanitation Data'!$E$28,0,10*ROW('Sanitation Data'!E86)))</f>
        <v/>
      </c>
      <c r="CQ92" s="274" t="str">
        <f ca="true">+IF(OFFSET('Sanitation Data'!$E$29,0,10*ROW('Sanitation Data'!E86))="","",OFFSET('Sanitation Data'!$E$29,0,10*ROW('Sanitation Data'!E86)))</f>
        <v/>
      </c>
      <c r="CR92" s="274" t="str">
        <f ca="true">+IF(OFFSET('Sanitation Data'!$E$30,0,10*ROW('Sanitation Data'!E86))="","",OFFSET('Sanitation Data'!$E$30,0,10*ROW('Sanitation Data'!E86)))</f>
        <v/>
      </c>
      <c r="CS92" s="274" t="str">
        <f ca="true">+IF(OFFSET('Sanitation Data'!$E$31,0,10*ROW('Sanitation Data'!E86))="","",OFFSET('Sanitation Data'!$E$31,0,10*ROW('Sanitation Data'!E86)))</f>
        <v/>
      </c>
      <c r="CT92" s="274" t="str">
        <f ca="true">+IF(OFFSET('Sanitation Data'!$E$32,0,10*ROW('Sanitation Data'!E86))="","",OFFSET('Sanitation Data'!$E$32,0,10*ROW('Sanitation Data'!E86)))</f>
        <v/>
      </c>
      <c r="CU92" s="274" t="str">
        <f ca="true">+IF(OFFSET('Sanitation Data'!$F$28,0,10*ROW('Sanitation Data'!F86))="","",OFFSET('Sanitation Data'!$F$28,0,10*ROW('Sanitation Data'!F86)))</f>
        <v/>
      </c>
      <c r="CV92" s="274" t="str">
        <f ca="true">+IF(OFFSET('Sanitation Data'!$F$29,0,10*ROW('Sanitation Data'!F86))="","",OFFSET('Sanitation Data'!$F$29,0,10*ROW('Sanitation Data'!F86)))</f>
        <v/>
      </c>
      <c r="CW92" s="274" t="str">
        <f ca="true">+IF(OFFSET('Sanitation Data'!$F$30,0,10*ROW('Sanitation Data'!F86))="","",OFFSET('Sanitation Data'!$F$30,0,10*ROW('Sanitation Data'!F86)))</f>
        <v/>
      </c>
      <c r="CX92" s="274" t="str">
        <f ca="true">+IF(OFFSET('Sanitation Data'!$F$31,0,10*ROW('Sanitation Data'!F86))="","",OFFSET('Sanitation Data'!$F$31,0,10*ROW('Sanitation Data'!F86)))</f>
        <v/>
      </c>
      <c r="CY92" s="274" t="str">
        <f ca="true">+IF(OFFSET('Sanitation Data'!$F$32,0,10*ROW('Sanitation Data'!F86))="","",OFFSET('Sanitation Data'!$F$32,0,10*ROW('Sanitation Data'!F86)))</f>
        <v/>
      </c>
      <c r="CZ92" s="274" t="str">
        <f ca="true">+IF(OFFSET('Sanitation Data'!$G$28,0,10*ROW('Sanitation Data'!G86))="","",OFFSET('Sanitation Data'!$G$28,0,10*ROW('Sanitation Data'!G86)))</f>
        <v/>
      </c>
      <c r="DA92" s="274" t="str">
        <f ca="true">+IF(OFFSET('Sanitation Data'!$G$29,0,10*ROW('Sanitation Data'!G86))="","",OFFSET('Sanitation Data'!$G$29,0,10*ROW('Sanitation Data'!G86)))</f>
        <v/>
      </c>
      <c r="DB92" s="274" t="str">
        <f ca="true">+IF(OFFSET('Sanitation Data'!$G$30,0,10*ROW('Sanitation Data'!G86))="","",OFFSET('Sanitation Data'!$G$30,0,10*ROW('Sanitation Data'!G86)))</f>
        <v/>
      </c>
      <c r="DC92" s="274" t="str">
        <f ca="true">+IF(OFFSET('Sanitation Data'!$G$31,0,10*ROW('Sanitation Data'!G86))="","",OFFSET('Sanitation Data'!$G$31,0,10*ROW('Sanitation Data'!G86)))</f>
        <v/>
      </c>
      <c r="DD92" s="274" t="str">
        <f ca="true">+IF(OFFSET('Sanitation Data'!$G$32,0,10*ROW('Sanitation Data'!G86))="","",OFFSET('Sanitation Data'!$G$32,0,10*ROW('Sanitation Data'!G86)))</f>
        <v/>
      </c>
      <c r="DE92" s="274" t="str">
        <f ca="true">+IF(OFFSET('Sanitation Data'!$H$28,0,10*ROW('Sanitation Data'!H86))="","",OFFSET('Sanitation Data'!$H$28,0,10*ROW('Sanitation Data'!H86)))</f>
        <v/>
      </c>
      <c r="DF92" s="274" t="str">
        <f ca="true">+IF(OFFSET('Sanitation Data'!$H$29,0,10*ROW('Sanitation Data'!H86))="","",OFFSET('Sanitation Data'!$H$29,0,10*ROW('Sanitation Data'!H86)))</f>
        <v/>
      </c>
      <c r="DG92" s="274" t="str">
        <f ca="true">+IF(OFFSET('Sanitation Data'!$H$30,0,10*ROW('Sanitation Data'!H86))="","",OFFSET('Sanitation Data'!$H$30,0,10*ROW('Sanitation Data'!H86)))</f>
        <v/>
      </c>
      <c r="DH92" s="274" t="str">
        <f ca="true">+IF(OFFSET('Sanitation Data'!$H$31,0,10*ROW('Sanitation Data'!H86))="","",OFFSET('Sanitation Data'!$H$31,0,10*ROW('Sanitation Data'!H86)))</f>
        <v/>
      </c>
      <c r="DI92" s="274" t="str">
        <f ca="true">+IF(OFFSET('Sanitation Data'!$H$32,0,10*ROW('Sanitation Data'!H86))="","",OFFSET('Sanitation Data'!$H$32,0,10*ROW('Sanitation Data'!H86)))</f>
        <v/>
      </c>
      <c r="DJ92" s="274" t="str">
        <f ca="true">+IF(OFFSET('Sanitation Data'!$I$28,0,10*ROW('Sanitation Data'!I86))="","",OFFSET('Sanitation Data'!$I$28,0,10*ROW('Sanitation Data'!I86)))</f>
        <v/>
      </c>
      <c r="DK92" s="274" t="str">
        <f ca="true">+IF(OFFSET('Sanitation Data'!$I$29,0,10*ROW('Sanitation Data'!I86))="","",OFFSET('Sanitation Data'!$I$29,0,10*ROW('Sanitation Data'!I86)))</f>
        <v/>
      </c>
      <c r="DL92" s="274" t="str">
        <f ca="true">+IF(OFFSET('Sanitation Data'!$I$30,0,10*ROW('Sanitation Data'!I86))="","",OFFSET('Sanitation Data'!$I$30,0,10*ROW('Sanitation Data'!I86)))</f>
        <v/>
      </c>
      <c r="DM92" s="274" t="str">
        <f ca="true">+IF(OFFSET('Sanitation Data'!$I$31,0,10*ROW('Sanitation Data'!I86))="","",OFFSET('Sanitation Data'!$I$31,0,10*ROW('Sanitation Data'!I86)))</f>
        <v/>
      </c>
      <c r="DN92" s="274" t="str">
        <f ca="true">+IF(OFFSET('Sanitation Data'!$I$32,0,10*ROW('Sanitation Data'!I86))="","",OFFSET('Sanitation Data'!$I$32,0,10*ROW('Sanitation Data'!I86)))</f>
        <v/>
      </c>
      <c r="DO92" s="274" t="str">
        <f ca="true">+IF(OFFSET('Hygiene Data'!$D$11,0,10*ROW('Hygiene Data'!D86))="","",OFFSET('Hygiene Data'!$D$11,0,10*ROW('Hygiene Data'!D86)))</f>
        <v/>
      </c>
      <c r="DP92" s="274" t="str">
        <f ca="true">+IF(OFFSET('Hygiene Data'!$D$12,0,10*ROW('Hygiene Data'!D86))="","",OFFSET('Hygiene Data'!$D$12,0,10*ROW('Hygiene Data'!D86)))</f>
        <v/>
      </c>
      <c r="DQ92" s="274" t="str">
        <f ca="true">+IF(OFFSET('Hygiene Data'!$D$13,0,10*ROW('Hygiene Data'!D86))="","",OFFSET('Hygiene Data'!$D$13,0,10*ROW('Hygiene Data'!D86)))</f>
        <v/>
      </c>
      <c r="DR92" s="274" t="str">
        <f ca="true">+IF(OFFSET('Hygiene Data'!$E$11,0,10*ROW('Hygiene Data'!E86))="","",OFFSET('Hygiene Data'!$E$11,0,10*ROW('Hygiene Data'!E86)))</f>
        <v/>
      </c>
      <c r="DS92" s="274" t="str">
        <f ca="true">+IF(OFFSET('Hygiene Data'!$E$12,0,10*ROW('Hygiene Data'!E86))="","",OFFSET('Hygiene Data'!$E$12,0,10*ROW('Hygiene Data'!E86)))</f>
        <v/>
      </c>
      <c r="DT92" s="274" t="str">
        <f ca="true">+IF(OFFSET('Hygiene Data'!$E$13,0,10*ROW('Hygiene Data'!E86))="","",OFFSET('Hygiene Data'!$E$13,0,10*ROW('Hygiene Data'!E86)))</f>
        <v/>
      </c>
      <c r="DU92" s="274" t="str">
        <f ca="true">+IF(OFFSET('Hygiene Data'!$F$11,0,10*ROW('Hygiene Data'!F86))="","",OFFSET('Hygiene Data'!$F$11,0,10*ROW('Hygiene Data'!F86)))</f>
        <v/>
      </c>
      <c r="DV92" s="274" t="str">
        <f ca="true">+IF(OFFSET('Hygiene Data'!$F$12,0,10*ROW('Hygiene Data'!F86))="","",OFFSET('Hygiene Data'!$F$12,0,10*ROW('Hygiene Data'!F86)))</f>
        <v/>
      </c>
      <c r="DW92" s="274" t="str">
        <f ca="true">+IF(OFFSET('Hygiene Data'!$F$13,0,10*ROW('Hygiene Data'!F86))="","",OFFSET('Hygiene Data'!$F$13,0,10*ROW('Hygiene Data'!F86)))</f>
        <v/>
      </c>
      <c r="DX92" s="274" t="str">
        <f ca="true">+IF(OFFSET('Hygiene Data'!$G$11,0,10*ROW('Hygiene Data'!G86))="","",OFFSET('Hygiene Data'!$G$11,0,10*ROW('Hygiene Data'!G86)))</f>
        <v/>
      </c>
      <c r="DY92" s="274" t="str">
        <f ca="true">+IF(OFFSET('Hygiene Data'!$G$12,0,10*ROW('Hygiene Data'!G86))="","",OFFSET('Hygiene Data'!$G$12,0,10*ROW('Hygiene Data'!G86)))</f>
        <v/>
      </c>
      <c r="DZ92" s="274" t="str">
        <f ca="true">+IF(OFFSET('Hygiene Data'!$G$13,0,10*ROW('Hygiene Data'!G86))="","",OFFSET('Hygiene Data'!$G$13,0,10*ROW('Hygiene Data'!G86)))</f>
        <v/>
      </c>
      <c r="EA92" s="274" t="str">
        <f ca="true">+IF(OFFSET('Hygiene Data'!$H$11,0,10*ROW('Hygiene Data'!H86))="","",OFFSET('Hygiene Data'!$H$11,0,10*ROW('Hygiene Data'!H86)))</f>
        <v/>
      </c>
      <c r="EB92" s="274" t="str">
        <f ca="true">+IF(OFFSET('Hygiene Data'!$H$12,0,10*ROW('Hygiene Data'!H86))="","",OFFSET('Hygiene Data'!$H$12,0,10*ROW('Hygiene Data'!H86)))</f>
        <v/>
      </c>
      <c r="EC92" s="274" t="str">
        <f ca="true">+IF(OFFSET('Hygiene Data'!$H$13,0,10*ROW('Hygiene Data'!H86))="","",OFFSET('Hygiene Data'!$H$13,0,10*ROW('Hygiene Data'!H86)))</f>
        <v/>
      </c>
      <c r="ED92" s="274" t="str">
        <f ca="true">+IF(OFFSET('Hygiene Data'!$I$11,0,10*ROW('Hygiene Data'!I86))="","",OFFSET('Hygiene Data'!$I$11,0,10*ROW('Hygiene Data'!I86)))</f>
        <v/>
      </c>
      <c r="EE92" s="274" t="str">
        <f ca="true">+IF(OFFSET('Hygiene Data'!$I$12,0,10*ROW('Hygiene Data'!I86))="","",OFFSET('Hygiene Data'!$I$12,0,10*ROW('Hygiene Data'!I86)))</f>
        <v/>
      </c>
      <c r="EF92" s="274" t="str">
        <f ca="true">+IF(OFFSET('Hygiene Data'!$I$13,0,10*ROW('Hygiene Data'!I86))="","",OFFSET('Hygiene Data'!$I$13,0,10*ROW('Hygiene Data'!I86)))</f>
        <v/>
      </c>
    </row>
    <row xmlns:x14ac="http://schemas.microsoft.com/office/spreadsheetml/2009/9/ac" r="93" x14ac:dyDescent="0.2">
      <c r="A93" s="37" t="str">
        <f ca="true">+IF(OFFSET('Water Data'!$B$2,0,10*ROW('Water Data'!E87))="","",OFFSET('Water Data'!$B$2,0,10*ROW('Water Data'!E87)))</f>
        <v/>
      </c>
      <c r="B93" s="37" t="str">
        <f ca="true">+IF(OFFSET('Water Data'!$C$2,0,10*ROW('Water Data'!F87))="","",OFFSET('Water Data'!$C$2,0,10*ROW('Water Data'!F87)))</f>
        <v/>
      </c>
      <c r="C93" s="330" t="str">
        <f t="shared" ca="true" si="1"/>
        <v/>
      </c>
      <c r="D93" s="94"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4"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4"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4"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4"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4"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4"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4"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4"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4"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4"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4"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4"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4"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4"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4"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4"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4"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5"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5"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5"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5"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5"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5"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5"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5"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5"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5"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5"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5"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5"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5"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5"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5"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5"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5"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5"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5"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5"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5"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5"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5"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5"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5"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5"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5"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5"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5"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6"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6"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6"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6"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6"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6"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6"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6"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6"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6"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6"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6"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6"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6"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6"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6"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6"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6"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4"/>
      <c r="BS93" s="274" t="str">
        <f ca="true">+IF(OFFSET('Water Data'!$D$27,0,10*ROW('Water Data'!D87))="","",OFFSET('Water Data'!$D$27,0,10*ROW('Water Data'!D87)))</f>
        <v/>
      </c>
      <c r="BT93" s="274" t="str">
        <f ca="true">+IF(OFFSET('Water Data'!$D$28,0,10*ROW('Water Data'!D87))="","",OFFSET('Water Data'!$D$28,0,10*ROW('Water Data'!D87)))</f>
        <v/>
      </c>
      <c r="BU93" s="274" t="str">
        <f ca="true">+IF(OFFSET('Water Data'!$D$29,0,10*ROW('Water Data'!D87))="","",OFFSET('Water Data'!$D$29,0,10*ROW('Water Data'!D87)))</f>
        <v/>
      </c>
      <c r="BV93" s="274" t="str">
        <f ca="true">+IF(OFFSET('Water Data'!$E$27,0,10*ROW('Water Data'!E87))="","",OFFSET('Water Data'!$E$27,0,10*ROW('Water Data'!E87)))</f>
        <v/>
      </c>
      <c r="BW93" s="274" t="str">
        <f ca="true">+IF(OFFSET('Water Data'!$E$28,0,10*ROW('Water Data'!E87))="","",OFFSET('Water Data'!$E$28,0,10*ROW('Water Data'!E87)))</f>
        <v/>
      </c>
      <c r="BX93" s="274" t="str">
        <f ca="true">+IF(OFFSET('Water Data'!$E$29,0,10*ROW('Water Data'!E87))="","",OFFSET('Water Data'!$E$29,0,10*ROW('Water Data'!E87)))</f>
        <v/>
      </c>
      <c r="BY93" s="274" t="str">
        <f ca="true">+IF(OFFSET('Water Data'!$F$27,0,10*ROW('Water Data'!F87))="","",OFFSET('Water Data'!$F$27,0,10*ROW('Water Data'!F87)))</f>
        <v/>
      </c>
      <c r="BZ93" s="274" t="str">
        <f ca="true">+IF(OFFSET('Water Data'!$F$28,0,10*ROW('Water Data'!F87))="","",OFFSET('Water Data'!$F$28,0,10*ROW('Water Data'!F87)))</f>
        <v/>
      </c>
      <c r="CA93" s="274" t="str">
        <f ca="true">+IF(OFFSET('Water Data'!$F$29,0,10*ROW('Water Data'!F87))="","",OFFSET('Water Data'!$F$29,0,10*ROW('Water Data'!F87)))</f>
        <v/>
      </c>
      <c r="CB93" s="274" t="str">
        <f ca="true">+IF(OFFSET('Water Data'!$G$27,0,10*ROW('Water Data'!G87))="","",OFFSET('Water Data'!$G$27,0,10*ROW('Water Data'!G87)))</f>
        <v/>
      </c>
      <c r="CC93" s="274" t="str">
        <f ca="true">+IF(OFFSET('Water Data'!$G$28,0,10*ROW('Water Data'!G87))="","",OFFSET('Water Data'!$G$28,0,10*ROW('Water Data'!G87)))</f>
        <v/>
      </c>
      <c r="CD93" s="274" t="str">
        <f ca="true">+IF(OFFSET('Water Data'!$G$29,0,10*ROW('Water Data'!G87))="","",OFFSET('Water Data'!$G$29,0,10*ROW('Water Data'!G87)))</f>
        <v/>
      </c>
      <c r="CE93" s="274" t="str">
        <f ca="true">+IF(OFFSET('Water Data'!$H$27,0,10*ROW('Water Data'!H87))="","",OFFSET('Water Data'!$H$27,0,10*ROW('Water Data'!H87)))</f>
        <v/>
      </c>
      <c r="CF93" s="274" t="str">
        <f ca="true">+IF(OFFSET('Water Data'!$H$28,0,10*ROW('Water Data'!H87))="","",OFFSET('Water Data'!$H$28,0,10*ROW('Water Data'!H87)))</f>
        <v/>
      </c>
      <c r="CG93" s="274" t="str">
        <f ca="true">+IF(OFFSET('Water Data'!$H$29,0,10*ROW('Water Data'!H87))="","",OFFSET('Water Data'!$H$29,0,10*ROW('Water Data'!H87)))</f>
        <v/>
      </c>
      <c r="CH93" s="274" t="str">
        <f ca="true">+IF(OFFSET('Water Data'!$I$27,0,10*ROW('Water Data'!I87))="","",OFFSET('Water Data'!$I$27,0,10*ROW('Water Data'!I87)))</f>
        <v/>
      </c>
      <c r="CI93" s="274" t="str">
        <f ca="true">+IF(OFFSET('Water Data'!$I$28,0,10*ROW('Water Data'!I87))="","",OFFSET('Water Data'!$I$28,0,10*ROW('Water Data'!I87)))</f>
        <v/>
      </c>
      <c r="CJ93" s="274" t="str">
        <f ca="true">+IF(OFFSET('Water Data'!$I$29,0,10*ROW('Water Data'!I87))="","",OFFSET('Water Data'!$I$29,0,10*ROW('Water Data'!I87)))</f>
        <v/>
      </c>
      <c r="CK93" s="274" t="str">
        <f ca="true">+IF(OFFSET('Sanitation Data'!$D$28,0,10*ROW('Sanitation Data'!D87))="","",OFFSET('Sanitation Data'!$D$28,0,10*ROW('Sanitation Data'!D87)))</f>
        <v/>
      </c>
      <c r="CL93" s="274" t="str">
        <f ca="true">+IF(OFFSET('Sanitation Data'!$D$29,0,10*ROW('Sanitation Data'!D87))="","",OFFSET('Sanitation Data'!$D$29,0,10*ROW('Sanitation Data'!D87)))</f>
        <v/>
      </c>
      <c r="CM93" s="274" t="str">
        <f ca="true">+IF(OFFSET('Sanitation Data'!$D$30,0,10*ROW('Sanitation Data'!D87))="","",OFFSET('Sanitation Data'!$D$30,0,10*ROW('Sanitation Data'!D87)))</f>
        <v/>
      </c>
      <c r="CN93" s="274" t="str">
        <f ca="true">+IF(OFFSET('Sanitation Data'!$D$31,0,10*ROW('Sanitation Data'!D87))="","",OFFSET('Sanitation Data'!$D$31,0,10*ROW('Sanitation Data'!D87)))</f>
        <v/>
      </c>
      <c r="CO93" s="274" t="str">
        <f ca="true">+IF(OFFSET('Sanitation Data'!$D$32,0,10*ROW('Sanitation Data'!D87))="","",OFFSET('Sanitation Data'!$D$32,0,10*ROW('Sanitation Data'!D87)))</f>
        <v/>
      </c>
      <c r="CP93" s="274" t="str">
        <f ca="true">+IF(OFFSET('Sanitation Data'!$E$28,0,10*ROW('Sanitation Data'!E87))="","",OFFSET('Sanitation Data'!$E$28,0,10*ROW('Sanitation Data'!E87)))</f>
        <v/>
      </c>
      <c r="CQ93" s="274" t="str">
        <f ca="true">+IF(OFFSET('Sanitation Data'!$E$29,0,10*ROW('Sanitation Data'!E87))="","",OFFSET('Sanitation Data'!$E$29,0,10*ROW('Sanitation Data'!E87)))</f>
        <v/>
      </c>
      <c r="CR93" s="274" t="str">
        <f ca="true">+IF(OFFSET('Sanitation Data'!$E$30,0,10*ROW('Sanitation Data'!E87))="","",OFFSET('Sanitation Data'!$E$30,0,10*ROW('Sanitation Data'!E87)))</f>
        <v/>
      </c>
      <c r="CS93" s="274" t="str">
        <f ca="true">+IF(OFFSET('Sanitation Data'!$E$31,0,10*ROW('Sanitation Data'!E87))="","",OFFSET('Sanitation Data'!$E$31,0,10*ROW('Sanitation Data'!E87)))</f>
        <v/>
      </c>
      <c r="CT93" s="274" t="str">
        <f ca="true">+IF(OFFSET('Sanitation Data'!$E$32,0,10*ROW('Sanitation Data'!E87))="","",OFFSET('Sanitation Data'!$E$32,0,10*ROW('Sanitation Data'!E87)))</f>
        <v/>
      </c>
      <c r="CU93" s="274" t="str">
        <f ca="true">+IF(OFFSET('Sanitation Data'!$F$28,0,10*ROW('Sanitation Data'!F87))="","",OFFSET('Sanitation Data'!$F$28,0,10*ROW('Sanitation Data'!F87)))</f>
        <v/>
      </c>
      <c r="CV93" s="274" t="str">
        <f ca="true">+IF(OFFSET('Sanitation Data'!$F$29,0,10*ROW('Sanitation Data'!F87))="","",OFFSET('Sanitation Data'!$F$29,0,10*ROW('Sanitation Data'!F87)))</f>
        <v/>
      </c>
      <c r="CW93" s="274" t="str">
        <f ca="true">+IF(OFFSET('Sanitation Data'!$F$30,0,10*ROW('Sanitation Data'!F87))="","",OFFSET('Sanitation Data'!$F$30,0,10*ROW('Sanitation Data'!F87)))</f>
        <v/>
      </c>
      <c r="CX93" s="274" t="str">
        <f ca="true">+IF(OFFSET('Sanitation Data'!$F$31,0,10*ROW('Sanitation Data'!F87))="","",OFFSET('Sanitation Data'!$F$31,0,10*ROW('Sanitation Data'!F87)))</f>
        <v/>
      </c>
      <c r="CY93" s="274" t="str">
        <f ca="true">+IF(OFFSET('Sanitation Data'!$F$32,0,10*ROW('Sanitation Data'!F87))="","",OFFSET('Sanitation Data'!$F$32,0,10*ROW('Sanitation Data'!F87)))</f>
        <v/>
      </c>
      <c r="CZ93" s="274" t="str">
        <f ca="true">+IF(OFFSET('Sanitation Data'!$G$28,0,10*ROW('Sanitation Data'!G87))="","",OFFSET('Sanitation Data'!$G$28,0,10*ROW('Sanitation Data'!G87)))</f>
        <v/>
      </c>
      <c r="DA93" s="274" t="str">
        <f ca="true">+IF(OFFSET('Sanitation Data'!$G$29,0,10*ROW('Sanitation Data'!G87))="","",OFFSET('Sanitation Data'!$G$29,0,10*ROW('Sanitation Data'!G87)))</f>
        <v/>
      </c>
      <c r="DB93" s="274" t="str">
        <f ca="true">+IF(OFFSET('Sanitation Data'!$G$30,0,10*ROW('Sanitation Data'!G87))="","",OFFSET('Sanitation Data'!$G$30,0,10*ROW('Sanitation Data'!G87)))</f>
        <v/>
      </c>
      <c r="DC93" s="274" t="str">
        <f ca="true">+IF(OFFSET('Sanitation Data'!$G$31,0,10*ROW('Sanitation Data'!G87))="","",OFFSET('Sanitation Data'!$G$31,0,10*ROW('Sanitation Data'!G87)))</f>
        <v/>
      </c>
      <c r="DD93" s="274" t="str">
        <f ca="true">+IF(OFFSET('Sanitation Data'!$G$32,0,10*ROW('Sanitation Data'!G87))="","",OFFSET('Sanitation Data'!$G$32,0,10*ROW('Sanitation Data'!G87)))</f>
        <v/>
      </c>
      <c r="DE93" s="274" t="str">
        <f ca="true">+IF(OFFSET('Sanitation Data'!$H$28,0,10*ROW('Sanitation Data'!H87))="","",OFFSET('Sanitation Data'!$H$28,0,10*ROW('Sanitation Data'!H87)))</f>
        <v/>
      </c>
      <c r="DF93" s="274" t="str">
        <f ca="true">+IF(OFFSET('Sanitation Data'!$H$29,0,10*ROW('Sanitation Data'!H87))="","",OFFSET('Sanitation Data'!$H$29,0,10*ROW('Sanitation Data'!H87)))</f>
        <v/>
      </c>
      <c r="DG93" s="274" t="str">
        <f ca="true">+IF(OFFSET('Sanitation Data'!$H$30,0,10*ROW('Sanitation Data'!H87))="","",OFFSET('Sanitation Data'!$H$30,0,10*ROW('Sanitation Data'!H87)))</f>
        <v/>
      </c>
      <c r="DH93" s="274" t="str">
        <f ca="true">+IF(OFFSET('Sanitation Data'!$H$31,0,10*ROW('Sanitation Data'!H87))="","",OFFSET('Sanitation Data'!$H$31,0,10*ROW('Sanitation Data'!H87)))</f>
        <v/>
      </c>
      <c r="DI93" s="274" t="str">
        <f ca="true">+IF(OFFSET('Sanitation Data'!$H$32,0,10*ROW('Sanitation Data'!H87))="","",OFFSET('Sanitation Data'!$H$32,0,10*ROW('Sanitation Data'!H87)))</f>
        <v/>
      </c>
      <c r="DJ93" s="274" t="str">
        <f ca="true">+IF(OFFSET('Sanitation Data'!$I$28,0,10*ROW('Sanitation Data'!I87))="","",OFFSET('Sanitation Data'!$I$28,0,10*ROW('Sanitation Data'!I87)))</f>
        <v/>
      </c>
      <c r="DK93" s="274" t="str">
        <f ca="true">+IF(OFFSET('Sanitation Data'!$I$29,0,10*ROW('Sanitation Data'!I87))="","",OFFSET('Sanitation Data'!$I$29,0,10*ROW('Sanitation Data'!I87)))</f>
        <v/>
      </c>
      <c r="DL93" s="274" t="str">
        <f ca="true">+IF(OFFSET('Sanitation Data'!$I$30,0,10*ROW('Sanitation Data'!I87))="","",OFFSET('Sanitation Data'!$I$30,0,10*ROW('Sanitation Data'!I87)))</f>
        <v/>
      </c>
      <c r="DM93" s="274" t="str">
        <f ca="true">+IF(OFFSET('Sanitation Data'!$I$31,0,10*ROW('Sanitation Data'!I87))="","",OFFSET('Sanitation Data'!$I$31,0,10*ROW('Sanitation Data'!I87)))</f>
        <v/>
      </c>
      <c r="DN93" s="274" t="str">
        <f ca="true">+IF(OFFSET('Sanitation Data'!$I$32,0,10*ROW('Sanitation Data'!I87))="","",OFFSET('Sanitation Data'!$I$32,0,10*ROW('Sanitation Data'!I87)))</f>
        <v/>
      </c>
      <c r="DO93" s="274" t="str">
        <f ca="true">+IF(OFFSET('Hygiene Data'!$D$11,0,10*ROW('Hygiene Data'!D87))="","",OFFSET('Hygiene Data'!$D$11,0,10*ROW('Hygiene Data'!D87)))</f>
        <v/>
      </c>
      <c r="DP93" s="274" t="str">
        <f ca="true">+IF(OFFSET('Hygiene Data'!$D$12,0,10*ROW('Hygiene Data'!D87))="","",OFFSET('Hygiene Data'!$D$12,0,10*ROW('Hygiene Data'!D87)))</f>
        <v/>
      </c>
      <c r="DQ93" s="274" t="str">
        <f ca="true">+IF(OFFSET('Hygiene Data'!$D$13,0,10*ROW('Hygiene Data'!D87))="","",OFFSET('Hygiene Data'!$D$13,0,10*ROW('Hygiene Data'!D87)))</f>
        <v/>
      </c>
      <c r="DR93" s="274" t="str">
        <f ca="true">+IF(OFFSET('Hygiene Data'!$E$11,0,10*ROW('Hygiene Data'!E87))="","",OFFSET('Hygiene Data'!$E$11,0,10*ROW('Hygiene Data'!E87)))</f>
        <v/>
      </c>
      <c r="DS93" s="274" t="str">
        <f ca="true">+IF(OFFSET('Hygiene Data'!$E$12,0,10*ROW('Hygiene Data'!E87))="","",OFFSET('Hygiene Data'!$E$12,0,10*ROW('Hygiene Data'!E87)))</f>
        <v/>
      </c>
      <c r="DT93" s="274" t="str">
        <f ca="true">+IF(OFFSET('Hygiene Data'!$E$13,0,10*ROW('Hygiene Data'!E87))="","",OFFSET('Hygiene Data'!$E$13,0,10*ROW('Hygiene Data'!E87)))</f>
        <v/>
      </c>
      <c r="DU93" s="274" t="str">
        <f ca="true">+IF(OFFSET('Hygiene Data'!$F$11,0,10*ROW('Hygiene Data'!F87))="","",OFFSET('Hygiene Data'!$F$11,0,10*ROW('Hygiene Data'!F87)))</f>
        <v/>
      </c>
      <c r="DV93" s="274" t="str">
        <f ca="true">+IF(OFFSET('Hygiene Data'!$F$12,0,10*ROW('Hygiene Data'!F87))="","",OFFSET('Hygiene Data'!$F$12,0,10*ROW('Hygiene Data'!F87)))</f>
        <v/>
      </c>
      <c r="DW93" s="274" t="str">
        <f ca="true">+IF(OFFSET('Hygiene Data'!$F$13,0,10*ROW('Hygiene Data'!F87))="","",OFFSET('Hygiene Data'!$F$13,0,10*ROW('Hygiene Data'!F87)))</f>
        <v/>
      </c>
      <c r="DX93" s="274" t="str">
        <f ca="true">+IF(OFFSET('Hygiene Data'!$G$11,0,10*ROW('Hygiene Data'!G87))="","",OFFSET('Hygiene Data'!$G$11,0,10*ROW('Hygiene Data'!G87)))</f>
        <v/>
      </c>
      <c r="DY93" s="274" t="str">
        <f ca="true">+IF(OFFSET('Hygiene Data'!$G$12,0,10*ROW('Hygiene Data'!G87))="","",OFFSET('Hygiene Data'!$G$12,0,10*ROW('Hygiene Data'!G87)))</f>
        <v/>
      </c>
      <c r="DZ93" s="274" t="str">
        <f ca="true">+IF(OFFSET('Hygiene Data'!$G$13,0,10*ROW('Hygiene Data'!G87))="","",OFFSET('Hygiene Data'!$G$13,0,10*ROW('Hygiene Data'!G87)))</f>
        <v/>
      </c>
      <c r="EA93" s="274" t="str">
        <f ca="true">+IF(OFFSET('Hygiene Data'!$H$11,0,10*ROW('Hygiene Data'!H87))="","",OFFSET('Hygiene Data'!$H$11,0,10*ROW('Hygiene Data'!H87)))</f>
        <v/>
      </c>
      <c r="EB93" s="274" t="str">
        <f ca="true">+IF(OFFSET('Hygiene Data'!$H$12,0,10*ROW('Hygiene Data'!H87))="","",OFFSET('Hygiene Data'!$H$12,0,10*ROW('Hygiene Data'!H87)))</f>
        <v/>
      </c>
      <c r="EC93" s="274" t="str">
        <f ca="true">+IF(OFFSET('Hygiene Data'!$H$13,0,10*ROW('Hygiene Data'!H87))="","",OFFSET('Hygiene Data'!$H$13,0,10*ROW('Hygiene Data'!H87)))</f>
        <v/>
      </c>
      <c r="ED93" s="274" t="str">
        <f ca="true">+IF(OFFSET('Hygiene Data'!$I$11,0,10*ROW('Hygiene Data'!I87))="","",OFFSET('Hygiene Data'!$I$11,0,10*ROW('Hygiene Data'!I87)))</f>
        <v/>
      </c>
      <c r="EE93" s="274" t="str">
        <f ca="true">+IF(OFFSET('Hygiene Data'!$I$12,0,10*ROW('Hygiene Data'!I87))="","",OFFSET('Hygiene Data'!$I$12,0,10*ROW('Hygiene Data'!I87)))</f>
        <v/>
      </c>
      <c r="EF93" s="274" t="str">
        <f ca="true">+IF(OFFSET('Hygiene Data'!$I$13,0,10*ROW('Hygiene Data'!I87))="","",OFFSET('Hygiene Data'!$I$13,0,10*ROW('Hygiene Data'!I87)))</f>
        <v/>
      </c>
    </row>
    <row xmlns:x14ac="http://schemas.microsoft.com/office/spreadsheetml/2009/9/ac" r="94" x14ac:dyDescent="0.2">
      <c r="A94" s="37" t="str">
        <f ca="true">+IF(OFFSET('Water Data'!$B$2,0,10*ROW('Water Data'!E88))="","",OFFSET('Water Data'!$B$2,0,10*ROW('Water Data'!E88)))</f>
        <v/>
      </c>
      <c r="B94" s="37" t="str">
        <f ca="true">+IF(OFFSET('Water Data'!$C$2,0,10*ROW('Water Data'!F88))="","",OFFSET('Water Data'!$C$2,0,10*ROW('Water Data'!F88)))</f>
        <v/>
      </c>
      <c r="C94" s="330" t="str">
        <f t="shared" ca="true" si="1"/>
        <v/>
      </c>
      <c r="D94" s="94"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4"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4"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4"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4"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4"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4"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4"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4"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4"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4"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4"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4"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4"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4"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4"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4"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4"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5"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5"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5"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5"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5"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5"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5"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5"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5"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5"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5"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5"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5"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5"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5"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5"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5"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5"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5"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5"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5"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5"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5"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5"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5"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5"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5"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5"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5"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5"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6"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6"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6"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6"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6"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6"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6"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6"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6"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6"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6"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6"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6"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6"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6"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6"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6"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6"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4"/>
      <c r="BS94" s="274" t="str">
        <f ca="true">+IF(OFFSET('Water Data'!$D$27,0,10*ROW('Water Data'!D88))="","",OFFSET('Water Data'!$D$27,0,10*ROW('Water Data'!D88)))</f>
        <v/>
      </c>
      <c r="BT94" s="274" t="str">
        <f ca="true">+IF(OFFSET('Water Data'!$D$28,0,10*ROW('Water Data'!D88))="","",OFFSET('Water Data'!$D$28,0,10*ROW('Water Data'!D88)))</f>
        <v/>
      </c>
      <c r="BU94" s="274" t="str">
        <f ca="true">+IF(OFFSET('Water Data'!$D$29,0,10*ROW('Water Data'!D88))="","",OFFSET('Water Data'!$D$29,0,10*ROW('Water Data'!D88)))</f>
        <v/>
      </c>
      <c r="BV94" s="274" t="str">
        <f ca="true">+IF(OFFSET('Water Data'!$E$27,0,10*ROW('Water Data'!E88))="","",OFFSET('Water Data'!$E$27,0,10*ROW('Water Data'!E88)))</f>
        <v/>
      </c>
      <c r="BW94" s="274" t="str">
        <f ca="true">+IF(OFFSET('Water Data'!$E$28,0,10*ROW('Water Data'!E88))="","",OFFSET('Water Data'!$E$28,0,10*ROW('Water Data'!E88)))</f>
        <v/>
      </c>
      <c r="BX94" s="274" t="str">
        <f ca="true">+IF(OFFSET('Water Data'!$E$29,0,10*ROW('Water Data'!E88))="","",OFFSET('Water Data'!$E$29,0,10*ROW('Water Data'!E88)))</f>
        <v/>
      </c>
      <c r="BY94" s="274" t="str">
        <f ca="true">+IF(OFFSET('Water Data'!$F$27,0,10*ROW('Water Data'!F88))="","",OFFSET('Water Data'!$F$27,0,10*ROW('Water Data'!F88)))</f>
        <v/>
      </c>
      <c r="BZ94" s="274" t="str">
        <f ca="true">+IF(OFFSET('Water Data'!$F$28,0,10*ROW('Water Data'!F88))="","",OFFSET('Water Data'!$F$28,0,10*ROW('Water Data'!F88)))</f>
        <v/>
      </c>
      <c r="CA94" s="274" t="str">
        <f ca="true">+IF(OFFSET('Water Data'!$F$29,0,10*ROW('Water Data'!F88))="","",OFFSET('Water Data'!$F$29,0,10*ROW('Water Data'!F88)))</f>
        <v/>
      </c>
      <c r="CB94" s="274" t="str">
        <f ca="true">+IF(OFFSET('Water Data'!$G$27,0,10*ROW('Water Data'!G88))="","",OFFSET('Water Data'!$G$27,0,10*ROW('Water Data'!G88)))</f>
        <v/>
      </c>
      <c r="CC94" s="274" t="str">
        <f ca="true">+IF(OFFSET('Water Data'!$G$28,0,10*ROW('Water Data'!G88))="","",OFFSET('Water Data'!$G$28,0,10*ROW('Water Data'!G88)))</f>
        <v/>
      </c>
      <c r="CD94" s="274" t="str">
        <f ca="true">+IF(OFFSET('Water Data'!$G$29,0,10*ROW('Water Data'!G88))="","",OFFSET('Water Data'!$G$29,0,10*ROW('Water Data'!G88)))</f>
        <v/>
      </c>
      <c r="CE94" s="274" t="str">
        <f ca="true">+IF(OFFSET('Water Data'!$H$27,0,10*ROW('Water Data'!H88))="","",OFFSET('Water Data'!$H$27,0,10*ROW('Water Data'!H88)))</f>
        <v/>
      </c>
      <c r="CF94" s="274" t="str">
        <f ca="true">+IF(OFFSET('Water Data'!$H$28,0,10*ROW('Water Data'!H88))="","",OFFSET('Water Data'!$H$28,0,10*ROW('Water Data'!H88)))</f>
        <v/>
      </c>
      <c r="CG94" s="274" t="str">
        <f ca="true">+IF(OFFSET('Water Data'!$H$29,0,10*ROW('Water Data'!H88))="","",OFFSET('Water Data'!$H$29,0,10*ROW('Water Data'!H88)))</f>
        <v/>
      </c>
      <c r="CH94" s="274" t="str">
        <f ca="true">+IF(OFFSET('Water Data'!$I$27,0,10*ROW('Water Data'!I88))="","",OFFSET('Water Data'!$I$27,0,10*ROW('Water Data'!I88)))</f>
        <v/>
      </c>
      <c r="CI94" s="274" t="str">
        <f ca="true">+IF(OFFSET('Water Data'!$I$28,0,10*ROW('Water Data'!I88))="","",OFFSET('Water Data'!$I$28,0,10*ROW('Water Data'!I88)))</f>
        <v/>
      </c>
      <c r="CJ94" s="274" t="str">
        <f ca="true">+IF(OFFSET('Water Data'!$I$29,0,10*ROW('Water Data'!I88))="","",OFFSET('Water Data'!$I$29,0,10*ROW('Water Data'!I88)))</f>
        <v/>
      </c>
      <c r="CK94" s="274" t="str">
        <f ca="true">+IF(OFFSET('Sanitation Data'!$D$28,0,10*ROW('Sanitation Data'!D88))="","",OFFSET('Sanitation Data'!$D$28,0,10*ROW('Sanitation Data'!D88)))</f>
        <v/>
      </c>
      <c r="CL94" s="274" t="str">
        <f ca="true">+IF(OFFSET('Sanitation Data'!$D$29,0,10*ROW('Sanitation Data'!D88))="","",OFFSET('Sanitation Data'!$D$29,0,10*ROW('Sanitation Data'!D88)))</f>
        <v/>
      </c>
      <c r="CM94" s="274" t="str">
        <f ca="true">+IF(OFFSET('Sanitation Data'!$D$30,0,10*ROW('Sanitation Data'!D88))="","",OFFSET('Sanitation Data'!$D$30,0,10*ROW('Sanitation Data'!D88)))</f>
        <v/>
      </c>
      <c r="CN94" s="274" t="str">
        <f ca="true">+IF(OFFSET('Sanitation Data'!$D$31,0,10*ROW('Sanitation Data'!D88))="","",OFFSET('Sanitation Data'!$D$31,0,10*ROW('Sanitation Data'!D88)))</f>
        <v/>
      </c>
      <c r="CO94" s="274" t="str">
        <f ca="true">+IF(OFFSET('Sanitation Data'!$D$32,0,10*ROW('Sanitation Data'!D88))="","",OFFSET('Sanitation Data'!$D$32,0,10*ROW('Sanitation Data'!D88)))</f>
        <v/>
      </c>
      <c r="CP94" s="274" t="str">
        <f ca="true">+IF(OFFSET('Sanitation Data'!$E$28,0,10*ROW('Sanitation Data'!E88))="","",OFFSET('Sanitation Data'!$E$28,0,10*ROW('Sanitation Data'!E88)))</f>
        <v/>
      </c>
      <c r="CQ94" s="274" t="str">
        <f ca="true">+IF(OFFSET('Sanitation Data'!$E$29,0,10*ROW('Sanitation Data'!E88))="","",OFFSET('Sanitation Data'!$E$29,0,10*ROW('Sanitation Data'!E88)))</f>
        <v/>
      </c>
      <c r="CR94" s="274" t="str">
        <f ca="true">+IF(OFFSET('Sanitation Data'!$E$30,0,10*ROW('Sanitation Data'!E88))="","",OFFSET('Sanitation Data'!$E$30,0,10*ROW('Sanitation Data'!E88)))</f>
        <v/>
      </c>
      <c r="CS94" s="274" t="str">
        <f ca="true">+IF(OFFSET('Sanitation Data'!$E$31,0,10*ROW('Sanitation Data'!E88))="","",OFFSET('Sanitation Data'!$E$31,0,10*ROW('Sanitation Data'!E88)))</f>
        <v/>
      </c>
      <c r="CT94" s="274" t="str">
        <f ca="true">+IF(OFFSET('Sanitation Data'!$E$32,0,10*ROW('Sanitation Data'!E88))="","",OFFSET('Sanitation Data'!$E$32,0,10*ROW('Sanitation Data'!E88)))</f>
        <v/>
      </c>
      <c r="CU94" s="274" t="str">
        <f ca="true">+IF(OFFSET('Sanitation Data'!$F$28,0,10*ROW('Sanitation Data'!F88))="","",OFFSET('Sanitation Data'!$F$28,0,10*ROW('Sanitation Data'!F88)))</f>
        <v/>
      </c>
      <c r="CV94" s="274" t="str">
        <f ca="true">+IF(OFFSET('Sanitation Data'!$F$29,0,10*ROW('Sanitation Data'!F88))="","",OFFSET('Sanitation Data'!$F$29,0,10*ROW('Sanitation Data'!F88)))</f>
        <v/>
      </c>
      <c r="CW94" s="274" t="str">
        <f ca="true">+IF(OFFSET('Sanitation Data'!$F$30,0,10*ROW('Sanitation Data'!F88))="","",OFFSET('Sanitation Data'!$F$30,0,10*ROW('Sanitation Data'!F88)))</f>
        <v/>
      </c>
      <c r="CX94" s="274" t="str">
        <f ca="true">+IF(OFFSET('Sanitation Data'!$F$31,0,10*ROW('Sanitation Data'!F88))="","",OFFSET('Sanitation Data'!$F$31,0,10*ROW('Sanitation Data'!F88)))</f>
        <v/>
      </c>
      <c r="CY94" s="274" t="str">
        <f ca="true">+IF(OFFSET('Sanitation Data'!$F$32,0,10*ROW('Sanitation Data'!F88))="","",OFFSET('Sanitation Data'!$F$32,0,10*ROW('Sanitation Data'!F88)))</f>
        <v/>
      </c>
      <c r="CZ94" s="274" t="str">
        <f ca="true">+IF(OFFSET('Sanitation Data'!$G$28,0,10*ROW('Sanitation Data'!G88))="","",OFFSET('Sanitation Data'!$G$28,0,10*ROW('Sanitation Data'!G88)))</f>
        <v/>
      </c>
      <c r="DA94" s="274" t="str">
        <f ca="true">+IF(OFFSET('Sanitation Data'!$G$29,0,10*ROW('Sanitation Data'!G88))="","",OFFSET('Sanitation Data'!$G$29,0,10*ROW('Sanitation Data'!G88)))</f>
        <v/>
      </c>
      <c r="DB94" s="274" t="str">
        <f ca="true">+IF(OFFSET('Sanitation Data'!$G$30,0,10*ROW('Sanitation Data'!G88))="","",OFFSET('Sanitation Data'!$G$30,0,10*ROW('Sanitation Data'!G88)))</f>
        <v/>
      </c>
      <c r="DC94" s="274" t="str">
        <f ca="true">+IF(OFFSET('Sanitation Data'!$G$31,0,10*ROW('Sanitation Data'!G88))="","",OFFSET('Sanitation Data'!$G$31,0,10*ROW('Sanitation Data'!G88)))</f>
        <v/>
      </c>
      <c r="DD94" s="274" t="str">
        <f ca="true">+IF(OFFSET('Sanitation Data'!$G$32,0,10*ROW('Sanitation Data'!G88))="","",OFFSET('Sanitation Data'!$G$32,0,10*ROW('Sanitation Data'!G88)))</f>
        <v/>
      </c>
      <c r="DE94" s="274" t="str">
        <f ca="true">+IF(OFFSET('Sanitation Data'!$H$28,0,10*ROW('Sanitation Data'!H88))="","",OFFSET('Sanitation Data'!$H$28,0,10*ROW('Sanitation Data'!H88)))</f>
        <v/>
      </c>
      <c r="DF94" s="274" t="str">
        <f ca="true">+IF(OFFSET('Sanitation Data'!$H$29,0,10*ROW('Sanitation Data'!H88))="","",OFFSET('Sanitation Data'!$H$29,0,10*ROW('Sanitation Data'!H88)))</f>
        <v/>
      </c>
      <c r="DG94" s="274" t="str">
        <f ca="true">+IF(OFFSET('Sanitation Data'!$H$30,0,10*ROW('Sanitation Data'!H88))="","",OFFSET('Sanitation Data'!$H$30,0,10*ROW('Sanitation Data'!H88)))</f>
        <v/>
      </c>
      <c r="DH94" s="274" t="str">
        <f ca="true">+IF(OFFSET('Sanitation Data'!$H$31,0,10*ROW('Sanitation Data'!H88))="","",OFFSET('Sanitation Data'!$H$31,0,10*ROW('Sanitation Data'!H88)))</f>
        <v/>
      </c>
      <c r="DI94" s="274" t="str">
        <f ca="true">+IF(OFFSET('Sanitation Data'!$H$32,0,10*ROW('Sanitation Data'!H88))="","",OFFSET('Sanitation Data'!$H$32,0,10*ROW('Sanitation Data'!H88)))</f>
        <v/>
      </c>
      <c r="DJ94" s="274" t="str">
        <f ca="true">+IF(OFFSET('Sanitation Data'!$I$28,0,10*ROW('Sanitation Data'!I88))="","",OFFSET('Sanitation Data'!$I$28,0,10*ROW('Sanitation Data'!I88)))</f>
        <v/>
      </c>
      <c r="DK94" s="274" t="str">
        <f ca="true">+IF(OFFSET('Sanitation Data'!$I$29,0,10*ROW('Sanitation Data'!I88))="","",OFFSET('Sanitation Data'!$I$29,0,10*ROW('Sanitation Data'!I88)))</f>
        <v/>
      </c>
      <c r="DL94" s="274" t="str">
        <f ca="true">+IF(OFFSET('Sanitation Data'!$I$30,0,10*ROW('Sanitation Data'!I88))="","",OFFSET('Sanitation Data'!$I$30,0,10*ROW('Sanitation Data'!I88)))</f>
        <v/>
      </c>
      <c r="DM94" s="274" t="str">
        <f ca="true">+IF(OFFSET('Sanitation Data'!$I$31,0,10*ROW('Sanitation Data'!I88))="","",OFFSET('Sanitation Data'!$I$31,0,10*ROW('Sanitation Data'!I88)))</f>
        <v/>
      </c>
      <c r="DN94" s="274" t="str">
        <f ca="true">+IF(OFFSET('Sanitation Data'!$I$32,0,10*ROW('Sanitation Data'!I88))="","",OFFSET('Sanitation Data'!$I$32,0,10*ROW('Sanitation Data'!I88)))</f>
        <v/>
      </c>
      <c r="DO94" s="274" t="str">
        <f ca="true">+IF(OFFSET('Hygiene Data'!$D$11,0,10*ROW('Hygiene Data'!D88))="","",OFFSET('Hygiene Data'!$D$11,0,10*ROW('Hygiene Data'!D88)))</f>
        <v/>
      </c>
      <c r="DP94" s="274" t="str">
        <f ca="true">+IF(OFFSET('Hygiene Data'!$D$12,0,10*ROW('Hygiene Data'!D88))="","",OFFSET('Hygiene Data'!$D$12,0,10*ROW('Hygiene Data'!D88)))</f>
        <v/>
      </c>
      <c r="DQ94" s="274" t="str">
        <f ca="true">+IF(OFFSET('Hygiene Data'!$D$13,0,10*ROW('Hygiene Data'!D88))="","",OFFSET('Hygiene Data'!$D$13,0,10*ROW('Hygiene Data'!D88)))</f>
        <v/>
      </c>
      <c r="DR94" s="274" t="str">
        <f ca="true">+IF(OFFSET('Hygiene Data'!$E$11,0,10*ROW('Hygiene Data'!E88))="","",OFFSET('Hygiene Data'!$E$11,0,10*ROW('Hygiene Data'!E88)))</f>
        <v/>
      </c>
      <c r="DS94" s="274" t="str">
        <f ca="true">+IF(OFFSET('Hygiene Data'!$E$12,0,10*ROW('Hygiene Data'!E88))="","",OFFSET('Hygiene Data'!$E$12,0,10*ROW('Hygiene Data'!E88)))</f>
        <v/>
      </c>
      <c r="DT94" s="274" t="str">
        <f ca="true">+IF(OFFSET('Hygiene Data'!$E$13,0,10*ROW('Hygiene Data'!E88))="","",OFFSET('Hygiene Data'!$E$13,0,10*ROW('Hygiene Data'!E88)))</f>
        <v/>
      </c>
      <c r="DU94" s="274" t="str">
        <f ca="true">+IF(OFFSET('Hygiene Data'!$F$11,0,10*ROW('Hygiene Data'!F88))="","",OFFSET('Hygiene Data'!$F$11,0,10*ROW('Hygiene Data'!F88)))</f>
        <v/>
      </c>
      <c r="DV94" s="274" t="str">
        <f ca="true">+IF(OFFSET('Hygiene Data'!$F$12,0,10*ROW('Hygiene Data'!F88))="","",OFFSET('Hygiene Data'!$F$12,0,10*ROW('Hygiene Data'!F88)))</f>
        <v/>
      </c>
      <c r="DW94" s="274" t="str">
        <f ca="true">+IF(OFFSET('Hygiene Data'!$F$13,0,10*ROW('Hygiene Data'!F88))="","",OFFSET('Hygiene Data'!$F$13,0,10*ROW('Hygiene Data'!F88)))</f>
        <v/>
      </c>
      <c r="DX94" s="274" t="str">
        <f ca="true">+IF(OFFSET('Hygiene Data'!$G$11,0,10*ROW('Hygiene Data'!G88))="","",OFFSET('Hygiene Data'!$G$11,0,10*ROW('Hygiene Data'!G88)))</f>
        <v/>
      </c>
      <c r="DY94" s="274" t="str">
        <f ca="true">+IF(OFFSET('Hygiene Data'!$G$12,0,10*ROW('Hygiene Data'!G88))="","",OFFSET('Hygiene Data'!$G$12,0,10*ROW('Hygiene Data'!G88)))</f>
        <v/>
      </c>
      <c r="DZ94" s="274" t="str">
        <f ca="true">+IF(OFFSET('Hygiene Data'!$G$13,0,10*ROW('Hygiene Data'!G88))="","",OFFSET('Hygiene Data'!$G$13,0,10*ROW('Hygiene Data'!G88)))</f>
        <v/>
      </c>
      <c r="EA94" s="274" t="str">
        <f ca="true">+IF(OFFSET('Hygiene Data'!$H$11,0,10*ROW('Hygiene Data'!H88))="","",OFFSET('Hygiene Data'!$H$11,0,10*ROW('Hygiene Data'!H88)))</f>
        <v/>
      </c>
      <c r="EB94" s="274" t="str">
        <f ca="true">+IF(OFFSET('Hygiene Data'!$H$12,0,10*ROW('Hygiene Data'!H88))="","",OFFSET('Hygiene Data'!$H$12,0,10*ROW('Hygiene Data'!H88)))</f>
        <v/>
      </c>
      <c r="EC94" s="274" t="str">
        <f ca="true">+IF(OFFSET('Hygiene Data'!$H$13,0,10*ROW('Hygiene Data'!H88))="","",OFFSET('Hygiene Data'!$H$13,0,10*ROW('Hygiene Data'!H88)))</f>
        <v/>
      </c>
      <c r="ED94" s="274" t="str">
        <f ca="true">+IF(OFFSET('Hygiene Data'!$I$11,0,10*ROW('Hygiene Data'!I88))="","",OFFSET('Hygiene Data'!$I$11,0,10*ROW('Hygiene Data'!I88)))</f>
        <v/>
      </c>
      <c r="EE94" s="274" t="str">
        <f ca="true">+IF(OFFSET('Hygiene Data'!$I$12,0,10*ROW('Hygiene Data'!I88))="","",OFFSET('Hygiene Data'!$I$12,0,10*ROW('Hygiene Data'!I88)))</f>
        <v/>
      </c>
      <c r="EF94" s="274" t="str">
        <f ca="true">+IF(OFFSET('Hygiene Data'!$I$13,0,10*ROW('Hygiene Data'!I88))="","",OFFSET('Hygiene Data'!$I$13,0,10*ROW('Hygiene Data'!I88)))</f>
        <v/>
      </c>
    </row>
    <row xmlns:x14ac="http://schemas.microsoft.com/office/spreadsheetml/2009/9/ac" r="95" x14ac:dyDescent="0.2">
      <c r="A95" s="37" t="str">
        <f ca="true">+IF(OFFSET('Water Data'!$B$2,0,10*ROW('Water Data'!E89))="","",OFFSET('Water Data'!$B$2,0,10*ROW('Water Data'!E89)))</f>
        <v/>
      </c>
      <c r="B95" s="37" t="str">
        <f ca="true">+IF(OFFSET('Water Data'!$C$2,0,10*ROW('Water Data'!F89))="","",OFFSET('Water Data'!$C$2,0,10*ROW('Water Data'!F89)))</f>
        <v/>
      </c>
      <c r="C95" s="330" t="str">
        <f t="shared" ca="true" si="1"/>
        <v/>
      </c>
      <c r="D95" s="94"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4"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4"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4"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4"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4"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4"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4"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4"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4"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4"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4"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4"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4"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4"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4"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4"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4"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5"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5"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5"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5"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5"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5"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5"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5"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5"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5"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5"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5"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5"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5"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5"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5"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5"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5"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5"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5"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5"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5"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5"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5"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5"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5"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5"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5"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5"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5"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6"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6"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6"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6"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6"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6"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6"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6"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6"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6"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6"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6"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6"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6"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6"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6"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6"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6"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4"/>
      <c r="BS95" s="274" t="str">
        <f ca="true">+IF(OFFSET('Water Data'!$D$27,0,10*ROW('Water Data'!D89))="","",OFFSET('Water Data'!$D$27,0,10*ROW('Water Data'!D89)))</f>
        <v/>
      </c>
      <c r="BT95" s="274" t="str">
        <f ca="true">+IF(OFFSET('Water Data'!$D$28,0,10*ROW('Water Data'!D89))="","",OFFSET('Water Data'!$D$28,0,10*ROW('Water Data'!D89)))</f>
        <v/>
      </c>
      <c r="BU95" s="274" t="str">
        <f ca="true">+IF(OFFSET('Water Data'!$D$29,0,10*ROW('Water Data'!D89))="","",OFFSET('Water Data'!$D$29,0,10*ROW('Water Data'!D89)))</f>
        <v/>
      </c>
      <c r="BV95" s="274" t="str">
        <f ca="true">+IF(OFFSET('Water Data'!$E$27,0,10*ROW('Water Data'!E89))="","",OFFSET('Water Data'!$E$27,0,10*ROW('Water Data'!E89)))</f>
        <v/>
      </c>
      <c r="BW95" s="274" t="str">
        <f ca="true">+IF(OFFSET('Water Data'!$E$28,0,10*ROW('Water Data'!E89))="","",OFFSET('Water Data'!$E$28,0,10*ROW('Water Data'!E89)))</f>
        <v/>
      </c>
      <c r="BX95" s="274" t="str">
        <f ca="true">+IF(OFFSET('Water Data'!$E$29,0,10*ROW('Water Data'!E89))="","",OFFSET('Water Data'!$E$29,0,10*ROW('Water Data'!E89)))</f>
        <v/>
      </c>
      <c r="BY95" s="274" t="str">
        <f ca="true">+IF(OFFSET('Water Data'!$F$27,0,10*ROW('Water Data'!F89))="","",OFFSET('Water Data'!$F$27,0,10*ROW('Water Data'!F89)))</f>
        <v/>
      </c>
      <c r="BZ95" s="274" t="str">
        <f ca="true">+IF(OFFSET('Water Data'!$F$28,0,10*ROW('Water Data'!F89))="","",OFFSET('Water Data'!$F$28,0,10*ROW('Water Data'!F89)))</f>
        <v/>
      </c>
      <c r="CA95" s="274" t="str">
        <f ca="true">+IF(OFFSET('Water Data'!$F$29,0,10*ROW('Water Data'!F89))="","",OFFSET('Water Data'!$F$29,0,10*ROW('Water Data'!F89)))</f>
        <v/>
      </c>
      <c r="CB95" s="274" t="str">
        <f ca="true">+IF(OFFSET('Water Data'!$G$27,0,10*ROW('Water Data'!G89))="","",OFFSET('Water Data'!$G$27,0,10*ROW('Water Data'!G89)))</f>
        <v/>
      </c>
      <c r="CC95" s="274" t="str">
        <f ca="true">+IF(OFFSET('Water Data'!$G$28,0,10*ROW('Water Data'!G89))="","",OFFSET('Water Data'!$G$28,0,10*ROW('Water Data'!G89)))</f>
        <v/>
      </c>
      <c r="CD95" s="274" t="str">
        <f ca="true">+IF(OFFSET('Water Data'!$G$29,0,10*ROW('Water Data'!G89))="","",OFFSET('Water Data'!$G$29,0,10*ROW('Water Data'!G89)))</f>
        <v/>
      </c>
      <c r="CE95" s="274" t="str">
        <f ca="true">+IF(OFFSET('Water Data'!$H$27,0,10*ROW('Water Data'!H89))="","",OFFSET('Water Data'!$H$27,0,10*ROW('Water Data'!H89)))</f>
        <v/>
      </c>
      <c r="CF95" s="274" t="str">
        <f ca="true">+IF(OFFSET('Water Data'!$H$28,0,10*ROW('Water Data'!H89))="","",OFFSET('Water Data'!$H$28,0,10*ROW('Water Data'!H89)))</f>
        <v/>
      </c>
      <c r="CG95" s="274" t="str">
        <f ca="true">+IF(OFFSET('Water Data'!$H$29,0,10*ROW('Water Data'!H89))="","",OFFSET('Water Data'!$H$29,0,10*ROW('Water Data'!H89)))</f>
        <v/>
      </c>
      <c r="CH95" s="274" t="str">
        <f ca="true">+IF(OFFSET('Water Data'!$I$27,0,10*ROW('Water Data'!I89))="","",OFFSET('Water Data'!$I$27,0,10*ROW('Water Data'!I89)))</f>
        <v/>
      </c>
      <c r="CI95" s="274" t="str">
        <f ca="true">+IF(OFFSET('Water Data'!$I$28,0,10*ROW('Water Data'!I89))="","",OFFSET('Water Data'!$I$28,0,10*ROW('Water Data'!I89)))</f>
        <v/>
      </c>
      <c r="CJ95" s="274" t="str">
        <f ca="true">+IF(OFFSET('Water Data'!$I$29,0,10*ROW('Water Data'!I89))="","",OFFSET('Water Data'!$I$29,0,10*ROW('Water Data'!I89)))</f>
        <v/>
      </c>
      <c r="CK95" s="274" t="str">
        <f ca="true">+IF(OFFSET('Sanitation Data'!$D$28,0,10*ROW('Sanitation Data'!D89))="","",OFFSET('Sanitation Data'!$D$28,0,10*ROW('Sanitation Data'!D89)))</f>
        <v/>
      </c>
      <c r="CL95" s="274" t="str">
        <f ca="true">+IF(OFFSET('Sanitation Data'!$D$29,0,10*ROW('Sanitation Data'!D89))="","",OFFSET('Sanitation Data'!$D$29,0,10*ROW('Sanitation Data'!D89)))</f>
        <v/>
      </c>
      <c r="CM95" s="274" t="str">
        <f ca="true">+IF(OFFSET('Sanitation Data'!$D$30,0,10*ROW('Sanitation Data'!D89))="","",OFFSET('Sanitation Data'!$D$30,0,10*ROW('Sanitation Data'!D89)))</f>
        <v/>
      </c>
      <c r="CN95" s="274" t="str">
        <f ca="true">+IF(OFFSET('Sanitation Data'!$D$31,0,10*ROW('Sanitation Data'!D89))="","",OFFSET('Sanitation Data'!$D$31,0,10*ROW('Sanitation Data'!D89)))</f>
        <v/>
      </c>
      <c r="CO95" s="274" t="str">
        <f ca="true">+IF(OFFSET('Sanitation Data'!$D$32,0,10*ROW('Sanitation Data'!D89))="","",OFFSET('Sanitation Data'!$D$32,0,10*ROW('Sanitation Data'!D89)))</f>
        <v/>
      </c>
      <c r="CP95" s="274" t="str">
        <f ca="true">+IF(OFFSET('Sanitation Data'!$E$28,0,10*ROW('Sanitation Data'!E89))="","",OFFSET('Sanitation Data'!$E$28,0,10*ROW('Sanitation Data'!E89)))</f>
        <v/>
      </c>
      <c r="CQ95" s="274" t="str">
        <f ca="true">+IF(OFFSET('Sanitation Data'!$E$29,0,10*ROW('Sanitation Data'!E89))="","",OFFSET('Sanitation Data'!$E$29,0,10*ROW('Sanitation Data'!E89)))</f>
        <v/>
      </c>
      <c r="CR95" s="274" t="str">
        <f ca="true">+IF(OFFSET('Sanitation Data'!$E$30,0,10*ROW('Sanitation Data'!E89))="","",OFFSET('Sanitation Data'!$E$30,0,10*ROW('Sanitation Data'!E89)))</f>
        <v/>
      </c>
      <c r="CS95" s="274" t="str">
        <f ca="true">+IF(OFFSET('Sanitation Data'!$E$31,0,10*ROW('Sanitation Data'!E89))="","",OFFSET('Sanitation Data'!$E$31,0,10*ROW('Sanitation Data'!E89)))</f>
        <v/>
      </c>
      <c r="CT95" s="274" t="str">
        <f ca="true">+IF(OFFSET('Sanitation Data'!$E$32,0,10*ROW('Sanitation Data'!E89))="","",OFFSET('Sanitation Data'!$E$32,0,10*ROW('Sanitation Data'!E89)))</f>
        <v/>
      </c>
      <c r="CU95" s="274" t="str">
        <f ca="true">+IF(OFFSET('Sanitation Data'!$F$28,0,10*ROW('Sanitation Data'!F89))="","",OFFSET('Sanitation Data'!$F$28,0,10*ROW('Sanitation Data'!F89)))</f>
        <v/>
      </c>
      <c r="CV95" s="274" t="str">
        <f ca="true">+IF(OFFSET('Sanitation Data'!$F$29,0,10*ROW('Sanitation Data'!F89))="","",OFFSET('Sanitation Data'!$F$29,0,10*ROW('Sanitation Data'!F89)))</f>
        <v/>
      </c>
      <c r="CW95" s="274" t="str">
        <f ca="true">+IF(OFFSET('Sanitation Data'!$F$30,0,10*ROW('Sanitation Data'!F89))="","",OFFSET('Sanitation Data'!$F$30,0,10*ROW('Sanitation Data'!F89)))</f>
        <v/>
      </c>
      <c r="CX95" s="274" t="str">
        <f ca="true">+IF(OFFSET('Sanitation Data'!$F$31,0,10*ROW('Sanitation Data'!F89))="","",OFFSET('Sanitation Data'!$F$31,0,10*ROW('Sanitation Data'!F89)))</f>
        <v/>
      </c>
      <c r="CY95" s="274" t="str">
        <f ca="true">+IF(OFFSET('Sanitation Data'!$F$32,0,10*ROW('Sanitation Data'!F89))="","",OFFSET('Sanitation Data'!$F$32,0,10*ROW('Sanitation Data'!F89)))</f>
        <v/>
      </c>
      <c r="CZ95" s="274" t="str">
        <f ca="true">+IF(OFFSET('Sanitation Data'!$G$28,0,10*ROW('Sanitation Data'!G89))="","",OFFSET('Sanitation Data'!$G$28,0,10*ROW('Sanitation Data'!G89)))</f>
        <v/>
      </c>
      <c r="DA95" s="274" t="str">
        <f ca="true">+IF(OFFSET('Sanitation Data'!$G$29,0,10*ROW('Sanitation Data'!G89))="","",OFFSET('Sanitation Data'!$G$29,0,10*ROW('Sanitation Data'!G89)))</f>
        <v/>
      </c>
      <c r="DB95" s="274" t="str">
        <f ca="true">+IF(OFFSET('Sanitation Data'!$G$30,0,10*ROW('Sanitation Data'!G89))="","",OFFSET('Sanitation Data'!$G$30,0,10*ROW('Sanitation Data'!G89)))</f>
        <v/>
      </c>
      <c r="DC95" s="274" t="str">
        <f ca="true">+IF(OFFSET('Sanitation Data'!$G$31,0,10*ROW('Sanitation Data'!G89))="","",OFFSET('Sanitation Data'!$G$31,0,10*ROW('Sanitation Data'!G89)))</f>
        <v/>
      </c>
      <c r="DD95" s="274" t="str">
        <f ca="true">+IF(OFFSET('Sanitation Data'!$G$32,0,10*ROW('Sanitation Data'!G89))="","",OFFSET('Sanitation Data'!$G$32,0,10*ROW('Sanitation Data'!G89)))</f>
        <v/>
      </c>
      <c r="DE95" s="274" t="str">
        <f ca="true">+IF(OFFSET('Sanitation Data'!$H$28,0,10*ROW('Sanitation Data'!H89))="","",OFFSET('Sanitation Data'!$H$28,0,10*ROW('Sanitation Data'!H89)))</f>
        <v/>
      </c>
      <c r="DF95" s="274" t="str">
        <f ca="true">+IF(OFFSET('Sanitation Data'!$H$29,0,10*ROW('Sanitation Data'!H89))="","",OFFSET('Sanitation Data'!$H$29,0,10*ROW('Sanitation Data'!H89)))</f>
        <v/>
      </c>
      <c r="DG95" s="274" t="str">
        <f ca="true">+IF(OFFSET('Sanitation Data'!$H$30,0,10*ROW('Sanitation Data'!H89))="","",OFFSET('Sanitation Data'!$H$30,0,10*ROW('Sanitation Data'!H89)))</f>
        <v/>
      </c>
      <c r="DH95" s="274" t="str">
        <f ca="true">+IF(OFFSET('Sanitation Data'!$H$31,0,10*ROW('Sanitation Data'!H89))="","",OFFSET('Sanitation Data'!$H$31,0,10*ROW('Sanitation Data'!H89)))</f>
        <v/>
      </c>
      <c r="DI95" s="274" t="str">
        <f ca="true">+IF(OFFSET('Sanitation Data'!$H$32,0,10*ROW('Sanitation Data'!H89))="","",OFFSET('Sanitation Data'!$H$32,0,10*ROW('Sanitation Data'!H89)))</f>
        <v/>
      </c>
      <c r="DJ95" s="274" t="str">
        <f ca="true">+IF(OFFSET('Sanitation Data'!$I$28,0,10*ROW('Sanitation Data'!I89))="","",OFFSET('Sanitation Data'!$I$28,0,10*ROW('Sanitation Data'!I89)))</f>
        <v/>
      </c>
      <c r="DK95" s="274" t="str">
        <f ca="true">+IF(OFFSET('Sanitation Data'!$I$29,0,10*ROW('Sanitation Data'!I89))="","",OFFSET('Sanitation Data'!$I$29,0,10*ROW('Sanitation Data'!I89)))</f>
        <v/>
      </c>
      <c r="DL95" s="274" t="str">
        <f ca="true">+IF(OFFSET('Sanitation Data'!$I$30,0,10*ROW('Sanitation Data'!I89))="","",OFFSET('Sanitation Data'!$I$30,0,10*ROW('Sanitation Data'!I89)))</f>
        <v/>
      </c>
      <c r="DM95" s="274" t="str">
        <f ca="true">+IF(OFFSET('Sanitation Data'!$I$31,0,10*ROW('Sanitation Data'!I89))="","",OFFSET('Sanitation Data'!$I$31,0,10*ROW('Sanitation Data'!I89)))</f>
        <v/>
      </c>
      <c r="DN95" s="274" t="str">
        <f ca="true">+IF(OFFSET('Sanitation Data'!$I$32,0,10*ROW('Sanitation Data'!I89))="","",OFFSET('Sanitation Data'!$I$32,0,10*ROW('Sanitation Data'!I89)))</f>
        <v/>
      </c>
      <c r="DO95" s="274" t="str">
        <f ca="true">+IF(OFFSET('Hygiene Data'!$D$11,0,10*ROW('Hygiene Data'!D89))="","",OFFSET('Hygiene Data'!$D$11,0,10*ROW('Hygiene Data'!D89)))</f>
        <v/>
      </c>
      <c r="DP95" s="274" t="str">
        <f ca="true">+IF(OFFSET('Hygiene Data'!$D$12,0,10*ROW('Hygiene Data'!D89))="","",OFFSET('Hygiene Data'!$D$12,0,10*ROW('Hygiene Data'!D89)))</f>
        <v/>
      </c>
      <c r="DQ95" s="274" t="str">
        <f ca="true">+IF(OFFSET('Hygiene Data'!$D$13,0,10*ROW('Hygiene Data'!D89))="","",OFFSET('Hygiene Data'!$D$13,0,10*ROW('Hygiene Data'!D89)))</f>
        <v/>
      </c>
      <c r="DR95" s="274" t="str">
        <f ca="true">+IF(OFFSET('Hygiene Data'!$E$11,0,10*ROW('Hygiene Data'!E89))="","",OFFSET('Hygiene Data'!$E$11,0,10*ROW('Hygiene Data'!E89)))</f>
        <v/>
      </c>
      <c r="DS95" s="274" t="str">
        <f ca="true">+IF(OFFSET('Hygiene Data'!$E$12,0,10*ROW('Hygiene Data'!E89))="","",OFFSET('Hygiene Data'!$E$12,0,10*ROW('Hygiene Data'!E89)))</f>
        <v/>
      </c>
      <c r="DT95" s="274" t="str">
        <f ca="true">+IF(OFFSET('Hygiene Data'!$E$13,0,10*ROW('Hygiene Data'!E89))="","",OFFSET('Hygiene Data'!$E$13,0,10*ROW('Hygiene Data'!E89)))</f>
        <v/>
      </c>
      <c r="DU95" s="274" t="str">
        <f ca="true">+IF(OFFSET('Hygiene Data'!$F$11,0,10*ROW('Hygiene Data'!F89))="","",OFFSET('Hygiene Data'!$F$11,0,10*ROW('Hygiene Data'!F89)))</f>
        <v/>
      </c>
      <c r="DV95" s="274" t="str">
        <f ca="true">+IF(OFFSET('Hygiene Data'!$F$12,0,10*ROW('Hygiene Data'!F89))="","",OFFSET('Hygiene Data'!$F$12,0,10*ROW('Hygiene Data'!F89)))</f>
        <v/>
      </c>
      <c r="DW95" s="274" t="str">
        <f ca="true">+IF(OFFSET('Hygiene Data'!$F$13,0,10*ROW('Hygiene Data'!F89))="","",OFFSET('Hygiene Data'!$F$13,0,10*ROW('Hygiene Data'!F89)))</f>
        <v/>
      </c>
      <c r="DX95" s="274" t="str">
        <f ca="true">+IF(OFFSET('Hygiene Data'!$G$11,0,10*ROW('Hygiene Data'!G89))="","",OFFSET('Hygiene Data'!$G$11,0,10*ROW('Hygiene Data'!G89)))</f>
        <v/>
      </c>
      <c r="DY95" s="274" t="str">
        <f ca="true">+IF(OFFSET('Hygiene Data'!$G$12,0,10*ROW('Hygiene Data'!G89))="","",OFFSET('Hygiene Data'!$G$12,0,10*ROW('Hygiene Data'!G89)))</f>
        <v/>
      </c>
      <c r="DZ95" s="274" t="str">
        <f ca="true">+IF(OFFSET('Hygiene Data'!$G$13,0,10*ROW('Hygiene Data'!G89))="","",OFFSET('Hygiene Data'!$G$13,0,10*ROW('Hygiene Data'!G89)))</f>
        <v/>
      </c>
      <c r="EA95" s="274" t="str">
        <f ca="true">+IF(OFFSET('Hygiene Data'!$H$11,0,10*ROW('Hygiene Data'!H89))="","",OFFSET('Hygiene Data'!$H$11,0,10*ROW('Hygiene Data'!H89)))</f>
        <v/>
      </c>
      <c r="EB95" s="274" t="str">
        <f ca="true">+IF(OFFSET('Hygiene Data'!$H$12,0,10*ROW('Hygiene Data'!H89))="","",OFFSET('Hygiene Data'!$H$12,0,10*ROW('Hygiene Data'!H89)))</f>
        <v/>
      </c>
      <c r="EC95" s="274" t="str">
        <f ca="true">+IF(OFFSET('Hygiene Data'!$H$13,0,10*ROW('Hygiene Data'!H89))="","",OFFSET('Hygiene Data'!$H$13,0,10*ROW('Hygiene Data'!H89)))</f>
        <v/>
      </c>
      <c r="ED95" s="274" t="str">
        <f ca="true">+IF(OFFSET('Hygiene Data'!$I$11,0,10*ROW('Hygiene Data'!I89))="","",OFFSET('Hygiene Data'!$I$11,0,10*ROW('Hygiene Data'!I89)))</f>
        <v/>
      </c>
      <c r="EE95" s="274" t="str">
        <f ca="true">+IF(OFFSET('Hygiene Data'!$I$12,0,10*ROW('Hygiene Data'!I89))="","",OFFSET('Hygiene Data'!$I$12,0,10*ROW('Hygiene Data'!I89)))</f>
        <v/>
      </c>
      <c r="EF95" s="274" t="str">
        <f ca="true">+IF(OFFSET('Hygiene Data'!$I$13,0,10*ROW('Hygiene Data'!I89))="","",OFFSET('Hygiene Data'!$I$13,0,10*ROW('Hygiene Data'!I89)))</f>
        <v/>
      </c>
    </row>
    <row xmlns:x14ac="http://schemas.microsoft.com/office/spreadsheetml/2009/9/ac" r="96" x14ac:dyDescent="0.2">
      <c r="A96" s="37" t="str">
        <f ca="true">+IF(OFFSET('Water Data'!$B$2,0,10*ROW('Water Data'!E90))="","",OFFSET('Water Data'!$B$2,0,10*ROW('Water Data'!E90)))</f>
        <v/>
      </c>
      <c r="B96" s="37" t="str">
        <f ca="true">+IF(OFFSET('Water Data'!$C$2,0,10*ROW('Water Data'!F90))="","",OFFSET('Water Data'!$C$2,0,10*ROW('Water Data'!F90)))</f>
        <v/>
      </c>
      <c r="C96" s="330" t="str">
        <f t="shared" ca="true" si="1"/>
        <v/>
      </c>
      <c r="D96" s="94"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4"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4"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4"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4"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4"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4"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4"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4"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4"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4"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4"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4"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4"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4"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4"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4"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4"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5"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5"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5"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5"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5"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5"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5"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5"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5"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5"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5"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5"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5"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5"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5"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5"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5"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5"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5"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5"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5"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5"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5"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5"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5"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5"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5"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5"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5"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5"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6"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6"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6"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6"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6"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6"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6"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6"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6"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6"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6"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6"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6"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6"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6"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6"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6"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6"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4"/>
      <c r="BS96" s="274" t="str">
        <f ca="true">+IF(OFFSET('Water Data'!$D$27,0,10*ROW('Water Data'!D90))="","",OFFSET('Water Data'!$D$27,0,10*ROW('Water Data'!D90)))</f>
        <v/>
      </c>
      <c r="BT96" s="274" t="str">
        <f ca="true">+IF(OFFSET('Water Data'!$D$28,0,10*ROW('Water Data'!D90))="","",OFFSET('Water Data'!$D$28,0,10*ROW('Water Data'!D90)))</f>
        <v/>
      </c>
      <c r="BU96" s="274" t="str">
        <f ca="true">+IF(OFFSET('Water Data'!$D$29,0,10*ROW('Water Data'!D90))="","",OFFSET('Water Data'!$D$29,0,10*ROW('Water Data'!D90)))</f>
        <v/>
      </c>
      <c r="BV96" s="274" t="str">
        <f ca="true">+IF(OFFSET('Water Data'!$E$27,0,10*ROW('Water Data'!E90))="","",OFFSET('Water Data'!$E$27,0,10*ROW('Water Data'!E90)))</f>
        <v/>
      </c>
      <c r="BW96" s="274" t="str">
        <f ca="true">+IF(OFFSET('Water Data'!$E$28,0,10*ROW('Water Data'!E90))="","",OFFSET('Water Data'!$E$28,0,10*ROW('Water Data'!E90)))</f>
        <v/>
      </c>
      <c r="BX96" s="274" t="str">
        <f ca="true">+IF(OFFSET('Water Data'!$E$29,0,10*ROW('Water Data'!E90))="","",OFFSET('Water Data'!$E$29,0,10*ROW('Water Data'!E90)))</f>
        <v/>
      </c>
      <c r="BY96" s="274" t="str">
        <f ca="true">+IF(OFFSET('Water Data'!$F$27,0,10*ROW('Water Data'!F90))="","",OFFSET('Water Data'!$F$27,0,10*ROW('Water Data'!F90)))</f>
        <v/>
      </c>
      <c r="BZ96" s="274" t="str">
        <f ca="true">+IF(OFFSET('Water Data'!$F$28,0,10*ROW('Water Data'!F90))="","",OFFSET('Water Data'!$F$28,0,10*ROW('Water Data'!F90)))</f>
        <v/>
      </c>
      <c r="CA96" s="274" t="str">
        <f ca="true">+IF(OFFSET('Water Data'!$F$29,0,10*ROW('Water Data'!F90))="","",OFFSET('Water Data'!$F$29,0,10*ROW('Water Data'!F90)))</f>
        <v/>
      </c>
      <c r="CB96" s="274" t="str">
        <f ca="true">+IF(OFFSET('Water Data'!$G$27,0,10*ROW('Water Data'!G90))="","",OFFSET('Water Data'!$G$27,0,10*ROW('Water Data'!G90)))</f>
        <v/>
      </c>
      <c r="CC96" s="274" t="str">
        <f ca="true">+IF(OFFSET('Water Data'!$G$28,0,10*ROW('Water Data'!G90))="","",OFFSET('Water Data'!$G$28,0,10*ROW('Water Data'!G90)))</f>
        <v/>
      </c>
      <c r="CD96" s="274" t="str">
        <f ca="true">+IF(OFFSET('Water Data'!$G$29,0,10*ROW('Water Data'!G90))="","",OFFSET('Water Data'!$G$29,0,10*ROW('Water Data'!G90)))</f>
        <v/>
      </c>
      <c r="CE96" s="274" t="str">
        <f ca="true">+IF(OFFSET('Water Data'!$H$27,0,10*ROW('Water Data'!H90))="","",OFFSET('Water Data'!$H$27,0,10*ROW('Water Data'!H90)))</f>
        <v/>
      </c>
      <c r="CF96" s="274" t="str">
        <f ca="true">+IF(OFFSET('Water Data'!$H$28,0,10*ROW('Water Data'!H90))="","",OFFSET('Water Data'!$H$28,0,10*ROW('Water Data'!H90)))</f>
        <v/>
      </c>
      <c r="CG96" s="274" t="str">
        <f ca="true">+IF(OFFSET('Water Data'!$H$29,0,10*ROW('Water Data'!H90))="","",OFFSET('Water Data'!$H$29,0,10*ROW('Water Data'!H90)))</f>
        <v/>
      </c>
      <c r="CH96" s="274" t="str">
        <f ca="true">+IF(OFFSET('Water Data'!$I$27,0,10*ROW('Water Data'!I90))="","",OFFSET('Water Data'!$I$27,0,10*ROW('Water Data'!I90)))</f>
        <v/>
      </c>
      <c r="CI96" s="274" t="str">
        <f ca="true">+IF(OFFSET('Water Data'!$I$28,0,10*ROW('Water Data'!I90))="","",OFFSET('Water Data'!$I$28,0,10*ROW('Water Data'!I90)))</f>
        <v/>
      </c>
      <c r="CJ96" s="274" t="str">
        <f ca="true">+IF(OFFSET('Water Data'!$I$29,0,10*ROW('Water Data'!I90))="","",OFFSET('Water Data'!$I$29,0,10*ROW('Water Data'!I90)))</f>
        <v/>
      </c>
      <c r="CK96" s="274" t="str">
        <f ca="true">+IF(OFFSET('Sanitation Data'!$D$28,0,10*ROW('Sanitation Data'!D90))="","",OFFSET('Sanitation Data'!$D$28,0,10*ROW('Sanitation Data'!D90)))</f>
        <v/>
      </c>
      <c r="CL96" s="274" t="str">
        <f ca="true">+IF(OFFSET('Sanitation Data'!$D$29,0,10*ROW('Sanitation Data'!D90))="","",OFFSET('Sanitation Data'!$D$29,0,10*ROW('Sanitation Data'!D90)))</f>
        <v/>
      </c>
      <c r="CM96" s="274" t="str">
        <f ca="true">+IF(OFFSET('Sanitation Data'!$D$30,0,10*ROW('Sanitation Data'!D90))="","",OFFSET('Sanitation Data'!$D$30,0,10*ROW('Sanitation Data'!D90)))</f>
        <v/>
      </c>
      <c r="CN96" s="274" t="str">
        <f ca="true">+IF(OFFSET('Sanitation Data'!$D$31,0,10*ROW('Sanitation Data'!D90))="","",OFFSET('Sanitation Data'!$D$31,0,10*ROW('Sanitation Data'!D90)))</f>
        <v/>
      </c>
      <c r="CO96" s="274" t="str">
        <f ca="true">+IF(OFFSET('Sanitation Data'!$D$32,0,10*ROW('Sanitation Data'!D90))="","",OFFSET('Sanitation Data'!$D$32,0,10*ROW('Sanitation Data'!D90)))</f>
        <v/>
      </c>
      <c r="CP96" s="274" t="str">
        <f ca="true">+IF(OFFSET('Sanitation Data'!$E$28,0,10*ROW('Sanitation Data'!E90))="","",OFFSET('Sanitation Data'!$E$28,0,10*ROW('Sanitation Data'!E90)))</f>
        <v/>
      </c>
      <c r="CQ96" s="274" t="str">
        <f ca="true">+IF(OFFSET('Sanitation Data'!$E$29,0,10*ROW('Sanitation Data'!E90))="","",OFFSET('Sanitation Data'!$E$29,0,10*ROW('Sanitation Data'!E90)))</f>
        <v/>
      </c>
      <c r="CR96" s="274" t="str">
        <f ca="true">+IF(OFFSET('Sanitation Data'!$E$30,0,10*ROW('Sanitation Data'!E90))="","",OFFSET('Sanitation Data'!$E$30,0,10*ROW('Sanitation Data'!E90)))</f>
        <v/>
      </c>
      <c r="CS96" s="274" t="str">
        <f ca="true">+IF(OFFSET('Sanitation Data'!$E$31,0,10*ROW('Sanitation Data'!E90))="","",OFFSET('Sanitation Data'!$E$31,0,10*ROW('Sanitation Data'!E90)))</f>
        <v/>
      </c>
      <c r="CT96" s="274" t="str">
        <f ca="true">+IF(OFFSET('Sanitation Data'!$E$32,0,10*ROW('Sanitation Data'!E90))="","",OFFSET('Sanitation Data'!$E$32,0,10*ROW('Sanitation Data'!E90)))</f>
        <v/>
      </c>
      <c r="CU96" s="274" t="str">
        <f ca="true">+IF(OFFSET('Sanitation Data'!$F$28,0,10*ROW('Sanitation Data'!F90))="","",OFFSET('Sanitation Data'!$F$28,0,10*ROW('Sanitation Data'!F90)))</f>
        <v/>
      </c>
      <c r="CV96" s="274" t="str">
        <f ca="true">+IF(OFFSET('Sanitation Data'!$F$29,0,10*ROW('Sanitation Data'!F90))="","",OFFSET('Sanitation Data'!$F$29,0,10*ROW('Sanitation Data'!F90)))</f>
        <v/>
      </c>
      <c r="CW96" s="274" t="str">
        <f ca="true">+IF(OFFSET('Sanitation Data'!$F$30,0,10*ROW('Sanitation Data'!F90))="","",OFFSET('Sanitation Data'!$F$30,0,10*ROW('Sanitation Data'!F90)))</f>
        <v/>
      </c>
      <c r="CX96" s="274" t="str">
        <f ca="true">+IF(OFFSET('Sanitation Data'!$F$31,0,10*ROW('Sanitation Data'!F90))="","",OFFSET('Sanitation Data'!$F$31,0,10*ROW('Sanitation Data'!F90)))</f>
        <v/>
      </c>
      <c r="CY96" s="274" t="str">
        <f ca="true">+IF(OFFSET('Sanitation Data'!$F$32,0,10*ROW('Sanitation Data'!F90))="","",OFFSET('Sanitation Data'!$F$32,0,10*ROW('Sanitation Data'!F90)))</f>
        <v/>
      </c>
      <c r="CZ96" s="274" t="str">
        <f ca="true">+IF(OFFSET('Sanitation Data'!$G$28,0,10*ROW('Sanitation Data'!G90))="","",OFFSET('Sanitation Data'!$G$28,0,10*ROW('Sanitation Data'!G90)))</f>
        <v/>
      </c>
      <c r="DA96" s="274" t="str">
        <f ca="true">+IF(OFFSET('Sanitation Data'!$G$29,0,10*ROW('Sanitation Data'!G90))="","",OFFSET('Sanitation Data'!$G$29,0,10*ROW('Sanitation Data'!G90)))</f>
        <v/>
      </c>
      <c r="DB96" s="274" t="str">
        <f ca="true">+IF(OFFSET('Sanitation Data'!$G$30,0,10*ROW('Sanitation Data'!G90))="","",OFFSET('Sanitation Data'!$G$30,0,10*ROW('Sanitation Data'!G90)))</f>
        <v/>
      </c>
      <c r="DC96" s="274" t="str">
        <f ca="true">+IF(OFFSET('Sanitation Data'!$G$31,0,10*ROW('Sanitation Data'!G90))="","",OFFSET('Sanitation Data'!$G$31,0,10*ROW('Sanitation Data'!G90)))</f>
        <v/>
      </c>
      <c r="DD96" s="274" t="str">
        <f ca="true">+IF(OFFSET('Sanitation Data'!$G$32,0,10*ROW('Sanitation Data'!G90))="","",OFFSET('Sanitation Data'!$G$32,0,10*ROW('Sanitation Data'!G90)))</f>
        <v/>
      </c>
      <c r="DE96" s="274" t="str">
        <f ca="true">+IF(OFFSET('Sanitation Data'!$H$28,0,10*ROW('Sanitation Data'!H90))="","",OFFSET('Sanitation Data'!$H$28,0,10*ROW('Sanitation Data'!H90)))</f>
        <v/>
      </c>
      <c r="DF96" s="274" t="str">
        <f ca="true">+IF(OFFSET('Sanitation Data'!$H$29,0,10*ROW('Sanitation Data'!H90))="","",OFFSET('Sanitation Data'!$H$29,0,10*ROW('Sanitation Data'!H90)))</f>
        <v/>
      </c>
      <c r="DG96" s="274" t="str">
        <f ca="true">+IF(OFFSET('Sanitation Data'!$H$30,0,10*ROW('Sanitation Data'!H90))="","",OFFSET('Sanitation Data'!$H$30,0,10*ROW('Sanitation Data'!H90)))</f>
        <v/>
      </c>
      <c r="DH96" s="274" t="str">
        <f ca="true">+IF(OFFSET('Sanitation Data'!$H$31,0,10*ROW('Sanitation Data'!H90))="","",OFFSET('Sanitation Data'!$H$31,0,10*ROW('Sanitation Data'!H90)))</f>
        <v/>
      </c>
      <c r="DI96" s="274" t="str">
        <f ca="true">+IF(OFFSET('Sanitation Data'!$H$32,0,10*ROW('Sanitation Data'!H90))="","",OFFSET('Sanitation Data'!$H$32,0,10*ROW('Sanitation Data'!H90)))</f>
        <v/>
      </c>
      <c r="DJ96" s="274" t="str">
        <f ca="true">+IF(OFFSET('Sanitation Data'!$I$28,0,10*ROW('Sanitation Data'!I90))="","",OFFSET('Sanitation Data'!$I$28,0,10*ROW('Sanitation Data'!I90)))</f>
        <v/>
      </c>
      <c r="DK96" s="274" t="str">
        <f ca="true">+IF(OFFSET('Sanitation Data'!$I$29,0,10*ROW('Sanitation Data'!I90))="","",OFFSET('Sanitation Data'!$I$29,0,10*ROW('Sanitation Data'!I90)))</f>
        <v/>
      </c>
      <c r="DL96" s="274" t="str">
        <f ca="true">+IF(OFFSET('Sanitation Data'!$I$30,0,10*ROW('Sanitation Data'!I90))="","",OFFSET('Sanitation Data'!$I$30,0,10*ROW('Sanitation Data'!I90)))</f>
        <v/>
      </c>
      <c r="DM96" s="274" t="str">
        <f ca="true">+IF(OFFSET('Sanitation Data'!$I$31,0,10*ROW('Sanitation Data'!I90))="","",OFFSET('Sanitation Data'!$I$31,0,10*ROW('Sanitation Data'!I90)))</f>
        <v/>
      </c>
      <c r="DN96" s="274" t="str">
        <f ca="true">+IF(OFFSET('Sanitation Data'!$I$32,0,10*ROW('Sanitation Data'!I90))="","",OFFSET('Sanitation Data'!$I$32,0,10*ROW('Sanitation Data'!I90)))</f>
        <v/>
      </c>
      <c r="DO96" s="274" t="str">
        <f ca="true">+IF(OFFSET('Hygiene Data'!$D$11,0,10*ROW('Hygiene Data'!D90))="","",OFFSET('Hygiene Data'!$D$11,0,10*ROW('Hygiene Data'!D90)))</f>
        <v/>
      </c>
      <c r="DP96" s="274" t="str">
        <f ca="true">+IF(OFFSET('Hygiene Data'!$D$12,0,10*ROW('Hygiene Data'!D90))="","",OFFSET('Hygiene Data'!$D$12,0,10*ROW('Hygiene Data'!D90)))</f>
        <v/>
      </c>
      <c r="DQ96" s="274" t="str">
        <f ca="true">+IF(OFFSET('Hygiene Data'!$D$13,0,10*ROW('Hygiene Data'!D90))="","",OFFSET('Hygiene Data'!$D$13,0,10*ROW('Hygiene Data'!D90)))</f>
        <v/>
      </c>
      <c r="DR96" s="274" t="str">
        <f ca="true">+IF(OFFSET('Hygiene Data'!$E$11,0,10*ROW('Hygiene Data'!E90))="","",OFFSET('Hygiene Data'!$E$11,0,10*ROW('Hygiene Data'!E90)))</f>
        <v/>
      </c>
      <c r="DS96" s="274" t="str">
        <f ca="true">+IF(OFFSET('Hygiene Data'!$E$12,0,10*ROW('Hygiene Data'!E90))="","",OFFSET('Hygiene Data'!$E$12,0,10*ROW('Hygiene Data'!E90)))</f>
        <v/>
      </c>
      <c r="DT96" s="274" t="str">
        <f ca="true">+IF(OFFSET('Hygiene Data'!$E$13,0,10*ROW('Hygiene Data'!E90))="","",OFFSET('Hygiene Data'!$E$13,0,10*ROW('Hygiene Data'!E90)))</f>
        <v/>
      </c>
      <c r="DU96" s="274" t="str">
        <f ca="true">+IF(OFFSET('Hygiene Data'!$F$11,0,10*ROW('Hygiene Data'!F90))="","",OFFSET('Hygiene Data'!$F$11,0,10*ROW('Hygiene Data'!F90)))</f>
        <v/>
      </c>
      <c r="DV96" s="274" t="str">
        <f ca="true">+IF(OFFSET('Hygiene Data'!$F$12,0,10*ROW('Hygiene Data'!F90))="","",OFFSET('Hygiene Data'!$F$12,0,10*ROW('Hygiene Data'!F90)))</f>
        <v/>
      </c>
      <c r="DW96" s="274" t="str">
        <f ca="true">+IF(OFFSET('Hygiene Data'!$F$13,0,10*ROW('Hygiene Data'!F90))="","",OFFSET('Hygiene Data'!$F$13,0,10*ROW('Hygiene Data'!F90)))</f>
        <v/>
      </c>
      <c r="DX96" s="274" t="str">
        <f ca="true">+IF(OFFSET('Hygiene Data'!$G$11,0,10*ROW('Hygiene Data'!G90))="","",OFFSET('Hygiene Data'!$G$11,0,10*ROW('Hygiene Data'!G90)))</f>
        <v/>
      </c>
      <c r="DY96" s="274" t="str">
        <f ca="true">+IF(OFFSET('Hygiene Data'!$G$12,0,10*ROW('Hygiene Data'!G90))="","",OFFSET('Hygiene Data'!$G$12,0,10*ROW('Hygiene Data'!G90)))</f>
        <v/>
      </c>
      <c r="DZ96" s="274" t="str">
        <f ca="true">+IF(OFFSET('Hygiene Data'!$G$13,0,10*ROW('Hygiene Data'!G90))="","",OFFSET('Hygiene Data'!$G$13,0,10*ROW('Hygiene Data'!G90)))</f>
        <v/>
      </c>
      <c r="EA96" s="274" t="str">
        <f ca="true">+IF(OFFSET('Hygiene Data'!$H$11,0,10*ROW('Hygiene Data'!H90))="","",OFFSET('Hygiene Data'!$H$11,0,10*ROW('Hygiene Data'!H90)))</f>
        <v/>
      </c>
      <c r="EB96" s="274" t="str">
        <f ca="true">+IF(OFFSET('Hygiene Data'!$H$12,0,10*ROW('Hygiene Data'!H90))="","",OFFSET('Hygiene Data'!$H$12,0,10*ROW('Hygiene Data'!H90)))</f>
        <v/>
      </c>
      <c r="EC96" s="274" t="str">
        <f ca="true">+IF(OFFSET('Hygiene Data'!$H$13,0,10*ROW('Hygiene Data'!H90))="","",OFFSET('Hygiene Data'!$H$13,0,10*ROW('Hygiene Data'!H90)))</f>
        <v/>
      </c>
      <c r="ED96" s="274" t="str">
        <f ca="true">+IF(OFFSET('Hygiene Data'!$I$11,0,10*ROW('Hygiene Data'!I90))="","",OFFSET('Hygiene Data'!$I$11,0,10*ROW('Hygiene Data'!I90)))</f>
        <v/>
      </c>
      <c r="EE96" s="274" t="str">
        <f ca="true">+IF(OFFSET('Hygiene Data'!$I$12,0,10*ROW('Hygiene Data'!I90))="","",OFFSET('Hygiene Data'!$I$12,0,10*ROW('Hygiene Data'!I90)))</f>
        <v/>
      </c>
      <c r="EF96" s="274" t="str">
        <f ca="true">+IF(OFFSET('Hygiene Data'!$I$13,0,10*ROW('Hygiene Data'!I90))="","",OFFSET('Hygiene Data'!$I$13,0,10*ROW('Hygiene Data'!I90)))</f>
        <v/>
      </c>
    </row>
    <row xmlns:x14ac="http://schemas.microsoft.com/office/spreadsheetml/2009/9/ac" r="97" x14ac:dyDescent="0.2">
      <c r="A97" s="37" t="str">
        <f ca="true">+IF(OFFSET('Water Data'!$B$2,0,10*ROW('Water Data'!E91))="","",OFFSET('Water Data'!$B$2,0,10*ROW('Water Data'!E91)))</f>
        <v/>
      </c>
      <c r="B97" s="37" t="str">
        <f ca="true">+IF(OFFSET('Water Data'!$C$2,0,10*ROW('Water Data'!F91))="","",OFFSET('Water Data'!$C$2,0,10*ROW('Water Data'!F91)))</f>
        <v/>
      </c>
      <c r="C97" s="330" t="str">
        <f t="shared" ca="true" si="1"/>
        <v/>
      </c>
      <c r="D97" s="94"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4"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4"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4"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4"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4"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4"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4"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4"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4"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4"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4"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4"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4"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4"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4"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4"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4"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5"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5"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5"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5"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5"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5"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5"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5"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5"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5"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5"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5"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5"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5"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5"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5"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5"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5"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5"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5"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5"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5"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5"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5"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5"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5"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5"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5"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5"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5"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6"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6"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6"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6"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6"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6"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6"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6"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6"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6"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6"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6"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6"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6"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6"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6"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6"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6"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4"/>
      <c r="BS97" s="274" t="str">
        <f ca="true">+IF(OFFSET('Water Data'!$D$27,0,10*ROW('Water Data'!D91))="","",OFFSET('Water Data'!$D$27,0,10*ROW('Water Data'!D91)))</f>
        <v/>
      </c>
      <c r="BT97" s="274" t="str">
        <f ca="true">+IF(OFFSET('Water Data'!$D$28,0,10*ROW('Water Data'!D91))="","",OFFSET('Water Data'!$D$28,0,10*ROW('Water Data'!D91)))</f>
        <v/>
      </c>
      <c r="BU97" s="274" t="str">
        <f ca="true">+IF(OFFSET('Water Data'!$D$29,0,10*ROW('Water Data'!D91))="","",OFFSET('Water Data'!$D$29,0,10*ROW('Water Data'!D91)))</f>
        <v/>
      </c>
      <c r="BV97" s="274" t="str">
        <f ca="true">+IF(OFFSET('Water Data'!$E$27,0,10*ROW('Water Data'!E91))="","",OFFSET('Water Data'!$E$27,0,10*ROW('Water Data'!E91)))</f>
        <v/>
      </c>
      <c r="BW97" s="274" t="str">
        <f ca="true">+IF(OFFSET('Water Data'!$E$28,0,10*ROW('Water Data'!E91))="","",OFFSET('Water Data'!$E$28,0,10*ROW('Water Data'!E91)))</f>
        <v/>
      </c>
      <c r="BX97" s="274" t="str">
        <f ca="true">+IF(OFFSET('Water Data'!$E$29,0,10*ROW('Water Data'!E91))="","",OFFSET('Water Data'!$E$29,0,10*ROW('Water Data'!E91)))</f>
        <v/>
      </c>
      <c r="BY97" s="274" t="str">
        <f ca="true">+IF(OFFSET('Water Data'!$F$27,0,10*ROW('Water Data'!F91))="","",OFFSET('Water Data'!$F$27,0,10*ROW('Water Data'!F91)))</f>
        <v/>
      </c>
      <c r="BZ97" s="274" t="str">
        <f ca="true">+IF(OFFSET('Water Data'!$F$28,0,10*ROW('Water Data'!F91))="","",OFFSET('Water Data'!$F$28,0,10*ROW('Water Data'!F91)))</f>
        <v/>
      </c>
      <c r="CA97" s="274" t="str">
        <f ca="true">+IF(OFFSET('Water Data'!$F$29,0,10*ROW('Water Data'!F91))="","",OFFSET('Water Data'!$F$29,0,10*ROW('Water Data'!F91)))</f>
        <v/>
      </c>
      <c r="CB97" s="274" t="str">
        <f ca="true">+IF(OFFSET('Water Data'!$G$27,0,10*ROW('Water Data'!G91))="","",OFFSET('Water Data'!$G$27,0,10*ROW('Water Data'!G91)))</f>
        <v/>
      </c>
      <c r="CC97" s="274" t="str">
        <f ca="true">+IF(OFFSET('Water Data'!$G$28,0,10*ROW('Water Data'!G91))="","",OFFSET('Water Data'!$G$28,0,10*ROW('Water Data'!G91)))</f>
        <v/>
      </c>
      <c r="CD97" s="274" t="str">
        <f ca="true">+IF(OFFSET('Water Data'!$G$29,0,10*ROW('Water Data'!G91))="","",OFFSET('Water Data'!$G$29,0,10*ROW('Water Data'!G91)))</f>
        <v/>
      </c>
      <c r="CE97" s="274" t="str">
        <f ca="true">+IF(OFFSET('Water Data'!$H$27,0,10*ROW('Water Data'!H91))="","",OFFSET('Water Data'!$H$27,0,10*ROW('Water Data'!H91)))</f>
        <v/>
      </c>
      <c r="CF97" s="274" t="str">
        <f ca="true">+IF(OFFSET('Water Data'!$H$28,0,10*ROW('Water Data'!H91))="","",OFFSET('Water Data'!$H$28,0,10*ROW('Water Data'!H91)))</f>
        <v/>
      </c>
      <c r="CG97" s="274" t="str">
        <f ca="true">+IF(OFFSET('Water Data'!$H$29,0,10*ROW('Water Data'!H91))="","",OFFSET('Water Data'!$H$29,0,10*ROW('Water Data'!H91)))</f>
        <v/>
      </c>
      <c r="CH97" s="274" t="str">
        <f ca="true">+IF(OFFSET('Water Data'!$I$27,0,10*ROW('Water Data'!I91))="","",OFFSET('Water Data'!$I$27,0,10*ROW('Water Data'!I91)))</f>
        <v/>
      </c>
      <c r="CI97" s="274" t="str">
        <f ca="true">+IF(OFFSET('Water Data'!$I$28,0,10*ROW('Water Data'!I91))="","",OFFSET('Water Data'!$I$28,0,10*ROW('Water Data'!I91)))</f>
        <v/>
      </c>
      <c r="CJ97" s="274" t="str">
        <f ca="true">+IF(OFFSET('Water Data'!$I$29,0,10*ROW('Water Data'!I91))="","",OFFSET('Water Data'!$I$29,0,10*ROW('Water Data'!I91)))</f>
        <v/>
      </c>
      <c r="CK97" s="274" t="str">
        <f ca="true">+IF(OFFSET('Sanitation Data'!$D$28,0,10*ROW('Sanitation Data'!D91))="","",OFFSET('Sanitation Data'!$D$28,0,10*ROW('Sanitation Data'!D91)))</f>
        <v/>
      </c>
      <c r="CL97" s="274" t="str">
        <f ca="true">+IF(OFFSET('Sanitation Data'!$D$29,0,10*ROW('Sanitation Data'!D91))="","",OFFSET('Sanitation Data'!$D$29,0,10*ROW('Sanitation Data'!D91)))</f>
        <v/>
      </c>
      <c r="CM97" s="274" t="str">
        <f ca="true">+IF(OFFSET('Sanitation Data'!$D$30,0,10*ROW('Sanitation Data'!D91))="","",OFFSET('Sanitation Data'!$D$30,0,10*ROW('Sanitation Data'!D91)))</f>
        <v/>
      </c>
      <c r="CN97" s="274" t="str">
        <f ca="true">+IF(OFFSET('Sanitation Data'!$D$31,0,10*ROW('Sanitation Data'!D91))="","",OFFSET('Sanitation Data'!$D$31,0,10*ROW('Sanitation Data'!D91)))</f>
        <v/>
      </c>
      <c r="CO97" s="274" t="str">
        <f ca="true">+IF(OFFSET('Sanitation Data'!$D$32,0,10*ROW('Sanitation Data'!D91))="","",OFFSET('Sanitation Data'!$D$32,0,10*ROW('Sanitation Data'!D91)))</f>
        <v/>
      </c>
      <c r="CP97" s="274" t="str">
        <f ca="true">+IF(OFFSET('Sanitation Data'!$E$28,0,10*ROW('Sanitation Data'!E91))="","",OFFSET('Sanitation Data'!$E$28,0,10*ROW('Sanitation Data'!E91)))</f>
        <v/>
      </c>
      <c r="CQ97" s="274" t="str">
        <f ca="true">+IF(OFFSET('Sanitation Data'!$E$29,0,10*ROW('Sanitation Data'!E91))="","",OFFSET('Sanitation Data'!$E$29,0,10*ROW('Sanitation Data'!E91)))</f>
        <v/>
      </c>
      <c r="CR97" s="274" t="str">
        <f ca="true">+IF(OFFSET('Sanitation Data'!$E$30,0,10*ROW('Sanitation Data'!E91))="","",OFFSET('Sanitation Data'!$E$30,0,10*ROW('Sanitation Data'!E91)))</f>
        <v/>
      </c>
      <c r="CS97" s="274" t="str">
        <f ca="true">+IF(OFFSET('Sanitation Data'!$E$31,0,10*ROW('Sanitation Data'!E91))="","",OFFSET('Sanitation Data'!$E$31,0,10*ROW('Sanitation Data'!E91)))</f>
        <v/>
      </c>
      <c r="CT97" s="274" t="str">
        <f ca="true">+IF(OFFSET('Sanitation Data'!$E$32,0,10*ROW('Sanitation Data'!E91))="","",OFFSET('Sanitation Data'!$E$32,0,10*ROW('Sanitation Data'!E91)))</f>
        <v/>
      </c>
      <c r="CU97" s="274" t="str">
        <f ca="true">+IF(OFFSET('Sanitation Data'!$F$28,0,10*ROW('Sanitation Data'!F91))="","",OFFSET('Sanitation Data'!$F$28,0,10*ROW('Sanitation Data'!F91)))</f>
        <v/>
      </c>
      <c r="CV97" s="274" t="str">
        <f ca="true">+IF(OFFSET('Sanitation Data'!$F$29,0,10*ROW('Sanitation Data'!F91))="","",OFFSET('Sanitation Data'!$F$29,0,10*ROW('Sanitation Data'!F91)))</f>
        <v/>
      </c>
      <c r="CW97" s="274" t="str">
        <f ca="true">+IF(OFFSET('Sanitation Data'!$F$30,0,10*ROW('Sanitation Data'!F91))="","",OFFSET('Sanitation Data'!$F$30,0,10*ROW('Sanitation Data'!F91)))</f>
        <v/>
      </c>
      <c r="CX97" s="274" t="str">
        <f ca="true">+IF(OFFSET('Sanitation Data'!$F$31,0,10*ROW('Sanitation Data'!F91))="","",OFFSET('Sanitation Data'!$F$31,0,10*ROW('Sanitation Data'!F91)))</f>
        <v/>
      </c>
      <c r="CY97" s="274" t="str">
        <f ca="true">+IF(OFFSET('Sanitation Data'!$F$32,0,10*ROW('Sanitation Data'!F91))="","",OFFSET('Sanitation Data'!$F$32,0,10*ROW('Sanitation Data'!F91)))</f>
        <v/>
      </c>
      <c r="CZ97" s="274" t="str">
        <f ca="true">+IF(OFFSET('Sanitation Data'!$G$28,0,10*ROW('Sanitation Data'!G91))="","",OFFSET('Sanitation Data'!$G$28,0,10*ROW('Sanitation Data'!G91)))</f>
        <v/>
      </c>
      <c r="DA97" s="274" t="str">
        <f ca="true">+IF(OFFSET('Sanitation Data'!$G$29,0,10*ROW('Sanitation Data'!G91))="","",OFFSET('Sanitation Data'!$G$29,0,10*ROW('Sanitation Data'!G91)))</f>
        <v/>
      </c>
      <c r="DB97" s="274" t="str">
        <f ca="true">+IF(OFFSET('Sanitation Data'!$G$30,0,10*ROW('Sanitation Data'!G91))="","",OFFSET('Sanitation Data'!$G$30,0,10*ROW('Sanitation Data'!G91)))</f>
        <v/>
      </c>
      <c r="DC97" s="274" t="str">
        <f ca="true">+IF(OFFSET('Sanitation Data'!$G$31,0,10*ROW('Sanitation Data'!G91))="","",OFFSET('Sanitation Data'!$G$31,0,10*ROW('Sanitation Data'!G91)))</f>
        <v/>
      </c>
      <c r="DD97" s="274" t="str">
        <f ca="true">+IF(OFFSET('Sanitation Data'!$G$32,0,10*ROW('Sanitation Data'!G91))="","",OFFSET('Sanitation Data'!$G$32,0,10*ROW('Sanitation Data'!G91)))</f>
        <v/>
      </c>
      <c r="DE97" s="274" t="str">
        <f ca="true">+IF(OFFSET('Sanitation Data'!$H$28,0,10*ROW('Sanitation Data'!H91))="","",OFFSET('Sanitation Data'!$H$28,0,10*ROW('Sanitation Data'!H91)))</f>
        <v/>
      </c>
      <c r="DF97" s="274" t="str">
        <f ca="true">+IF(OFFSET('Sanitation Data'!$H$29,0,10*ROW('Sanitation Data'!H91))="","",OFFSET('Sanitation Data'!$H$29,0,10*ROW('Sanitation Data'!H91)))</f>
        <v/>
      </c>
      <c r="DG97" s="274" t="str">
        <f ca="true">+IF(OFFSET('Sanitation Data'!$H$30,0,10*ROW('Sanitation Data'!H91))="","",OFFSET('Sanitation Data'!$H$30,0,10*ROW('Sanitation Data'!H91)))</f>
        <v/>
      </c>
      <c r="DH97" s="274" t="str">
        <f ca="true">+IF(OFFSET('Sanitation Data'!$H$31,0,10*ROW('Sanitation Data'!H91))="","",OFFSET('Sanitation Data'!$H$31,0,10*ROW('Sanitation Data'!H91)))</f>
        <v/>
      </c>
      <c r="DI97" s="274" t="str">
        <f ca="true">+IF(OFFSET('Sanitation Data'!$H$32,0,10*ROW('Sanitation Data'!H91))="","",OFFSET('Sanitation Data'!$H$32,0,10*ROW('Sanitation Data'!H91)))</f>
        <v/>
      </c>
      <c r="DJ97" s="274" t="str">
        <f ca="true">+IF(OFFSET('Sanitation Data'!$I$28,0,10*ROW('Sanitation Data'!I91))="","",OFFSET('Sanitation Data'!$I$28,0,10*ROW('Sanitation Data'!I91)))</f>
        <v/>
      </c>
      <c r="DK97" s="274" t="str">
        <f ca="true">+IF(OFFSET('Sanitation Data'!$I$29,0,10*ROW('Sanitation Data'!I91))="","",OFFSET('Sanitation Data'!$I$29,0,10*ROW('Sanitation Data'!I91)))</f>
        <v/>
      </c>
      <c r="DL97" s="274" t="str">
        <f ca="true">+IF(OFFSET('Sanitation Data'!$I$30,0,10*ROW('Sanitation Data'!I91))="","",OFFSET('Sanitation Data'!$I$30,0,10*ROW('Sanitation Data'!I91)))</f>
        <v/>
      </c>
      <c r="DM97" s="274" t="str">
        <f ca="true">+IF(OFFSET('Sanitation Data'!$I$31,0,10*ROW('Sanitation Data'!I91))="","",OFFSET('Sanitation Data'!$I$31,0,10*ROW('Sanitation Data'!I91)))</f>
        <v/>
      </c>
      <c r="DN97" s="274" t="str">
        <f ca="true">+IF(OFFSET('Sanitation Data'!$I$32,0,10*ROW('Sanitation Data'!I91))="","",OFFSET('Sanitation Data'!$I$32,0,10*ROW('Sanitation Data'!I91)))</f>
        <v/>
      </c>
      <c r="DO97" s="274" t="str">
        <f ca="true">+IF(OFFSET('Hygiene Data'!$D$11,0,10*ROW('Hygiene Data'!D91))="","",OFFSET('Hygiene Data'!$D$11,0,10*ROW('Hygiene Data'!D91)))</f>
        <v/>
      </c>
      <c r="DP97" s="274" t="str">
        <f ca="true">+IF(OFFSET('Hygiene Data'!$D$12,0,10*ROW('Hygiene Data'!D91))="","",OFFSET('Hygiene Data'!$D$12,0,10*ROW('Hygiene Data'!D91)))</f>
        <v/>
      </c>
      <c r="DQ97" s="274" t="str">
        <f ca="true">+IF(OFFSET('Hygiene Data'!$D$13,0,10*ROW('Hygiene Data'!D91))="","",OFFSET('Hygiene Data'!$D$13,0,10*ROW('Hygiene Data'!D91)))</f>
        <v/>
      </c>
      <c r="DR97" s="274" t="str">
        <f ca="true">+IF(OFFSET('Hygiene Data'!$E$11,0,10*ROW('Hygiene Data'!E91))="","",OFFSET('Hygiene Data'!$E$11,0,10*ROW('Hygiene Data'!E91)))</f>
        <v/>
      </c>
      <c r="DS97" s="274" t="str">
        <f ca="true">+IF(OFFSET('Hygiene Data'!$E$12,0,10*ROW('Hygiene Data'!E91))="","",OFFSET('Hygiene Data'!$E$12,0,10*ROW('Hygiene Data'!E91)))</f>
        <v/>
      </c>
      <c r="DT97" s="274" t="str">
        <f ca="true">+IF(OFFSET('Hygiene Data'!$E$13,0,10*ROW('Hygiene Data'!E91))="","",OFFSET('Hygiene Data'!$E$13,0,10*ROW('Hygiene Data'!E91)))</f>
        <v/>
      </c>
      <c r="DU97" s="274" t="str">
        <f ca="true">+IF(OFFSET('Hygiene Data'!$F$11,0,10*ROW('Hygiene Data'!F91))="","",OFFSET('Hygiene Data'!$F$11,0,10*ROW('Hygiene Data'!F91)))</f>
        <v/>
      </c>
      <c r="DV97" s="274" t="str">
        <f ca="true">+IF(OFFSET('Hygiene Data'!$F$12,0,10*ROW('Hygiene Data'!F91))="","",OFFSET('Hygiene Data'!$F$12,0,10*ROW('Hygiene Data'!F91)))</f>
        <v/>
      </c>
      <c r="DW97" s="274" t="str">
        <f ca="true">+IF(OFFSET('Hygiene Data'!$F$13,0,10*ROW('Hygiene Data'!F91))="","",OFFSET('Hygiene Data'!$F$13,0,10*ROW('Hygiene Data'!F91)))</f>
        <v/>
      </c>
      <c r="DX97" s="274" t="str">
        <f ca="true">+IF(OFFSET('Hygiene Data'!$G$11,0,10*ROW('Hygiene Data'!G91))="","",OFFSET('Hygiene Data'!$G$11,0,10*ROW('Hygiene Data'!G91)))</f>
        <v/>
      </c>
      <c r="DY97" s="274" t="str">
        <f ca="true">+IF(OFFSET('Hygiene Data'!$G$12,0,10*ROW('Hygiene Data'!G91))="","",OFFSET('Hygiene Data'!$G$12,0,10*ROW('Hygiene Data'!G91)))</f>
        <v/>
      </c>
      <c r="DZ97" s="274" t="str">
        <f ca="true">+IF(OFFSET('Hygiene Data'!$G$13,0,10*ROW('Hygiene Data'!G91))="","",OFFSET('Hygiene Data'!$G$13,0,10*ROW('Hygiene Data'!G91)))</f>
        <v/>
      </c>
      <c r="EA97" s="274" t="str">
        <f ca="true">+IF(OFFSET('Hygiene Data'!$H$11,0,10*ROW('Hygiene Data'!H91))="","",OFFSET('Hygiene Data'!$H$11,0,10*ROW('Hygiene Data'!H91)))</f>
        <v/>
      </c>
      <c r="EB97" s="274" t="str">
        <f ca="true">+IF(OFFSET('Hygiene Data'!$H$12,0,10*ROW('Hygiene Data'!H91))="","",OFFSET('Hygiene Data'!$H$12,0,10*ROW('Hygiene Data'!H91)))</f>
        <v/>
      </c>
      <c r="EC97" s="274" t="str">
        <f ca="true">+IF(OFFSET('Hygiene Data'!$H$13,0,10*ROW('Hygiene Data'!H91))="","",OFFSET('Hygiene Data'!$H$13,0,10*ROW('Hygiene Data'!H91)))</f>
        <v/>
      </c>
      <c r="ED97" s="274" t="str">
        <f ca="true">+IF(OFFSET('Hygiene Data'!$I$11,0,10*ROW('Hygiene Data'!I91))="","",OFFSET('Hygiene Data'!$I$11,0,10*ROW('Hygiene Data'!I91)))</f>
        <v/>
      </c>
      <c r="EE97" s="274" t="str">
        <f ca="true">+IF(OFFSET('Hygiene Data'!$I$12,0,10*ROW('Hygiene Data'!I91))="","",OFFSET('Hygiene Data'!$I$12,0,10*ROW('Hygiene Data'!I91)))</f>
        <v/>
      </c>
      <c r="EF97" s="274" t="str">
        <f ca="true">+IF(OFFSET('Hygiene Data'!$I$13,0,10*ROW('Hygiene Data'!I91))="","",OFFSET('Hygiene Data'!$I$13,0,10*ROW('Hygiene Data'!I91)))</f>
        <v/>
      </c>
    </row>
    <row xmlns:x14ac="http://schemas.microsoft.com/office/spreadsheetml/2009/9/ac" r="98" x14ac:dyDescent="0.2">
      <c r="A98" s="37" t="str">
        <f ca="true">+IF(OFFSET('Water Data'!$B$2,0,10*ROW('Water Data'!E92))="","",OFFSET('Water Data'!$B$2,0,10*ROW('Water Data'!E92)))</f>
        <v/>
      </c>
      <c r="B98" s="37" t="str">
        <f ca="true">+IF(OFFSET('Water Data'!$C$2,0,10*ROW('Water Data'!F92))="","",OFFSET('Water Data'!$C$2,0,10*ROW('Water Data'!F92)))</f>
        <v/>
      </c>
      <c r="C98" s="330" t="str">
        <f t="shared" ca="true" si="1"/>
        <v/>
      </c>
      <c r="D98" s="94"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4"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4"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4"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4"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4"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4"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4"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4"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4"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4"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4"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4"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4"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4"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4"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4"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4"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5"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5"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5"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5"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5"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5"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5"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5"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5"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5"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5"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5"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5"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5"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5"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5"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5"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5"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5"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5"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5"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5"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5"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5"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5"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5"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5"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5"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5"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5"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6"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6"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6"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6"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6"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6"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6"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6"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6"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6"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6"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6"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6"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6"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6"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6"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6"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6"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4"/>
      <c r="BS98" s="274" t="str">
        <f ca="true">+IF(OFFSET('Water Data'!$D$27,0,10*ROW('Water Data'!D92))="","",OFFSET('Water Data'!$D$27,0,10*ROW('Water Data'!D92)))</f>
        <v/>
      </c>
      <c r="BT98" s="274" t="str">
        <f ca="true">+IF(OFFSET('Water Data'!$D$28,0,10*ROW('Water Data'!D92))="","",OFFSET('Water Data'!$D$28,0,10*ROW('Water Data'!D92)))</f>
        <v/>
      </c>
      <c r="BU98" s="274" t="str">
        <f ca="true">+IF(OFFSET('Water Data'!$D$29,0,10*ROW('Water Data'!D92))="","",OFFSET('Water Data'!$D$29,0,10*ROW('Water Data'!D92)))</f>
        <v/>
      </c>
      <c r="BV98" s="274" t="str">
        <f ca="true">+IF(OFFSET('Water Data'!$E$27,0,10*ROW('Water Data'!E92))="","",OFFSET('Water Data'!$E$27,0,10*ROW('Water Data'!E92)))</f>
        <v/>
      </c>
      <c r="BW98" s="274" t="str">
        <f ca="true">+IF(OFFSET('Water Data'!$E$28,0,10*ROW('Water Data'!E92))="","",OFFSET('Water Data'!$E$28,0,10*ROW('Water Data'!E92)))</f>
        <v/>
      </c>
      <c r="BX98" s="274" t="str">
        <f ca="true">+IF(OFFSET('Water Data'!$E$29,0,10*ROW('Water Data'!E92))="","",OFFSET('Water Data'!$E$29,0,10*ROW('Water Data'!E92)))</f>
        <v/>
      </c>
      <c r="BY98" s="274" t="str">
        <f ca="true">+IF(OFFSET('Water Data'!$F$27,0,10*ROW('Water Data'!F92))="","",OFFSET('Water Data'!$F$27,0,10*ROW('Water Data'!F92)))</f>
        <v/>
      </c>
      <c r="BZ98" s="274" t="str">
        <f ca="true">+IF(OFFSET('Water Data'!$F$28,0,10*ROW('Water Data'!F92))="","",OFFSET('Water Data'!$F$28,0,10*ROW('Water Data'!F92)))</f>
        <v/>
      </c>
      <c r="CA98" s="274" t="str">
        <f ca="true">+IF(OFFSET('Water Data'!$F$29,0,10*ROW('Water Data'!F92))="","",OFFSET('Water Data'!$F$29,0,10*ROW('Water Data'!F92)))</f>
        <v/>
      </c>
      <c r="CB98" s="274" t="str">
        <f ca="true">+IF(OFFSET('Water Data'!$G$27,0,10*ROW('Water Data'!G92))="","",OFFSET('Water Data'!$G$27,0,10*ROW('Water Data'!G92)))</f>
        <v/>
      </c>
      <c r="CC98" s="274" t="str">
        <f ca="true">+IF(OFFSET('Water Data'!$G$28,0,10*ROW('Water Data'!G92))="","",OFFSET('Water Data'!$G$28,0,10*ROW('Water Data'!G92)))</f>
        <v/>
      </c>
      <c r="CD98" s="274" t="str">
        <f ca="true">+IF(OFFSET('Water Data'!$G$29,0,10*ROW('Water Data'!G92))="","",OFFSET('Water Data'!$G$29,0,10*ROW('Water Data'!G92)))</f>
        <v/>
      </c>
      <c r="CE98" s="274" t="str">
        <f ca="true">+IF(OFFSET('Water Data'!$H$27,0,10*ROW('Water Data'!H92))="","",OFFSET('Water Data'!$H$27,0,10*ROW('Water Data'!H92)))</f>
        <v/>
      </c>
      <c r="CF98" s="274" t="str">
        <f ca="true">+IF(OFFSET('Water Data'!$H$28,0,10*ROW('Water Data'!H92))="","",OFFSET('Water Data'!$H$28,0,10*ROW('Water Data'!H92)))</f>
        <v/>
      </c>
      <c r="CG98" s="274" t="str">
        <f ca="true">+IF(OFFSET('Water Data'!$H$29,0,10*ROW('Water Data'!H92))="","",OFFSET('Water Data'!$H$29,0,10*ROW('Water Data'!H92)))</f>
        <v/>
      </c>
      <c r="CH98" s="274" t="str">
        <f ca="true">+IF(OFFSET('Water Data'!$I$27,0,10*ROW('Water Data'!I92))="","",OFFSET('Water Data'!$I$27,0,10*ROW('Water Data'!I92)))</f>
        <v/>
      </c>
      <c r="CI98" s="274" t="str">
        <f ca="true">+IF(OFFSET('Water Data'!$I$28,0,10*ROW('Water Data'!I92))="","",OFFSET('Water Data'!$I$28,0,10*ROW('Water Data'!I92)))</f>
        <v/>
      </c>
      <c r="CJ98" s="274" t="str">
        <f ca="true">+IF(OFFSET('Water Data'!$I$29,0,10*ROW('Water Data'!I92))="","",OFFSET('Water Data'!$I$29,0,10*ROW('Water Data'!I92)))</f>
        <v/>
      </c>
      <c r="CK98" s="274" t="str">
        <f ca="true">+IF(OFFSET('Sanitation Data'!$D$28,0,10*ROW('Sanitation Data'!D92))="","",OFFSET('Sanitation Data'!$D$28,0,10*ROW('Sanitation Data'!D92)))</f>
        <v/>
      </c>
      <c r="CL98" s="274" t="str">
        <f ca="true">+IF(OFFSET('Sanitation Data'!$D$29,0,10*ROW('Sanitation Data'!D92))="","",OFFSET('Sanitation Data'!$D$29,0,10*ROW('Sanitation Data'!D92)))</f>
        <v/>
      </c>
      <c r="CM98" s="274" t="str">
        <f ca="true">+IF(OFFSET('Sanitation Data'!$D$30,0,10*ROW('Sanitation Data'!D92))="","",OFFSET('Sanitation Data'!$D$30,0,10*ROW('Sanitation Data'!D92)))</f>
        <v/>
      </c>
      <c r="CN98" s="274" t="str">
        <f ca="true">+IF(OFFSET('Sanitation Data'!$D$31,0,10*ROW('Sanitation Data'!D92))="","",OFFSET('Sanitation Data'!$D$31,0,10*ROW('Sanitation Data'!D92)))</f>
        <v/>
      </c>
      <c r="CO98" s="274" t="str">
        <f ca="true">+IF(OFFSET('Sanitation Data'!$D$32,0,10*ROW('Sanitation Data'!D92))="","",OFFSET('Sanitation Data'!$D$32,0,10*ROW('Sanitation Data'!D92)))</f>
        <v/>
      </c>
      <c r="CP98" s="274" t="str">
        <f ca="true">+IF(OFFSET('Sanitation Data'!$E$28,0,10*ROW('Sanitation Data'!E92))="","",OFFSET('Sanitation Data'!$E$28,0,10*ROW('Sanitation Data'!E92)))</f>
        <v/>
      </c>
      <c r="CQ98" s="274" t="str">
        <f ca="true">+IF(OFFSET('Sanitation Data'!$E$29,0,10*ROW('Sanitation Data'!E92))="","",OFFSET('Sanitation Data'!$E$29,0,10*ROW('Sanitation Data'!E92)))</f>
        <v/>
      </c>
      <c r="CR98" s="274" t="str">
        <f ca="true">+IF(OFFSET('Sanitation Data'!$E$30,0,10*ROW('Sanitation Data'!E92))="","",OFFSET('Sanitation Data'!$E$30,0,10*ROW('Sanitation Data'!E92)))</f>
        <v/>
      </c>
      <c r="CS98" s="274" t="str">
        <f ca="true">+IF(OFFSET('Sanitation Data'!$E$31,0,10*ROW('Sanitation Data'!E92))="","",OFFSET('Sanitation Data'!$E$31,0,10*ROW('Sanitation Data'!E92)))</f>
        <v/>
      </c>
      <c r="CT98" s="274" t="str">
        <f ca="true">+IF(OFFSET('Sanitation Data'!$E$32,0,10*ROW('Sanitation Data'!E92))="","",OFFSET('Sanitation Data'!$E$32,0,10*ROW('Sanitation Data'!E92)))</f>
        <v/>
      </c>
      <c r="CU98" s="274" t="str">
        <f ca="true">+IF(OFFSET('Sanitation Data'!$F$28,0,10*ROW('Sanitation Data'!F92))="","",OFFSET('Sanitation Data'!$F$28,0,10*ROW('Sanitation Data'!F92)))</f>
        <v/>
      </c>
      <c r="CV98" s="274" t="str">
        <f ca="true">+IF(OFFSET('Sanitation Data'!$F$29,0,10*ROW('Sanitation Data'!F92))="","",OFFSET('Sanitation Data'!$F$29,0,10*ROW('Sanitation Data'!F92)))</f>
        <v/>
      </c>
      <c r="CW98" s="274" t="str">
        <f ca="true">+IF(OFFSET('Sanitation Data'!$F$30,0,10*ROW('Sanitation Data'!F92))="","",OFFSET('Sanitation Data'!$F$30,0,10*ROW('Sanitation Data'!F92)))</f>
        <v/>
      </c>
      <c r="CX98" s="274" t="str">
        <f ca="true">+IF(OFFSET('Sanitation Data'!$F$31,0,10*ROW('Sanitation Data'!F92))="","",OFFSET('Sanitation Data'!$F$31,0,10*ROW('Sanitation Data'!F92)))</f>
        <v/>
      </c>
      <c r="CY98" s="274" t="str">
        <f ca="true">+IF(OFFSET('Sanitation Data'!$F$32,0,10*ROW('Sanitation Data'!F92))="","",OFFSET('Sanitation Data'!$F$32,0,10*ROW('Sanitation Data'!F92)))</f>
        <v/>
      </c>
      <c r="CZ98" s="274" t="str">
        <f ca="true">+IF(OFFSET('Sanitation Data'!$G$28,0,10*ROW('Sanitation Data'!G92))="","",OFFSET('Sanitation Data'!$G$28,0,10*ROW('Sanitation Data'!G92)))</f>
        <v/>
      </c>
      <c r="DA98" s="274" t="str">
        <f ca="true">+IF(OFFSET('Sanitation Data'!$G$29,0,10*ROW('Sanitation Data'!G92))="","",OFFSET('Sanitation Data'!$G$29,0,10*ROW('Sanitation Data'!G92)))</f>
        <v/>
      </c>
      <c r="DB98" s="274" t="str">
        <f ca="true">+IF(OFFSET('Sanitation Data'!$G$30,0,10*ROW('Sanitation Data'!G92))="","",OFFSET('Sanitation Data'!$G$30,0,10*ROW('Sanitation Data'!G92)))</f>
        <v/>
      </c>
      <c r="DC98" s="274" t="str">
        <f ca="true">+IF(OFFSET('Sanitation Data'!$G$31,0,10*ROW('Sanitation Data'!G92))="","",OFFSET('Sanitation Data'!$G$31,0,10*ROW('Sanitation Data'!G92)))</f>
        <v/>
      </c>
      <c r="DD98" s="274" t="str">
        <f ca="true">+IF(OFFSET('Sanitation Data'!$G$32,0,10*ROW('Sanitation Data'!G92))="","",OFFSET('Sanitation Data'!$G$32,0,10*ROW('Sanitation Data'!G92)))</f>
        <v/>
      </c>
      <c r="DE98" s="274" t="str">
        <f ca="true">+IF(OFFSET('Sanitation Data'!$H$28,0,10*ROW('Sanitation Data'!H92))="","",OFFSET('Sanitation Data'!$H$28,0,10*ROW('Sanitation Data'!H92)))</f>
        <v/>
      </c>
      <c r="DF98" s="274" t="str">
        <f ca="true">+IF(OFFSET('Sanitation Data'!$H$29,0,10*ROW('Sanitation Data'!H92))="","",OFFSET('Sanitation Data'!$H$29,0,10*ROW('Sanitation Data'!H92)))</f>
        <v/>
      </c>
      <c r="DG98" s="274" t="str">
        <f ca="true">+IF(OFFSET('Sanitation Data'!$H$30,0,10*ROW('Sanitation Data'!H92))="","",OFFSET('Sanitation Data'!$H$30,0,10*ROW('Sanitation Data'!H92)))</f>
        <v/>
      </c>
      <c r="DH98" s="274" t="str">
        <f ca="true">+IF(OFFSET('Sanitation Data'!$H$31,0,10*ROW('Sanitation Data'!H92))="","",OFFSET('Sanitation Data'!$H$31,0,10*ROW('Sanitation Data'!H92)))</f>
        <v/>
      </c>
      <c r="DI98" s="274" t="str">
        <f ca="true">+IF(OFFSET('Sanitation Data'!$H$32,0,10*ROW('Sanitation Data'!H92))="","",OFFSET('Sanitation Data'!$H$32,0,10*ROW('Sanitation Data'!H92)))</f>
        <v/>
      </c>
      <c r="DJ98" s="274" t="str">
        <f ca="true">+IF(OFFSET('Sanitation Data'!$I$28,0,10*ROW('Sanitation Data'!I92))="","",OFFSET('Sanitation Data'!$I$28,0,10*ROW('Sanitation Data'!I92)))</f>
        <v/>
      </c>
      <c r="DK98" s="274" t="str">
        <f ca="true">+IF(OFFSET('Sanitation Data'!$I$29,0,10*ROW('Sanitation Data'!I92))="","",OFFSET('Sanitation Data'!$I$29,0,10*ROW('Sanitation Data'!I92)))</f>
        <v/>
      </c>
      <c r="DL98" s="274" t="str">
        <f ca="true">+IF(OFFSET('Sanitation Data'!$I$30,0,10*ROW('Sanitation Data'!I92))="","",OFFSET('Sanitation Data'!$I$30,0,10*ROW('Sanitation Data'!I92)))</f>
        <v/>
      </c>
      <c r="DM98" s="274" t="str">
        <f ca="true">+IF(OFFSET('Sanitation Data'!$I$31,0,10*ROW('Sanitation Data'!I92))="","",OFFSET('Sanitation Data'!$I$31,0,10*ROW('Sanitation Data'!I92)))</f>
        <v/>
      </c>
      <c r="DN98" s="274" t="str">
        <f ca="true">+IF(OFFSET('Sanitation Data'!$I$32,0,10*ROW('Sanitation Data'!I92))="","",OFFSET('Sanitation Data'!$I$32,0,10*ROW('Sanitation Data'!I92)))</f>
        <v/>
      </c>
      <c r="DO98" s="274" t="str">
        <f ca="true">+IF(OFFSET('Hygiene Data'!$D$11,0,10*ROW('Hygiene Data'!D92))="","",OFFSET('Hygiene Data'!$D$11,0,10*ROW('Hygiene Data'!D92)))</f>
        <v/>
      </c>
      <c r="DP98" s="274" t="str">
        <f ca="true">+IF(OFFSET('Hygiene Data'!$D$12,0,10*ROW('Hygiene Data'!D92))="","",OFFSET('Hygiene Data'!$D$12,0,10*ROW('Hygiene Data'!D92)))</f>
        <v/>
      </c>
      <c r="DQ98" s="274" t="str">
        <f ca="true">+IF(OFFSET('Hygiene Data'!$D$13,0,10*ROW('Hygiene Data'!D92))="","",OFFSET('Hygiene Data'!$D$13,0,10*ROW('Hygiene Data'!D92)))</f>
        <v/>
      </c>
      <c r="DR98" s="274" t="str">
        <f ca="true">+IF(OFFSET('Hygiene Data'!$E$11,0,10*ROW('Hygiene Data'!E92))="","",OFFSET('Hygiene Data'!$E$11,0,10*ROW('Hygiene Data'!E92)))</f>
        <v/>
      </c>
      <c r="DS98" s="274" t="str">
        <f ca="true">+IF(OFFSET('Hygiene Data'!$E$12,0,10*ROW('Hygiene Data'!E92))="","",OFFSET('Hygiene Data'!$E$12,0,10*ROW('Hygiene Data'!E92)))</f>
        <v/>
      </c>
      <c r="DT98" s="274" t="str">
        <f ca="true">+IF(OFFSET('Hygiene Data'!$E$13,0,10*ROW('Hygiene Data'!E92))="","",OFFSET('Hygiene Data'!$E$13,0,10*ROW('Hygiene Data'!E92)))</f>
        <v/>
      </c>
      <c r="DU98" s="274" t="str">
        <f ca="true">+IF(OFFSET('Hygiene Data'!$F$11,0,10*ROW('Hygiene Data'!F92))="","",OFFSET('Hygiene Data'!$F$11,0,10*ROW('Hygiene Data'!F92)))</f>
        <v/>
      </c>
      <c r="DV98" s="274" t="str">
        <f ca="true">+IF(OFFSET('Hygiene Data'!$F$12,0,10*ROW('Hygiene Data'!F92))="","",OFFSET('Hygiene Data'!$F$12,0,10*ROW('Hygiene Data'!F92)))</f>
        <v/>
      </c>
      <c r="DW98" s="274" t="str">
        <f ca="true">+IF(OFFSET('Hygiene Data'!$F$13,0,10*ROW('Hygiene Data'!F92))="","",OFFSET('Hygiene Data'!$F$13,0,10*ROW('Hygiene Data'!F92)))</f>
        <v/>
      </c>
      <c r="DX98" s="274" t="str">
        <f ca="true">+IF(OFFSET('Hygiene Data'!$G$11,0,10*ROW('Hygiene Data'!G92))="","",OFFSET('Hygiene Data'!$G$11,0,10*ROW('Hygiene Data'!G92)))</f>
        <v/>
      </c>
      <c r="DY98" s="274" t="str">
        <f ca="true">+IF(OFFSET('Hygiene Data'!$G$12,0,10*ROW('Hygiene Data'!G92))="","",OFFSET('Hygiene Data'!$G$12,0,10*ROW('Hygiene Data'!G92)))</f>
        <v/>
      </c>
      <c r="DZ98" s="274" t="str">
        <f ca="true">+IF(OFFSET('Hygiene Data'!$G$13,0,10*ROW('Hygiene Data'!G92))="","",OFFSET('Hygiene Data'!$G$13,0,10*ROW('Hygiene Data'!G92)))</f>
        <v/>
      </c>
      <c r="EA98" s="274" t="str">
        <f ca="true">+IF(OFFSET('Hygiene Data'!$H$11,0,10*ROW('Hygiene Data'!H92))="","",OFFSET('Hygiene Data'!$H$11,0,10*ROW('Hygiene Data'!H92)))</f>
        <v/>
      </c>
      <c r="EB98" s="274" t="str">
        <f ca="true">+IF(OFFSET('Hygiene Data'!$H$12,0,10*ROW('Hygiene Data'!H92))="","",OFFSET('Hygiene Data'!$H$12,0,10*ROW('Hygiene Data'!H92)))</f>
        <v/>
      </c>
      <c r="EC98" s="274" t="str">
        <f ca="true">+IF(OFFSET('Hygiene Data'!$H$13,0,10*ROW('Hygiene Data'!H92))="","",OFFSET('Hygiene Data'!$H$13,0,10*ROW('Hygiene Data'!H92)))</f>
        <v/>
      </c>
      <c r="ED98" s="274" t="str">
        <f ca="true">+IF(OFFSET('Hygiene Data'!$I$11,0,10*ROW('Hygiene Data'!I92))="","",OFFSET('Hygiene Data'!$I$11,0,10*ROW('Hygiene Data'!I92)))</f>
        <v/>
      </c>
      <c r="EE98" s="274" t="str">
        <f ca="true">+IF(OFFSET('Hygiene Data'!$I$12,0,10*ROW('Hygiene Data'!I92))="","",OFFSET('Hygiene Data'!$I$12,0,10*ROW('Hygiene Data'!I92)))</f>
        <v/>
      </c>
      <c r="EF98" s="274" t="str">
        <f ca="true">+IF(OFFSET('Hygiene Data'!$I$13,0,10*ROW('Hygiene Data'!I92))="","",OFFSET('Hygiene Data'!$I$13,0,10*ROW('Hygiene Data'!I92)))</f>
        <v/>
      </c>
    </row>
    <row xmlns:x14ac="http://schemas.microsoft.com/office/spreadsheetml/2009/9/ac" r="99" x14ac:dyDescent="0.2">
      <c r="A99" s="37" t="str">
        <f ca="true">+IF(OFFSET('Water Data'!$B$2,0,10*ROW('Water Data'!E93))="","",OFFSET('Water Data'!$B$2,0,10*ROW('Water Data'!E93)))</f>
        <v/>
      </c>
      <c r="B99" s="37" t="str">
        <f ca="true">+IF(OFFSET('Water Data'!$C$2,0,10*ROW('Water Data'!F93))="","",OFFSET('Water Data'!$C$2,0,10*ROW('Water Data'!F93)))</f>
        <v/>
      </c>
      <c r="C99" s="330" t="str">
        <f t="shared" ca="true" si="1"/>
        <v/>
      </c>
      <c r="D99" s="94"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4"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4"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4"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4"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4"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4"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4"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4"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4"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4"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4"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4"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4"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4"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4"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4"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4"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5"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5"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5"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5"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5"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5"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5"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5"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5"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5"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5"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5"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5"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5"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5"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5"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5"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5"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5"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5"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5"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5"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5"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5"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5"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5"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5"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5"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5"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5"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6"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6"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6"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6"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6"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6"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6"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6"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6"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6"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6"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6"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6"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6"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6"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6"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6"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6"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4"/>
      <c r="BS99" s="274" t="str">
        <f ca="true">+IF(OFFSET('Water Data'!$D$27,0,10*ROW('Water Data'!D93))="","",OFFSET('Water Data'!$D$27,0,10*ROW('Water Data'!D93)))</f>
        <v/>
      </c>
      <c r="BT99" s="274" t="str">
        <f ca="true">+IF(OFFSET('Water Data'!$D$28,0,10*ROW('Water Data'!D93))="","",OFFSET('Water Data'!$D$28,0,10*ROW('Water Data'!D93)))</f>
        <v/>
      </c>
      <c r="BU99" s="274" t="str">
        <f ca="true">+IF(OFFSET('Water Data'!$D$29,0,10*ROW('Water Data'!D93))="","",OFFSET('Water Data'!$D$29,0,10*ROW('Water Data'!D93)))</f>
        <v/>
      </c>
      <c r="BV99" s="274" t="str">
        <f ca="true">+IF(OFFSET('Water Data'!$E$27,0,10*ROW('Water Data'!E93))="","",OFFSET('Water Data'!$E$27,0,10*ROW('Water Data'!E93)))</f>
        <v/>
      </c>
      <c r="BW99" s="274" t="str">
        <f ca="true">+IF(OFFSET('Water Data'!$E$28,0,10*ROW('Water Data'!E93))="","",OFFSET('Water Data'!$E$28,0,10*ROW('Water Data'!E93)))</f>
        <v/>
      </c>
      <c r="BX99" s="274" t="str">
        <f ca="true">+IF(OFFSET('Water Data'!$E$29,0,10*ROW('Water Data'!E93))="","",OFFSET('Water Data'!$E$29,0,10*ROW('Water Data'!E93)))</f>
        <v/>
      </c>
      <c r="BY99" s="274" t="str">
        <f ca="true">+IF(OFFSET('Water Data'!$F$27,0,10*ROW('Water Data'!F93))="","",OFFSET('Water Data'!$F$27,0,10*ROW('Water Data'!F93)))</f>
        <v/>
      </c>
      <c r="BZ99" s="274" t="str">
        <f ca="true">+IF(OFFSET('Water Data'!$F$28,0,10*ROW('Water Data'!F93))="","",OFFSET('Water Data'!$F$28,0,10*ROW('Water Data'!F93)))</f>
        <v/>
      </c>
      <c r="CA99" s="274" t="str">
        <f ca="true">+IF(OFFSET('Water Data'!$F$29,0,10*ROW('Water Data'!F93))="","",OFFSET('Water Data'!$F$29,0,10*ROW('Water Data'!F93)))</f>
        <v/>
      </c>
      <c r="CB99" s="274" t="str">
        <f ca="true">+IF(OFFSET('Water Data'!$G$27,0,10*ROW('Water Data'!G93))="","",OFFSET('Water Data'!$G$27,0,10*ROW('Water Data'!G93)))</f>
        <v/>
      </c>
      <c r="CC99" s="274" t="str">
        <f ca="true">+IF(OFFSET('Water Data'!$G$28,0,10*ROW('Water Data'!G93))="","",OFFSET('Water Data'!$G$28,0,10*ROW('Water Data'!G93)))</f>
        <v/>
      </c>
      <c r="CD99" s="274" t="str">
        <f ca="true">+IF(OFFSET('Water Data'!$G$29,0,10*ROW('Water Data'!G93))="","",OFFSET('Water Data'!$G$29,0,10*ROW('Water Data'!G93)))</f>
        <v/>
      </c>
      <c r="CE99" s="274" t="str">
        <f ca="true">+IF(OFFSET('Water Data'!$H$27,0,10*ROW('Water Data'!H93))="","",OFFSET('Water Data'!$H$27,0,10*ROW('Water Data'!H93)))</f>
        <v/>
      </c>
      <c r="CF99" s="274" t="str">
        <f ca="true">+IF(OFFSET('Water Data'!$H$28,0,10*ROW('Water Data'!H93))="","",OFFSET('Water Data'!$H$28,0,10*ROW('Water Data'!H93)))</f>
        <v/>
      </c>
      <c r="CG99" s="274" t="str">
        <f ca="true">+IF(OFFSET('Water Data'!$H$29,0,10*ROW('Water Data'!H93))="","",OFFSET('Water Data'!$H$29,0,10*ROW('Water Data'!H93)))</f>
        <v/>
      </c>
      <c r="CH99" s="274" t="str">
        <f ca="true">+IF(OFFSET('Water Data'!$I$27,0,10*ROW('Water Data'!I93))="","",OFFSET('Water Data'!$I$27,0,10*ROW('Water Data'!I93)))</f>
        <v/>
      </c>
      <c r="CI99" s="274" t="str">
        <f ca="true">+IF(OFFSET('Water Data'!$I$28,0,10*ROW('Water Data'!I93))="","",OFFSET('Water Data'!$I$28,0,10*ROW('Water Data'!I93)))</f>
        <v/>
      </c>
      <c r="CJ99" s="274" t="str">
        <f ca="true">+IF(OFFSET('Water Data'!$I$29,0,10*ROW('Water Data'!I93))="","",OFFSET('Water Data'!$I$29,0,10*ROW('Water Data'!I93)))</f>
        <v/>
      </c>
      <c r="CK99" s="274" t="str">
        <f ca="true">+IF(OFFSET('Sanitation Data'!$D$28,0,10*ROW('Sanitation Data'!D93))="","",OFFSET('Sanitation Data'!$D$28,0,10*ROW('Sanitation Data'!D93)))</f>
        <v/>
      </c>
      <c r="CL99" s="274" t="str">
        <f ca="true">+IF(OFFSET('Sanitation Data'!$D$29,0,10*ROW('Sanitation Data'!D93))="","",OFFSET('Sanitation Data'!$D$29,0,10*ROW('Sanitation Data'!D93)))</f>
        <v/>
      </c>
      <c r="CM99" s="274" t="str">
        <f ca="true">+IF(OFFSET('Sanitation Data'!$D$30,0,10*ROW('Sanitation Data'!D93))="","",OFFSET('Sanitation Data'!$D$30,0,10*ROW('Sanitation Data'!D93)))</f>
        <v/>
      </c>
      <c r="CN99" s="274" t="str">
        <f ca="true">+IF(OFFSET('Sanitation Data'!$D$31,0,10*ROW('Sanitation Data'!D93))="","",OFFSET('Sanitation Data'!$D$31,0,10*ROW('Sanitation Data'!D93)))</f>
        <v/>
      </c>
      <c r="CO99" s="274" t="str">
        <f ca="true">+IF(OFFSET('Sanitation Data'!$D$32,0,10*ROW('Sanitation Data'!D93))="","",OFFSET('Sanitation Data'!$D$32,0,10*ROW('Sanitation Data'!D93)))</f>
        <v/>
      </c>
      <c r="CP99" s="274" t="str">
        <f ca="true">+IF(OFFSET('Sanitation Data'!$E$28,0,10*ROW('Sanitation Data'!E93))="","",OFFSET('Sanitation Data'!$E$28,0,10*ROW('Sanitation Data'!E93)))</f>
        <v/>
      </c>
      <c r="CQ99" s="274" t="str">
        <f ca="true">+IF(OFFSET('Sanitation Data'!$E$29,0,10*ROW('Sanitation Data'!E93))="","",OFFSET('Sanitation Data'!$E$29,0,10*ROW('Sanitation Data'!E93)))</f>
        <v/>
      </c>
      <c r="CR99" s="274" t="str">
        <f ca="true">+IF(OFFSET('Sanitation Data'!$E$30,0,10*ROW('Sanitation Data'!E93))="","",OFFSET('Sanitation Data'!$E$30,0,10*ROW('Sanitation Data'!E93)))</f>
        <v/>
      </c>
      <c r="CS99" s="274" t="str">
        <f ca="true">+IF(OFFSET('Sanitation Data'!$E$31,0,10*ROW('Sanitation Data'!E93))="","",OFFSET('Sanitation Data'!$E$31,0,10*ROW('Sanitation Data'!E93)))</f>
        <v/>
      </c>
      <c r="CT99" s="274" t="str">
        <f ca="true">+IF(OFFSET('Sanitation Data'!$E$32,0,10*ROW('Sanitation Data'!E93))="","",OFFSET('Sanitation Data'!$E$32,0,10*ROW('Sanitation Data'!E93)))</f>
        <v/>
      </c>
      <c r="CU99" s="274" t="str">
        <f ca="true">+IF(OFFSET('Sanitation Data'!$F$28,0,10*ROW('Sanitation Data'!F93))="","",OFFSET('Sanitation Data'!$F$28,0,10*ROW('Sanitation Data'!F93)))</f>
        <v/>
      </c>
      <c r="CV99" s="274" t="str">
        <f ca="true">+IF(OFFSET('Sanitation Data'!$F$29,0,10*ROW('Sanitation Data'!F93))="","",OFFSET('Sanitation Data'!$F$29,0,10*ROW('Sanitation Data'!F93)))</f>
        <v/>
      </c>
      <c r="CW99" s="274" t="str">
        <f ca="true">+IF(OFFSET('Sanitation Data'!$F$30,0,10*ROW('Sanitation Data'!F93))="","",OFFSET('Sanitation Data'!$F$30,0,10*ROW('Sanitation Data'!F93)))</f>
        <v/>
      </c>
      <c r="CX99" s="274" t="str">
        <f ca="true">+IF(OFFSET('Sanitation Data'!$F$31,0,10*ROW('Sanitation Data'!F93))="","",OFFSET('Sanitation Data'!$F$31,0,10*ROW('Sanitation Data'!F93)))</f>
        <v/>
      </c>
      <c r="CY99" s="274" t="str">
        <f ca="true">+IF(OFFSET('Sanitation Data'!$F$32,0,10*ROW('Sanitation Data'!F93))="","",OFFSET('Sanitation Data'!$F$32,0,10*ROW('Sanitation Data'!F93)))</f>
        <v/>
      </c>
      <c r="CZ99" s="274" t="str">
        <f ca="true">+IF(OFFSET('Sanitation Data'!$G$28,0,10*ROW('Sanitation Data'!G93))="","",OFFSET('Sanitation Data'!$G$28,0,10*ROW('Sanitation Data'!G93)))</f>
        <v/>
      </c>
      <c r="DA99" s="274" t="str">
        <f ca="true">+IF(OFFSET('Sanitation Data'!$G$29,0,10*ROW('Sanitation Data'!G93))="","",OFFSET('Sanitation Data'!$G$29,0,10*ROW('Sanitation Data'!G93)))</f>
        <v/>
      </c>
      <c r="DB99" s="274" t="str">
        <f ca="true">+IF(OFFSET('Sanitation Data'!$G$30,0,10*ROW('Sanitation Data'!G93))="","",OFFSET('Sanitation Data'!$G$30,0,10*ROW('Sanitation Data'!G93)))</f>
        <v/>
      </c>
      <c r="DC99" s="274" t="str">
        <f ca="true">+IF(OFFSET('Sanitation Data'!$G$31,0,10*ROW('Sanitation Data'!G93))="","",OFFSET('Sanitation Data'!$G$31,0,10*ROW('Sanitation Data'!G93)))</f>
        <v/>
      </c>
      <c r="DD99" s="274" t="str">
        <f ca="true">+IF(OFFSET('Sanitation Data'!$G$32,0,10*ROW('Sanitation Data'!G93))="","",OFFSET('Sanitation Data'!$G$32,0,10*ROW('Sanitation Data'!G93)))</f>
        <v/>
      </c>
      <c r="DE99" s="274" t="str">
        <f ca="true">+IF(OFFSET('Sanitation Data'!$H$28,0,10*ROW('Sanitation Data'!H93))="","",OFFSET('Sanitation Data'!$H$28,0,10*ROW('Sanitation Data'!H93)))</f>
        <v/>
      </c>
      <c r="DF99" s="274" t="str">
        <f ca="true">+IF(OFFSET('Sanitation Data'!$H$29,0,10*ROW('Sanitation Data'!H93))="","",OFFSET('Sanitation Data'!$H$29,0,10*ROW('Sanitation Data'!H93)))</f>
        <v/>
      </c>
      <c r="DG99" s="274" t="str">
        <f ca="true">+IF(OFFSET('Sanitation Data'!$H$30,0,10*ROW('Sanitation Data'!H93))="","",OFFSET('Sanitation Data'!$H$30,0,10*ROW('Sanitation Data'!H93)))</f>
        <v/>
      </c>
      <c r="DH99" s="274" t="str">
        <f ca="true">+IF(OFFSET('Sanitation Data'!$H$31,0,10*ROW('Sanitation Data'!H93))="","",OFFSET('Sanitation Data'!$H$31,0,10*ROW('Sanitation Data'!H93)))</f>
        <v/>
      </c>
      <c r="DI99" s="274" t="str">
        <f ca="true">+IF(OFFSET('Sanitation Data'!$H$32,0,10*ROW('Sanitation Data'!H93))="","",OFFSET('Sanitation Data'!$H$32,0,10*ROW('Sanitation Data'!H93)))</f>
        <v/>
      </c>
      <c r="DJ99" s="274" t="str">
        <f ca="true">+IF(OFFSET('Sanitation Data'!$I$28,0,10*ROW('Sanitation Data'!I93))="","",OFFSET('Sanitation Data'!$I$28,0,10*ROW('Sanitation Data'!I93)))</f>
        <v/>
      </c>
      <c r="DK99" s="274" t="str">
        <f ca="true">+IF(OFFSET('Sanitation Data'!$I$29,0,10*ROW('Sanitation Data'!I93))="","",OFFSET('Sanitation Data'!$I$29,0,10*ROW('Sanitation Data'!I93)))</f>
        <v/>
      </c>
      <c r="DL99" s="274" t="str">
        <f ca="true">+IF(OFFSET('Sanitation Data'!$I$30,0,10*ROW('Sanitation Data'!I93))="","",OFFSET('Sanitation Data'!$I$30,0,10*ROW('Sanitation Data'!I93)))</f>
        <v/>
      </c>
      <c r="DM99" s="274" t="str">
        <f ca="true">+IF(OFFSET('Sanitation Data'!$I$31,0,10*ROW('Sanitation Data'!I93))="","",OFFSET('Sanitation Data'!$I$31,0,10*ROW('Sanitation Data'!I93)))</f>
        <v/>
      </c>
      <c r="DN99" s="274" t="str">
        <f ca="true">+IF(OFFSET('Sanitation Data'!$I$32,0,10*ROW('Sanitation Data'!I93))="","",OFFSET('Sanitation Data'!$I$32,0,10*ROW('Sanitation Data'!I93)))</f>
        <v/>
      </c>
      <c r="DO99" s="274" t="str">
        <f ca="true">+IF(OFFSET('Hygiene Data'!$D$11,0,10*ROW('Hygiene Data'!D93))="","",OFFSET('Hygiene Data'!$D$11,0,10*ROW('Hygiene Data'!D93)))</f>
        <v/>
      </c>
      <c r="DP99" s="274" t="str">
        <f ca="true">+IF(OFFSET('Hygiene Data'!$D$12,0,10*ROW('Hygiene Data'!D93))="","",OFFSET('Hygiene Data'!$D$12,0,10*ROW('Hygiene Data'!D93)))</f>
        <v/>
      </c>
      <c r="DQ99" s="274" t="str">
        <f ca="true">+IF(OFFSET('Hygiene Data'!$D$13,0,10*ROW('Hygiene Data'!D93))="","",OFFSET('Hygiene Data'!$D$13,0,10*ROW('Hygiene Data'!D93)))</f>
        <v/>
      </c>
      <c r="DR99" s="274" t="str">
        <f ca="true">+IF(OFFSET('Hygiene Data'!$E$11,0,10*ROW('Hygiene Data'!E93))="","",OFFSET('Hygiene Data'!$E$11,0,10*ROW('Hygiene Data'!E93)))</f>
        <v/>
      </c>
      <c r="DS99" s="274" t="str">
        <f ca="true">+IF(OFFSET('Hygiene Data'!$E$12,0,10*ROW('Hygiene Data'!E93))="","",OFFSET('Hygiene Data'!$E$12,0,10*ROW('Hygiene Data'!E93)))</f>
        <v/>
      </c>
      <c r="DT99" s="274" t="str">
        <f ca="true">+IF(OFFSET('Hygiene Data'!$E$13,0,10*ROW('Hygiene Data'!E93))="","",OFFSET('Hygiene Data'!$E$13,0,10*ROW('Hygiene Data'!E93)))</f>
        <v/>
      </c>
      <c r="DU99" s="274" t="str">
        <f ca="true">+IF(OFFSET('Hygiene Data'!$F$11,0,10*ROW('Hygiene Data'!F93))="","",OFFSET('Hygiene Data'!$F$11,0,10*ROW('Hygiene Data'!F93)))</f>
        <v/>
      </c>
      <c r="DV99" s="274" t="str">
        <f ca="true">+IF(OFFSET('Hygiene Data'!$F$12,0,10*ROW('Hygiene Data'!F93))="","",OFFSET('Hygiene Data'!$F$12,0,10*ROW('Hygiene Data'!F93)))</f>
        <v/>
      </c>
      <c r="DW99" s="274" t="str">
        <f ca="true">+IF(OFFSET('Hygiene Data'!$F$13,0,10*ROW('Hygiene Data'!F93))="","",OFFSET('Hygiene Data'!$F$13,0,10*ROW('Hygiene Data'!F93)))</f>
        <v/>
      </c>
      <c r="DX99" s="274" t="str">
        <f ca="true">+IF(OFFSET('Hygiene Data'!$G$11,0,10*ROW('Hygiene Data'!G93))="","",OFFSET('Hygiene Data'!$G$11,0,10*ROW('Hygiene Data'!G93)))</f>
        <v/>
      </c>
      <c r="DY99" s="274" t="str">
        <f ca="true">+IF(OFFSET('Hygiene Data'!$G$12,0,10*ROW('Hygiene Data'!G93))="","",OFFSET('Hygiene Data'!$G$12,0,10*ROW('Hygiene Data'!G93)))</f>
        <v/>
      </c>
      <c r="DZ99" s="274" t="str">
        <f ca="true">+IF(OFFSET('Hygiene Data'!$G$13,0,10*ROW('Hygiene Data'!G93))="","",OFFSET('Hygiene Data'!$G$13,0,10*ROW('Hygiene Data'!G93)))</f>
        <v/>
      </c>
      <c r="EA99" s="274" t="str">
        <f ca="true">+IF(OFFSET('Hygiene Data'!$H$11,0,10*ROW('Hygiene Data'!H93))="","",OFFSET('Hygiene Data'!$H$11,0,10*ROW('Hygiene Data'!H93)))</f>
        <v/>
      </c>
      <c r="EB99" s="274" t="str">
        <f ca="true">+IF(OFFSET('Hygiene Data'!$H$12,0,10*ROW('Hygiene Data'!H93))="","",OFFSET('Hygiene Data'!$H$12,0,10*ROW('Hygiene Data'!H93)))</f>
        <v/>
      </c>
      <c r="EC99" s="274" t="str">
        <f ca="true">+IF(OFFSET('Hygiene Data'!$H$13,0,10*ROW('Hygiene Data'!H93))="","",OFFSET('Hygiene Data'!$H$13,0,10*ROW('Hygiene Data'!H93)))</f>
        <v/>
      </c>
      <c r="ED99" s="274" t="str">
        <f ca="true">+IF(OFFSET('Hygiene Data'!$I$11,0,10*ROW('Hygiene Data'!I93))="","",OFFSET('Hygiene Data'!$I$11,0,10*ROW('Hygiene Data'!I93)))</f>
        <v/>
      </c>
      <c r="EE99" s="274" t="str">
        <f ca="true">+IF(OFFSET('Hygiene Data'!$I$12,0,10*ROW('Hygiene Data'!I93))="","",OFFSET('Hygiene Data'!$I$12,0,10*ROW('Hygiene Data'!I93)))</f>
        <v/>
      </c>
      <c r="EF99" s="274" t="str">
        <f ca="true">+IF(OFFSET('Hygiene Data'!$I$13,0,10*ROW('Hygiene Data'!I93))="","",OFFSET('Hygiene Data'!$I$13,0,10*ROW('Hygiene Data'!I93)))</f>
        <v/>
      </c>
    </row>
    <row xmlns:x14ac="http://schemas.microsoft.com/office/spreadsheetml/2009/9/ac" r="100" x14ac:dyDescent="0.2">
      <c r="A100" s="37" t="str">
        <f ca="true">+IF(OFFSET('Water Data'!$B$2,0,10*ROW('Water Data'!E94))="","",OFFSET('Water Data'!$B$2,0,10*ROW('Water Data'!E94)))</f>
        <v/>
      </c>
      <c r="B100" s="37" t="str">
        <f ca="true">+IF(OFFSET('Water Data'!$C$2,0,10*ROW('Water Data'!F94))="","",OFFSET('Water Data'!$C$2,0,10*ROW('Water Data'!F94)))</f>
        <v/>
      </c>
      <c r="C100" s="330" t="str">
        <f t="shared" ca="true" si="1"/>
        <v/>
      </c>
      <c r="D100" s="94"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4"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4"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4"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4"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4"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4"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4"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4"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4"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4"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4"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4"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4"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4"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4"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4"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4"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5"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5"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5"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5"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5"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5"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5"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5"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5"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5"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5"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5"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5"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5"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5"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5"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5"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5"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5"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5"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5"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5"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5"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5"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5"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5"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5"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5"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5"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5"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6"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6"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6"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6"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6"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6"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6"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6"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6"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6"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6"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6"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6"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6"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6"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6"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6"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6"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4"/>
      <c r="BS100" s="274" t="str">
        <f ca="true">+IF(OFFSET('Water Data'!$D$27,0,10*ROW('Water Data'!D94))="","",OFFSET('Water Data'!$D$27,0,10*ROW('Water Data'!D94)))</f>
        <v/>
      </c>
      <c r="BT100" s="274" t="str">
        <f ca="true">+IF(OFFSET('Water Data'!$D$28,0,10*ROW('Water Data'!D94))="","",OFFSET('Water Data'!$D$28,0,10*ROW('Water Data'!D94)))</f>
        <v/>
      </c>
      <c r="BU100" s="274" t="str">
        <f ca="true">+IF(OFFSET('Water Data'!$D$29,0,10*ROW('Water Data'!D94))="","",OFFSET('Water Data'!$D$29,0,10*ROW('Water Data'!D94)))</f>
        <v/>
      </c>
      <c r="BV100" s="274" t="str">
        <f ca="true">+IF(OFFSET('Water Data'!$E$27,0,10*ROW('Water Data'!E94))="","",OFFSET('Water Data'!$E$27,0,10*ROW('Water Data'!E94)))</f>
        <v/>
      </c>
      <c r="BW100" s="274" t="str">
        <f ca="true">+IF(OFFSET('Water Data'!$E$28,0,10*ROW('Water Data'!E94))="","",OFFSET('Water Data'!$E$28,0,10*ROW('Water Data'!E94)))</f>
        <v/>
      </c>
      <c r="BX100" s="274" t="str">
        <f ca="true">+IF(OFFSET('Water Data'!$E$29,0,10*ROW('Water Data'!E94))="","",OFFSET('Water Data'!$E$29,0,10*ROW('Water Data'!E94)))</f>
        <v/>
      </c>
      <c r="BY100" s="274" t="str">
        <f ca="true">+IF(OFFSET('Water Data'!$F$27,0,10*ROW('Water Data'!F94))="","",OFFSET('Water Data'!$F$27,0,10*ROW('Water Data'!F94)))</f>
        <v/>
      </c>
      <c r="BZ100" s="274" t="str">
        <f ca="true">+IF(OFFSET('Water Data'!$F$28,0,10*ROW('Water Data'!F94))="","",OFFSET('Water Data'!$F$28,0,10*ROW('Water Data'!F94)))</f>
        <v/>
      </c>
      <c r="CA100" s="274" t="str">
        <f ca="true">+IF(OFFSET('Water Data'!$F$29,0,10*ROW('Water Data'!F94))="","",OFFSET('Water Data'!$F$29,0,10*ROW('Water Data'!F94)))</f>
        <v/>
      </c>
      <c r="CB100" s="274" t="str">
        <f ca="true">+IF(OFFSET('Water Data'!$G$27,0,10*ROW('Water Data'!G94))="","",OFFSET('Water Data'!$G$27,0,10*ROW('Water Data'!G94)))</f>
        <v/>
      </c>
      <c r="CC100" s="274" t="str">
        <f ca="true">+IF(OFFSET('Water Data'!$G$28,0,10*ROW('Water Data'!G94))="","",OFFSET('Water Data'!$G$28,0,10*ROW('Water Data'!G94)))</f>
        <v/>
      </c>
      <c r="CD100" s="274" t="str">
        <f ca="true">+IF(OFFSET('Water Data'!$G$29,0,10*ROW('Water Data'!G94))="","",OFFSET('Water Data'!$G$29,0,10*ROW('Water Data'!G94)))</f>
        <v/>
      </c>
      <c r="CE100" s="274" t="str">
        <f ca="true">+IF(OFFSET('Water Data'!$H$27,0,10*ROW('Water Data'!H94))="","",OFFSET('Water Data'!$H$27,0,10*ROW('Water Data'!H94)))</f>
        <v/>
      </c>
      <c r="CF100" s="274" t="str">
        <f ca="true">+IF(OFFSET('Water Data'!$H$28,0,10*ROW('Water Data'!H94))="","",OFFSET('Water Data'!$H$28,0,10*ROW('Water Data'!H94)))</f>
        <v/>
      </c>
      <c r="CG100" s="274" t="str">
        <f ca="true">+IF(OFFSET('Water Data'!$H$29,0,10*ROW('Water Data'!H94))="","",OFFSET('Water Data'!$H$29,0,10*ROW('Water Data'!H94)))</f>
        <v/>
      </c>
      <c r="CH100" s="274" t="str">
        <f ca="true">+IF(OFFSET('Water Data'!$I$27,0,10*ROW('Water Data'!I94))="","",OFFSET('Water Data'!$I$27,0,10*ROW('Water Data'!I94)))</f>
        <v/>
      </c>
      <c r="CI100" s="274" t="str">
        <f ca="true">+IF(OFFSET('Water Data'!$I$28,0,10*ROW('Water Data'!I94))="","",OFFSET('Water Data'!$I$28,0,10*ROW('Water Data'!I94)))</f>
        <v/>
      </c>
      <c r="CJ100" s="274" t="str">
        <f ca="true">+IF(OFFSET('Water Data'!$I$29,0,10*ROW('Water Data'!I94))="","",OFFSET('Water Data'!$I$29,0,10*ROW('Water Data'!I94)))</f>
        <v/>
      </c>
      <c r="CK100" s="274" t="str">
        <f ca="true">+IF(OFFSET('Sanitation Data'!$D$28,0,10*ROW('Sanitation Data'!D94))="","",OFFSET('Sanitation Data'!$D$28,0,10*ROW('Sanitation Data'!D94)))</f>
        <v/>
      </c>
      <c r="CL100" s="274" t="str">
        <f ca="true">+IF(OFFSET('Sanitation Data'!$D$29,0,10*ROW('Sanitation Data'!D94))="","",OFFSET('Sanitation Data'!$D$29,0,10*ROW('Sanitation Data'!D94)))</f>
        <v/>
      </c>
      <c r="CM100" s="274" t="str">
        <f ca="true">+IF(OFFSET('Sanitation Data'!$D$30,0,10*ROW('Sanitation Data'!D94))="","",OFFSET('Sanitation Data'!$D$30,0,10*ROW('Sanitation Data'!D94)))</f>
        <v/>
      </c>
      <c r="CN100" s="274" t="str">
        <f ca="true">+IF(OFFSET('Sanitation Data'!$D$31,0,10*ROW('Sanitation Data'!D94))="","",OFFSET('Sanitation Data'!$D$31,0,10*ROW('Sanitation Data'!D94)))</f>
        <v/>
      </c>
      <c r="CO100" s="274" t="str">
        <f ca="true">+IF(OFFSET('Sanitation Data'!$D$32,0,10*ROW('Sanitation Data'!D94))="","",OFFSET('Sanitation Data'!$D$32,0,10*ROW('Sanitation Data'!D94)))</f>
        <v/>
      </c>
      <c r="CP100" s="274" t="str">
        <f ca="true">+IF(OFFSET('Sanitation Data'!$E$28,0,10*ROW('Sanitation Data'!E94))="","",OFFSET('Sanitation Data'!$E$28,0,10*ROW('Sanitation Data'!E94)))</f>
        <v/>
      </c>
      <c r="CQ100" s="274" t="str">
        <f ca="true">+IF(OFFSET('Sanitation Data'!$E$29,0,10*ROW('Sanitation Data'!E94))="","",OFFSET('Sanitation Data'!$E$29,0,10*ROW('Sanitation Data'!E94)))</f>
        <v/>
      </c>
      <c r="CR100" s="274" t="str">
        <f ca="true">+IF(OFFSET('Sanitation Data'!$E$30,0,10*ROW('Sanitation Data'!E94))="","",OFFSET('Sanitation Data'!$E$30,0,10*ROW('Sanitation Data'!E94)))</f>
        <v/>
      </c>
      <c r="CS100" s="274" t="str">
        <f ca="true">+IF(OFFSET('Sanitation Data'!$E$31,0,10*ROW('Sanitation Data'!E94))="","",OFFSET('Sanitation Data'!$E$31,0,10*ROW('Sanitation Data'!E94)))</f>
        <v/>
      </c>
      <c r="CT100" s="274" t="str">
        <f ca="true">+IF(OFFSET('Sanitation Data'!$E$32,0,10*ROW('Sanitation Data'!E94))="","",OFFSET('Sanitation Data'!$E$32,0,10*ROW('Sanitation Data'!E94)))</f>
        <v/>
      </c>
      <c r="CU100" s="274" t="str">
        <f ca="true">+IF(OFFSET('Sanitation Data'!$F$28,0,10*ROW('Sanitation Data'!F94))="","",OFFSET('Sanitation Data'!$F$28,0,10*ROW('Sanitation Data'!F94)))</f>
        <v/>
      </c>
      <c r="CV100" s="274" t="str">
        <f ca="true">+IF(OFFSET('Sanitation Data'!$F$29,0,10*ROW('Sanitation Data'!F94))="","",OFFSET('Sanitation Data'!$F$29,0,10*ROW('Sanitation Data'!F94)))</f>
        <v/>
      </c>
      <c r="CW100" s="274" t="str">
        <f ca="true">+IF(OFFSET('Sanitation Data'!$F$30,0,10*ROW('Sanitation Data'!F94))="","",OFFSET('Sanitation Data'!$F$30,0,10*ROW('Sanitation Data'!F94)))</f>
        <v/>
      </c>
      <c r="CX100" s="274" t="str">
        <f ca="true">+IF(OFFSET('Sanitation Data'!$F$31,0,10*ROW('Sanitation Data'!F94))="","",OFFSET('Sanitation Data'!$F$31,0,10*ROW('Sanitation Data'!F94)))</f>
        <v/>
      </c>
      <c r="CY100" s="274" t="str">
        <f ca="true">+IF(OFFSET('Sanitation Data'!$F$32,0,10*ROW('Sanitation Data'!F94))="","",OFFSET('Sanitation Data'!$F$32,0,10*ROW('Sanitation Data'!F94)))</f>
        <v/>
      </c>
      <c r="CZ100" s="274" t="str">
        <f ca="true">+IF(OFFSET('Sanitation Data'!$G$28,0,10*ROW('Sanitation Data'!G94))="","",OFFSET('Sanitation Data'!$G$28,0,10*ROW('Sanitation Data'!G94)))</f>
        <v/>
      </c>
      <c r="DA100" s="274" t="str">
        <f ca="true">+IF(OFFSET('Sanitation Data'!$G$29,0,10*ROW('Sanitation Data'!G94))="","",OFFSET('Sanitation Data'!$G$29,0,10*ROW('Sanitation Data'!G94)))</f>
        <v/>
      </c>
      <c r="DB100" s="274" t="str">
        <f ca="true">+IF(OFFSET('Sanitation Data'!$G$30,0,10*ROW('Sanitation Data'!G94))="","",OFFSET('Sanitation Data'!$G$30,0,10*ROW('Sanitation Data'!G94)))</f>
        <v/>
      </c>
      <c r="DC100" s="274" t="str">
        <f ca="true">+IF(OFFSET('Sanitation Data'!$G$31,0,10*ROW('Sanitation Data'!G94))="","",OFFSET('Sanitation Data'!$G$31,0,10*ROW('Sanitation Data'!G94)))</f>
        <v/>
      </c>
      <c r="DD100" s="274" t="str">
        <f ca="true">+IF(OFFSET('Sanitation Data'!$G$32,0,10*ROW('Sanitation Data'!G94))="","",OFFSET('Sanitation Data'!$G$32,0,10*ROW('Sanitation Data'!G94)))</f>
        <v/>
      </c>
      <c r="DE100" s="274" t="str">
        <f ca="true">+IF(OFFSET('Sanitation Data'!$H$28,0,10*ROW('Sanitation Data'!H94))="","",OFFSET('Sanitation Data'!$H$28,0,10*ROW('Sanitation Data'!H94)))</f>
        <v/>
      </c>
      <c r="DF100" s="274" t="str">
        <f ca="true">+IF(OFFSET('Sanitation Data'!$H$29,0,10*ROW('Sanitation Data'!H94))="","",OFFSET('Sanitation Data'!$H$29,0,10*ROW('Sanitation Data'!H94)))</f>
        <v/>
      </c>
      <c r="DG100" s="274" t="str">
        <f ca="true">+IF(OFFSET('Sanitation Data'!$H$30,0,10*ROW('Sanitation Data'!H94))="","",OFFSET('Sanitation Data'!$H$30,0,10*ROW('Sanitation Data'!H94)))</f>
        <v/>
      </c>
      <c r="DH100" s="274" t="str">
        <f ca="true">+IF(OFFSET('Sanitation Data'!$H$31,0,10*ROW('Sanitation Data'!H94))="","",OFFSET('Sanitation Data'!$H$31,0,10*ROW('Sanitation Data'!H94)))</f>
        <v/>
      </c>
      <c r="DI100" s="274" t="str">
        <f ca="true">+IF(OFFSET('Sanitation Data'!$H$32,0,10*ROW('Sanitation Data'!H94))="","",OFFSET('Sanitation Data'!$H$32,0,10*ROW('Sanitation Data'!H94)))</f>
        <v/>
      </c>
      <c r="DJ100" s="274" t="str">
        <f ca="true">+IF(OFFSET('Sanitation Data'!$I$28,0,10*ROW('Sanitation Data'!I94))="","",OFFSET('Sanitation Data'!$I$28,0,10*ROW('Sanitation Data'!I94)))</f>
        <v/>
      </c>
      <c r="DK100" s="274" t="str">
        <f ca="true">+IF(OFFSET('Sanitation Data'!$I$29,0,10*ROW('Sanitation Data'!I94))="","",OFFSET('Sanitation Data'!$I$29,0,10*ROW('Sanitation Data'!I94)))</f>
        <v/>
      </c>
      <c r="DL100" s="274" t="str">
        <f ca="true">+IF(OFFSET('Sanitation Data'!$I$30,0,10*ROW('Sanitation Data'!I94))="","",OFFSET('Sanitation Data'!$I$30,0,10*ROW('Sanitation Data'!I94)))</f>
        <v/>
      </c>
      <c r="DM100" s="274" t="str">
        <f ca="true">+IF(OFFSET('Sanitation Data'!$I$31,0,10*ROW('Sanitation Data'!I94))="","",OFFSET('Sanitation Data'!$I$31,0,10*ROW('Sanitation Data'!I94)))</f>
        <v/>
      </c>
      <c r="DN100" s="274" t="str">
        <f ca="true">+IF(OFFSET('Sanitation Data'!$I$32,0,10*ROW('Sanitation Data'!I94))="","",OFFSET('Sanitation Data'!$I$32,0,10*ROW('Sanitation Data'!I94)))</f>
        <v/>
      </c>
      <c r="DO100" s="274" t="str">
        <f ca="true">+IF(OFFSET('Hygiene Data'!$D$11,0,10*ROW('Hygiene Data'!D94))="","",OFFSET('Hygiene Data'!$D$11,0,10*ROW('Hygiene Data'!D94)))</f>
        <v/>
      </c>
      <c r="DP100" s="274" t="str">
        <f ca="true">+IF(OFFSET('Hygiene Data'!$D$12,0,10*ROW('Hygiene Data'!D94))="","",OFFSET('Hygiene Data'!$D$12,0,10*ROW('Hygiene Data'!D94)))</f>
        <v/>
      </c>
      <c r="DQ100" s="274" t="str">
        <f ca="true">+IF(OFFSET('Hygiene Data'!$D$13,0,10*ROW('Hygiene Data'!D94))="","",OFFSET('Hygiene Data'!$D$13,0,10*ROW('Hygiene Data'!D94)))</f>
        <v/>
      </c>
      <c r="DR100" s="274" t="str">
        <f ca="true">+IF(OFFSET('Hygiene Data'!$E$11,0,10*ROW('Hygiene Data'!E94))="","",OFFSET('Hygiene Data'!$E$11,0,10*ROW('Hygiene Data'!E94)))</f>
        <v/>
      </c>
      <c r="DS100" s="274" t="str">
        <f ca="true">+IF(OFFSET('Hygiene Data'!$E$12,0,10*ROW('Hygiene Data'!E94))="","",OFFSET('Hygiene Data'!$E$12,0,10*ROW('Hygiene Data'!E94)))</f>
        <v/>
      </c>
      <c r="DT100" s="274" t="str">
        <f ca="true">+IF(OFFSET('Hygiene Data'!$E$13,0,10*ROW('Hygiene Data'!E94))="","",OFFSET('Hygiene Data'!$E$13,0,10*ROW('Hygiene Data'!E94)))</f>
        <v/>
      </c>
      <c r="DU100" s="274" t="str">
        <f ca="true">+IF(OFFSET('Hygiene Data'!$F$11,0,10*ROW('Hygiene Data'!F94))="","",OFFSET('Hygiene Data'!$F$11,0,10*ROW('Hygiene Data'!F94)))</f>
        <v/>
      </c>
      <c r="DV100" s="274" t="str">
        <f ca="true">+IF(OFFSET('Hygiene Data'!$F$12,0,10*ROW('Hygiene Data'!F94))="","",OFFSET('Hygiene Data'!$F$12,0,10*ROW('Hygiene Data'!F94)))</f>
        <v/>
      </c>
      <c r="DW100" s="274" t="str">
        <f ca="true">+IF(OFFSET('Hygiene Data'!$F$13,0,10*ROW('Hygiene Data'!F94))="","",OFFSET('Hygiene Data'!$F$13,0,10*ROW('Hygiene Data'!F94)))</f>
        <v/>
      </c>
      <c r="DX100" s="274" t="str">
        <f ca="true">+IF(OFFSET('Hygiene Data'!$G$11,0,10*ROW('Hygiene Data'!G94))="","",OFFSET('Hygiene Data'!$G$11,0,10*ROW('Hygiene Data'!G94)))</f>
        <v/>
      </c>
      <c r="DY100" s="274" t="str">
        <f ca="true">+IF(OFFSET('Hygiene Data'!$G$12,0,10*ROW('Hygiene Data'!G94))="","",OFFSET('Hygiene Data'!$G$12,0,10*ROW('Hygiene Data'!G94)))</f>
        <v/>
      </c>
      <c r="DZ100" s="274" t="str">
        <f ca="true">+IF(OFFSET('Hygiene Data'!$G$13,0,10*ROW('Hygiene Data'!G94))="","",OFFSET('Hygiene Data'!$G$13,0,10*ROW('Hygiene Data'!G94)))</f>
        <v/>
      </c>
      <c r="EA100" s="274" t="str">
        <f ca="true">+IF(OFFSET('Hygiene Data'!$H$11,0,10*ROW('Hygiene Data'!H94))="","",OFFSET('Hygiene Data'!$H$11,0,10*ROW('Hygiene Data'!H94)))</f>
        <v/>
      </c>
      <c r="EB100" s="274" t="str">
        <f ca="true">+IF(OFFSET('Hygiene Data'!$H$12,0,10*ROW('Hygiene Data'!H94))="","",OFFSET('Hygiene Data'!$H$12,0,10*ROW('Hygiene Data'!H94)))</f>
        <v/>
      </c>
      <c r="EC100" s="274" t="str">
        <f ca="true">+IF(OFFSET('Hygiene Data'!$H$13,0,10*ROW('Hygiene Data'!H94))="","",OFFSET('Hygiene Data'!$H$13,0,10*ROW('Hygiene Data'!H94)))</f>
        <v/>
      </c>
      <c r="ED100" s="274" t="str">
        <f ca="true">+IF(OFFSET('Hygiene Data'!$I$11,0,10*ROW('Hygiene Data'!I94))="","",OFFSET('Hygiene Data'!$I$11,0,10*ROW('Hygiene Data'!I94)))</f>
        <v/>
      </c>
      <c r="EE100" s="274" t="str">
        <f ca="true">+IF(OFFSET('Hygiene Data'!$I$12,0,10*ROW('Hygiene Data'!I94))="","",OFFSET('Hygiene Data'!$I$12,0,10*ROW('Hygiene Data'!I94)))</f>
        <v/>
      </c>
      <c r="EF100" s="274" t="str">
        <f ca="true">+IF(OFFSET('Hygiene Data'!$I$13,0,10*ROW('Hygiene Data'!I94))="","",OFFSET('Hygiene Data'!$I$13,0,10*ROW('Hygiene Data'!I94)))</f>
        <v/>
      </c>
    </row>
    <row xmlns:x14ac="http://schemas.microsoft.com/office/spreadsheetml/2009/9/ac" r="101" x14ac:dyDescent="0.2">
      <c r="A101" s="37" t="str">
        <f ca="true">+IF(OFFSET('Water Data'!$B$2,0,10*ROW('Water Data'!E95))="","",OFFSET('Water Data'!$B$2,0,10*ROW('Water Data'!E95)))</f>
        <v/>
      </c>
      <c r="B101" s="37" t="str">
        <f ca="true">+IF(OFFSET('Water Data'!$C$2,0,10*ROW('Water Data'!F95))="","",OFFSET('Water Data'!$C$2,0,10*ROW('Water Data'!F95)))</f>
        <v/>
      </c>
      <c r="C101" s="330" t="str">
        <f t="shared" ca="true" si="1"/>
        <v/>
      </c>
      <c r="D101" s="94"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4"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4"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4"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4"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4"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4"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4"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4"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4"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4"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4"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4"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4"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4"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4"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4"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4"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5"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5"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5"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5"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5"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5"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5"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5"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5"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5"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5"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5"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5"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5"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5"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5"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5"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5"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5"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5"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5"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5"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5"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5"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5"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5"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5"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5"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5"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5"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6"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6"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6"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6"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6"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6"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6"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6"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6"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6"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6"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6"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6"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6"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6"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6"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6"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6"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4"/>
      <c r="BS101" s="274" t="str">
        <f ca="true">+IF(OFFSET('Water Data'!$D$27,0,10*ROW('Water Data'!D95))="","",OFFSET('Water Data'!$D$27,0,10*ROW('Water Data'!D95)))</f>
        <v/>
      </c>
      <c r="BT101" s="274" t="str">
        <f ca="true">+IF(OFFSET('Water Data'!$D$28,0,10*ROW('Water Data'!D95))="","",OFFSET('Water Data'!$D$28,0,10*ROW('Water Data'!D95)))</f>
        <v/>
      </c>
      <c r="BU101" s="274" t="str">
        <f ca="true">+IF(OFFSET('Water Data'!$D$29,0,10*ROW('Water Data'!D95))="","",OFFSET('Water Data'!$D$29,0,10*ROW('Water Data'!D95)))</f>
        <v/>
      </c>
      <c r="BV101" s="274" t="str">
        <f ca="true">+IF(OFFSET('Water Data'!$E$27,0,10*ROW('Water Data'!E95))="","",OFFSET('Water Data'!$E$27,0,10*ROW('Water Data'!E95)))</f>
        <v/>
      </c>
      <c r="BW101" s="274" t="str">
        <f ca="true">+IF(OFFSET('Water Data'!$E$28,0,10*ROW('Water Data'!E95))="","",OFFSET('Water Data'!$E$28,0,10*ROW('Water Data'!E95)))</f>
        <v/>
      </c>
      <c r="BX101" s="274" t="str">
        <f ca="true">+IF(OFFSET('Water Data'!$E$29,0,10*ROW('Water Data'!E95))="","",OFFSET('Water Data'!$E$29,0,10*ROW('Water Data'!E95)))</f>
        <v/>
      </c>
      <c r="BY101" s="274" t="str">
        <f ca="true">+IF(OFFSET('Water Data'!$F$27,0,10*ROW('Water Data'!F95))="","",OFFSET('Water Data'!$F$27,0,10*ROW('Water Data'!F95)))</f>
        <v/>
      </c>
      <c r="BZ101" s="274" t="str">
        <f ca="true">+IF(OFFSET('Water Data'!$F$28,0,10*ROW('Water Data'!F95))="","",OFFSET('Water Data'!$F$28,0,10*ROW('Water Data'!F95)))</f>
        <v/>
      </c>
      <c r="CA101" s="274" t="str">
        <f ca="true">+IF(OFFSET('Water Data'!$F$29,0,10*ROW('Water Data'!F95))="","",OFFSET('Water Data'!$F$29,0,10*ROW('Water Data'!F95)))</f>
        <v/>
      </c>
      <c r="CB101" s="274" t="str">
        <f ca="true">+IF(OFFSET('Water Data'!$G$27,0,10*ROW('Water Data'!G95))="","",OFFSET('Water Data'!$G$27,0,10*ROW('Water Data'!G95)))</f>
        <v/>
      </c>
      <c r="CC101" s="274" t="str">
        <f ca="true">+IF(OFFSET('Water Data'!$G$28,0,10*ROW('Water Data'!G95))="","",OFFSET('Water Data'!$G$28,0,10*ROW('Water Data'!G95)))</f>
        <v/>
      </c>
      <c r="CD101" s="274" t="str">
        <f ca="true">+IF(OFFSET('Water Data'!$G$29,0,10*ROW('Water Data'!G95))="","",OFFSET('Water Data'!$G$29,0,10*ROW('Water Data'!G95)))</f>
        <v/>
      </c>
      <c r="CE101" s="274" t="str">
        <f ca="true">+IF(OFFSET('Water Data'!$H$27,0,10*ROW('Water Data'!H95))="","",OFFSET('Water Data'!$H$27,0,10*ROW('Water Data'!H95)))</f>
        <v/>
      </c>
      <c r="CF101" s="274" t="str">
        <f ca="true">+IF(OFFSET('Water Data'!$H$28,0,10*ROW('Water Data'!H95))="","",OFFSET('Water Data'!$H$28,0,10*ROW('Water Data'!H95)))</f>
        <v/>
      </c>
      <c r="CG101" s="274" t="str">
        <f ca="true">+IF(OFFSET('Water Data'!$H$29,0,10*ROW('Water Data'!H95))="","",OFFSET('Water Data'!$H$29,0,10*ROW('Water Data'!H95)))</f>
        <v/>
      </c>
      <c r="CH101" s="274" t="str">
        <f ca="true">+IF(OFFSET('Water Data'!$I$27,0,10*ROW('Water Data'!I95))="","",OFFSET('Water Data'!$I$27,0,10*ROW('Water Data'!I95)))</f>
        <v/>
      </c>
      <c r="CI101" s="274" t="str">
        <f ca="true">+IF(OFFSET('Water Data'!$I$28,0,10*ROW('Water Data'!I95))="","",OFFSET('Water Data'!$I$28,0,10*ROW('Water Data'!I95)))</f>
        <v/>
      </c>
      <c r="CJ101" s="274" t="str">
        <f ca="true">+IF(OFFSET('Water Data'!$I$29,0,10*ROW('Water Data'!I95))="","",OFFSET('Water Data'!$I$29,0,10*ROW('Water Data'!I95)))</f>
        <v/>
      </c>
      <c r="CK101" s="274" t="str">
        <f ca="true">+IF(OFFSET('Sanitation Data'!$D$28,0,10*ROW('Sanitation Data'!D95))="","",OFFSET('Sanitation Data'!$D$28,0,10*ROW('Sanitation Data'!D95)))</f>
        <v/>
      </c>
      <c r="CL101" s="274" t="str">
        <f ca="true">+IF(OFFSET('Sanitation Data'!$D$29,0,10*ROW('Sanitation Data'!D95))="","",OFFSET('Sanitation Data'!$D$29,0,10*ROW('Sanitation Data'!D95)))</f>
        <v/>
      </c>
      <c r="CM101" s="274" t="str">
        <f ca="true">+IF(OFFSET('Sanitation Data'!$D$30,0,10*ROW('Sanitation Data'!D95))="","",OFFSET('Sanitation Data'!$D$30,0,10*ROW('Sanitation Data'!D95)))</f>
        <v/>
      </c>
      <c r="CN101" s="274" t="str">
        <f ca="true">+IF(OFFSET('Sanitation Data'!$D$31,0,10*ROW('Sanitation Data'!D95))="","",OFFSET('Sanitation Data'!$D$31,0,10*ROW('Sanitation Data'!D95)))</f>
        <v/>
      </c>
      <c r="CO101" s="274" t="str">
        <f ca="true">+IF(OFFSET('Sanitation Data'!$D$32,0,10*ROW('Sanitation Data'!D95))="","",OFFSET('Sanitation Data'!$D$32,0,10*ROW('Sanitation Data'!D95)))</f>
        <v/>
      </c>
      <c r="CP101" s="274" t="str">
        <f ca="true">+IF(OFFSET('Sanitation Data'!$E$28,0,10*ROW('Sanitation Data'!E95))="","",OFFSET('Sanitation Data'!$E$28,0,10*ROW('Sanitation Data'!E95)))</f>
        <v/>
      </c>
      <c r="CQ101" s="274" t="str">
        <f ca="true">+IF(OFFSET('Sanitation Data'!$E$29,0,10*ROW('Sanitation Data'!E95))="","",OFFSET('Sanitation Data'!$E$29,0,10*ROW('Sanitation Data'!E95)))</f>
        <v/>
      </c>
      <c r="CR101" s="274" t="str">
        <f ca="true">+IF(OFFSET('Sanitation Data'!$E$30,0,10*ROW('Sanitation Data'!E95))="","",OFFSET('Sanitation Data'!$E$30,0,10*ROW('Sanitation Data'!E95)))</f>
        <v/>
      </c>
      <c r="CS101" s="274" t="str">
        <f ca="true">+IF(OFFSET('Sanitation Data'!$E$31,0,10*ROW('Sanitation Data'!E95))="","",OFFSET('Sanitation Data'!$E$31,0,10*ROW('Sanitation Data'!E95)))</f>
        <v/>
      </c>
      <c r="CT101" s="274" t="str">
        <f ca="true">+IF(OFFSET('Sanitation Data'!$E$32,0,10*ROW('Sanitation Data'!E95))="","",OFFSET('Sanitation Data'!$E$32,0,10*ROW('Sanitation Data'!E95)))</f>
        <v/>
      </c>
      <c r="CU101" s="274" t="str">
        <f ca="true">+IF(OFFSET('Sanitation Data'!$F$28,0,10*ROW('Sanitation Data'!F95))="","",OFFSET('Sanitation Data'!$F$28,0,10*ROW('Sanitation Data'!F95)))</f>
        <v/>
      </c>
      <c r="CV101" s="274" t="str">
        <f ca="true">+IF(OFFSET('Sanitation Data'!$F$29,0,10*ROW('Sanitation Data'!F95))="","",OFFSET('Sanitation Data'!$F$29,0,10*ROW('Sanitation Data'!F95)))</f>
        <v/>
      </c>
      <c r="CW101" s="274" t="str">
        <f ca="true">+IF(OFFSET('Sanitation Data'!$F$30,0,10*ROW('Sanitation Data'!F95))="","",OFFSET('Sanitation Data'!$F$30,0,10*ROW('Sanitation Data'!F95)))</f>
        <v/>
      </c>
      <c r="CX101" s="274" t="str">
        <f ca="true">+IF(OFFSET('Sanitation Data'!$F$31,0,10*ROW('Sanitation Data'!F95))="","",OFFSET('Sanitation Data'!$F$31,0,10*ROW('Sanitation Data'!F95)))</f>
        <v/>
      </c>
      <c r="CY101" s="274" t="str">
        <f ca="true">+IF(OFFSET('Sanitation Data'!$F$32,0,10*ROW('Sanitation Data'!F95))="","",OFFSET('Sanitation Data'!$F$32,0,10*ROW('Sanitation Data'!F95)))</f>
        <v/>
      </c>
      <c r="CZ101" s="274" t="str">
        <f ca="true">+IF(OFFSET('Sanitation Data'!$G$28,0,10*ROW('Sanitation Data'!G95))="","",OFFSET('Sanitation Data'!$G$28,0,10*ROW('Sanitation Data'!G95)))</f>
        <v/>
      </c>
      <c r="DA101" s="274" t="str">
        <f ca="true">+IF(OFFSET('Sanitation Data'!$G$29,0,10*ROW('Sanitation Data'!G95))="","",OFFSET('Sanitation Data'!$G$29,0,10*ROW('Sanitation Data'!G95)))</f>
        <v/>
      </c>
      <c r="DB101" s="274" t="str">
        <f ca="true">+IF(OFFSET('Sanitation Data'!$G$30,0,10*ROW('Sanitation Data'!G95))="","",OFFSET('Sanitation Data'!$G$30,0,10*ROW('Sanitation Data'!G95)))</f>
        <v/>
      </c>
      <c r="DC101" s="274" t="str">
        <f ca="true">+IF(OFFSET('Sanitation Data'!$G$31,0,10*ROW('Sanitation Data'!G95))="","",OFFSET('Sanitation Data'!$G$31,0,10*ROW('Sanitation Data'!G95)))</f>
        <v/>
      </c>
      <c r="DD101" s="274" t="str">
        <f ca="true">+IF(OFFSET('Sanitation Data'!$G$32,0,10*ROW('Sanitation Data'!G95))="","",OFFSET('Sanitation Data'!$G$32,0,10*ROW('Sanitation Data'!G95)))</f>
        <v/>
      </c>
      <c r="DE101" s="274" t="str">
        <f ca="true">+IF(OFFSET('Sanitation Data'!$H$28,0,10*ROW('Sanitation Data'!H95))="","",OFFSET('Sanitation Data'!$H$28,0,10*ROW('Sanitation Data'!H95)))</f>
        <v/>
      </c>
      <c r="DF101" s="274" t="str">
        <f ca="true">+IF(OFFSET('Sanitation Data'!$H$29,0,10*ROW('Sanitation Data'!H95))="","",OFFSET('Sanitation Data'!$H$29,0,10*ROW('Sanitation Data'!H95)))</f>
        <v/>
      </c>
      <c r="DG101" s="274" t="str">
        <f ca="true">+IF(OFFSET('Sanitation Data'!$H$30,0,10*ROW('Sanitation Data'!H95))="","",OFFSET('Sanitation Data'!$H$30,0,10*ROW('Sanitation Data'!H95)))</f>
        <v/>
      </c>
      <c r="DH101" s="274" t="str">
        <f ca="true">+IF(OFFSET('Sanitation Data'!$H$31,0,10*ROW('Sanitation Data'!H95))="","",OFFSET('Sanitation Data'!$H$31,0,10*ROW('Sanitation Data'!H95)))</f>
        <v/>
      </c>
      <c r="DI101" s="274" t="str">
        <f ca="true">+IF(OFFSET('Sanitation Data'!$H$32,0,10*ROW('Sanitation Data'!H95))="","",OFFSET('Sanitation Data'!$H$32,0,10*ROW('Sanitation Data'!H95)))</f>
        <v/>
      </c>
      <c r="DJ101" s="274" t="str">
        <f ca="true">+IF(OFFSET('Sanitation Data'!$I$28,0,10*ROW('Sanitation Data'!I95))="","",OFFSET('Sanitation Data'!$I$28,0,10*ROW('Sanitation Data'!I95)))</f>
        <v/>
      </c>
      <c r="DK101" s="274" t="str">
        <f ca="true">+IF(OFFSET('Sanitation Data'!$I$29,0,10*ROW('Sanitation Data'!I95))="","",OFFSET('Sanitation Data'!$I$29,0,10*ROW('Sanitation Data'!I95)))</f>
        <v/>
      </c>
      <c r="DL101" s="274" t="str">
        <f ca="true">+IF(OFFSET('Sanitation Data'!$I$30,0,10*ROW('Sanitation Data'!I95))="","",OFFSET('Sanitation Data'!$I$30,0,10*ROW('Sanitation Data'!I95)))</f>
        <v/>
      </c>
      <c r="DM101" s="274" t="str">
        <f ca="true">+IF(OFFSET('Sanitation Data'!$I$31,0,10*ROW('Sanitation Data'!I95))="","",OFFSET('Sanitation Data'!$I$31,0,10*ROW('Sanitation Data'!I95)))</f>
        <v/>
      </c>
      <c r="DN101" s="274" t="str">
        <f ca="true">+IF(OFFSET('Sanitation Data'!$I$32,0,10*ROW('Sanitation Data'!I95))="","",OFFSET('Sanitation Data'!$I$32,0,10*ROW('Sanitation Data'!I95)))</f>
        <v/>
      </c>
      <c r="DO101" s="274" t="str">
        <f ca="true">+IF(OFFSET('Hygiene Data'!$D$11,0,10*ROW('Hygiene Data'!D95))="","",OFFSET('Hygiene Data'!$D$11,0,10*ROW('Hygiene Data'!D95)))</f>
        <v/>
      </c>
      <c r="DP101" s="274" t="str">
        <f ca="true">+IF(OFFSET('Hygiene Data'!$D$12,0,10*ROW('Hygiene Data'!D95))="","",OFFSET('Hygiene Data'!$D$12,0,10*ROW('Hygiene Data'!D95)))</f>
        <v/>
      </c>
      <c r="DQ101" s="274" t="str">
        <f ca="true">+IF(OFFSET('Hygiene Data'!$D$13,0,10*ROW('Hygiene Data'!D95))="","",OFFSET('Hygiene Data'!$D$13,0,10*ROW('Hygiene Data'!D95)))</f>
        <v/>
      </c>
      <c r="DR101" s="274" t="str">
        <f ca="true">+IF(OFFSET('Hygiene Data'!$E$11,0,10*ROW('Hygiene Data'!E95))="","",OFFSET('Hygiene Data'!$E$11,0,10*ROW('Hygiene Data'!E95)))</f>
        <v/>
      </c>
      <c r="DS101" s="274" t="str">
        <f ca="true">+IF(OFFSET('Hygiene Data'!$E$12,0,10*ROW('Hygiene Data'!E95))="","",OFFSET('Hygiene Data'!$E$12,0,10*ROW('Hygiene Data'!E95)))</f>
        <v/>
      </c>
      <c r="DT101" s="274" t="str">
        <f ca="true">+IF(OFFSET('Hygiene Data'!$E$13,0,10*ROW('Hygiene Data'!E95))="","",OFFSET('Hygiene Data'!$E$13,0,10*ROW('Hygiene Data'!E95)))</f>
        <v/>
      </c>
      <c r="DU101" s="274" t="str">
        <f ca="true">+IF(OFFSET('Hygiene Data'!$F$11,0,10*ROW('Hygiene Data'!F95))="","",OFFSET('Hygiene Data'!$F$11,0,10*ROW('Hygiene Data'!F95)))</f>
        <v/>
      </c>
      <c r="DV101" s="274" t="str">
        <f ca="true">+IF(OFFSET('Hygiene Data'!$F$12,0,10*ROW('Hygiene Data'!F95))="","",OFFSET('Hygiene Data'!$F$12,0,10*ROW('Hygiene Data'!F95)))</f>
        <v/>
      </c>
      <c r="DW101" s="274" t="str">
        <f ca="true">+IF(OFFSET('Hygiene Data'!$F$13,0,10*ROW('Hygiene Data'!F95))="","",OFFSET('Hygiene Data'!$F$13,0,10*ROW('Hygiene Data'!F95)))</f>
        <v/>
      </c>
      <c r="DX101" s="274" t="str">
        <f ca="true">+IF(OFFSET('Hygiene Data'!$G$11,0,10*ROW('Hygiene Data'!G95))="","",OFFSET('Hygiene Data'!$G$11,0,10*ROW('Hygiene Data'!G95)))</f>
        <v/>
      </c>
      <c r="DY101" s="274" t="str">
        <f ca="true">+IF(OFFSET('Hygiene Data'!$G$12,0,10*ROW('Hygiene Data'!G95))="","",OFFSET('Hygiene Data'!$G$12,0,10*ROW('Hygiene Data'!G95)))</f>
        <v/>
      </c>
      <c r="DZ101" s="274" t="str">
        <f ca="true">+IF(OFFSET('Hygiene Data'!$G$13,0,10*ROW('Hygiene Data'!G95))="","",OFFSET('Hygiene Data'!$G$13,0,10*ROW('Hygiene Data'!G95)))</f>
        <v/>
      </c>
      <c r="EA101" s="274" t="str">
        <f ca="true">+IF(OFFSET('Hygiene Data'!$H$11,0,10*ROW('Hygiene Data'!H95))="","",OFFSET('Hygiene Data'!$H$11,0,10*ROW('Hygiene Data'!H95)))</f>
        <v/>
      </c>
      <c r="EB101" s="274" t="str">
        <f ca="true">+IF(OFFSET('Hygiene Data'!$H$12,0,10*ROW('Hygiene Data'!H95))="","",OFFSET('Hygiene Data'!$H$12,0,10*ROW('Hygiene Data'!H95)))</f>
        <v/>
      </c>
      <c r="EC101" s="274" t="str">
        <f ca="true">+IF(OFFSET('Hygiene Data'!$H$13,0,10*ROW('Hygiene Data'!H95))="","",OFFSET('Hygiene Data'!$H$13,0,10*ROW('Hygiene Data'!H95)))</f>
        <v/>
      </c>
      <c r="ED101" s="274" t="str">
        <f ca="true">+IF(OFFSET('Hygiene Data'!$I$11,0,10*ROW('Hygiene Data'!I95))="","",OFFSET('Hygiene Data'!$I$11,0,10*ROW('Hygiene Data'!I95)))</f>
        <v/>
      </c>
      <c r="EE101" s="274" t="str">
        <f ca="true">+IF(OFFSET('Hygiene Data'!$I$12,0,10*ROW('Hygiene Data'!I95))="","",OFFSET('Hygiene Data'!$I$12,0,10*ROW('Hygiene Data'!I95)))</f>
        <v/>
      </c>
      <c r="EF101" s="274" t="str">
        <f ca="true">+IF(OFFSET('Hygiene Data'!$I$13,0,10*ROW('Hygiene Data'!I95))="","",OFFSET('Hygiene Data'!$I$13,0,10*ROW('Hygiene Data'!I95)))</f>
        <v/>
      </c>
    </row>
    <row xmlns:x14ac="http://schemas.microsoft.com/office/spreadsheetml/2009/9/ac" r="102" x14ac:dyDescent="0.2">
      <c r="A102" s="37" t="str">
        <f ca="true">+IF(OFFSET('Water Data'!$B$2,0,10*ROW('Water Data'!E96))="","",OFFSET('Water Data'!$B$2,0,10*ROW('Water Data'!E96)))</f>
        <v/>
      </c>
      <c r="B102" s="37" t="str">
        <f ca="true">+IF(OFFSET('Water Data'!$C$2,0,10*ROW('Water Data'!F96))="","",OFFSET('Water Data'!$C$2,0,10*ROW('Water Data'!F96)))</f>
        <v/>
      </c>
      <c r="C102" s="330" t="str">
        <f t="shared" ca="true" si="1"/>
        <v/>
      </c>
      <c r="D102" s="94"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4"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4"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4"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4"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4"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4"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4"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4"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4"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4"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4"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4"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4"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4"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4"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4"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4"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5"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5"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5"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5"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5"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5"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5"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5"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5"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5"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5"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5"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5"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5"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5"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5"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5"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5"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5"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5"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5"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5"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5"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5"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5"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5"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5"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5"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5"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5"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6"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6"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6"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6"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6"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6"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6"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6"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6"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6"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6"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6"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6"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6"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6"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6"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6"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6"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4"/>
      <c r="BS102" s="274" t="str">
        <f ca="true">+IF(OFFSET('Water Data'!$D$27,0,10*ROW('Water Data'!D96))="","",OFFSET('Water Data'!$D$27,0,10*ROW('Water Data'!D96)))</f>
        <v/>
      </c>
      <c r="BT102" s="274" t="str">
        <f ca="true">+IF(OFFSET('Water Data'!$D$28,0,10*ROW('Water Data'!D96))="","",OFFSET('Water Data'!$D$28,0,10*ROW('Water Data'!D96)))</f>
        <v/>
      </c>
      <c r="BU102" s="274" t="str">
        <f ca="true">+IF(OFFSET('Water Data'!$D$29,0,10*ROW('Water Data'!D96))="","",OFFSET('Water Data'!$D$29,0,10*ROW('Water Data'!D96)))</f>
        <v/>
      </c>
      <c r="BV102" s="274" t="str">
        <f ca="true">+IF(OFFSET('Water Data'!$E$27,0,10*ROW('Water Data'!E96))="","",OFFSET('Water Data'!$E$27,0,10*ROW('Water Data'!E96)))</f>
        <v/>
      </c>
      <c r="BW102" s="274" t="str">
        <f ca="true">+IF(OFFSET('Water Data'!$E$28,0,10*ROW('Water Data'!E96))="","",OFFSET('Water Data'!$E$28,0,10*ROW('Water Data'!E96)))</f>
        <v/>
      </c>
      <c r="BX102" s="274" t="str">
        <f ca="true">+IF(OFFSET('Water Data'!$E$29,0,10*ROW('Water Data'!E96))="","",OFFSET('Water Data'!$E$29,0,10*ROW('Water Data'!E96)))</f>
        <v/>
      </c>
      <c r="BY102" s="274" t="str">
        <f ca="true">+IF(OFFSET('Water Data'!$F$27,0,10*ROW('Water Data'!F96))="","",OFFSET('Water Data'!$F$27,0,10*ROW('Water Data'!F96)))</f>
        <v/>
      </c>
      <c r="BZ102" s="274" t="str">
        <f ca="true">+IF(OFFSET('Water Data'!$F$28,0,10*ROW('Water Data'!F96))="","",OFFSET('Water Data'!$F$28,0,10*ROW('Water Data'!F96)))</f>
        <v/>
      </c>
      <c r="CA102" s="274" t="str">
        <f ca="true">+IF(OFFSET('Water Data'!$F$29,0,10*ROW('Water Data'!F96))="","",OFFSET('Water Data'!$F$29,0,10*ROW('Water Data'!F96)))</f>
        <v/>
      </c>
      <c r="CB102" s="274" t="str">
        <f ca="true">+IF(OFFSET('Water Data'!$G$27,0,10*ROW('Water Data'!G96))="","",OFFSET('Water Data'!$G$27,0,10*ROW('Water Data'!G96)))</f>
        <v/>
      </c>
      <c r="CC102" s="274" t="str">
        <f ca="true">+IF(OFFSET('Water Data'!$G$28,0,10*ROW('Water Data'!G96))="","",OFFSET('Water Data'!$G$28,0,10*ROW('Water Data'!G96)))</f>
        <v/>
      </c>
      <c r="CD102" s="274" t="str">
        <f ca="true">+IF(OFFSET('Water Data'!$G$29,0,10*ROW('Water Data'!G96))="","",OFFSET('Water Data'!$G$29,0,10*ROW('Water Data'!G96)))</f>
        <v/>
      </c>
      <c r="CE102" s="274" t="str">
        <f ca="true">+IF(OFFSET('Water Data'!$H$27,0,10*ROW('Water Data'!H96))="","",OFFSET('Water Data'!$H$27,0,10*ROW('Water Data'!H96)))</f>
        <v/>
      </c>
      <c r="CF102" s="274" t="str">
        <f ca="true">+IF(OFFSET('Water Data'!$H$28,0,10*ROW('Water Data'!H96))="","",OFFSET('Water Data'!$H$28,0,10*ROW('Water Data'!H96)))</f>
        <v/>
      </c>
      <c r="CG102" s="274" t="str">
        <f ca="true">+IF(OFFSET('Water Data'!$H$29,0,10*ROW('Water Data'!H96))="","",OFFSET('Water Data'!$H$29,0,10*ROW('Water Data'!H96)))</f>
        <v/>
      </c>
      <c r="CH102" s="274" t="str">
        <f ca="true">+IF(OFFSET('Water Data'!$I$27,0,10*ROW('Water Data'!I96))="","",OFFSET('Water Data'!$I$27,0,10*ROW('Water Data'!I96)))</f>
        <v/>
      </c>
      <c r="CI102" s="274" t="str">
        <f ca="true">+IF(OFFSET('Water Data'!$I$28,0,10*ROW('Water Data'!I96))="","",OFFSET('Water Data'!$I$28,0,10*ROW('Water Data'!I96)))</f>
        <v/>
      </c>
      <c r="CJ102" s="274" t="str">
        <f ca="true">+IF(OFFSET('Water Data'!$I$29,0,10*ROW('Water Data'!I96))="","",OFFSET('Water Data'!$I$29,0,10*ROW('Water Data'!I96)))</f>
        <v/>
      </c>
      <c r="CK102" s="274" t="str">
        <f ca="true">+IF(OFFSET('Sanitation Data'!$D$28,0,10*ROW('Sanitation Data'!D96))="","",OFFSET('Sanitation Data'!$D$28,0,10*ROW('Sanitation Data'!D96)))</f>
        <v/>
      </c>
      <c r="CL102" s="274" t="str">
        <f ca="true">+IF(OFFSET('Sanitation Data'!$D$29,0,10*ROW('Sanitation Data'!D96))="","",OFFSET('Sanitation Data'!$D$29,0,10*ROW('Sanitation Data'!D96)))</f>
        <v/>
      </c>
      <c r="CM102" s="274" t="str">
        <f ca="true">+IF(OFFSET('Sanitation Data'!$D$30,0,10*ROW('Sanitation Data'!D96))="","",OFFSET('Sanitation Data'!$D$30,0,10*ROW('Sanitation Data'!D96)))</f>
        <v/>
      </c>
      <c r="CN102" s="274" t="str">
        <f ca="true">+IF(OFFSET('Sanitation Data'!$D$31,0,10*ROW('Sanitation Data'!D96))="","",OFFSET('Sanitation Data'!$D$31,0,10*ROW('Sanitation Data'!D96)))</f>
        <v/>
      </c>
      <c r="CO102" s="274" t="str">
        <f ca="true">+IF(OFFSET('Sanitation Data'!$D$32,0,10*ROW('Sanitation Data'!D96))="","",OFFSET('Sanitation Data'!$D$32,0,10*ROW('Sanitation Data'!D96)))</f>
        <v/>
      </c>
      <c r="CP102" s="274" t="str">
        <f ca="true">+IF(OFFSET('Sanitation Data'!$E$28,0,10*ROW('Sanitation Data'!E96))="","",OFFSET('Sanitation Data'!$E$28,0,10*ROW('Sanitation Data'!E96)))</f>
        <v/>
      </c>
      <c r="CQ102" s="274" t="str">
        <f ca="true">+IF(OFFSET('Sanitation Data'!$E$29,0,10*ROW('Sanitation Data'!E96))="","",OFFSET('Sanitation Data'!$E$29,0,10*ROW('Sanitation Data'!E96)))</f>
        <v/>
      </c>
      <c r="CR102" s="274" t="str">
        <f ca="true">+IF(OFFSET('Sanitation Data'!$E$30,0,10*ROW('Sanitation Data'!E96))="","",OFFSET('Sanitation Data'!$E$30,0,10*ROW('Sanitation Data'!E96)))</f>
        <v/>
      </c>
      <c r="CS102" s="274" t="str">
        <f ca="true">+IF(OFFSET('Sanitation Data'!$E$31,0,10*ROW('Sanitation Data'!E96))="","",OFFSET('Sanitation Data'!$E$31,0,10*ROW('Sanitation Data'!E96)))</f>
        <v/>
      </c>
      <c r="CT102" s="274" t="str">
        <f ca="true">+IF(OFFSET('Sanitation Data'!$E$32,0,10*ROW('Sanitation Data'!E96))="","",OFFSET('Sanitation Data'!$E$32,0,10*ROW('Sanitation Data'!E96)))</f>
        <v/>
      </c>
      <c r="CU102" s="274" t="str">
        <f ca="true">+IF(OFFSET('Sanitation Data'!$F$28,0,10*ROW('Sanitation Data'!F96))="","",OFFSET('Sanitation Data'!$F$28,0,10*ROW('Sanitation Data'!F96)))</f>
        <v/>
      </c>
      <c r="CV102" s="274" t="str">
        <f ca="true">+IF(OFFSET('Sanitation Data'!$F$29,0,10*ROW('Sanitation Data'!F96))="","",OFFSET('Sanitation Data'!$F$29,0,10*ROW('Sanitation Data'!F96)))</f>
        <v/>
      </c>
      <c r="CW102" s="274" t="str">
        <f ca="true">+IF(OFFSET('Sanitation Data'!$F$30,0,10*ROW('Sanitation Data'!F96))="","",OFFSET('Sanitation Data'!$F$30,0,10*ROW('Sanitation Data'!F96)))</f>
        <v/>
      </c>
      <c r="CX102" s="274" t="str">
        <f ca="true">+IF(OFFSET('Sanitation Data'!$F$31,0,10*ROW('Sanitation Data'!F96))="","",OFFSET('Sanitation Data'!$F$31,0,10*ROW('Sanitation Data'!F96)))</f>
        <v/>
      </c>
      <c r="CY102" s="274" t="str">
        <f ca="true">+IF(OFFSET('Sanitation Data'!$F$32,0,10*ROW('Sanitation Data'!F96))="","",OFFSET('Sanitation Data'!$F$32,0,10*ROW('Sanitation Data'!F96)))</f>
        <v/>
      </c>
      <c r="CZ102" s="274" t="str">
        <f ca="true">+IF(OFFSET('Sanitation Data'!$G$28,0,10*ROW('Sanitation Data'!G96))="","",OFFSET('Sanitation Data'!$G$28,0,10*ROW('Sanitation Data'!G96)))</f>
        <v/>
      </c>
      <c r="DA102" s="274" t="str">
        <f ca="true">+IF(OFFSET('Sanitation Data'!$G$29,0,10*ROW('Sanitation Data'!G96))="","",OFFSET('Sanitation Data'!$G$29,0,10*ROW('Sanitation Data'!G96)))</f>
        <v/>
      </c>
      <c r="DB102" s="274" t="str">
        <f ca="true">+IF(OFFSET('Sanitation Data'!$G$30,0,10*ROW('Sanitation Data'!G96))="","",OFFSET('Sanitation Data'!$G$30,0,10*ROW('Sanitation Data'!G96)))</f>
        <v/>
      </c>
      <c r="DC102" s="274" t="str">
        <f ca="true">+IF(OFFSET('Sanitation Data'!$G$31,0,10*ROW('Sanitation Data'!G96))="","",OFFSET('Sanitation Data'!$G$31,0,10*ROW('Sanitation Data'!G96)))</f>
        <v/>
      </c>
      <c r="DD102" s="274" t="str">
        <f ca="true">+IF(OFFSET('Sanitation Data'!$G$32,0,10*ROW('Sanitation Data'!G96))="","",OFFSET('Sanitation Data'!$G$32,0,10*ROW('Sanitation Data'!G96)))</f>
        <v/>
      </c>
      <c r="DE102" s="274" t="str">
        <f ca="true">+IF(OFFSET('Sanitation Data'!$H$28,0,10*ROW('Sanitation Data'!H96))="","",OFFSET('Sanitation Data'!$H$28,0,10*ROW('Sanitation Data'!H96)))</f>
        <v/>
      </c>
      <c r="DF102" s="274" t="str">
        <f ca="true">+IF(OFFSET('Sanitation Data'!$H$29,0,10*ROW('Sanitation Data'!H96))="","",OFFSET('Sanitation Data'!$H$29,0,10*ROW('Sanitation Data'!H96)))</f>
        <v/>
      </c>
      <c r="DG102" s="274" t="str">
        <f ca="true">+IF(OFFSET('Sanitation Data'!$H$30,0,10*ROW('Sanitation Data'!H96))="","",OFFSET('Sanitation Data'!$H$30,0,10*ROW('Sanitation Data'!H96)))</f>
        <v/>
      </c>
      <c r="DH102" s="274" t="str">
        <f ca="true">+IF(OFFSET('Sanitation Data'!$H$31,0,10*ROW('Sanitation Data'!H96))="","",OFFSET('Sanitation Data'!$H$31,0,10*ROW('Sanitation Data'!H96)))</f>
        <v/>
      </c>
      <c r="DI102" s="274" t="str">
        <f ca="true">+IF(OFFSET('Sanitation Data'!$H$32,0,10*ROW('Sanitation Data'!H96))="","",OFFSET('Sanitation Data'!$H$32,0,10*ROW('Sanitation Data'!H96)))</f>
        <v/>
      </c>
      <c r="DJ102" s="274" t="str">
        <f ca="true">+IF(OFFSET('Sanitation Data'!$I$28,0,10*ROW('Sanitation Data'!I96))="","",OFFSET('Sanitation Data'!$I$28,0,10*ROW('Sanitation Data'!I96)))</f>
        <v/>
      </c>
      <c r="DK102" s="274" t="str">
        <f ca="true">+IF(OFFSET('Sanitation Data'!$I$29,0,10*ROW('Sanitation Data'!I96))="","",OFFSET('Sanitation Data'!$I$29,0,10*ROW('Sanitation Data'!I96)))</f>
        <v/>
      </c>
      <c r="DL102" s="274" t="str">
        <f ca="true">+IF(OFFSET('Sanitation Data'!$I$30,0,10*ROW('Sanitation Data'!I96))="","",OFFSET('Sanitation Data'!$I$30,0,10*ROW('Sanitation Data'!I96)))</f>
        <v/>
      </c>
      <c r="DM102" s="274" t="str">
        <f ca="true">+IF(OFFSET('Sanitation Data'!$I$31,0,10*ROW('Sanitation Data'!I96))="","",OFFSET('Sanitation Data'!$I$31,0,10*ROW('Sanitation Data'!I96)))</f>
        <v/>
      </c>
      <c r="DN102" s="274" t="str">
        <f ca="true">+IF(OFFSET('Sanitation Data'!$I$32,0,10*ROW('Sanitation Data'!I96))="","",OFFSET('Sanitation Data'!$I$32,0,10*ROW('Sanitation Data'!I96)))</f>
        <v/>
      </c>
      <c r="DO102" s="274" t="str">
        <f ca="true">+IF(OFFSET('Hygiene Data'!$D$11,0,10*ROW('Hygiene Data'!D96))="","",OFFSET('Hygiene Data'!$D$11,0,10*ROW('Hygiene Data'!D96)))</f>
        <v/>
      </c>
      <c r="DP102" s="274" t="str">
        <f ca="true">+IF(OFFSET('Hygiene Data'!$D$12,0,10*ROW('Hygiene Data'!D96))="","",OFFSET('Hygiene Data'!$D$12,0,10*ROW('Hygiene Data'!D96)))</f>
        <v/>
      </c>
      <c r="DQ102" s="274" t="str">
        <f ca="true">+IF(OFFSET('Hygiene Data'!$D$13,0,10*ROW('Hygiene Data'!D96))="","",OFFSET('Hygiene Data'!$D$13,0,10*ROW('Hygiene Data'!D96)))</f>
        <v/>
      </c>
      <c r="DR102" s="274" t="str">
        <f ca="true">+IF(OFFSET('Hygiene Data'!$E$11,0,10*ROW('Hygiene Data'!E96))="","",OFFSET('Hygiene Data'!$E$11,0,10*ROW('Hygiene Data'!E96)))</f>
        <v/>
      </c>
      <c r="DS102" s="274" t="str">
        <f ca="true">+IF(OFFSET('Hygiene Data'!$E$12,0,10*ROW('Hygiene Data'!E96))="","",OFFSET('Hygiene Data'!$E$12,0,10*ROW('Hygiene Data'!E96)))</f>
        <v/>
      </c>
      <c r="DT102" s="274" t="str">
        <f ca="true">+IF(OFFSET('Hygiene Data'!$E$13,0,10*ROW('Hygiene Data'!E96))="","",OFFSET('Hygiene Data'!$E$13,0,10*ROW('Hygiene Data'!E96)))</f>
        <v/>
      </c>
      <c r="DU102" s="274" t="str">
        <f ca="true">+IF(OFFSET('Hygiene Data'!$F$11,0,10*ROW('Hygiene Data'!F96))="","",OFFSET('Hygiene Data'!$F$11,0,10*ROW('Hygiene Data'!F96)))</f>
        <v/>
      </c>
      <c r="DV102" s="274" t="str">
        <f ca="true">+IF(OFFSET('Hygiene Data'!$F$12,0,10*ROW('Hygiene Data'!F96))="","",OFFSET('Hygiene Data'!$F$12,0,10*ROW('Hygiene Data'!F96)))</f>
        <v/>
      </c>
      <c r="DW102" s="274" t="str">
        <f ca="true">+IF(OFFSET('Hygiene Data'!$F$13,0,10*ROW('Hygiene Data'!F96))="","",OFFSET('Hygiene Data'!$F$13,0,10*ROW('Hygiene Data'!F96)))</f>
        <v/>
      </c>
      <c r="DX102" s="274" t="str">
        <f ca="true">+IF(OFFSET('Hygiene Data'!$G$11,0,10*ROW('Hygiene Data'!G96))="","",OFFSET('Hygiene Data'!$G$11,0,10*ROW('Hygiene Data'!G96)))</f>
        <v/>
      </c>
      <c r="DY102" s="274" t="str">
        <f ca="true">+IF(OFFSET('Hygiene Data'!$G$12,0,10*ROW('Hygiene Data'!G96))="","",OFFSET('Hygiene Data'!$G$12,0,10*ROW('Hygiene Data'!G96)))</f>
        <v/>
      </c>
      <c r="DZ102" s="274" t="str">
        <f ca="true">+IF(OFFSET('Hygiene Data'!$G$13,0,10*ROW('Hygiene Data'!G96))="","",OFFSET('Hygiene Data'!$G$13,0,10*ROW('Hygiene Data'!G96)))</f>
        <v/>
      </c>
      <c r="EA102" s="274" t="str">
        <f ca="true">+IF(OFFSET('Hygiene Data'!$H$11,0,10*ROW('Hygiene Data'!H96))="","",OFFSET('Hygiene Data'!$H$11,0,10*ROW('Hygiene Data'!H96)))</f>
        <v/>
      </c>
      <c r="EB102" s="274" t="str">
        <f ca="true">+IF(OFFSET('Hygiene Data'!$H$12,0,10*ROW('Hygiene Data'!H96))="","",OFFSET('Hygiene Data'!$H$12,0,10*ROW('Hygiene Data'!H96)))</f>
        <v/>
      </c>
      <c r="EC102" s="274" t="str">
        <f ca="true">+IF(OFFSET('Hygiene Data'!$H$13,0,10*ROW('Hygiene Data'!H96))="","",OFFSET('Hygiene Data'!$H$13,0,10*ROW('Hygiene Data'!H96)))</f>
        <v/>
      </c>
      <c r="ED102" s="274" t="str">
        <f ca="true">+IF(OFFSET('Hygiene Data'!$I$11,0,10*ROW('Hygiene Data'!I96))="","",OFFSET('Hygiene Data'!$I$11,0,10*ROW('Hygiene Data'!I96)))</f>
        <v/>
      </c>
      <c r="EE102" s="274" t="str">
        <f ca="true">+IF(OFFSET('Hygiene Data'!$I$12,0,10*ROW('Hygiene Data'!I96))="","",OFFSET('Hygiene Data'!$I$12,0,10*ROW('Hygiene Data'!I96)))</f>
        <v/>
      </c>
      <c r="EF102" s="274" t="str">
        <f ca="true">+IF(OFFSET('Hygiene Data'!$I$13,0,10*ROW('Hygiene Data'!I96))="","",OFFSET('Hygiene Data'!$I$13,0,10*ROW('Hygiene Data'!I96)))</f>
        <v/>
      </c>
    </row>
    <row xmlns:x14ac="http://schemas.microsoft.com/office/spreadsheetml/2009/9/ac" r="103" x14ac:dyDescent="0.2">
      <c r="A103" s="37" t="str">
        <f ca="true">+IF(OFFSET('Water Data'!$B$2,0,10*ROW('Water Data'!E97))="","",OFFSET('Water Data'!$B$2,0,10*ROW('Water Data'!E97)))</f>
        <v/>
      </c>
      <c r="B103" s="37" t="str">
        <f ca="true">+IF(OFFSET('Water Data'!$C$2,0,10*ROW('Water Data'!F97))="","",OFFSET('Water Data'!$C$2,0,10*ROW('Water Data'!F97)))</f>
        <v/>
      </c>
      <c r="C103" s="330" t="str">
        <f t="shared" ca="true" si="1"/>
        <v/>
      </c>
      <c r="D103" s="94"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4"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4"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4"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4"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4"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4"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4"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4"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4"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4"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4"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4"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4"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4"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4"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4"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4"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5"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5"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5"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5"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5"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5"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5"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5"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5"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5"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5"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5"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5"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5"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5"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5"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5"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5"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5"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5"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5"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5"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5"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5"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5"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5"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5"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5"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5"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5"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6"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6"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6"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6"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6"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6"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6"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6"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6"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6"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6"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6"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6"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6"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6"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6"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6"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6"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4"/>
      <c r="BS103" s="274" t="str">
        <f ca="true">+IF(OFFSET('Water Data'!$D$27,0,10*ROW('Water Data'!D97))="","",OFFSET('Water Data'!$D$27,0,10*ROW('Water Data'!D97)))</f>
        <v/>
      </c>
      <c r="BT103" s="274" t="str">
        <f ca="true">+IF(OFFSET('Water Data'!$D$28,0,10*ROW('Water Data'!D97))="","",OFFSET('Water Data'!$D$28,0,10*ROW('Water Data'!D97)))</f>
        <v/>
      </c>
      <c r="BU103" s="274" t="str">
        <f ca="true">+IF(OFFSET('Water Data'!$D$29,0,10*ROW('Water Data'!D97))="","",OFFSET('Water Data'!$D$29,0,10*ROW('Water Data'!D97)))</f>
        <v/>
      </c>
      <c r="BV103" s="274" t="str">
        <f ca="true">+IF(OFFSET('Water Data'!$E$27,0,10*ROW('Water Data'!E97))="","",OFFSET('Water Data'!$E$27,0,10*ROW('Water Data'!E97)))</f>
        <v/>
      </c>
      <c r="BW103" s="274" t="str">
        <f ca="true">+IF(OFFSET('Water Data'!$E$28,0,10*ROW('Water Data'!E97))="","",OFFSET('Water Data'!$E$28,0,10*ROW('Water Data'!E97)))</f>
        <v/>
      </c>
      <c r="BX103" s="274" t="str">
        <f ca="true">+IF(OFFSET('Water Data'!$E$29,0,10*ROW('Water Data'!E97))="","",OFFSET('Water Data'!$E$29,0,10*ROW('Water Data'!E97)))</f>
        <v/>
      </c>
      <c r="BY103" s="274" t="str">
        <f ca="true">+IF(OFFSET('Water Data'!$F$27,0,10*ROW('Water Data'!F97))="","",OFFSET('Water Data'!$F$27,0,10*ROW('Water Data'!F97)))</f>
        <v/>
      </c>
      <c r="BZ103" s="274" t="str">
        <f ca="true">+IF(OFFSET('Water Data'!$F$28,0,10*ROW('Water Data'!F97))="","",OFFSET('Water Data'!$F$28,0,10*ROW('Water Data'!F97)))</f>
        <v/>
      </c>
      <c r="CA103" s="274" t="str">
        <f ca="true">+IF(OFFSET('Water Data'!$F$29,0,10*ROW('Water Data'!F97))="","",OFFSET('Water Data'!$F$29,0,10*ROW('Water Data'!F97)))</f>
        <v/>
      </c>
      <c r="CB103" s="274" t="str">
        <f ca="true">+IF(OFFSET('Water Data'!$G$27,0,10*ROW('Water Data'!G97))="","",OFFSET('Water Data'!$G$27,0,10*ROW('Water Data'!G97)))</f>
        <v/>
      </c>
      <c r="CC103" s="274" t="str">
        <f ca="true">+IF(OFFSET('Water Data'!$G$28,0,10*ROW('Water Data'!G97))="","",OFFSET('Water Data'!$G$28,0,10*ROW('Water Data'!G97)))</f>
        <v/>
      </c>
      <c r="CD103" s="274" t="str">
        <f ca="true">+IF(OFFSET('Water Data'!$G$29,0,10*ROW('Water Data'!G97))="","",OFFSET('Water Data'!$G$29,0,10*ROW('Water Data'!G97)))</f>
        <v/>
      </c>
      <c r="CE103" s="274" t="str">
        <f ca="true">+IF(OFFSET('Water Data'!$H$27,0,10*ROW('Water Data'!H97))="","",OFFSET('Water Data'!$H$27,0,10*ROW('Water Data'!H97)))</f>
        <v/>
      </c>
      <c r="CF103" s="274" t="str">
        <f ca="true">+IF(OFFSET('Water Data'!$H$28,0,10*ROW('Water Data'!H97))="","",OFFSET('Water Data'!$H$28,0,10*ROW('Water Data'!H97)))</f>
        <v/>
      </c>
      <c r="CG103" s="274" t="str">
        <f ca="true">+IF(OFFSET('Water Data'!$H$29,0,10*ROW('Water Data'!H97))="","",OFFSET('Water Data'!$H$29,0,10*ROW('Water Data'!H97)))</f>
        <v/>
      </c>
      <c r="CH103" s="274" t="str">
        <f ca="true">+IF(OFFSET('Water Data'!$I$27,0,10*ROW('Water Data'!I97))="","",OFFSET('Water Data'!$I$27,0,10*ROW('Water Data'!I97)))</f>
        <v/>
      </c>
      <c r="CI103" s="274" t="str">
        <f ca="true">+IF(OFFSET('Water Data'!$I$28,0,10*ROW('Water Data'!I97))="","",OFFSET('Water Data'!$I$28,0,10*ROW('Water Data'!I97)))</f>
        <v/>
      </c>
      <c r="CJ103" s="274" t="str">
        <f ca="true">+IF(OFFSET('Water Data'!$I$29,0,10*ROW('Water Data'!I97))="","",OFFSET('Water Data'!$I$29,0,10*ROW('Water Data'!I97)))</f>
        <v/>
      </c>
      <c r="CK103" s="274" t="str">
        <f ca="true">+IF(OFFSET('Sanitation Data'!$D$28,0,10*ROW('Sanitation Data'!D97))="","",OFFSET('Sanitation Data'!$D$28,0,10*ROW('Sanitation Data'!D97)))</f>
        <v/>
      </c>
      <c r="CL103" s="274" t="str">
        <f ca="true">+IF(OFFSET('Sanitation Data'!$D$29,0,10*ROW('Sanitation Data'!D97))="","",OFFSET('Sanitation Data'!$D$29,0,10*ROW('Sanitation Data'!D97)))</f>
        <v/>
      </c>
      <c r="CM103" s="274" t="str">
        <f ca="true">+IF(OFFSET('Sanitation Data'!$D$30,0,10*ROW('Sanitation Data'!D97))="","",OFFSET('Sanitation Data'!$D$30,0,10*ROW('Sanitation Data'!D97)))</f>
        <v/>
      </c>
      <c r="CN103" s="274" t="str">
        <f ca="true">+IF(OFFSET('Sanitation Data'!$D$31,0,10*ROW('Sanitation Data'!D97))="","",OFFSET('Sanitation Data'!$D$31,0,10*ROW('Sanitation Data'!D97)))</f>
        <v/>
      </c>
      <c r="CO103" s="274" t="str">
        <f ca="true">+IF(OFFSET('Sanitation Data'!$D$32,0,10*ROW('Sanitation Data'!D97))="","",OFFSET('Sanitation Data'!$D$32,0,10*ROW('Sanitation Data'!D97)))</f>
        <v/>
      </c>
      <c r="CP103" s="274" t="str">
        <f ca="true">+IF(OFFSET('Sanitation Data'!$E$28,0,10*ROW('Sanitation Data'!E97))="","",OFFSET('Sanitation Data'!$E$28,0,10*ROW('Sanitation Data'!E97)))</f>
        <v/>
      </c>
      <c r="CQ103" s="274" t="str">
        <f ca="true">+IF(OFFSET('Sanitation Data'!$E$29,0,10*ROW('Sanitation Data'!E97))="","",OFFSET('Sanitation Data'!$E$29,0,10*ROW('Sanitation Data'!E97)))</f>
        <v/>
      </c>
      <c r="CR103" s="274" t="str">
        <f ca="true">+IF(OFFSET('Sanitation Data'!$E$30,0,10*ROW('Sanitation Data'!E97))="","",OFFSET('Sanitation Data'!$E$30,0,10*ROW('Sanitation Data'!E97)))</f>
        <v/>
      </c>
      <c r="CS103" s="274" t="str">
        <f ca="true">+IF(OFFSET('Sanitation Data'!$E$31,0,10*ROW('Sanitation Data'!E97))="","",OFFSET('Sanitation Data'!$E$31,0,10*ROW('Sanitation Data'!E97)))</f>
        <v/>
      </c>
      <c r="CT103" s="274" t="str">
        <f ca="true">+IF(OFFSET('Sanitation Data'!$E$32,0,10*ROW('Sanitation Data'!E97))="","",OFFSET('Sanitation Data'!$E$32,0,10*ROW('Sanitation Data'!E97)))</f>
        <v/>
      </c>
      <c r="CU103" s="274" t="str">
        <f ca="true">+IF(OFFSET('Sanitation Data'!$F$28,0,10*ROW('Sanitation Data'!F97))="","",OFFSET('Sanitation Data'!$F$28,0,10*ROW('Sanitation Data'!F97)))</f>
        <v/>
      </c>
      <c r="CV103" s="274" t="str">
        <f ca="true">+IF(OFFSET('Sanitation Data'!$F$29,0,10*ROW('Sanitation Data'!F97))="","",OFFSET('Sanitation Data'!$F$29,0,10*ROW('Sanitation Data'!F97)))</f>
        <v/>
      </c>
      <c r="CW103" s="274" t="str">
        <f ca="true">+IF(OFFSET('Sanitation Data'!$F$30,0,10*ROW('Sanitation Data'!F97))="","",OFFSET('Sanitation Data'!$F$30,0,10*ROW('Sanitation Data'!F97)))</f>
        <v/>
      </c>
      <c r="CX103" s="274" t="str">
        <f ca="true">+IF(OFFSET('Sanitation Data'!$F$31,0,10*ROW('Sanitation Data'!F97))="","",OFFSET('Sanitation Data'!$F$31,0,10*ROW('Sanitation Data'!F97)))</f>
        <v/>
      </c>
      <c r="CY103" s="274" t="str">
        <f ca="true">+IF(OFFSET('Sanitation Data'!$F$32,0,10*ROW('Sanitation Data'!F97))="","",OFFSET('Sanitation Data'!$F$32,0,10*ROW('Sanitation Data'!F97)))</f>
        <v/>
      </c>
      <c r="CZ103" s="274" t="str">
        <f ca="true">+IF(OFFSET('Sanitation Data'!$G$28,0,10*ROW('Sanitation Data'!G97))="","",OFFSET('Sanitation Data'!$G$28,0,10*ROW('Sanitation Data'!G97)))</f>
        <v/>
      </c>
      <c r="DA103" s="274" t="str">
        <f ca="true">+IF(OFFSET('Sanitation Data'!$G$29,0,10*ROW('Sanitation Data'!G97))="","",OFFSET('Sanitation Data'!$G$29,0,10*ROW('Sanitation Data'!G97)))</f>
        <v/>
      </c>
      <c r="DB103" s="274" t="str">
        <f ca="true">+IF(OFFSET('Sanitation Data'!$G$30,0,10*ROW('Sanitation Data'!G97))="","",OFFSET('Sanitation Data'!$G$30,0,10*ROW('Sanitation Data'!G97)))</f>
        <v/>
      </c>
      <c r="DC103" s="274" t="str">
        <f ca="true">+IF(OFFSET('Sanitation Data'!$G$31,0,10*ROW('Sanitation Data'!G97))="","",OFFSET('Sanitation Data'!$G$31,0,10*ROW('Sanitation Data'!G97)))</f>
        <v/>
      </c>
      <c r="DD103" s="274" t="str">
        <f ca="true">+IF(OFFSET('Sanitation Data'!$G$32,0,10*ROW('Sanitation Data'!G97))="","",OFFSET('Sanitation Data'!$G$32,0,10*ROW('Sanitation Data'!G97)))</f>
        <v/>
      </c>
      <c r="DE103" s="274" t="str">
        <f ca="true">+IF(OFFSET('Sanitation Data'!$H$28,0,10*ROW('Sanitation Data'!H97))="","",OFFSET('Sanitation Data'!$H$28,0,10*ROW('Sanitation Data'!H97)))</f>
        <v/>
      </c>
      <c r="DF103" s="274" t="str">
        <f ca="true">+IF(OFFSET('Sanitation Data'!$H$29,0,10*ROW('Sanitation Data'!H97))="","",OFFSET('Sanitation Data'!$H$29,0,10*ROW('Sanitation Data'!H97)))</f>
        <v/>
      </c>
      <c r="DG103" s="274" t="str">
        <f ca="true">+IF(OFFSET('Sanitation Data'!$H$30,0,10*ROW('Sanitation Data'!H97))="","",OFFSET('Sanitation Data'!$H$30,0,10*ROW('Sanitation Data'!H97)))</f>
        <v/>
      </c>
      <c r="DH103" s="274" t="str">
        <f ca="true">+IF(OFFSET('Sanitation Data'!$H$31,0,10*ROW('Sanitation Data'!H97))="","",OFFSET('Sanitation Data'!$H$31,0,10*ROW('Sanitation Data'!H97)))</f>
        <v/>
      </c>
      <c r="DI103" s="274" t="str">
        <f ca="true">+IF(OFFSET('Sanitation Data'!$H$32,0,10*ROW('Sanitation Data'!H97))="","",OFFSET('Sanitation Data'!$H$32,0,10*ROW('Sanitation Data'!H97)))</f>
        <v/>
      </c>
      <c r="DJ103" s="274" t="str">
        <f ca="true">+IF(OFFSET('Sanitation Data'!$I$28,0,10*ROW('Sanitation Data'!I97))="","",OFFSET('Sanitation Data'!$I$28,0,10*ROW('Sanitation Data'!I97)))</f>
        <v/>
      </c>
      <c r="DK103" s="274" t="str">
        <f ca="true">+IF(OFFSET('Sanitation Data'!$I$29,0,10*ROW('Sanitation Data'!I97))="","",OFFSET('Sanitation Data'!$I$29,0,10*ROW('Sanitation Data'!I97)))</f>
        <v/>
      </c>
      <c r="DL103" s="274" t="str">
        <f ca="true">+IF(OFFSET('Sanitation Data'!$I$30,0,10*ROW('Sanitation Data'!I97))="","",OFFSET('Sanitation Data'!$I$30,0,10*ROW('Sanitation Data'!I97)))</f>
        <v/>
      </c>
      <c r="DM103" s="274" t="str">
        <f ca="true">+IF(OFFSET('Sanitation Data'!$I$31,0,10*ROW('Sanitation Data'!I97))="","",OFFSET('Sanitation Data'!$I$31,0,10*ROW('Sanitation Data'!I97)))</f>
        <v/>
      </c>
      <c r="DN103" s="274" t="str">
        <f ca="true">+IF(OFFSET('Sanitation Data'!$I$32,0,10*ROW('Sanitation Data'!I97))="","",OFFSET('Sanitation Data'!$I$32,0,10*ROW('Sanitation Data'!I97)))</f>
        <v/>
      </c>
      <c r="DO103" s="274" t="str">
        <f ca="true">+IF(OFFSET('Hygiene Data'!$D$11,0,10*ROW('Hygiene Data'!D97))="","",OFFSET('Hygiene Data'!$D$11,0,10*ROW('Hygiene Data'!D97)))</f>
        <v/>
      </c>
      <c r="DP103" s="274" t="str">
        <f ca="true">+IF(OFFSET('Hygiene Data'!$D$12,0,10*ROW('Hygiene Data'!D97))="","",OFFSET('Hygiene Data'!$D$12,0,10*ROW('Hygiene Data'!D97)))</f>
        <v/>
      </c>
      <c r="DQ103" s="274" t="str">
        <f ca="true">+IF(OFFSET('Hygiene Data'!$D$13,0,10*ROW('Hygiene Data'!D97))="","",OFFSET('Hygiene Data'!$D$13,0,10*ROW('Hygiene Data'!D97)))</f>
        <v/>
      </c>
      <c r="DR103" s="274" t="str">
        <f ca="true">+IF(OFFSET('Hygiene Data'!$E$11,0,10*ROW('Hygiene Data'!E97))="","",OFFSET('Hygiene Data'!$E$11,0,10*ROW('Hygiene Data'!E97)))</f>
        <v/>
      </c>
      <c r="DS103" s="274" t="str">
        <f ca="true">+IF(OFFSET('Hygiene Data'!$E$12,0,10*ROW('Hygiene Data'!E97))="","",OFFSET('Hygiene Data'!$E$12,0,10*ROW('Hygiene Data'!E97)))</f>
        <v/>
      </c>
      <c r="DT103" s="274" t="str">
        <f ca="true">+IF(OFFSET('Hygiene Data'!$E$13,0,10*ROW('Hygiene Data'!E97))="","",OFFSET('Hygiene Data'!$E$13,0,10*ROW('Hygiene Data'!E97)))</f>
        <v/>
      </c>
      <c r="DU103" s="274" t="str">
        <f ca="true">+IF(OFFSET('Hygiene Data'!$F$11,0,10*ROW('Hygiene Data'!F97))="","",OFFSET('Hygiene Data'!$F$11,0,10*ROW('Hygiene Data'!F97)))</f>
        <v/>
      </c>
      <c r="DV103" s="274" t="str">
        <f ca="true">+IF(OFFSET('Hygiene Data'!$F$12,0,10*ROW('Hygiene Data'!F97))="","",OFFSET('Hygiene Data'!$F$12,0,10*ROW('Hygiene Data'!F97)))</f>
        <v/>
      </c>
      <c r="DW103" s="274" t="str">
        <f ca="true">+IF(OFFSET('Hygiene Data'!$F$13,0,10*ROW('Hygiene Data'!F97))="","",OFFSET('Hygiene Data'!$F$13,0,10*ROW('Hygiene Data'!F97)))</f>
        <v/>
      </c>
      <c r="DX103" s="274" t="str">
        <f ca="true">+IF(OFFSET('Hygiene Data'!$G$11,0,10*ROW('Hygiene Data'!G97))="","",OFFSET('Hygiene Data'!$G$11,0,10*ROW('Hygiene Data'!G97)))</f>
        <v/>
      </c>
      <c r="DY103" s="274" t="str">
        <f ca="true">+IF(OFFSET('Hygiene Data'!$G$12,0,10*ROW('Hygiene Data'!G97))="","",OFFSET('Hygiene Data'!$G$12,0,10*ROW('Hygiene Data'!G97)))</f>
        <v/>
      </c>
      <c r="DZ103" s="274" t="str">
        <f ca="true">+IF(OFFSET('Hygiene Data'!$G$13,0,10*ROW('Hygiene Data'!G97))="","",OFFSET('Hygiene Data'!$G$13,0,10*ROW('Hygiene Data'!G97)))</f>
        <v/>
      </c>
      <c r="EA103" s="274" t="str">
        <f ca="true">+IF(OFFSET('Hygiene Data'!$H$11,0,10*ROW('Hygiene Data'!H97))="","",OFFSET('Hygiene Data'!$H$11,0,10*ROW('Hygiene Data'!H97)))</f>
        <v/>
      </c>
      <c r="EB103" s="274" t="str">
        <f ca="true">+IF(OFFSET('Hygiene Data'!$H$12,0,10*ROW('Hygiene Data'!H97))="","",OFFSET('Hygiene Data'!$H$12,0,10*ROW('Hygiene Data'!H97)))</f>
        <v/>
      </c>
      <c r="EC103" s="274" t="str">
        <f ca="true">+IF(OFFSET('Hygiene Data'!$H$13,0,10*ROW('Hygiene Data'!H97))="","",OFFSET('Hygiene Data'!$H$13,0,10*ROW('Hygiene Data'!H97)))</f>
        <v/>
      </c>
      <c r="ED103" s="274" t="str">
        <f ca="true">+IF(OFFSET('Hygiene Data'!$I$11,0,10*ROW('Hygiene Data'!I97))="","",OFFSET('Hygiene Data'!$I$11,0,10*ROW('Hygiene Data'!I97)))</f>
        <v/>
      </c>
      <c r="EE103" s="274" t="str">
        <f ca="true">+IF(OFFSET('Hygiene Data'!$I$12,0,10*ROW('Hygiene Data'!I97))="","",OFFSET('Hygiene Data'!$I$12,0,10*ROW('Hygiene Data'!I97)))</f>
        <v/>
      </c>
      <c r="EF103" s="274" t="str">
        <f ca="true">+IF(OFFSET('Hygiene Data'!$I$13,0,10*ROW('Hygiene Data'!I97))="","",OFFSET('Hygiene Data'!$I$13,0,10*ROW('Hygiene Data'!I97)))</f>
        <v/>
      </c>
    </row>
    <row xmlns:x14ac="http://schemas.microsoft.com/office/spreadsheetml/2009/9/ac" r="104" x14ac:dyDescent="0.2">
      <c r="A104" s="37" t="str">
        <f ca="true">+IF(OFFSET('Water Data'!$B$2,0,10*ROW('Water Data'!E98))="","",OFFSET('Water Data'!$B$2,0,10*ROW('Water Data'!E98)))</f>
        <v/>
      </c>
      <c r="B104" s="37" t="str">
        <f ca="true">+IF(OFFSET('Water Data'!$C$2,0,10*ROW('Water Data'!F98))="","",OFFSET('Water Data'!$C$2,0,10*ROW('Water Data'!F98)))</f>
        <v/>
      </c>
      <c r="C104" s="330" t="str">
        <f t="shared" ca="true" si="1"/>
        <v/>
      </c>
      <c r="D104" s="94"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4"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4"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4"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4"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4"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4"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4"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4"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4"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4"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4"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4"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4"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4"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4"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4"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4"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5"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5"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5"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5"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5"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5"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5"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5"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5"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5"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5"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5"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5"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5"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5"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5"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5"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5"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5"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5"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5"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5"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5"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5"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5"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5"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5"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5"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5"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5"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6"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6"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6"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6"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6"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6"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6"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6"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6"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6"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6"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6"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6"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6"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6"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6"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6"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6"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4"/>
      <c r="BS104" s="274" t="str">
        <f ca="true">+IF(OFFSET('Water Data'!$D$27,0,10*ROW('Water Data'!D98))="","",OFFSET('Water Data'!$D$27,0,10*ROW('Water Data'!D98)))</f>
        <v/>
      </c>
      <c r="BT104" s="274" t="str">
        <f ca="true">+IF(OFFSET('Water Data'!$D$28,0,10*ROW('Water Data'!D98))="","",OFFSET('Water Data'!$D$28,0,10*ROW('Water Data'!D98)))</f>
        <v/>
      </c>
      <c r="BU104" s="274" t="str">
        <f ca="true">+IF(OFFSET('Water Data'!$D$29,0,10*ROW('Water Data'!D98))="","",OFFSET('Water Data'!$D$29,0,10*ROW('Water Data'!D98)))</f>
        <v/>
      </c>
      <c r="BV104" s="274" t="str">
        <f ca="true">+IF(OFFSET('Water Data'!$E$27,0,10*ROW('Water Data'!E98))="","",OFFSET('Water Data'!$E$27,0,10*ROW('Water Data'!E98)))</f>
        <v/>
      </c>
      <c r="BW104" s="274" t="str">
        <f ca="true">+IF(OFFSET('Water Data'!$E$28,0,10*ROW('Water Data'!E98))="","",OFFSET('Water Data'!$E$28,0,10*ROW('Water Data'!E98)))</f>
        <v/>
      </c>
      <c r="BX104" s="274" t="str">
        <f ca="true">+IF(OFFSET('Water Data'!$E$29,0,10*ROW('Water Data'!E98))="","",OFFSET('Water Data'!$E$29,0,10*ROW('Water Data'!E98)))</f>
        <v/>
      </c>
      <c r="BY104" s="274" t="str">
        <f ca="true">+IF(OFFSET('Water Data'!$F$27,0,10*ROW('Water Data'!F98))="","",OFFSET('Water Data'!$F$27,0,10*ROW('Water Data'!F98)))</f>
        <v/>
      </c>
      <c r="BZ104" s="274" t="str">
        <f ca="true">+IF(OFFSET('Water Data'!$F$28,0,10*ROW('Water Data'!F98))="","",OFFSET('Water Data'!$F$28,0,10*ROW('Water Data'!F98)))</f>
        <v/>
      </c>
      <c r="CA104" s="274" t="str">
        <f ca="true">+IF(OFFSET('Water Data'!$F$29,0,10*ROW('Water Data'!F98))="","",OFFSET('Water Data'!$F$29,0,10*ROW('Water Data'!F98)))</f>
        <v/>
      </c>
      <c r="CB104" s="274" t="str">
        <f ca="true">+IF(OFFSET('Water Data'!$G$27,0,10*ROW('Water Data'!G98))="","",OFFSET('Water Data'!$G$27,0,10*ROW('Water Data'!G98)))</f>
        <v/>
      </c>
      <c r="CC104" s="274" t="str">
        <f ca="true">+IF(OFFSET('Water Data'!$G$28,0,10*ROW('Water Data'!G98))="","",OFFSET('Water Data'!$G$28,0,10*ROW('Water Data'!G98)))</f>
        <v/>
      </c>
      <c r="CD104" s="274" t="str">
        <f ca="true">+IF(OFFSET('Water Data'!$G$29,0,10*ROW('Water Data'!G98))="","",OFFSET('Water Data'!$G$29,0,10*ROW('Water Data'!G98)))</f>
        <v/>
      </c>
      <c r="CE104" s="274" t="str">
        <f ca="true">+IF(OFFSET('Water Data'!$H$27,0,10*ROW('Water Data'!H98))="","",OFFSET('Water Data'!$H$27,0,10*ROW('Water Data'!H98)))</f>
        <v/>
      </c>
      <c r="CF104" s="274" t="str">
        <f ca="true">+IF(OFFSET('Water Data'!$H$28,0,10*ROW('Water Data'!H98))="","",OFFSET('Water Data'!$H$28,0,10*ROW('Water Data'!H98)))</f>
        <v/>
      </c>
      <c r="CG104" s="274" t="str">
        <f ca="true">+IF(OFFSET('Water Data'!$H$29,0,10*ROW('Water Data'!H98))="","",OFFSET('Water Data'!$H$29,0,10*ROW('Water Data'!H98)))</f>
        <v/>
      </c>
      <c r="CH104" s="274" t="str">
        <f ca="true">+IF(OFFSET('Water Data'!$I$27,0,10*ROW('Water Data'!I98))="","",OFFSET('Water Data'!$I$27,0,10*ROW('Water Data'!I98)))</f>
        <v/>
      </c>
      <c r="CI104" s="274" t="str">
        <f ca="true">+IF(OFFSET('Water Data'!$I$28,0,10*ROW('Water Data'!I98))="","",OFFSET('Water Data'!$I$28,0,10*ROW('Water Data'!I98)))</f>
        <v/>
      </c>
      <c r="CJ104" s="274" t="str">
        <f ca="true">+IF(OFFSET('Water Data'!$I$29,0,10*ROW('Water Data'!I98))="","",OFFSET('Water Data'!$I$29,0,10*ROW('Water Data'!I98)))</f>
        <v/>
      </c>
      <c r="CK104" s="274" t="str">
        <f ca="true">+IF(OFFSET('Sanitation Data'!$D$28,0,10*ROW('Sanitation Data'!D98))="","",OFFSET('Sanitation Data'!$D$28,0,10*ROW('Sanitation Data'!D98)))</f>
        <v/>
      </c>
      <c r="CL104" s="274" t="str">
        <f ca="true">+IF(OFFSET('Sanitation Data'!$D$29,0,10*ROW('Sanitation Data'!D98))="","",OFFSET('Sanitation Data'!$D$29,0,10*ROW('Sanitation Data'!D98)))</f>
        <v/>
      </c>
      <c r="CM104" s="274" t="str">
        <f ca="true">+IF(OFFSET('Sanitation Data'!$D$30,0,10*ROW('Sanitation Data'!D98))="","",OFFSET('Sanitation Data'!$D$30,0,10*ROW('Sanitation Data'!D98)))</f>
        <v/>
      </c>
      <c r="CN104" s="274" t="str">
        <f ca="true">+IF(OFFSET('Sanitation Data'!$D$31,0,10*ROW('Sanitation Data'!D98))="","",OFFSET('Sanitation Data'!$D$31,0,10*ROW('Sanitation Data'!D98)))</f>
        <v/>
      </c>
      <c r="CO104" s="274" t="str">
        <f ca="true">+IF(OFFSET('Sanitation Data'!$D$32,0,10*ROW('Sanitation Data'!D98))="","",OFFSET('Sanitation Data'!$D$32,0,10*ROW('Sanitation Data'!D98)))</f>
        <v/>
      </c>
      <c r="CP104" s="274" t="str">
        <f ca="true">+IF(OFFSET('Sanitation Data'!$E$28,0,10*ROW('Sanitation Data'!E98))="","",OFFSET('Sanitation Data'!$E$28,0,10*ROW('Sanitation Data'!E98)))</f>
        <v/>
      </c>
      <c r="CQ104" s="274" t="str">
        <f ca="true">+IF(OFFSET('Sanitation Data'!$E$29,0,10*ROW('Sanitation Data'!E98))="","",OFFSET('Sanitation Data'!$E$29,0,10*ROW('Sanitation Data'!E98)))</f>
        <v/>
      </c>
      <c r="CR104" s="274" t="str">
        <f ca="true">+IF(OFFSET('Sanitation Data'!$E$30,0,10*ROW('Sanitation Data'!E98))="","",OFFSET('Sanitation Data'!$E$30,0,10*ROW('Sanitation Data'!E98)))</f>
        <v/>
      </c>
      <c r="CS104" s="274" t="str">
        <f ca="true">+IF(OFFSET('Sanitation Data'!$E$31,0,10*ROW('Sanitation Data'!E98))="","",OFFSET('Sanitation Data'!$E$31,0,10*ROW('Sanitation Data'!E98)))</f>
        <v/>
      </c>
      <c r="CT104" s="274" t="str">
        <f ca="true">+IF(OFFSET('Sanitation Data'!$E$32,0,10*ROW('Sanitation Data'!E98))="","",OFFSET('Sanitation Data'!$E$32,0,10*ROW('Sanitation Data'!E98)))</f>
        <v/>
      </c>
      <c r="CU104" s="274" t="str">
        <f ca="true">+IF(OFFSET('Sanitation Data'!$F$28,0,10*ROW('Sanitation Data'!F98))="","",OFFSET('Sanitation Data'!$F$28,0,10*ROW('Sanitation Data'!F98)))</f>
        <v/>
      </c>
      <c r="CV104" s="274" t="str">
        <f ca="true">+IF(OFFSET('Sanitation Data'!$F$29,0,10*ROW('Sanitation Data'!F98))="","",OFFSET('Sanitation Data'!$F$29,0,10*ROW('Sanitation Data'!F98)))</f>
        <v/>
      </c>
      <c r="CW104" s="274" t="str">
        <f ca="true">+IF(OFFSET('Sanitation Data'!$F$30,0,10*ROW('Sanitation Data'!F98))="","",OFFSET('Sanitation Data'!$F$30,0,10*ROW('Sanitation Data'!F98)))</f>
        <v/>
      </c>
      <c r="CX104" s="274" t="str">
        <f ca="true">+IF(OFFSET('Sanitation Data'!$F$31,0,10*ROW('Sanitation Data'!F98))="","",OFFSET('Sanitation Data'!$F$31,0,10*ROW('Sanitation Data'!F98)))</f>
        <v/>
      </c>
      <c r="CY104" s="274" t="str">
        <f ca="true">+IF(OFFSET('Sanitation Data'!$F$32,0,10*ROW('Sanitation Data'!F98))="","",OFFSET('Sanitation Data'!$F$32,0,10*ROW('Sanitation Data'!F98)))</f>
        <v/>
      </c>
      <c r="CZ104" s="274" t="str">
        <f ca="true">+IF(OFFSET('Sanitation Data'!$G$28,0,10*ROW('Sanitation Data'!G98))="","",OFFSET('Sanitation Data'!$G$28,0,10*ROW('Sanitation Data'!G98)))</f>
        <v/>
      </c>
      <c r="DA104" s="274" t="str">
        <f ca="true">+IF(OFFSET('Sanitation Data'!$G$29,0,10*ROW('Sanitation Data'!G98))="","",OFFSET('Sanitation Data'!$G$29,0,10*ROW('Sanitation Data'!G98)))</f>
        <v/>
      </c>
      <c r="DB104" s="274" t="str">
        <f ca="true">+IF(OFFSET('Sanitation Data'!$G$30,0,10*ROW('Sanitation Data'!G98))="","",OFFSET('Sanitation Data'!$G$30,0,10*ROW('Sanitation Data'!G98)))</f>
        <v/>
      </c>
      <c r="DC104" s="274" t="str">
        <f ca="true">+IF(OFFSET('Sanitation Data'!$G$31,0,10*ROW('Sanitation Data'!G98))="","",OFFSET('Sanitation Data'!$G$31,0,10*ROW('Sanitation Data'!G98)))</f>
        <v/>
      </c>
      <c r="DD104" s="274" t="str">
        <f ca="true">+IF(OFFSET('Sanitation Data'!$G$32,0,10*ROW('Sanitation Data'!G98))="","",OFFSET('Sanitation Data'!$G$32,0,10*ROW('Sanitation Data'!G98)))</f>
        <v/>
      </c>
      <c r="DE104" s="274" t="str">
        <f ca="true">+IF(OFFSET('Sanitation Data'!$H$28,0,10*ROW('Sanitation Data'!H98))="","",OFFSET('Sanitation Data'!$H$28,0,10*ROW('Sanitation Data'!H98)))</f>
        <v/>
      </c>
      <c r="DF104" s="274" t="str">
        <f ca="true">+IF(OFFSET('Sanitation Data'!$H$29,0,10*ROW('Sanitation Data'!H98))="","",OFFSET('Sanitation Data'!$H$29,0,10*ROW('Sanitation Data'!H98)))</f>
        <v/>
      </c>
      <c r="DG104" s="274" t="str">
        <f ca="true">+IF(OFFSET('Sanitation Data'!$H$30,0,10*ROW('Sanitation Data'!H98))="","",OFFSET('Sanitation Data'!$H$30,0,10*ROW('Sanitation Data'!H98)))</f>
        <v/>
      </c>
      <c r="DH104" s="274" t="str">
        <f ca="true">+IF(OFFSET('Sanitation Data'!$H$31,0,10*ROW('Sanitation Data'!H98))="","",OFFSET('Sanitation Data'!$H$31,0,10*ROW('Sanitation Data'!H98)))</f>
        <v/>
      </c>
      <c r="DI104" s="274" t="str">
        <f ca="true">+IF(OFFSET('Sanitation Data'!$H$32,0,10*ROW('Sanitation Data'!H98))="","",OFFSET('Sanitation Data'!$H$32,0,10*ROW('Sanitation Data'!H98)))</f>
        <v/>
      </c>
      <c r="DJ104" s="274" t="str">
        <f ca="true">+IF(OFFSET('Sanitation Data'!$I$28,0,10*ROW('Sanitation Data'!I98))="","",OFFSET('Sanitation Data'!$I$28,0,10*ROW('Sanitation Data'!I98)))</f>
        <v/>
      </c>
      <c r="DK104" s="274" t="str">
        <f ca="true">+IF(OFFSET('Sanitation Data'!$I$29,0,10*ROW('Sanitation Data'!I98))="","",OFFSET('Sanitation Data'!$I$29,0,10*ROW('Sanitation Data'!I98)))</f>
        <v/>
      </c>
      <c r="DL104" s="274" t="str">
        <f ca="true">+IF(OFFSET('Sanitation Data'!$I$30,0,10*ROW('Sanitation Data'!I98))="","",OFFSET('Sanitation Data'!$I$30,0,10*ROW('Sanitation Data'!I98)))</f>
        <v/>
      </c>
      <c r="DM104" s="274" t="str">
        <f ca="true">+IF(OFFSET('Sanitation Data'!$I$31,0,10*ROW('Sanitation Data'!I98))="","",OFFSET('Sanitation Data'!$I$31,0,10*ROW('Sanitation Data'!I98)))</f>
        <v/>
      </c>
      <c r="DN104" s="274" t="str">
        <f ca="true">+IF(OFFSET('Sanitation Data'!$I$32,0,10*ROW('Sanitation Data'!I98))="","",OFFSET('Sanitation Data'!$I$32,0,10*ROW('Sanitation Data'!I98)))</f>
        <v/>
      </c>
      <c r="DO104" s="274" t="str">
        <f ca="true">+IF(OFFSET('Hygiene Data'!$D$11,0,10*ROW('Hygiene Data'!D98))="","",OFFSET('Hygiene Data'!$D$11,0,10*ROW('Hygiene Data'!D98)))</f>
        <v/>
      </c>
      <c r="DP104" s="274" t="str">
        <f ca="true">+IF(OFFSET('Hygiene Data'!$D$12,0,10*ROW('Hygiene Data'!D98))="","",OFFSET('Hygiene Data'!$D$12,0,10*ROW('Hygiene Data'!D98)))</f>
        <v/>
      </c>
      <c r="DQ104" s="274" t="str">
        <f ca="true">+IF(OFFSET('Hygiene Data'!$D$13,0,10*ROW('Hygiene Data'!D98))="","",OFFSET('Hygiene Data'!$D$13,0,10*ROW('Hygiene Data'!D98)))</f>
        <v/>
      </c>
      <c r="DR104" s="274" t="str">
        <f ca="true">+IF(OFFSET('Hygiene Data'!$E$11,0,10*ROW('Hygiene Data'!E98))="","",OFFSET('Hygiene Data'!$E$11,0,10*ROW('Hygiene Data'!E98)))</f>
        <v/>
      </c>
      <c r="DS104" s="274" t="str">
        <f ca="true">+IF(OFFSET('Hygiene Data'!$E$12,0,10*ROW('Hygiene Data'!E98))="","",OFFSET('Hygiene Data'!$E$12,0,10*ROW('Hygiene Data'!E98)))</f>
        <v/>
      </c>
      <c r="DT104" s="274" t="str">
        <f ca="true">+IF(OFFSET('Hygiene Data'!$E$13,0,10*ROW('Hygiene Data'!E98))="","",OFFSET('Hygiene Data'!$E$13,0,10*ROW('Hygiene Data'!E98)))</f>
        <v/>
      </c>
      <c r="DU104" s="274" t="str">
        <f ca="true">+IF(OFFSET('Hygiene Data'!$F$11,0,10*ROW('Hygiene Data'!F98))="","",OFFSET('Hygiene Data'!$F$11,0,10*ROW('Hygiene Data'!F98)))</f>
        <v/>
      </c>
      <c r="DV104" s="274" t="str">
        <f ca="true">+IF(OFFSET('Hygiene Data'!$F$12,0,10*ROW('Hygiene Data'!F98))="","",OFFSET('Hygiene Data'!$F$12,0,10*ROW('Hygiene Data'!F98)))</f>
        <v/>
      </c>
      <c r="DW104" s="274" t="str">
        <f ca="true">+IF(OFFSET('Hygiene Data'!$F$13,0,10*ROW('Hygiene Data'!F98))="","",OFFSET('Hygiene Data'!$F$13,0,10*ROW('Hygiene Data'!F98)))</f>
        <v/>
      </c>
      <c r="DX104" s="274" t="str">
        <f ca="true">+IF(OFFSET('Hygiene Data'!$G$11,0,10*ROW('Hygiene Data'!G98))="","",OFFSET('Hygiene Data'!$G$11,0,10*ROW('Hygiene Data'!G98)))</f>
        <v/>
      </c>
      <c r="DY104" s="274" t="str">
        <f ca="true">+IF(OFFSET('Hygiene Data'!$G$12,0,10*ROW('Hygiene Data'!G98))="","",OFFSET('Hygiene Data'!$G$12,0,10*ROW('Hygiene Data'!G98)))</f>
        <v/>
      </c>
      <c r="DZ104" s="274" t="str">
        <f ca="true">+IF(OFFSET('Hygiene Data'!$G$13,0,10*ROW('Hygiene Data'!G98))="","",OFFSET('Hygiene Data'!$G$13,0,10*ROW('Hygiene Data'!G98)))</f>
        <v/>
      </c>
      <c r="EA104" s="274" t="str">
        <f ca="true">+IF(OFFSET('Hygiene Data'!$H$11,0,10*ROW('Hygiene Data'!H98))="","",OFFSET('Hygiene Data'!$H$11,0,10*ROW('Hygiene Data'!H98)))</f>
        <v/>
      </c>
      <c r="EB104" s="274" t="str">
        <f ca="true">+IF(OFFSET('Hygiene Data'!$H$12,0,10*ROW('Hygiene Data'!H98))="","",OFFSET('Hygiene Data'!$H$12,0,10*ROW('Hygiene Data'!H98)))</f>
        <v/>
      </c>
      <c r="EC104" s="274" t="str">
        <f ca="true">+IF(OFFSET('Hygiene Data'!$H$13,0,10*ROW('Hygiene Data'!H98))="","",OFFSET('Hygiene Data'!$H$13,0,10*ROW('Hygiene Data'!H98)))</f>
        <v/>
      </c>
      <c r="ED104" s="274" t="str">
        <f ca="true">+IF(OFFSET('Hygiene Data'!$I$11,0,10*ROW('Hygiene Data'!I98))="","",OFFSET('Hygiene Data'!$I$11,0,10*ROW('Hygiene Data'!I98)))</f>
        <v/>
      </c>
      <c r="EE104" s="274" t="str">
        <f ca="true">+IF(OFFSET('Hygiene Data'!$I$12,0,10*ROW('Hygiene Data'!I98))="","",OFFSET('Hygiene Data'!$I$12,0,10*ROW('Hygiene Data'!I98)))</f>
        <v/>
      </c>
      <c r="EF104" s="274" t="str">
        <f ca="true">+IF(OFFSET('Hygiene Data'!$I$13,0,10*ROW('Hygiene Data'!I98))="","",OFFSET('Hygiene Data'!$I$13,0,10*ROW('Hygiene Data'!I98)))</f>
        <v/>
      </c>
    </row>
    <row xmlns:x14ac="http://schemas.microsoft.com/office/spreadsheetml/2009/9/ac" r="105" x14ac:dyDescent="0.2">
      <c r="A105" s="37" t="str">
        <f ca="true">+IF(OFFSET('Water Data'!$B$2,0,10*ROW('Water Data'!E99))="","",OFFSET('Water Data'!$B$2,0,10*ROW('Water Data'!E99)))</f>
        <v/>
      </c>
      <c r="B105" s="37" t="str">
        <f ca="true">+IF(OFFSET('Water Data'!$C$2,0,10*ROW('Water Data'!F99))="","",OFFSET('Water Data'!$C$2,0,10*ROW('Water Data'!F99)))</f>
        <v/>
      </c>
      <c r="C105" s="330" t="str">
        <f t="shared" ca="true" si="1"/>
        <v/>
      </c>
      <c r="D105" s="94"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4"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4"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4"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4"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4"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4"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4"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4"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4"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4"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4"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4"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4"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4"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4"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4"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4"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5"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5"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5"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5"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5"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5"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5"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5"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5"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5"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5"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5"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5"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5"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5"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5"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5"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5"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5"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5"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5"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5"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5"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5"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5"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5"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5"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5"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5"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5"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6"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6"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6"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6"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6"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6"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6"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6"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6"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6"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6"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6"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6"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6"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6"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6"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6"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6"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4"/>
      <c r="BS105" s="274" t="str">
        <f ca="true">+IF(OFFSET('Water Data'!$D$27,0,10*ROW('Water Data'!D99))="","",OFFSET('Water Data'!$D$27,0,10*ROW('Water Data'!D99)))</f>
        <v/>
      </c>
      <c r="BT105" s="274" t="str">
        <f ca="true">+IF(OFFSET('Water Data'!$D$28,0,10*ROW('Water Data'!D99))="","",OFFSET('Water Data'!$D$28,0,10*ROW('Water Data'!D99)))</f>
        <v/>
      </c>
      <c r="BU105" s="274" t="str">
        <f ca="true">+IF(OFFSET('Water Data'!$D$29,0,10*ROW('Water Data'!D99))="","",OFFSET('Water Data'!$D$29,0,10*ROW('Water Data'!D99)))</f>
        <v/>
      </c>
      <c r="BV105" s="274" t="str">
        <f ca="true">+IF(OFFSET('Water Data'!$E$27,0,10*ROW('Water Data'!E99))="","",OFFSET('Water Data'!$E$27,0,10*ROW('Water Data'!E99)))</f>
        <v/>
      </c>
      <c r="BW105" s="274" t="str">
        <f ca="true">+IF(OFFSET('Water Data'!$E$28,0,10*ROW('Water Data'!E99))="","",OFFSET('Water Data'!$E$28,0,10*ROW('Water Data'!E99)))</f>
        <v/>
      </c>
      <c r="BX105" s="274" t="str">
        <f ca="true">+IF(OFFSET('Water Data'!$E$29,0,10*ROW('Water Data'!E99))="","",OFFSET('Water Data'!$E$29,0,10*ROW('Water Data'!E99)))</f>
        <v/>
      </c>
      <c r="BY105" s="274" t="str">
        <f ca="true">+IF(OFFSET('Water Data'!$F$27,0,10*ROW('Water Data'!F99))="","",OFFSET('Water Data'!$F$27,0,10*ROW('Water Data'!F99)))</f>
        <v/>
      </c>
      <c r="BZ105" s="274" t="str">
        <f ca="true">+IF(OFFSET('Water Data'!$F$28,0,10*ROW('Water Data'!F99))="","",OFFSET('Water Data'!$F$28,0,10*ROW('Water Data'!F99)))</f>
        <v/>
      </c>
      <c r="CA105" s="274" t="str">
        <f ca="true">+IF(OFFSET('Water Data'!$F$29,0,10*ROW('Water Data'!F99))="","",OFFSET('Water Data'!$F$29,0,10*ROW('Water Data'!F99)))</f>
        <v/>
      </c>
      <c r="CB105" s="274" t="str">
        <f ca="true">+IF(OFFSET('Water Data'!$G$27,0,10*ROW('Water Data'!G99))="","",OFFSET('Water Data'!$G$27,0,10*ROW('Water Data'!G99)))</f>
        <v/>
      </c>
      <c r="CC105" s="274" t="str">
        <f ca="true">+IF(OFFSET('Water Data'!$G$28,0,10*ROW('Water Data'!G99))="","",OFFSET('Water Data'!$G$28,0,10*ROW('Water Data'!G99)))</f>
        <v/>
      </c>
      <c r="CD105" s="274" t="str">
        <f ca="true">+IF(OFFSET('Water Data'!$G$29,0,10*ROW('Water Data'!G99))="","",OFFSET('Water Data'!$G$29,0,10*ROW('Water Data'!G99)))</f>
        <v/>
      </c>
      <c r="CE105" s="274" t="str">
        <f ca="true">+IF(OFFSET('Water Data'!$H$27,0,10*ROW('Water Data'!H99))="","",OFFSET('Water Data'!$H$27,0,10*ROW('Water Data'!H99)))</f>
        <v/>
      </c>
      <c r="CF105" s="274" t="str">
        <f ca="true">+IF(OFFSET('Water Data'!$H$28,0,10*ROW('Water Data'!H99))="","",OFFSET('Water Data'!$H$28,0,10*ROW('Water Data'!H99)))</f>
        <v/>
      </c>
      <c r="CG105" s="274" t="str">
        <f ca="true">+IF(OFFSET('Water Data'!$H$29,0,10*ROW('Water Data'!H99))="","",OFFSET('Water Data'!$H$29,0,10*ROW('Water Data'!H99)))</f>
        <v/>
      </c>
      <c r="CH105" s="274" t="str">
        <f ca="true">+IF(OFFSET('Water Data'!$I$27,0,10*ROW('Water Data'!I99))="","",OFFSET('Water Data'!$I$27,0,10*ROW('Water Data'!I99)))</f>
        <v/>
      </c>
      <c r="CI105" s="274" t="str">
        <f ca="true">+IF(OFFSET('Water Data'!$I$28,0,10*ROW('Water Data'!I99))="","",OFFSET('Water Data'!$I$28,0,10*ROW('Water Data'!I99)))</f>
        <v/>
      </c>
      <c r="CJ105" s="274" t="str">
        <f ca="true">+IF(OFFSET('Water Data'!$I$29,0,10*ROW('Water Data'!I99))="","",OFFSET('Water Data'!$I$29,0,10*ROW('Water Data'!I99)))</f>
        <v/>
      </c>
      <c r="CK105" s="274" t="str">
        <f ca="true">+IF(OFFSET('Sanitation Data'!$D$28,0,10*ROW('Sanitation Data'!D99))="","",OFFSET('Sanitation Data'!$D$28,0,10*ROW('Sanitation Data'!D99)))</f>
        <v/>
      </c>
      <c r="CL105" s="274" t="str">
        <f ca="true">+IF(OFFSET('Sanitation Data'!$D$29,0,10*ROW('Sanitation Data'!D99))="","",OFFSET('Sanitation Data'!$D$29,0,10*ROW('Sanitation Data'!D99)))</f>
        <v/>
      </c>
      <c r="CM105" s="274" t="str">
        <f ca="true">+IF(OFFSET('Sanitation Data'!$D$30,0,10*ROW('Sanitation Data'!D99))="","",OFFSET('Sanitation Data'!$D$30,0,10*ROW('Sanitation Data'!D99)))</f>
        <v/>
      </c>
      <c r="CN105" s="274" t="str">
        <f ca="true">+IF(OFFSET('Sanitation Data'!$D$31,0,10*ROW('Sanitation Data'!D99))="","",OFFSET('Sanitation Data'!$D$31,0,10*ROW('Sanitation Data'!D99)))</f>
        <v/>
      </c>
      <c r="CO105" s="274" t="str">
        <f ca="true">+IF(OFFSET('Sanitation Data'!$D$32,0,10*ROW('Sanitation Data'!D99))="","",OFFSET('Sanitation Data'!$D$32,0,10*ROW('Sanitation Data'!D99)))</f>
        <v/>
      </c>
      <c r="CP105" s="274" t="str">
        <f ca="true">+IF(OFFSET('Sanitation Data'!$E$28,0,10*ROW('Sanitation Data'!E99))="","",OFFSET('Sanitation Data'!$E$28,0,10*ROW('Sanitation Data'!E99)))</f>
        <v/>
      </c>
      <c r="CQ105" s="274" t="str">
        <f ca="true">+IF(OFFSET('Sanitation Data'!$E$29,0,10*ROW('Sanitation Data'!E99))="","",OFFSET('Sanitation Data'!$E$29,0,10*ROW('Sanitation Data'!E99)))</f>
        <v/>
      </c>
      <c r="CR105" s="274" t="str">
        <f ca="true">+IF(OFFSET('Sanitation Data'!$E$30,0,10*ROW('Sanitation Data'!E99))="","",OFFSET('Sanitation Data'!$E$30,0,10*ROW('Sanitation Data'!E99)))</f>
        <v/>
      </c>
      <c r="CS105" s="274" t="str">
        <f ca="true">+IF(OFFSET('Sanitation Data'!$E$31,0,10*ROW('Sanitation Data'!E99))="","",OFFSET('Sanitation Data'!$E$31,0,10*ROW('Sanitation Data'!E99)))</f>
        <v/>
      </c>
      <c r="CT105" s="274" t="str">
        <f ca="true">+IF(OFFSET('Sanitation Data'!$E$32,0,10*ROW('Sanitation Data'!E99))="","",OFFSET('Sanitation Data'!$E$32,0,10*ROW('Sanitation Data'!E99)))</f>
        <v/>
      </c>
      <c r="CU105" s="274" t="str">
        <f ca="true">+IF(OFFSET('Sanitation Data'!$F$28,0,10*ROW('Sanitation Data'!F99))="","",OFFSET('Sanitation Data'!$F$28,0,10*ROW('Sanitation Data'!F99)))</f>
        <v/>
      </c>
      <c r="CV105" s="274" t="str">
        <f ca="true">+IF(OFFSET('Sanitation Data'!$F$29,0,10*ROW('Sanitation Data'!F99))="","",OFFSET('Sanitation Data'!$F$29,0,10*ROW('Sanitation Data'!F99)))</f>
        <v/>
      </c>
      <c r="CW105" s="274" t="str">
        <f ca="true">+IF(OFFSET('Sanitation Data'!$F$30,0,10*ROW('Sanitation Data'!F99))="","",OFFSET('Sanitation Data'!$F$30,0,10*ROW('Sanitation Data'!F99)))</f>
        <v/>
      </c>
      <c r="CX105" s="274" t="str">
        <f ca="true">+IF(OFFSET('Sanitation Data'!$F$31,0,10*ROW('Sanitation Data'!F99))="","",OFFSET('Sanitation Data'!$F$31,0,10*ROW('Sanitation Data'!F99)))</f>
        <v/>
      </c>
      <c r="CY105" s="274" t="str">
        <f ca="true">+IF(OFFSET('Sanitation Data'!$F$32,0,10*ROW('Sanitation Data'!F99))="","",OFFSET('Sanitation Data'!$F$32,0,10*ROW('Sanitation Data'!F99)))</f>
        <v/>
      </c>
      <c r="CZ105" s="274" t="str">
        <f ca="true">+IF(OFFSET('Sanitation Data'!$G$28,0,10*ROW('Sanitation Data'!G99))="","",OFFSET('Sanitation Data'!$G$28,0,10*ROW('Sanitation Data'!G99)))</f>
        <v/>
      </c>
      <c r="DA105" s="274" t="str">
        <f ca="true">+IF(OFFSET('Sanitation Data'!$G$29,0,10*ROW('Sanitation Data'!G99))="","",OFFSET('Sanitation Data'!$G$29,0,10*ROW('Sanitation Data'!G99)))</f>
        <v/>
      </c>
      <c r="DB105" s="274" t="str">
        <f ca="true">+IF(OFFSET('Sanitation Data'!$G$30,0,10*ROW('Sanitation Data'!G99))="","",OFFSET('Sanitation Data'!$G$30,0,10*ROW('Sanitation Data'!G99)))</f>
        <v/>
      </c>
      <c r="DC105" s="274" t="str">
        <f ca="true">+IF(OFFSET('Sanitation Data'!$G$31,0,10*ROW('Sanitation Data'!G99))="","",OFFSET('Sanitation Data'!$G$31,0,10*ROW('Sanitation Data'!G99)))</f>
        <v/>
      </c>
      <c r="DD105" s="274" t="str">
        <f ca="true">+IF(OFFSET('Sanitation Data'!$G$32,0,10*ROW('Sanitation Data'!G99))="","",OFFSET('Sanitation Data'!$G$32,0,10*ROW('Sanitation Data'!G99)))</f>
        <v/>
      </c>
      <c r="DE105" s="274" t="str">
        <f ca="true">+IF(OFFSET('Sanitation Data'!$H$28,0,10*ROW('Sanitation Data'!H99))="","",OFFSET('Sanitation Data'!$H$28,0,10*ROW('Sanitation Data'!H99)))</f>
        <v/>
      </c>
      <c r="DF105" s="274" t="str">
        <f ca="true">+IF(OFFSET('Sanitation Data'!$H$29,0,10*ROW('Sanitation Data'!H99))="","",OFFSET('Sanitation Data'!$H$29,0,10*ROW('Sanitation Data'!H99)))</f>
        <v/>
      </c>
      <c r="DG105" s="274" t="str">
        <f ca="true">+IF(OFFSET('Sanitation Data'!$H$30,0,10*ROW('Sanitation Data'!H99))="","",OFFSET('Sanitation Data'!$H$30,0,10*ROW('Sanitation Data'!H99)))</f>
        <v/>
      </c>
      <c r="DH105" s="274" t="str">
        <f ca="true">+IF(OFFSET('Sanitation Data'!$H$31,0,10*ROW('Sanitation Data'!H99))="","",OFFSET('Sanitation Data'!$H$31,0,10*ROW('Sanitation Data'!H99)))</f>
        <v/>
      </c>
      <c r="DI105" s="274" t="str">
        <f ca="true">+IF(OFFSET('Sanitation Data'!$H$32,0,10*ROW('Sanitation Data'!H99))="","",OFFSET('Sanitation Data'!$H$32,0,10*ROW('Sanitation Data'!H99)))</f>
        <v/>
      </c>
      <c r="DJ105" s="274" t="str">
        <f ca="true">+IF(OFFSET('Sanitation Data'!$I$28,0,10*ROW('Sanitation Data'!I99))="","",OFFSET('Sanitation Data'!$I$28,0,10*ROW('Sanitation Data'!I99)))</f>
        <v/>
      </c>
      <c r="DK105" s="274" t="str">
        <f ca="true">+IF(OFFSET('Sanitation Data'!$I$29,0,10*ROW('Sanitation Data'!I99))="","",OFFSET('Sanitation Data'!$I$29,0,10*ROW('Sanitation Data'!I99)))</f>
        <v/>
      </c>
      <c r="DL105" s="274" t="str">
        <f ca="true">+IF(OFFSET('Sanitation Data'!$I$30,0,10*ROW('Sanitation Data'!I99))="","",OFFSET('Sanitation Data'!$I$30,0,10*ROW('Sanitation Data'!I99)))</f>
        <v/>
      </c>
      <c r="DM105" s="274" t="str">
        <f ca="true">+IF(OFFSET('Sanitation Data'!$I$31,0,10*ROW('Sanitation Data'!I99))="","",OFFSET('Sanitation Data'!$I$31,0,10*ROW('Sanitation Data'!I99)))</f>
        <v/>
      </c>
      <c r="DN105" s="274" t="str">
        <f ca="true">+IF(OFFSET('Sanitation Data'!$I$32,0,10*ROW('Sanitation Data'!I99))="","",OFFSET('Sanitation Data'!$I$32,0,10*ROW('Sanitation Data'!I99)))</f>
        <v/>
      </c>
      <c r="DO105" s="274" t="str">
        <f ca="true">+IF(OFFSET('Hygiene Data'!$D$11,0,10*ROW('Hygiene Data'!D99))="","",OFFSET('Hygiene Data'!$D$11,0,10*ROW('Hygiene Data'!D99)))</f>
        <v/>
      </c>
      <c r="DP105" s="274" t="str">
        <f ca="true">+IF(OFFSET('Hygiene Data'!$D$12,0,10*ROW('Hygiene Data'!D99))="","",OFFSET('Hygiene Data'!$D$12,0,10*ROW('Hygiene Data'!D99)))</f>
        <v/>
      </c>
      <c r="DQ105" s="274" t="str">
        <f ca="true">+IF(OFFSET('Hygiene Data'!$D$13,0,10*ROW('Hygiene Data'!D99))="","",OFFSET('Hygiene Data'!$D$13,0,10*ROW('Hygiene Data'!D99)))</f>
        <v/>
      </c>
      <c r="DR105" s="274" t="str">
        <f ca="true">+IF(OFFSET('Hygiene Data'!$E$11,0,10*ROW('Hygiene Data'!E99))="","",OFFSET('Hygiene Data'!$E$11,0,10*ROW('Hygiene Data'!E99)))</f>
        <v/>
      </c>
      <c r="DS105" s="274" t="str">
        <f ca="true">+IF(OFFSET('Hygiene Data'!$E$12,0,10*ROW('Hygiene Data'!E99))="","",OFFSET('Hygiene Data'!$E$12,0,10*ROW('Hygiene Data'!E99)))</f>
        <v/>
      </c>
      <c r="DT105" s="274" t="str">
        <f ca="true">+IF(OFFSET('Hygiene Data'!$E$13,0,10*ROW('Hygiene Data'!E99))="","",OFFSET('Hygiene Data'!$E$13,0,10*ROW('Hygiene Data'!E99)))</f>
        <v/>
      </c>
      <c r="DU105" s="274" t="str">
        <f ca="true">+IF(OFFSET('Hygiene Data'!$F$11,0,10*ROW('Hygiene Data'!F99))="","",OFFSET('Hygiene Data'!$F$11,0,10*ROW('Hygiene Data'!F99)))</f>
        <v/>
      </c>
      <c r="DV105" s="274" t="str">
        <f ca="true">+IF(OFFSET('Hygiene Data'!$F$12,0,10*ROW('Hygiene Data'!F99))="","",OFFSET('Hygiene Data'!$F$12,0,10*ROW('Hygiene Data'!F99)))</f>
        <v/>
      </c>
      <c r="DW105" s="274" t="str">
        <f ca="true">+IF(OFFSET('Hygiene Data'!$F$13,0,10*ROW('Hygiene Data'!F99))="","",OFFSET('Hygiene Data'!$F$13,0,10*ROW('Hygiene Data'!F99)))</f>
        <v/>
      </c>
      <c r="DX105" s="274" t="str">
        <f ca="true">+IF(OFFSET('Hygiene Data'!$G$11,0,10*ROW('Hygiene Data'!G99))="","",OFFSET('Hygiene Data'!$G$11,0,10*ROW('Hygiene Data'!G99)))</f>
        <v/>
      </c>
      <c r="DY105" s="274" t="str">
        <f ca="true">+IF(OFFSET('Hygiene Data'!$G$12,0,10*ROW('Hygiene Data'!G99))="","",OFFSET('Hygiene Data'!$G$12,0,10*ROW('Hygiene Data'!G99)))</f>
        <v/>
      </c>
      <c r="DZ105" s="274" t="str">
        <f ca="true">+IF(OFFSET('Hygiene Data'!$G$13,0,10*ROW('Hygiene Data'!G99))="","",OFFSET('Hygiene Data'!$G$13,0,10*ROW('Hygiene Data'!G99)))</f>
        <v/>
      </c>
      <c r="EA105" s="274" t="str">
        <f ca="true">+IF(OFFSET('Hygiene Data'!$H$11,0,10*ROW('Hygiene Data'!H99))="","",OFFSET('Hygiene Data'!$H$11,0,10*ROW('Hygiene Data'!H99)))</f>
        <v/>
      </c>
      <c r="EB105" s="274" t="str">
        <f ca="true">+IF(OFFSET('Hygiene Data'!$H$12,0,10*ROW('Hygiene Data'!H99))="","",OFFSET('Hygiene Data'!$H$12,0,10*ROW('Hygiene Data'!H99)))</f>
        <v/>
      </c>
      <c r="EC105" s="274" t="str">
        <f ca="true">+IF(OFFSET('Hygiene Data'!$H$13,0,10*ROW('Hygiene Data'!H99))="","",OFFSET('Hygiene Data'!$H$13,0,10*ROW('Hygiene Data'!H99)))</f>
        <v/>
      </c>
      <c r="ED105" s="274" t="str">
        <f ca="true">+IF(OFFSET('Hygiene Data'!$I$11,0,10*ROW('Hygiene Data'!I99))="","",OFFSET('Hygiene Data'!$I$11,0,10*ROW('Hygiene Data'!I99)))</f>
        <v/>
      </c>
      <c r="EE105" s="274" t="str">
        <f ca="true">+IF(OFFSET('Hygiene Data'!$I$12,0,10*ROW('Hygiene Data'!I99))="","",OFFSET('Hygiene Data'!$I$12,0,10*ROW('Hygiene Data'!I99)))</f>
        <v/>
      </c>
      <c r="EF105" s="274" t="str">
        <f ca="true">+IF(OFFSET('Hygiene Data'!$I$13,0,10*ROW('Hygiene Data'!I99))="","",OFFSET('Hygiene Data'!$I$13,0,10*ROW('Hygiene Data'!I99)))</f>
        <v/>
      </c>
    </row>
    <row xmlns:x14ac="http://schemas.microsoft.com/office/spreadsheetml/2009/9/ac" r="106" x14ac:dyDescent="0.2">
      <c r="A106" s="37" t="str">
        <f ca="true">+IF(OFFSET('Water Data'!$B$2,0,10*ROW('Water Data'!E100))="","",OFFSET('Water Data'!$B$2,0,10*ROW('Water Data'!E100)))</f>
        <v/>
      </c>
      <c r="B106" s="37" t="str">
        <f ca="true">+IF(OFFSET('Water Data'!$C$2,0,10*ROW('Water Data'!F100))="","",OFFSET('Water Data'!$C$2,0,10*ROW('Water Data'!F100)))</f>
        <v/>
      </c>
      <c r="C106" s="330" t="str">
        <f t="shared" ca="true" si="1"/>
        <v/>
      </c>
      <c r="D106" s="94"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4"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4"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4"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4"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4"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4"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4"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4"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4"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4"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4"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4"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4"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4"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4"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4"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4"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5"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5"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5"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5"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5"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5"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5"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5"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5"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5"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5"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5"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5"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5"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5"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5"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5"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5"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5"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5"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5"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5"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5"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5"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5"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5"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5"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5"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5"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5"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6"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6"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6"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6"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6"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6"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6"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6"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6"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6"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6"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6"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6"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6"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6"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6"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6"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6"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4"/>
      <c r="BS106" s="274" t="str">
        <f ca="true">+IF(OFFSET('Water Data'!$D$27,0,10*ROW('Water Data'!D100))="","",OFFSET('Water Data'!$D$27,0,10*ROW('Water Data'!D100)))</f>
        <v/>
      </c>
      <c r="BT106" s="274" t="str">
        <f ca="true">+IF(OFFSET('Water Data'!$D$28,0,10*ROW('Water Data'!D100))="","",OFFSET('Water Data'!$D$28,0,10*ROW('Water Data'!D100)))</f>
        <v/>
      </c>
      <c r="BU106" s="274" t="str">
        <f ca="true">+IF(OFFSET('Water Data'!$D$29,0,10*ROW('Water Data'!D100))="","",OFFSET('Water Data'!$D$29,0,10*ROW('Water Data'!D100)))</f>
        <v/>
      </c>
      <c r="BV106" s="274" t="str">
        <f ca="true">+IF(OFFSET('Water Data'!$E$27,0,10*ROW('Water Data'!E100))="","",OFFSET('Water Data'!$E$27,0,10*ROW('Water Data'!E100)))</f>
        <v/>
      </c>
      <c r="BW106" s="274" t="str">
        <f ca="true">+IF(OFFSET('Water Data'!$E$28,0,10*ROW('Water Data'!E100))="","",OFFSET('Water Data'!$E$28,0,10*ROW('Water Data'!E100)))</f>
        <v/>
      </c>
      <c r="BX106" s="274" t="str">
        <f ca="true">+IF(OFFSET('Water Data'!$E$29,0,10*ROW('Water Data'!E100))="","",OFFSET('Water Data'!$E$29,0,10*ROW('Water Data'!E100)))</f>
        <v/>
      </c>
      <c r="BY106" s="274" t="str">
        <f ca="true">+IF(OFFSET('Water Data'!$F$27,0,10*ROW('Water Data'!F100))="","",OFFSET('Water Data'!$F$27,0,10*ROW('Water Data'!F100)))</f>
        <v/>
      </c>
      <c r="BZ106" s="274" t="str">
        <f ca="true">+IF(OFFSET('Water Data'!$F$28,0,10*ROW('Water Data'!F100))="","",OFFSET('Water Data'!$F$28,0,10*ROW('Water Data'!F100)))</f>
        <v/>
      </c>
      <c r="CA106" s="274" t="str">
        <f ca="true">+IF(OFFSET('Water Data'!$F$29,0,10*ROW('Water Data'!F100))="","",OFFSET('Water Data'!$F$29,0,10*ROW('Water Data'!F100)))</f>
        <v/>
      </c>
      <c r="CB106" s="274" t="str">
        <f ca="true">+IF(OFFSET('Water Data'!$G$27,0,10*ROW('Water Data'!G100))="","",OFFSET('Water Data'!$G$27,0,10*ROW('Water Data'!G100)))</f>
        <v/>
      </c>
      <c r="CC106" s="274" t="str">
        <f ca="true">+IF(OFFSET('Water Data'!$G$28,0,10*ROW('Water Data'!G100))="","",OFFSET('Water Data'!$G$28,0,10*ROW('Water Data'!G100)))</f>
        <v/>
      </c>
      <c r="CD106" s="274" t="str">
        <f ca="true">+IF(OFFSET('Water Data'!$G$29,0,10*ROW('Water Data'!G100))="","",OFFSET('Water Data'!$G$29,0,10*ROW('Water Data'!G100)))</f>
        <v/>
      </c>
      <c r="CE106" s="274" t="str">
        <f ca="true">+IF(OFFSET('Water Data'!$H$27,0,10*ROW('Water Data'!H100))="","",OFFSET('Water Data'!$H$27,0,10*ROW('Water Data'!H100)))</f>
        <v/>
      </c>
      <c r="CF106" s="274" t="str">
        <f ca="true">+IF(OFFSET('Water Data'!$H$28,0,10*ROW('Water Data'!H100))="","",OFFSET('Water Data'!$H$28,0,10*ROW('Water Data'!H100)))</f>
        <v/>
      </c>
      <c r="CG106" s="274" t="str">
        <f ca="true">+IF(OFFSET('Water Data'!$H$29,0,10*ROW('Water Data'!H100))="","",OFFSET('Water Data'!$H$29,0,10*ROW('Water Data'!H100)))</f>
        <v/>
      </c>
      <c r="CH106" s="274" t="str">
        <f ca="true">+IF(OFFSET('Water Data'!$I$27,0,10*ROW('Water Data'!I100))="","",OFFSET('Water Data'!$I$27,0,10*ROW('Water Data'!I100)))</f>
        <v/>
      </c>
      <c r="CI106" s="274" t="str">
        <f ca="true">+IF(OFFSET('Water Data'!$I$28,0,10*ROW('Water Data'!I100))="","",OFFSET('Water Data'!$I$28,0,10*ROW('Water Data'!I100)))</f>
        <v/>
      </c>
      <c r="CJ106" s="274" t="str">
        <f ca="true">+IF(OFFSET('Water Data'!$I$29,0,10*ROW('Water Data'!I100))="","",OFFSET('Water Data'!$I$29,0,10*ROW('Water Data'!I100)))</f>
        <v/>
      </c>
      <c r="CK106" s="274" t="str">
        <f ca="true">+IF(OFFSET('Sanitation Data'!$D$28,0,10*ROW('Sanitation Data'!D100))="","",OFFSET('Sanitation Data'!$D$28,0,10*ROW('Sanitation Data'!D100)))</f>
        <v/>
      </c>
      <c r="CL106" s="274" t="str">
        <f ca="true">+IF(OFFSET('Sanitation Data'!$D$29,0,10*ROW('Sanitation Data'!D100))="","",OFFSET('Sanitation Data'!$D$29,0,10*ROW('Sanitation Data'!D100)))</f>
        <v/>
      </c>
      <c r="CM106" s="274" t="str">
        <f ca="true">+IF(OFFSET('Sanitation Data'!$D$30,0,10*ROW('Sanitation Data'!D100))="","",OFFSET('Sanitation Data'!$D$30,0,10*ROW('Sanitation Data'!D100)))</f>
        <v/>
      </c>
      <c r="CN106" s="274" t="str">
        <f ca="true">+IF(OFFSET('Sanitation Data'!$D$31,0,10*ROW('Sanitation Data'!D100))="","",OFFSET('Sanitation Data'!$D$31,0,10*ROW('Sanitation Data'!D100)))</f>
        <v/>
      </c>
      <c r="CO106" s="274" t="str">
        <f ca="true">+IF(OFFSET('Sanitation Data'!$D$32,0,10*ROW('Sanitation Data'!D100))="","",OFFSET('Sanitation Data'!$D$32,0,10*ROW('Sanitation Data'!D100)))</f>
        <v/>
      </c>
      <c r="CP106" s="274" t="str">
        <f ca="true">+IF(OFFSET('Sanitation Data'!$E$28,0,10*ROW('Sanitation Data'!E100))="","",OFFSET('Sanitation Data'!$E$28,0,10*ROW('Sanitation Data'!E100)))</f>
        <v/>
      </c>
      <c r="CQ106" s="274" t="str">
        <f ca="true">+IF(OFFSET('Sanitation Data'!$E$29,0,10*ROW('Sanitation Data'!E100))="","",OFFSET('Sanitation Data'!$E$29,0,10*ROW('Sanitation Data'!E100)))</f>
        <v/>
      </c>
      <c r="CR106" s="274" t="str">
        <f ca="true">+IF(OFFSET('Sanitation Data'!$E$30,0,10*ROW('Sanitation Data'!E100))="","",OFFSET('Sanitation Data'!$E$30,0,10*ROW('Sanitation Data'!E100)))</f>
        <v/>
      </c>
      <c r="CS106" s="274" t="str">
        <f ca="true">+IF(OFFSET('Sanitation Data'!$E$31,0,10*ROW('Sanitation Data'!E100))="","",OFFSET('Sanitation Data'!$E$31,0,10*ROW('Sanitation Data'!E100)))</f>
        <v/>
      </c>
      <c r="CT106" s="274" t="str">
        <f ca="true">+IF(OFFSET('Sanitation Data'!$E$32,0,10*ROW('Sanitation Data'!E100))="","",OFFSET('Sanitation Data'!$E$32,0,10*ROW('Sanitation Data'!E100)))</f>
        <v/>
      </c>
      <c r="CU106" s="274" t="str">
        <f ca="true">+IF(OFFSET('Sanitation Data'!$F$28,0,10*ROW('Sanitation Data'!F100))="","",OFFSET('Sanitation Data'!$F$28,0,10*ROW('Sanitation Data'!F100)))</f>
        <v/>
      </c>
      <c r="CV106" s="274" t="str">
        <f ca="true">+IF(OFFSET('Sanitation Data'!$F$29,0,10*ROW('Sanitation Data'!F100))="","",OFFSET('Sanitation Data'!$F$29,0,10*ROW('Sanitation Data'!F100)))</f>
        <v/>
      </c>
      <c r="CW106" s="274" t="str">
        <f ca="true">+IF(OFFSET('Sanitation Data'!$F$30,0,10*ROW('Sanitation Data'!F100))="","",OFFSET('Sanitation Data'!$F$30,0,10*ROW('Sanitation Data'!F100)))</f>
        <v/>
      </c>
      <c r="CX106" s="274" t="str">
        <f ca="true">+IF(OFFSET('Sanitation Data'!$F$31,0,10*ROW('Sanitation Data'!F100))="","",OFFSET('Sanitation Data'!$F$31,0,10*ROW('Sanitation Data'!F100)))</f>
        <v/>
      </c>
      <c r="CY106" s="274" t="str">
        <f ca="true">+IF(OFFSET('Sanitation Data'!$F$32,0,10*ROW('Sanitation Data'!F100))="","",OFFSET('Sanitation Data'!$F$32,0,10*ROW('Sanitation Data'!F100)))</f>
        <v/>
      </c>
      <c r="CZ106" s="274" t="str">
        <f ca="true">+IF(OFFSET('Sanitation Data'!$G$28,0,10*ROW('Sanitation Data'!G100))="","",OFFSET('Sanitation Data'!$G$28,0,10*ROW('Sanitation Data'!G100)))</f>
        <v/>
      </c>
      <c r="DA106" s="274" t="str">
        <f ca="true">+IF(OFFSET('Sanitation Data'!$G$29,0,10*ROW('Sanitation Data'!G100))="","",OFFSET('Sanitation Data'!$G$29,0,10*ROW('Sanitation Data'!G100)))</f>
        <v/>
      </c>
      <c r="DB106" s="274" t="str">
        <f ca="true">+IF(OFFSET('Sanitation Data'!$G$30,0,10*ROW('Sanitation Data'!G100))="","",OFFSET('Sanitation Data'!$G$30,0,10*ROW('Sanitation Data'!G100)))</f>
        <v/>
      </c>
      <c r="DC106" s="274" t="str">
        <f ca="true">+IF(OFFSET('Sanitation Data'!$G$31,0,10*ROW('Sanitation Data'!G100))="","",OFFSET('Sanitation Data'!$G$31,0,10*ROW('Sanitation Data'!G100)))</f>
        <v/>
      </c>
      <c r="DD106" s="274" t="str">
        <f ca="true">+IF(OFFSET('Sanitation Data'!$G$32,0,10*ROW('Sanitation Data'!G100))="","",OFFSET('Sanitation Data'!$G$32,0,10*ROW('Sanitation Data'!G100)))</f>
        <v/>
      </c>
      <c r="DE106" s="274" t="str">
        <f ca="true">+IF(OFFSET('Sanitation Data'!$H$28,0,10*ROW('Sanitation Data'!H100))="","",OFFSET('Sanitation Data'!$H$28,0,10*ROW('Sanitation Data'!H100)))</f>
        <v/>
      </c>
      <c r="DF106" s="274" t="str">
        <f ca="true">+IF(OFFSET('Sanitation Data'!$H$29,0,10*ROW('Sanitation Data'!H100))="","",OFFSET('Sanitation Data'!$H$29,0,10*ROW('Sanitation Data'!H100)))</f>
        <v/>
      </c>
      <c r="DG106" s="274" t="str">
        <f ca="true">+IF(OFFSET('Sanitation Data'!$H$30,0,10*ROW('Sanitation Data'!H100))="","",OFFSET('Sanitation Data'!$H$30,0,10*ROW('Sanitation Data'!H100)))</f>
        <v/>
      </c>
      <c r="DH106" s="274" t="str">
        <f ca="true">+IF(OFFSET('Sanitation Data'!$H$31,0,10*ROW('Sanitation Data'!H100))="","",OFFSET('Sanitation Data'!$H$31,0,10*ROW('Sanitation Data'!H100)))</f>
        <v/>
      </c>
      <c r="DI106" s="274" t="str">
        <f ca="true">+IF(OFFSET('Sanitation Data'!$H$32,0,10*ROW('Sanitation Data'!H100))="","",OFFSET('Sanitation Data'!$H$32,0,10*ROW('Sanitation Data'!H100)))</f>
        <v/>
      </c>
      <c r="DJ106" s="274" t="str">
        <f ca="true">+IF(OFFSET('Sanitation Data'!$I$28,0,10*ROW('Sanitation Data'!I100))="","",OFFSET('Sanitation Data'!$I$28,0,10*ROW('Sanitation Data'!I100)))</f>
        <v/>
      </c>
      <c r="DK106" s="274" t="str">
        <f ca="true">+IF(OFFSET('Sanitation Data'!$I$29,0,10*ROW('Sanitation Data'!I100))="","",OFFSET('Sanitation Data'!$I$29,0,10*ROW('Sanitation Data'!I100)))</f>
        <v/>
      </c>
      <c r="DL106" s="274" t="str">
        <f ca="true">+IF(OFFSET('Sanitation Data'!$I$30,0,10*ROW('Sanitation Data'!I100))="","",OFFSET('Sanitation Data'!$I$30,0,10*ROW('Sanitation Data'!I100)))</f>
        <v/>
      </c>
      <c r="DM106" s="274" t="str">
        <f ca="true">+IF(OFFSET('Sanitation Data'!$I$31,0,10*ROW('Sanitation Data'!I100))="","",OFFSET('Sanitation Data'!$I$31,0,10*ROW('Sanitation Data'!I100)))</f>
        <v/>
      </c>
      <c r="DN106" s="274" t="str">
        <f ca="true">+IF(OFFSET('Sanitation Data'!$I$32,0,10*ROW('Sanitation Data'!I100))="","",OFFSET('Sanitation Data'!$I$32,0,10*ROW('Sanitation Data'!I100)))</f>
        <v/>
      </c>
      <c r="DO106" s="274" t="str">
        <f ca="true">+IF(OFFSET('Hygiene Data'!$D$11,0,10*ROW('Hygiene Data'!D100))="","",OFFSET('Hygiene Data'!$D$11,0,10*ROW('Hygiene Data'!D100)))</f>
        <v/>
      </c>
      <c r="DP106" s="274" t="str">
        <f ca="true">+IF(OFFSET('Hygiene Data'!$D$12,0,10*ROW('Hygiene Data'!D100))="","",OFFSET('Hygiene Data'!$D$12,0,10*ROW('Hygiene Data'!D100)))</f>
        <v/>
      </c>
      <c r="DQ106" s="274" t="str">
        <f ca="true">+IF(OFFSET('Hygiene Data'!$D$13,0,10*ROW('Hygiene Data'!D100))="","",OFFSET('Hygiene Data'!$D$13,0,10*ROW('Hygiene Data'!D100)))</f>
        <v/>
      </c>
      <c r="DR106" s="274" t="str">
        <f ca="true">+IF(OFFSET('Hygiene Data'!$E$11,0,10*ROW('Hygiene Data'!E100))="","",OFFSET('Hygiene Data'!$E$11,0,10*ROW('Hygiene Data'!E100)))</f>
        <v/>
      </c>
      <c r="DS106" s="274" t="str">
        <f ca="true">+IF(OFFSET('Hygiene Data'!$E$12,0,10*ROW('Hygiene Data'!E100))="","",OFFSET('Hygiene Data'!$E$12,0,10*ROW('Hygiene Data'!E100)))</f>
        <v/>
      </c>
      <c r="DT106" s="274" t="str">
        <f ca="true">+IF(OFFSET('Hygiene Data'!$E$13,0,10*ROW('Hygiene Data'!E100))="","",OFFSET('Hygiene Data'!$E$13,0,10*ROW('Hygiene Data'!E100)))</f>
        <v/>
      </c>
      <c r="DU106" s="274" t="str">
        <f ca="true">+IF(OFFSET('Hygiene Data'!$F$11,0,10*ROW('Hygiene Data'!F100))="","",OFFSET('Hygiene Data'!$F$11,0,10*ROW('Hygiene Data'!F100)))</f>
        <v/>
      </c>
      <c r="DV106" s="274" t="str">
        <f ca="true">+IF(OFFSET('Hygiene Data'!$F$12,0,10*ROW('Hygiene Data'!F100))="","",OFFSET('Hygiene Data'!$F$12,0,10*ROW('Hygiene Data'!F100)))</f>
        <v/>
      </c>
      <c r="DW106" s="274" t="str">
        <f ca="true">+IF(OFFSET('Hygiene Data'!$F$13,0,10*ROW('Hygiene Data'!F100))="","",OFFSET('Hygiene Data'!$F$13,0,10*ROW('Hygiene Data'!F100)))</f>
        <v/>
      </c>
      <c r="DX106" s="274" t="str">
        <f ca="true">+IF(OFFSET('Hygiene Data'!$G$11,0,10*ROW('Hygiene Data'!G100))="","",OFFSET('Hygiene Data'!$G$11,0,10*ROW('Hygiene Data'!G100)))</f>
        <v/>
      </c>
      <c r="DY106" s="274" t="str">
        <f ca="true">+IF(OFFSET('Hygiene Data'!$G$12,0,10*ROW('Hygiene Data'!G100))="","",OFFSET('Hygiene Data'!$G$12,0,10*ROW('Hygiene Data'!G100)))</f>
        <v/>
      </c>
      <c r="DZ106" s="274" t="str">
        <f ca="true">+IF(OFFSET('Hygiene Data'!$G$13,0,10*ROW('Hygiene Data'!G100))="","",OFFSET('Hygiene Data'!$G$13,0,10*ROW('Hygiene Data'!G100)))</f>
        <v/>
      </c>
      <c r="EA106" s="274" t="str">
        <f ca="true">+IF(OFFSET('Hygiene Data'!$H$11,0,10*ROW('Hygiene Data'!H100))="","",OFFSET('Hygiene Data'!$H$11,0,10*ROW('Hygiene Data'!H100)))</f>
        <v/>
      </c>
      <c r="EB106" s="274" t="str">
        <f ca="true">+IF(OFFSET('Hygiene Data'!$H$12,0,10*ROW('Hygiene Data'!H100))="","",OFFSET('Hygiene Data'!$H$12,0,10*ROW('Hygiene Data'!H100)))</f>
        <v/>
      </c>
      <c r="EC106" s="274" t="str">
        <f ca="true">+IF(OFFSET('Hygiene Data'!$H$13,0,10*ROW('Hygiene Data'!H100))="","",OFFSET('Hygiene Data'!$H$13,0,10*ROW('Hygiene Data'!H100)))</f>
        <v/>
      </c>
      <c r="ED106" s="274" t="str">
        <f ca="true">+IF(OFFSET('Hygiene Data'!$I$11,0,10*ROW('Hygiene Data'!I100))="","",OFFSET('Hygiene Data'!$I$11,0,10*ROW('Hygiene Data'!I100)))</f>
        <v/>
      </c>
      <c r="EE106" s="274" t="str">
        <f ca="true">+IF(OFFSET('Hygiene Data'!$I$12,0,10*ROW('Hygiene Data'!I100))="","",OFFSET('Hygiene Data'!$I$12,0,10*ROW('Hygiene Data'!I100)))</f>
        <v/>
      </c>
      <c r="EF106" s="274" t="str">
        <f ca="true">+IF(OFFSET('Hygiene Data'!$I$13,0,10*ROW('Hygiene Data'!I100))="","",OFFSET('Hygiene Data'!$I$13,0,10*ROW('Hygiene Data'!I100)))</f>
        <v/>
      </c>
    </row>
    <row xmlns:x14ac="http://schemas.microsoft.com/office/spreadsheetml/2009/9/ac" r="107" x14ac:dyDescent="0.2">
      <c r="A107" s="37" t="str">
        <f ca="true">+IF(OFFSET('Water Data'!$B$2,0,10*ROW('Water Data'!E101))="","",OFFSET('Water Data'!$B$2,0,10*ROW('Water Data'!E101)))</f>
        <v/>
      </c>
      <c r="B107" s="37" t="str">
        <f ca="true">+IF(OFFSET('Water Data'!$C$2,0,10*ROW('Water Data'!F101))="","",OFFSET('Water Data'!$C$2,0,10*ROW('Water Data'!F101)))</f>
        <v/>
      </c>
      <c r="C107" s="330" t="str">
        <f t="shared" ca="true" si="1"/>
        <v/>
      </c>
      <c r="D107" s="94"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4"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4"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4"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4"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4"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4"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4"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4"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4"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4"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4"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4"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4"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4"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4"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4"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4"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5"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5"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5"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5"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5"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5"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5"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5"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5"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5"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5"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5"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5"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5"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5"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5"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5"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5"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5"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5"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5"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5"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5"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5"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5"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5"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5"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5"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5"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5"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6"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6"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6"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6"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6"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6"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6"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6"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6"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6"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6"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6"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6"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6"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6"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6"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6"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6"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4"/>
      <c r="BS107" s="274" t="str">
        <f ca="true">+IF(OFFSET('Water Data'!$D$27,0,10*ROW('Water Data'!D101))="","",OFFSET('Water Data'!$D$27,0,10*ROW('Water Data'!D101)))</f>
        <v/>
      </c>
      <c r="BT107" s="274" t="str">
        <f ca="true">+IF(OFFSET('Water Data'!$D$28,0,10*ROW('Water Data'!D101))="","",OFFSET('Water Data'!$D$28,0,10*ROW('Water Data'!D101)))</f>
        <v/>
      </c>
      <c r="BU107" s="274" t="str">
        <f ca="true">+IF(OFFSET('Water Data'!$D$29,0,10*ROW('Water Data'!D101))="","",OFFSET('Water Data'!$D$29,0,10*ROW('Water Data'!D101)))</f>
        <v/>
      </c>
      <c r="BV107" s="274" t="str">
        <f ca="true">+IF(OFFSET('Water Data'!$E$27,0,10*ROW('Water Data'!E101))="","",OFFSET('Water Data'!$E$27,0,10*ROW('Water Data'!E101)))</f>
        <v/>
      </c>
      <c r="BW107" s="274" t="str">
        <f ca="true">+IF(OFFSET('Water Data'!$E$28,0,10*ROW('Water Data'!E101))="","",OFFSET('Water Data'!$E$28,0,10*ROW('Water Data'!E101)))</f>
        <v/>
      </c>
      <c r="BX107" s="274" t="str">
        <f ca="true">+IF(OFFSET('Water Data'!$E$29,0,10*ROW('Water Data'!E101))="","",OFFSET('Water Data'!$E$29,0,10*ROW('Water Data'!E101)))</f>
        <v/>
      </c>
      <c r="BY107" s="274" t="str">
        <f ca="true">+IF(OFFSET('Water Data'!$F$27,0,10*ROW('Water Data'!F101))="","",OFFSET('Water Data'!$F$27,0,10*ROW('Water Data'!F101)))</f>
        <v/>
      </c>
      <c r="BZ107" s="274" t="str">
        <f ca="true">+IF(OFFSET('Water Data'!$F$28,0,10*ROW('Water Data'!F101))="","",OFFSET('Water Data'!$F$28,0,10*ROW('Water Data'!F101)))</f>
        <v/>
      </c>
      <c r="CA107" s="274" t="str">
        <f ca="true">+IF(OFFSET('Water Data'!$F$29,0,10*ROW('Water Data'!F101))="","",OFFSET('Water Data'!$F$29,0,10*ROW('Water Data'!F101)))</f>
        <v/>
      </c>
      <c r="CB107" s="274" t="str">
        <f ca="true">+IF(OFFSET('Water Data'!$G$27,0,10*ROW('Water Data'!G101))="","",OFFSET('Water Data'!$G$27,0,10*ROW('Water Data'!G101)))</f>
        <v/>
      </c>
      <c r="CC107" s="274" t="str">
        <f ca="true">+IF(OFFSET('Water Data'!$G$28,0,10*ROW('Water Data'!G101))="","",OFFSET('Water Data'!$G$28,0,10*ROW('Water Data'!G101)))</f>
        <v/>
      </c>
      <c r="CD107" s="274" t="str">
        <f ca="true">+IF(OFFSET('Water Data'!$G$29,0,10*ROW('Water Data'!G101))="","",OFFSET('Water Data'!$G$29,0,10*ROW('Water Data'!G101)))</f>
        <v/>
      </c>
      <c r="CE107" s="274" t="str">
        <f ca="true">+IF(OFFSET('Water Data'!$H$27,0,10*ROW('Water Data'!H101))="","",OFFSET('Water Data'!$H$27,0,10*ROW('Water Data'!H101)))</f>
        <v/>
      </c>
      <c r="CF107" s="274" t="str">
        <f ca="true">+IF(OFFSET('Water Data'!$H$28,0,10*ROW('Water Data'!H101))="","",OFFSET('Water Data'!$H$28,0,10*ROW('Water Data'!H101)))</f>
        <v/>
      </c>
      <c r="CG107" s="274" t="str">
        <f ca="true">+IF(OFFSET('Water Data'!$H$29,0,10*ROW('Water Data'!H101))="","",OFFSET('Water Data'!$H$29,0,10*ROW('Water Data'!H101)))</f>
        <v/>
      </c>
      <c r="CH107" s="274" t="str">
        <f ca="true">+IF(OFFSET('Water Data'!$I$27,0,10*ROW('Water Data'!I101))="","",OFFSET('Water Data'!$I$27,0,10*ROW('Water Data'!I101)))</f>
        <v/>
      </c>
      <c r="CI107" s="274" t="str">
        <f ca="true">+IF(OFFSET('Water Data'!$I$28,0,10*ROW('Water Data'!I101))="","",OFFSET('Water Data'!$I$28,0,10*ROW('Water Data'!I101)))</f>
        <v/>
      </c>
      <c r="CJ107" s="274" t="str">
        <f ca="true">+IF(OFFSET('Water Data'!$I$29,0,10*ROW('Water Data'!I101))="","",OFFSET('Water Data'!$I$29,0,10*ROW('Water Data'!I101)))</f>
        <v/>
      </c>
      <c r="CK107" s="274" t="str">
        <f ca="true">+IF(OFFSET('Sanitation Data'!$D$28,0,10*ROW('Sanitation Data'!D101))="","",OFFSET('Sanitation Data'!$D$28,0,10*ROW('Sanitation Data'!D101)))</f>
        <v/>
      </c>
      <c r="CL107" s="274" t="str">
        <f ca="true">+IF(OFFSET('Sanitation Data'!$D$29,0,10*ROW('Sanitation Data'!D101))="","",OFFSET('Sanitation Data'!$D$29,0,10*ROW('Sanitation Data'!D101)))</f>
        <v/>
      </c>
      <c r="CM107" s="274" t="str">
        <f ca="true">+IF(OFFSET('Sanitation Data'!$D$30,0,10*ROW('Sanitation Data'!D101))="","",OFFSET('Sanitation Data'!$D$30,0,10*ROW('Sanitation Data'!D101)))</f>
        <v/>
      </c>
      <c r="CN107" s="274" t="str">
        <f ca="true">+IF(OFFSET('Sanitation Data'!$D$31,0,10*ROW('Sanitation Data'!D101))="","",OFFSET('Sanitation Data'!$D$31,0,10*ROW('Sanitation Data'!D101)))</f>
        <v/>
      </c>
      <c r="CO107" s="274" t="str">
        <f ca="true">+IF(OFFSET('Sanitation Data'!$D$32,0,10*ROW('Sanitation Data'!D101))="","",OFFSET('Sanitation Data'!$D$32,0,10*ROW('Sanitation Data'!D101)))</f>
        <v/>
      </c>
      <c r="CP107" s="274" t="str">
        <f ca="true">+IF(OFFSET('Sanitation Data'!$E$28,0,10*ROW('Sanitation Data'!E101))="","",OFFSET('Sanitation Data'!$E$28,0,10*ROW('Sanitation Data'!E101)))</f>
        <v/>
      </c>
      <c r="CQ107" s="274" t="str">
        <f ca="true">+IF(OFFSET('Sanitation Data'!$E$29,0,10*ROW('Sanitation Data'!E101))="","",OFFSET('Sanitation Data'!$E$29,0,10*ROW('Sanitation Data'!E101)))</f>
        <v/>
      </c>
      <c r="CR107" s="274" t="str">
        <f ca="true">+IF(OFFSET('Sanitation Data'!$E$30,0,10*ROW('Sanitation Data'!E101))="","",OFFSET('Sanitation Data'!$E$30,0,10*ROW('Sanitation Data'!E101)))</f>
        <v/>
      </c>
      <c r="CS107" s="274" t="str">
        <f ca="true">+IF(OFFSET('Sanitation Data'!$E$31,0,10*ROW('Sanitation Data'!E101))="","",OFFSET('Sanitation Data'!$E$31,0,10*ROW('Sanitation Data'!E101)))</f>
        <v/>
      </c>
      <c r="CT107" s="274" t="str">
        <f ca="true">+IF(OFFSET('Sanitation Data'!$E$32,0,10*ROW('Sanitation Data'!E101))="","",OFFSET('Sanitation Data'!$E$32,0,10*ROW('Sanitation Data'!E101)))</f>
        <v/>
      </c>
      <c r="CU107" s="274" t="str">
        <f ca="true">+IF(OFFSET('Sanitation Data'!$F$28,0,10*ROW('Sanitation Data'!F101))="","",OFFSET('Sanitation Data'!$F$28,0,10*ROW('Sanitation Data'!F101)))</f>
        <v/>
      </c>
      <c r="CV107" s="274" t="str">
        <f ca="true">+IF(OFFSET('Sanitation Data'!$F$29,0,10*ROW('Sanitation Data'!F101))="","",OFFSET('Sanitation Data'!$F$29,0,10*ROW('Sanitation Data'!F101)))</f>
        <v/>
      </c>
      <c r="CW107" s="274" t="str">
        <f ca="true">+IF(OFFSET('Sanitation Data'!$F$30,0,10*ROW('Sanitation Data'!F101))="","",OFFSET('Sanitation Data'!$F$30,0,10*ROW('Sanitation Data'!F101)))</f>
        <v/>
      </c>
      <c r="CX107" s="274" t="str">
        <f ca="true">+IF(OFFSET('Sanitation Data'!$F$31,0,10*ROW('Sanitation Data'!F101))="","",OFFSET('Sanitation Data'!$F$31,0,10*ROW('Sanitation Data'!F101)))</f>
        <v/>
      </c>
      <c r="CY107" s="274" t="str">
        <f ca="true">+IF(OFFSET('Sanitation Data'!$F$32,0,10*ROW('Sanitation Data'!F101))="","",OFFSET('Sanitation Data'!$F$32,0,10*ROW('Sanitation Data'!F101)))</f>
        <v/>
      </c>
      <c r="CZ107" s="274" t="str">
        <f ca="true">+IF(OFFSET('Sanitation Data'!$G$28,0,10*ROW('Sanitation Data'!G101))="","",OFFSET('Sanitation Data'!$G$28,0,10*ROW('Sanitation Data'!G101)))</f>
        <v/>
      </c>
      <c r="DA107" s="274" t="str">
        <f ca="true">+IF(OFFSET('Sanitation Data'!$G$29,0,10*ROW('Sanitation Data'!G101))="","",OFFSET('Sanitation Data'!$G$29,0,10*ROW('Sanitation Data'!G101)))</f>
        <v/>
      </c>
      <c r="DB107" s="274" t="str">
        <f ca="true">+IF(OFFSET('Sanitation Data'!$G$30,0,10*ROW('Sanitation Data'!G101))="","",OFFSET('Sanitation Data'!$G$30,0,10*ROW('Sanitation Data'!G101)))</f>
        <v/>
      </c>
      <c r="DC107" s="274" t="str">
        <f ca="true">+IF(OFFSET('Sanitation Data'!$G$31,0,10*ROW('Sanitation Data'!G101))="","",OFFSET('Sanitation Data'!$G$31,0,10*ROW('Sanitation Data'!G101)))</f>
        <v/>
      </c>
      <c r="DD107" s="274" t="str">
        <f ca="true">+IF(OFFSET('Sanitation Data'!$G$32,0,10*ROW('Sanitation Data'!G101))="","",OFFSET('Sanitation Data'!$G$32,0,10*ROW('Sanitation Data'!G101)))</f>
        <v/>
      </c>
      <c r="DE107" s="274" t="str">
        <f ca="true">+IF(OFFSET('Sanitation Data'!$H$28,0,10*ROW('Sanitation Data'!H101))="","",OFFSET('Sanitation Data'!$H$28,0,10*ROW('Sanitation Data'!H101)))</f>
        <v/>
      </c>
      <c r="DF107" s="274" t="str">
        <f ca="true">+IF(OFFSET('Sanitation Data'!$H$29,0,10*ROW('Sanitation Data'!H101))="","",OFFSET('Sanitation Data'!$H$29,0,10*ROW('Sanitation Data'!H101)))</f>
        <v/>
      </c>
      <c r="DG107" s="274" t="str">
        <f ca="true">+IF(OFFSET('Sanitation Data'!$H$30,0,10*ROW('Sanitation Data'!H101))="","",OFFSET('Sanitation Data'!$H$30,0,10*ROW('Sanitation Data'!H101)))</f>
        <v/>
      </c>
      <c r="DH107" s="274" t="str">
        <f ca="true">+IF(OFFSET('Sanitation Data'!$H$31,0,10*ROW('Sanitation Data'!H101))="","",OFFSET('Sanitation Data'!$H$31,0,10*ROW('Sanitation Data'!H101)))</f>
        <v/>
      </c>
      <c r="DI107" s="274" t="str">
        <f ca="true">+IF(OFFSET('Sanitation Data'!$H$32,0,10*ROW('Sanitation Data'!H101))="","",OFFSET('Sanitation Data'!$H$32,0,10*ROW('Sanitation Data'!H101)))</f>
        <v/>
      </c>
      <c r="DJ107" s="274" t="str">
        <f ca="true">+IF(OFFSET('Sanitation Data'!$I$28,0,10*ROW('Sanitation Data'!I101))="","",OFFSET('Sanitation Data'!$I$28,0,10*ROW('Sanitation Data'!I101)))</f>
        <v/>
      </c>
      <c r="DK107" s="274" t="str">
        <f ca="true">+IF(OFFSET('Sanitation Data'!$I$29,0,10*ROW('Sanitation Data'!I101))="","",OFFSET('Sanitation Data'!$I$29,0,10*ROW('Sanitation Data'!I101)))</f>
        <v/>
      </c>
      <c r="DL107" s="274" t="str">
        <f ca="true">+IF(OFFSET('Sanitation Data'!$I$30,0,10*ROW('Sanitation Data'!I101))="","",OFFSET('Sanitation Data'!$I$30,0,10*ROW('Sanitation Data'!I101)))</f>
        <v/>
      </c>
      <c r="DM107" s="274" t="str">
        <f ca="true">+IF(OFFSET('Sanitation Data'!$I$31,0,10*ROW('Sanitation Data'!I101))="","",OFFSET('Sanitation Data'!$I$31,0,10*ROW('Sanitation Data'!I101)))</f>
        <v/>
      </c>
      <c r="DN107" s="274" t="str">
        <f ca="true">+IF(OFFSET('Sanitation Data'!$I$32,0,10*ROW('Sanitation Data'!I101))="","",OFFSET('Sanitation Data'!$I$32,0,10*ROW('Sanitation Data'!I101)))</f>
        <v/>
      </c>
      <c r="DO107" s="274" t="str">
        <f ca="true">+IF(OFFSET('Hygiene Data'!$D$11,0,10*ROW('Hygiene Data'!D101))="","",OFFSET('Hygiene Data'!$D$11,0,10*ROW('Hygiene Data'!D101)))</f>
        <v/>
      </c>
      <c r="DP107" s="274" t="str">
        <f ca="true">+IF(OFFSET('Hygiene Data'!$D$12,0,10*ROW('Hygiene Data'!D101))="","",OFFSET('Hygiene Data'!$D$12,0,10*ROW('Hygiene Data'!D101)))</f>
        <v/>
      </c>
      <c r="DQ107" s="274" t="str">
        <f ca="true">+IF(OFFSET('Hygiene Data'!$D$13,0,10*ROW('Hygiene Data'!D101))="","",OFFSET('Hygiene Data'!$D$13,0,10*ROW('Hygiene Data'!D101)))</f>
        <v/>
      </c>
      <c r="DR107" s="274" t="str">
        <f ca="true">+IF(OFFSET('Hygiene Data'!$E$11,0,10*ROW('Hygiene Data'!E101))="","",OFFSET('Hygiene Data'!$E$11,0,10*ROW('Hygiene Data'!E101)))</f>
        <v/>
      </c>
      <c r="DS107" s="274" t="str">
        <f ca="true">+IF(OFFSET('Hygiene Data'!$E$12,0,10*ROW('Hygiene Data'!E101))="","",OFFSET('Hygiene Data'!$E$12,0,10*ROW('Hygiene Data'!E101)))</f>
        <v/>
      </c>
      <c r="DT107" s="274" t="str">
        <f ca="true">+IF(OFFSET('Hygiene Data'!$E$13,0,10*ROW('Hygiene Data'!E101))="","",OFFSET('Hygiene Data'!$E$13,0,10*ROW('Hygiene Data'!E101)))</f>
        <v/>
      </c>
      <c r="DU107" s="274" t="str">
        <f ca="true">+IF(OFFSET('Hygiene Data'!$F$11,0,10*ROW('Hygiene Data'!F101))="","",OFFSET('Hygiene Data'!$F$11,0,10*ROW('Hygiene Data'!F101)))</f>
        <v/>
      </c>
      <c r="DV107" s="274" t="str">
        <f ca="true">+IF(OFFSET('Hygiene Data'!$F$12,0,10*ROW('Hygiene Data'!F101))="","",OFFSET('Hygiene Data'!$F$12,0,10*ROW('Hygiene Data'!F101)))</f>
        <v/>
      </c>
      <c r="DW107" s="274" t="str">
        <f ca="true">+IF(OFFSET('Hygiene Data'!$F$13,0,10*ROW('Hygiene Data'!F101))="","",OFFSET('Hygiene Data'!$F$13,0,10*ROW('Hygiene Data'!F101)))</f>
        <v/>
      </c>
      <c r="DX107" s="274" t="str">
        <f ca="true">+IF(OFFSET('Hygiene Data'!$G$11,0,10*ROW('Hygiene Data'!G101))="","",OFFSET('Hygiene Data'!$G$11,0,10*ROW('Hygiene Data'!G101)))</f>
        <v/>
      </c>
      <c r="DY107" s="274" t="str">
        <f ca="true">+IF(OFFSET('Hygiene Data'!$G$12,0,10*ROW('Hygiene Data'!G101))="","",OFFSET('Hygiene Data'!$G$12,0,10*ROW('Hygiene Data'!G101)))</f>
        <v/>
      </c>
      <c r="DZ107" s="274" t="str">
        <f ca="true">+IF(OFFSET('Hygiene Data'!$G$13,0,10*ROW('Hygiene Data'!G101))="","",OFFSET('Hygiene Data'!$G$13,0,10*ROW('Hygiene Data'!G101)))</f>
        <v/>
      </c>
      <c r="EA107" s="274" t="str">
        <f ca="true">+IF(OFFSET('Hygiene Data'!$H$11,0,10*ROW('Hygiene Data'!H101))="","",OFFSET('Hygiene Data'!$H$11,0,10*ROW('Hygiene Data'!H101)))</f>
        <v/>
      </c>
      <c r="EB107" s="274" t="str">
        <f ca="true">+IF(OFFSET('Hygiene Data'!$H$12,0,10*ROW('Hygiene Data'!H101))="","",OFFSET('Hygiene Data'!$H$12,0,10*ROW('Hygiene Data'!H101)))</f>
        <v/>
      </c>
      <c r="EC107" s="274" t="str">
        <f ca="true">+IF(OFFSET('Hygiene Data'!$H$13,0,10*ROW('Hygiene Data'!H101))="","",OFFSET('Hygiene Data'!$H$13,0,10*ROW('Hygiene Data'!H101)))</f>
        <v/>
      </c>
      <c r="ED107" s="274" t="str">
        <f ca="true">+IF(OFFSET('Hygiene Data'!$I$11,0,10*ROW('Hygiene Data'!I101))="","",OFFSET('Hygiene Data'!$I$11,0,10*ROW('Hygiene Data'!I101)))</f>
        <v/>
      </c>
      <c r="EE107" s="274" t="str">
        <f ca="true">+IF(OFFSET('Hygiene Data'!$I$12,0,10*ROW('Hygiene Data'!I101))="","",OFFSET('Hygiene Data'!$I$12,0,10*ROW('Hygiene Data'!I101)))</f>
        <v/>
      </c>
      <c r="EF107" s="274" t="str">
        <f ca="true">+IF(OFFSET('Hygiene Data'!$I$13,0,10*ROW('Hygiene Data'!I101))="","",OFFSET('Hygiene Data'!$I$13,0,10*ROW('Hygiene Data'!I101)))</f>
        <v/>
      </c>
    </row>
    <row xmlns:x14ac="http://schemas.microsoft.com/office/spreadsheetml/2009/9/ac" r="108" x14ac:dyDescent="0.2">
      <c r="A108" s="37" t="str">
        <f ca="true">+IF(OFFSET('Water Data'!$B$2,0,10*ROW('Water Data'!E102))="","",OFFSET('Water Data'!$B$2,0,10*ROW('Water Data'!E102)))</f>
        <v/>
      </c>
      <c r="B108" s="37" t="str">
        <f ca="true">+IF(OFFSET('Water Data'!$C$2,0,10*ROW('Water Data'!F102))="","",OFFSET('Water Data'!$C$2,0,10*ROW('Water Data'!F102)))</f>
        <v/>
      </c>
      <c r="C108" s="330" t="str">
        <f t="shared" ca="true" si="1"/>
        <v/>
      </c>
      <c r="D108" s="94"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4"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4"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4"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4"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4"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4"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4"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4"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4"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4"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4"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4"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4"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4"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4"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4"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4"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5"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5"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5"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5"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5"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5"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5"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5"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5"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5"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5"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5"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5"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5"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5"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5"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5"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5"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5"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5"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5"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5"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5"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5"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5"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5"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5"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5"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5"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5"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6"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6"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6"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6"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6"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6"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6"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6"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6"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6"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6"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6"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6"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6"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6"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6"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6"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6"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4"/>
      <c r="BS108" s="274" t="str">
        <f ca="true">+IF(OFFSET('Water Data'!$D$27,0,10*ROW('Water Data'!D102))="","",OFFSET('Water Data'!$D$27,0,10*ROW('Water Data'!D102)))</f>
        <v/>
      </c>
      <c r="BT108" s="274" t="str">
        <f ca="true">+IF(OFFSET('Water Data'!$D$28,0,10*ROW('Water Data'!D102))="","",OFFSET('Water Data'!$D$28,0,10*ROW('Water Data'!D102)))</f>
        <v/>
      </c>
      <c r="BU108" s="274" t="str">
        <f ca="true">+IF(OFFSET('Water Data'!$D$29,0,10*ROW('Water Data'!D102))="","",OFFSET('Water Data'!$D$29,0,10*ROW('Water Data'!D102)))</f>
        <v/>
      </c>
      <c r="BV108" s="274" t="str">
        <f ca="true">+IF(OFFSET('Water Data'!$E$27,0,10*ROW('Water Data'!E102))="","",OFFSET('Water Data'!$E$27,0,10*ROW('Water Data'!E102)))</f>
        <v/>
      </c>
      <c r="BW108" s="274" t="str">
        <f ca="true">+IF(OFFSET('Water Data'!$E$28,0,10*ROW('Water Data'!E102))="","",OFFSET('Water Data'!$E$28,0,10*ROW('Water Data'!E102)))</f>
        <v/>
      </c>
      <c r="BX108" s="274" t="str">
        <f ca="true">+IF(OFFSET('Water Data'!$E$29,0,10*ROW('Water Data'!E102))="","",OFFSET('Water Data'!$E$29,0,10*ROW('Water Data'!E102)))</f>
        <v/>
      </c>
      <c r="BY108" s="274" t="str">
        <f ca="true">+IF(OFFSET('Water Data'!$F$27,0,10*ROW('Water Data'!F102))="","",OFFSET('Water Data'!$F$27,0,10*ROW('Water Data'!F102)))</f>
        <v/>
      </c>
      <c r="BZ108" s="274" t="str">
        <f ca="true">+IF(OFFSET('Water Data'!$F$28,0,10*ROW('Water Data'!F102))="","",OFFSET('Water Data'!$F$28,0,10*ROW('Water Data'!F102)))</f>
        <v/>
      </c>
      <c r="CA108" s="274" t="str">
        <f ca="true">+IF(OFFSET('Water Data'!$F$29,0,10*ROW('Water Data'!F102))="","",OFFSET('Water Data'!$F$29,0,10*ROW('Water Data'!F102)))</f>
        <v/>
      </c>
      <c r="CB108" s="274" t="str">
        <f ca="true">+IF(OFFSET('Water Data'!$G$27,0,10*ROW('Water Data'!G102))="","",OFFSET('Water Data'!$G$27,0,10*ROW('Water Data'!G102)))</f>
        <v/>
      </c>
      <c r="CC108" s="274" t="str">
        <f ca="true">+IF(OFFSET('Water Data'!$G$28,0,10*ROW('Water Data'!G102))="","",OFFSET('Water Data'!$G$28,0,10*ROW('Water Data'!G102)))</f>
        <v/>
      </c>
      <c r="CD108" s="274" t="str">
        <f ca="true">+IF(OFFSET('Water Data'!$G$29,0,10*ROW('Water Data'!G102))="","",OFFSET('Water Data'!$G$29,0,10*ROW('Water Data'!G102)))</f>
        <v/>
      </c>
      <c r="CE108" s="274" t="str">
        <f ca="true">+IF(OFFSET('Water Data'!$H$27,0,10*ROW('Water Data'!H102))="","",OFFSET('Water Data'!$H$27,0,10*ROW('Water Data'!H102)))</f>
        <v/>
      </c>
      <c r="CF108" s="274" t="str">
        <f ca="true">+IF(OFFSET('Water Data'!$H$28,0,10*ROW('Water Data'!H102))="","",OFFSET('Water Data'!$H$28,0,10*ROW('Water Data'!H102)))</f>
        <v/>
      </c>
      <c r="CG108" s="274" t="str">
        <f ca="true">+IF(OFFSET('Water Data'!$H$29,0,10*ROW('Water Data'!H102))="","",OFFSET('Water Data'!$H$29,0,10*ROW('Water Data'!H102)))</f>
        <v/>
      </c>
      <c r="CH108" s="274" t="str">
        <f ca="true">+IF(OFFSET('Water Data'!$I$27,0,10*ROW('Water Data'!I102))="","",OFFSET('Water Data'!$I$27,0,10*ROW('Water Data'!I102)))</f>
        <v/>
      </c>
      <c r="CI108" s="274" t="str">
        <f ca="true">+IF(OFFSET('Water Data'!$I$28,0,10*ROW('Water Data'!I102))="","",OFFSET('Water Data'!$I$28,0,10*ROW('Water Data'!I102)))</f>
        <v/>
      </c>
      <c r="CJ108" s="274" t="str">
        <f ca="true">+IF(OFFSET('Water Data'!$I$29,0,10*ROW('Water Data'!I102))="","",OFFSET('Water Data'!$I$29,0,10*ROW('Water Data'!I102)))</f>
        <v/>
      </c>
      <c r="CK108" s="274" t="str">
        <f ca="true">+IF(OFFSET('Sanitation Data'!$D$28,0,10*ROW('Sanitation Data'!D102))="","",OFFSET('Sanitation Data'!$D$28,0,10*ROW('Sanitation Data'!D102)))</f>
        <v/>
      </c>
      <c r="CL108" s="274" t="str">
        <f ca="true">+IF(OFFSET('Sanitation Data'!$D$29,0,10*ROW('Sanitation Data'!D102))="","",OFFSET('Sanitation Data'!$D$29,0,10*ROW('Sanitation Data'!D102)))</f>
        <v/>
      </c>
      <c r="CM108" s="274" t="str">
        <f ca="true">+IF(OFFSET('Sanitation Data'!$D$30,0,10*ROW('Sanitation Data'!D102))="","",OFFSET('Sanitation Data'!$D$30,0,10*ROW('Sanitation Data'!D102)))</f>
        <v/>
      </c>
      <c r="CN108" s="274" t="str">
        <f ca="true">+IF(OFFSET('Sanitation Data'!$D$31,0,10*ROW('Sanitation Data'!D102))="","",OFFSET('Sanitation Data'!$D$31,0,10*ROW('Sanitation Data'!D102)))</f>
        <v/>
      </c>
      <c r="CO108" s="274" t="str">
        <f ca="true">+IF(OFFSET('Sanitation Data'!$D$32,0,10*ROW('Sanitation Data'!D102))="","",OFFSET('Sanitation Data'!$D$32,0,10*ROW('Sanitation Data'!D102)))</f>
        <v/>
      </c>
      <c r="CP108" s="274" t="str">
        <f ca="true">+IF(OFFSET('Sanitation Data'!$E$28,0,10*ROW('Sanitation Data'!E102))="","",OFFSET('Sanitation Data'!$E$28,0,10*ROW('Sanitation Data'!E102)))</f>
        <v/>
      </c>
      <c r="CQ108" s="274" t="str">
        <f ca="true">+IF(OFFSET('Sanitation Data'!$E$29,0,10*ROW('Sanitation Data'!E102))="","",OFFSET('Sanitation Data'!$E$29,0,10*ROW('Sanitation Data'!E102)))</f>
        <v/>
      </c>
      <c r="CR108" s="274" t="str">
        <f ca="true">+IF(OFFSET('Sanitation Data'!$E$30,0,10*ROW('Sanitation Data'!E102))="","",OFFSET('Sanitation Data'!$E$30,0,10*ROW('Sanitation Data'!E102)))</f>
        <v/>
      </c>
      <c r="CS108" s="274" t="str">
        <f ca="true">+IF(OFFSET('Sanitation Data'!$E$31,0,10*ROW('Sanitation Data'!E102))="","",OFFSET('Sanitation Data'!$E$31,0,10*ROW('Sanitation Data'!E102)))</f>
        <v/>
      </c>
      <c r="CT108" s="274" t="str">
        <f ca="true">+IF(OFFSET('Sanitation Data'!$E$32,0,10*ROW('Sanitation Data'!E102))="","",OFFSET('Sanitation Data'!$E$32,0,10*ROW('Sanitation Data'!E102)))</f>
        <v/>
      </c>
      <c r="CU108" s="274" t="str">
        <f ca="true">+IF(OFFSET('Sanitation Data'!$F$28,0,10*ROW('Sanitation Data'!F102))="","",OFFSET('Sanitation Data'!$F$28,0,10*ROW('Sanitation Data'!F102)))</f>
        <v/>
      </c>
      <c r="CV108" s="274" t="str">
        <f ca="true">+IF(OFFSET('Sanitation Data'!$F$29,0,10*ROW('Sanitation Data'!F102))="","",OFFSET('Sanitation Data'!$F$29,0,10*ROW('Sanitation Data'!F102)))</f>
        <v/>
      </c>
      <c r="CW108" s="274" t="str">
        <f ca="true">+IF(OFFSET('Sanitation Data'!$F$30,0,10*ROW('Sanitation Data'!F102))="","",OFFSET('Sanitation Data'!$F$30,0,10*ROW('Sanitation Data'!F102)))</f>
        <v/>
      </c>
      <c r="CX108" s="274" t="str">
        <f ca="true">+IF(OFFSET('Sanitation Data'!$F$31,0,10*ROW('Sanitation Data'!F102))="","",OFFSET('Sanitation Data'!$F$31,0,10*ROW('Sanitation Data'!F102)))</f>
        <v/>
      </c>
      <c r="CY108" s="274" t="str">
        <f ca="true">+IF(OFFSET('Sanitation Data'!$F$32,0,10*ROW('Sanitation Data'!F102))="","",OFFSET('Sanitation Data'!$F$32,0,10*ROW('Sanitation Data'!F102)))</f>
        <v/>
      </c>
      <c r="CZ108" s="274" t="str">
        <f ca="true">+IF(OFFSET('Sanitation Data'!$G$28,0,10*ROW('Sanitation Data'!G102))="","",OFFSET('Sanitation Data'!$G$28,0,10*ROW('Sanitation Data'!G102)))</f>
        <v/>
      </c>
      <c r="DA108" s="274" t="str">
        <f ca="true">+IF(OFFSET('Sanitation Data'!$G$29,0,10*ROW('Sanitation Data'!G102))="","",OFFSET('Sanitation Data'!$G$29,0,10*ROW('Sanitation Data'!G102)))</f>
        <v/>
      </c>
      <c r="DB108" s="274" t="str">
        <f ca="true">+IF(OFFSET('Sanitation Data'!$G$30,0,10*ROW('Sanitation Data'!G102))="","",OFFSET('Sanitation Data'!$G$30,0,10*ROW('Sanitation Data'!G102)))</f>
        <v/>
      </c>
      <c r="DC108" s="274" t="str">
        <f ca="true">+IF(OFFSET('Sanitation Data'!$G$31,0,10*ROW('Sanitation Data'!G102))="","",OFFSET('Sanitation Data'!$G$31,0,10*ROW('Sanitation Data'!G102)))</f>
        <v/>
      </c>
      <c r="DD108" s="274" t="str">
        <f ca="true">+IF(OFFSET('Sanitation Data'!$G$32,0,10*ROW('Sanitation Data'!G102))="","",OFFSET('Sanitation Data'!$G$32,0,10*ROW('Sanitation Data'!G102)))</f>
        <v/>
      </c>
      <c r="DE108" s="274" t="str">
        <f ca="true">+IF(OFFSET('Sanitation Data'!$H$28,0,10*ROW('Sanitation Data'!H102))="","",OFFSET('Sanitation Data'!$H$28,0,10*ROW('Sanitation Data'!H102)))</f>
        <v/>
      </c>
      <c r="DF108" s="274" t="str">
        <f ca="true">+IF(OFFSET('Sanitation Data'!$H$29,0,10*ROW('Sanitation Data'!H102))="","",OFFSET('Sanitation Data'!$H$29,0,10*ROW('Sanitation Data'!H102)))</f>
        <v/>
      </c>
      <c r="DG108" s="274" t="str">
        <f ca="true">+IF(OFFSET('Sanitation Data'!$H$30,0,10*ROW('Sanitation Data'!H102))="","",OFFSET('Sanitation Data'!$H$30,0,10*ROW('Sanitation Data'!H102)))</f>
        <v/>
      </c>
      <c r="DH108" s="274" t="str">
        <f ca="true">+IF(OFFSET('Sanitation Data'!$H$31,0,10*ROW('Sanitation Data'!H102))="","",OFFSET('Sanitation Data'!$H$31,0,10*ROW('Sanitation Data'!H102)))</f>
        <v/>
      </c>
      <c r="DI108" s="274" t="str">
        <f ca="true">+IF(OFFSET('Sanitation Data'!$H$32,0,10*ROW('Sanitation Data'!H102))="","",OFFSET('Sanitation Data'!$H$32,0,10*ROW('Sanitation Data'!H102)))</f>
        <v/>
      </c>
      <c r="DJ108" s="274" t="str">
        <f ca="true">+IF(OFFSET('Sanitation Data'!$I$28,0,10*ROW('Sanitation Data'!I102))="","",OFFSET('Sanitation Data'!$I$28,0,10*ROW('Sanitation Data'!I102)))</f>
        <v/>
      </c>
      <c r="DK108" s="274" t="str">
        <f ca="true">+IF(OFFSET('Sanitation Data'!$I$29,0,10*ROW('Sanitation Data'!I102))="","",OFFSET('Sanitation Data'!$I$29,0,10*ROW('Sanitation Data'!I102)))</f>
        <v/>
      </c>
      <c r="DL108" s="274" t="str">
        <f ca="true">+IF(OFFSET('Sanitation Data'!$I$30,0,10*ROW('Sanitation Data'!I102))="","",OFFSET('Sanitation Data'!$I$30,0,10*ROW('Sanitation Data'!I102)))</f>
        <v/>
      </c>
      <c r="DM108" s="274" t="str">
        <f ca="true">+IF(OFFSET('Sanitation Data'!$I$31,0,10*ROW('Sanitation Data'!I102))="","",OFFSET('Sanitation Data'!$I$31,0,10*ROW('Sanitation Data'!I102)))</f>
        <v/>
      </c>
      <c r="DN108" s="274" t="str">
        <f ca="true">+IF(OFFSET('Sanitation Data'!$I$32,0,10*ROW('Sanitation Data'!I102))="","",OFFSET('Sanitation Data'!$I$32,0,10*ROW('Sanitation Data'!I102)))</f>
        <v/>
      </c>
      <c r="DO108" s="274" t="str">
        <f ca="true">+IF(OFFSET('Hygiene Data'!$D$11,0,10*ROW('Hygiene Data'!D102))="","",OFFSET('Hygiene Data'!$D$11,0,10*ROW('Hygiene Data'!D102)))</f>
        <v/>
      </c>
      <c r="DP108" s="274" t="str">
        <f ca="true">+IF(OFFSET('Hygiene Data'!$D$12,0,10*ROW('Hygiene Data'!D102))="","",OFFSET('Hygiene Data'!$D$12,0,10*ROW('Hygiene Data'!D102)))</f>
        <v/>
      </c>
      <c r="DQ108" s="274" t="str">
        <f ca="true">+IF(OFFSET('Hygiene Data'!$D$13,0,10*ROW('Hygiene Data'!D102))="","",OFFSET('Hygiene Data'!$D$13,0,10*ROW('Hygiene Data'!D102)))</f>
        <v/>
      </c>
      <c r="DR108" s="274" t="str">
        <f ca="true">+IF(OFFSET('Hygiene Data'!$E$11,0,10*ROW('Hygiene Data'!E102))="","",OFFSET('Hygiene Data'!$E$11,0,10*ROW('Hygiene Data'!E102)))</f>
        <v/>
      </c>
      <c r="DS108" s="274" t="str">
        <f ca="true">+IF(OFFSET('Hygiene Data'!$E$12,0,10*ROW('Hygiene Data'!E102))="","",OFFSET('Hygiene Data'!$E$12,0,10*ROW('Hygiene Data'!E102)))</f>
        <v/>
      </c>
      <c r="DT108" s="274" t="str">
        <f ca="true">+IF(OFFSET('Hygiene Data'!$E$13,0,10*ROW('Hygiene Data'!E102))="","",OFFSET('Hygiene Data'!$E$13,0,10*ROW('Hygiene Data'!E102)))</f>
        <v/>
      </c>
      <c r="DU108" s="274" t="str">
        <f ca="true">+IF(OFFSET('Hygiene Data'!$F$11,0,10*ROW('Hygiene Data'!F102))="","",OFFSET('Hygiene Data'!$F$11,0,10*ROW('Hygiene Data'!F102)))</f>
        <v/>
      </c>
      <c r="DV108" s="274" t="str">
        <f ca="true">+IF(OFFSET('Hygiene Data'!$F$12,0,10*ROW('Hygiene Data'!F102))="","",OFFSET('Hygiene Data'!$F$12,0,10*ROW('Hygiene Data'!F102)))</f>
        <v/>
      </c>
      <c r="DW108" s="274" t="str">
        <f ca="true">+IF(OFFSET('Hygiene Data'!$F$13,0,10*ROW('Hygiene Data'!F102))="","",OFFSET('Hygiene Data'!$F$13,0,10*ROW('Hygiene Data'!F102)))</f>
        <v/>
      </c>
      <c r="DX108" s="274" t="str">
        <f ca="true">+IF(OFFSET('Hygiene Data'!$G$11,0,10*ROW('Hygiene Data'!G102))="","",OFFSET('Hygiene Data'!$G$11,0,10*ROW('Hygiene Data'!G102)))</f>
        <v/>
      </c>
      <c r="DY108" s="274" t="str">
        <f ca="true">+IF(OFFSET('Hygiene Data'!$G$12,0,10*ROW('Hygiene Data'!G102))="","",OFFSET('Hygiene Data'!$G$12,0,10*ROW('Hygiene Data'!G102)))</f>
        <v/>
      </c>
      <c r="DZ108" s="274" t="str">
        <f ca="true">+IF(OFFSET('Hygiene Data'!$G$13,0,10*ROW('Hygiene Data'!G102))="","",OFFSET('Hygiene Data'!$G$13,0,10*ROW('Hygiene Data'!G102)))</f>
        <v/>
      </c>
      <c r="EA108" s="274" t="str">
        <f ca="true">+IF(OFFSET('Hygiene Data'!$H$11,0,10*ROW('Hygiene Data'!H102))="","",OFFSET('Hygiene Data'!$H$11,0,10*ROW('Hygiene Data'!H102)))</f>
        <v/>
      </c>
      <c r="EB108" s="274" t="str">
        <f ca="true">+IF(OFFSET('Hygiene Data'!$H$12,0,10*ROW('Hygiene Data'!H102))="","",OFFSET('Hygiene Data'!$H$12,0,10*ROW('Hygiene Data'!H102)))</f>
        <v/>
      </c>
      <c r="EC108" s="274" t="str">
        <f ca="true">+IF(OFFSET('Hygiene Data'!$H$13,0,10*ROW('Hygiene Data'!H102))="","",OFFSET('Hygiene Data'!$H$13,0,10*ROW('Hygiene Data'!H102)))</f>
        <v/>
      </c>
      <c r="ED108" s="274" t="str">
        <f ca="true">+IF(OFFSET('Hygiene Data'!$I$11,0,10*ROW('Hygiene Data'!I102))="","",OFFSET('Hygiene Data'!$I$11,0,10*ROW('Hygiene Data'!I102)))</f>
        <v/>
      </c>
      <c r="EE108" s="274" t="str">
        <f ca="true">+IF(OFFSET('Hygiene Data'!$I$12,0,10*ROW('Hygiene Data'!I102))="","",OFFSET('Hygiene Data'!$I$12,0,10*ROW('Hygiene Data'!I102)))</f>
        <v/>
      </c>
      <c r="EF108" s="274" t="str">
        <f ca="true">+IF(OFFSET('Hygiene Data'!$I$13,0,10*ROW('Hygiene Data'!I102))="","",OFFSET('Hygiene Data'!$I$13,0,10*ROW('Hygiene Data'!I102)))</f>
        <v/>
      </c>
    </row>
    <row xmlns:x14ac="http://schemas.microsoft.com/office/spreadsheetml/2009/9/ac" r="109" x14ac:dyDescent="0.2">
      <c r="A109" s="37" t="str">
        <f ca="true">+IF(OFFSET('Water Data'!$B$2,0,10*ROW('Water Data'!E103))="","",OFFSET('Water Data'!$B$2,0,10*ROW('Water Data'!E103)))</f>
        <v/>
      </c>
      <c r="B109" s="37" t="str">
        <f ca="true">+IF(OFFSET('Water Data'!$C$2,0,10*ROW('Water Data'!F103))="","",OFFSET('Water Data'!$C$2,0,10*ROW('Water Data'!F103)))</f>
        <v/>
      </c>
      <c r="C109" s="330" t="str">
        <f t="shared" ca="true" si="1"/>
        <v/>
      </c>
      <c r="D109" s="94"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4"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4"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4"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4"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4"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4"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4"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4"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4"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4"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4"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4"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4"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4"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4"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4"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4"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5"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5"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5"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5"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5"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5"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5"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5"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5"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5"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5"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5"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5"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5"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5"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5"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5"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5"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5"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5"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5"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5"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5"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5"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5"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5"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5"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5"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5"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5"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6"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6"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6"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6"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6"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6"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6"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6"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6"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6"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6"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6"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6"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6"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6"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6"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6"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6"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4"/>
      <c r="BS109" s="274" t="str">
        <f ca="true">+IF(OFFSET('Water Data'!$D$27,0,10*ROW('Water Data'!D103))="","",OFFSET('Water Data'!$D$27,0,10*ROW('Water Data'!D103)))</f>
        <v/>
      </c>
      <c r="BT109" s="274" t="str">
        <f ca="true">+IF(OFFSET('Water Data'!$D$28,0,10*ROW('Water Data'!D103))="","",OFFSET('Water Data'!$D$28,0,10*ROW('Water Data'!D103)))</f>
        <v/>
      </c>
      <c r="BU109" s="274" t="str">
        <f ca="true">+IF(OFFSET('Water Data'!$D$29,0,10*ROW('Water Data'!D103))="","",OFFSET('Water Data'!$D$29,0,10*ROW('Water Data'!D103)))</f>
        <v/>
      </c>
      <c r="BV109" s="274" t="str">
        <f ca="true">+IF(OFFSET('Water Data'!$E$27,0,10*ROW('Water Data'!E103))="","",OFFSET('Water Data'!$E$27,0,10*ROW('Water Data'!E103)))</f>
        <v/>
      </c>
      <c r="BW109" s="274" t="str">
        <f ca="true">+IF(OFFSET('Water Data'!$E$28,0,10*ROW('Water Data'!E103))="","",OFFSET('Water Data'!$E$28,0,10*ROW('Water Data'!E103)))</f>
        <v/>
      </c>
      <c r="BX109" s="274" t="str">
        <f ca="true">+IF(OFFSET('Water Data'!$E$29,0,10*ROW('Water Data'!E103))="","",OFFSET('Water Data'!$E$29,0,10*ROW('Water Data'!E103)))</f>
        <v/>
      </c>
      <c r="BY109" s="274" t="str">
        <f ca="true">+IF(OFFSET('Water Data'!$F$27,0,10*ROW('Water Data'!F103))="","",OFFSET('Water Data'!$F$27,0,10*ROW('Water Data'!F103)))</f>
        <v/>
      </c>
      <c r="BZ109" s="274" t="str">
        <f ca="true">+IF(OFFSET('Water Data'!$F$28,0,10*ROW('Water Data'!F103))="","",OFFSET('Water Data'!$F$28,0,10*ROW('Water Data'!F103)))</f>
        <v/>
      </c>
      <c r="CA109" s="274" t="str">
        <f ca="true">+IF(OFFSET('Water Data'!$F$29,0,10*ROW('Water Data'!F103))="","",OFFSET('Water Data'!$F$29,0,10*ROW('Water Data'!F103)))</f>
        <v/>
      </c>
      <c r="CB109" s="274" t="str">
        <f ca="true">+IF(OFFSET('Water Data'!$G$27,0,10*ROW('Water Data'!G103))="","",OFFSET('Water Data'!$G$27,0,10*ROW('Water Data'!G103)))</f>
        <v/>
      </c>
      <c r="CC109" s="274" t="str">
        <f ca="true">+IF(OFFSET('Water Data'!$G$28,0,10*ROW('Water Data'!G103))="","",OFFSET('Water Data'!$G$28,0,10*ROW('Water Data'!G103)))</f>
        <v/>
      </c>
      <c r="CD109" s="274" t="str">
        <f ca="true">+IF(OFFSET('Water Data'!$G$29,0,10*ROW('Water Data'!G103))="","",OFFSET('Water Data'!$G$29,0,10*ROW('Water Data'!G103)))</f>
        <v/>
      </c>
      <c r="CE109" s="274" t="str">
        <f ca="true">+IF(OFFSET('Water Data'!$H$27,0,10*ROW('Water Data'!H103))="","",OFFSET('Water Data'!$H$27,0,10*ROW('Water Data'!H103)))</f>
        <v/>
      </c>
      <c r="CF109" s="274" t="str">
        <f ca="true">+IF(OFFSET('Water Data'!$H$28,0,10*ROW('Water Data'!H103))="","",OFFSET('Water Data'!$H$28,0,10*ROW('Water Data'!H103)))</f>
        <v/>
      </c>
      <c r="CG109" s="274" t="str">
        <f ca="true">+IF(OFFSET('Water Data'!$H$29,0,10*ROW('Water Data'!H103))="","",OFFSET('Water Data'!$H$29,0,10*ROW('Water Data'!H103)))</f>
        <v/>
      </c>
      <c r="CH109" s="274" t="str">
        <f ca="true">+IF(OFFSET('Water Data'!$I$27,0,10*ROW('Water Data'!I103))="","",OFFSET('Water Data'!$I$27,0,10*ROW('Water Data'!I103)))</f>
        <v/>
      </c>
      <c r="CI109" s="274" t="str">
        <f ca="true">+IF(OFFSET('Water Data'!$I$28,0,10*ROW('Water Data'!I103))="","",OFFSET('Water Data'!$I$28,0,10*ROW('Water Data'!I103)))</f>
        <v/>
      </c>
      <c r="CJ109" s="274" t="str">
        <f ca="true">+IF(OFFSET('Water Data'!$I$29,0,10*ROW('Water Data'!I103))="","",OFFSET('Water Data'!$I$29,0,10*ROW('Water Data'!I103)))</f>
        <v/>
      </c>
      <c r="CK109" s="274" t="str">
        <f ca="true">+IF(OFFSET('Sanitation Data'!$D$28,0,10*ROW('Sanitation Data'!D103))="","",OFFSET('Sanitation Data'!$D$28,0,10*ROW('Sanitation Data'!D103)))</f>
        <v/>
      </c>
      <c r="CL109" s="274" t="str">
        <f ca="true">+IF(OFFSET('Sanitation Data'!$D$29,0,10*ROW('Sanitation Data'!D103))="","",OFFSET('Sanitation Data'!$D$29,0,10*ROW('Sanitation Data'!D103)))</f>
        <v/>
      </c>
      <c r="CM109" s="274" t="str">
        <f ca="true">+IF(OFFSET('Sanitation Data'!$D$30,0,10*ROW('Sanitation Data'!D103))="","",OFFSET('Sanitation Data'!$D$30,0,10*ROW('Sanitation Data'!D103)))</f>
        <v/>
      </c>
      <c r="CN109" s="274" t="str">
        <f ca="true">+IF(OFFSET('Sanitation Data'!$D$31,0,10*ROW('Sanitation Data'!D103))="","",OFFSET('Sanitation Data'!$D$31,0,10*ROW('Sanitation Data'!D103)))</f>
        <v/>
      </c>
      <c r="CO109" s="274" t="str">
        <f ca="true">+IF(OFFSET('Sanitation Data'!$D$32,0,10*ROW('Sanitation Data'!D103))="","",OFFSET('Sanitation Data'!$D$32,0,10*ROW('Sanitation Data'!D103)))</f>
        <v/>
      </c>
      <c r="CP109" s="274" t="str">
        <f ca="true">+IF(OFFSET('Sanitation Data'!$E$28,0,10*ROW('Sanitation Data'!E103))="","",OFFSET('Sanitation Data'!$E$28,0,10*ROW('Sanitation Data'!E103)))</f>
        <v/>
      </c>
      <c r="CQ109" s="274" t="str">
        <f ca="true">+IF(OFFSET('Sanitation Data'!$E$29,0,10*ROW('Sanitation Data'!E103))="","",OFFSET('Sanitation Data'!$E$29,0,10*ROW('Sanitation Data'!E103)))</f>
        <v/>
      </c>
      <c r="CR109" s="274" t="str">
        <f ca="true">+IF(OFFSET('Sanitation Data'!$E$30,0,10*ROW('Sanitation Data'!E103))="","",OFFSET('Sanitation Data'!$E$30,0,10*ROW('Sanitation Data'!E103)))</f>
        <v/>
      </c>
      <c r="CS109" s="274" t="str">
        <f ca="true">+IF(OFFSET('Sanitation Data'!$E$31,0,10*ROW('Sanitation Data'!E103))="","",OFFSET('Sanitation Data'!$E$31,0,10*ROW('Sanitation Data'!E103)))</f>
        <v/>
      </c>
      <c r="CT109" s="274" t="str">
        <f ca="true">+IF(OFFSET('Sanitation Data'!$E$32,0,10*ROW('Sanitation Data'!E103))="","",OFFSET('Sanitation Data'!$E$32,0,10*ROW('Sanitation Data'!E103)))</f>
        <v/>
      </c>
      <c r="CU109" s="274" t="str">
        <f ca="true">+IF(OFFSET('Sanitation Data'!$F$28,0,10*ROW('Sanitation Data'!F103))="","",OFFSET('Sanitation Data'!$F$28,0,10*ROW('Sanitation Data'!F103)))</f>
        <v/>
      </c>
      <c r="CV109" s="274" t="str">
        <f ca="true">+IF(OFFSET('Sanitation Data'!$F$29,0,10*ROW('Sanitation Data'!F103))="","",OFFSET('Sanitation Data'!$F$29,0,10*ROW('Sanitation Data'!F103)))</f>
        <v/>
      </c>
      <c r="CW109" s="274" t="str">
        <f ca="true">+IF(OFFSET('Sanitation Data'!$F$30,0,10*ROW('Sanitation Data'!F103))="","",OFFSET('Sanitation Data'!$F$30,0,10*ROW('Sanitation Data'!F103)))</f>
        <v/>
      </c>
      <c r="CX109" s="274" t="str">
        <f ca="true">+IF(OFFSET('Sanitation Data'!$F$31,0,10*ROW('Sanitation Data'!F103))="","",OFFSET('Sanitation Data'!$F$31,0,10*ROW('Sanitation Data'!F103)))</f>
        <v/>
      </c>
      <c r="CY109" s="274" t="str">
        <f ca="true">+IF(OFFSET('Sanitation Data'!$F$32,0,10*ROW('Sanitation Data'!F103))="","",OFFSET('Sanitation Data'!$F$32,0,10*ROW('Sanitation Data'!F103)))</f>
        <v/>
      </c>
      <c r="CZ109" s="274" t="str">
        <f ca="true">+IF(OFFSET('Sanitation Data'!$G$28,0,10*ROW('Sanitation Data'!G103))="","",OFFSET('Sanitation Data'!$G$28,0,10*ROW('Sanitation Data'!G103)))</f>
        <v/>
      </c>
      <c r="DA109" s="274" t="str">
        <f ca="true">+IF(OFFSET('Sanitation Data'!$G$29,0,10*ROW('Sanitation Data'!G103))="","",OFFSET('Sanitation Data'!$G$29,0,10*ROW('Sanitation Data'!G103)))</f>
        <v/>
      </c>
      <c r="DB109" s="274" t="str">
        <f ca="true">+IF(OFFSET('Sanitation Data'!$G$30,0,10*ROW('Sanitation Data'!G103))="","",OFFSET('Sanitation Data'!$G$30,0,10*ROW('Sanitation Data'!G103)))</f>
        <v/>
      </c>
      <c r="DC109" s="274" t="str">
        <f ca="true">+IF(OFFSET('Sanitation Data'!$G$31,0,10*ROW('Sanitation Data'!G103))="","",OFFSET('Sanitation Data'!$G$31,0,10*ROW('Sanitation Data'!G103)))</f>
        <v/>
      </c>
      <c r="DD109" s="274" t="str">
        <f ca="true">+IF(OFFSET('Sanitation Data'!$G$32,0,10*ROW('Sanitation Data'!G103))="","",OFFSET('Sanitation Data'!$G$32,0,10*ROW('Sanitation Data'!G103)))</f>
        <v/>
      </c>
      <c r="DE109" s="274" t="str">
        <f ca="true">+IF(OFFSET('Sanitation Data'!$H$28,0,10*ROW('Sanitation Data'!H103))="","",OFFSET('Sanitation Data'!$H$28,0,10*ROW('Sanitation Data'!H103)))</f>
        <v/>
      </c>
      <c r="DF109" s="274" t="str">
        <f ca="true">+IF(OFFSET('Sanitation Data'!$H$29,0,10*ROW('Sanitation Data'!H103))="","",OFFSET('Sanitation Data'!$H$29,0,10*ROW('Sanitation Data'!H103)))</f>
        <v/>
      </c>
      <c r="DG109" s="274" t="str">
        <f ca="true">+IF(OFFSET('Sanitation Data'!$H$30,0,10*ROW('Sanitation Data'!H103))="","",OFFSET('Sanitation Data'!$H$30,0,10*ROW('Sanitation Data'!H103)))</f>
        <v/>
      </c>
      <c r="DH109" s="274" t="str">
        <f ca="true">+IF(OFFSET('Sanitation Data'!$H$31,0,10*ROW('Sanitation Data'!H103))="","",OFFSET('Sanitation Data'!$H$31,0,10*ROW('Sanitation Data'!H103)))</f>
        <v/>
      </c>
      <c r="DI109" s="274" t="str">
        <f ca="true">+IF(OFFSET('Sanitation Data'!$H$32,0,10*ROW('Sanitation Data'!H103))="","",OFFSET('Sanitation Data'!$H$32,0,10*ROW('Sanitation Data'!H103)))</f>
        <v/>
      </c>
      <c r="DJ109" s="274" t="str">
        <f ca="true">+IF(OFFSET('Sanitation Data'!$I$28,0,10*ROW('Sanitation Data'!I103))="","",OFFSET('Sanitation Data'!$I$28,0,10*ROW('Sanitation Data'!I103)))</f>
        <v/>
      </c>
      <c r="DK109" s="274" t="str">
        <f ca="true">+IF(OFFSET('Sanitation Data'!$I$29,0,10*ROW('Sanitation Data'!I103))="","",OFFSET('Sanitation Data'!$I$29,0,10*ROW('Sanitation Data'!I103)))</f>
        <v/>
      </c>
      <c r="DL109" s="274" t="str">
        <f ca="true">+IF(OFFSET('Sanitation Data'!$I$30,0,10*ROW('Sanitation Data'!I103))="","",OFFSET('Sanitation Data'!$I$30,0,10*ROW('Sanitation Data'!I103)))</f>
        <v/>
      </c>
      <c r="DM109" s="274" t="str">
        <f ca="true">+IF(OFFSET('Sanitation Data'!$I$31,0,10*ROW('Sanitation Data'!I103))="","",OFFSET('Sanitation Data'!$I$31,0,10*ROW('Sanitation Data'!I103)))</f>
        <v/>
      </c>
      <c r="DN109" s="274" t="str">
        <f ca="true">+IF(OFFSET('Sanitation Data'!$I$32,0,10*ROW('Sanitation Data'!I103))="","",OFFSET('Sanitation Data'!$I$32,0,10*ROW('Sanitation Data'!I103)))</f>
        <v/>
      </c>
      <c r="DO109" s="274" t="str">
        <f ca="true">+IF(OFFSET('Hygiene Data'!$D$11,0,10*ROW('Hygiene Data'!D103))="","",OFFSET('Hygiene Data'!$D$11,0,10*ROW('Hygiene Data'!D103)))</f>
        <v/>
      </c>
      <c r="DP109" s="274" t="str">
        <f ca="true">+IF(OFFSET('Hygiene Data'!$D$12,0,10*ROW('Hygiene Data'!D103))="","",OFFSET('Hygiene Data'!$D$12,0,10*ROW('Hygiene Data'!D103)))</f>
        <v/>
      </c>
      <c r="DQ109" s="274" t="str">
        <f ca="true">+IF(OFFSET('Hygiene Data'!$D$13,0,10*ROW('Hygiene Data'!D103))="","",OFFSET('Hygiene Data'!$D$13,0,10*ROW('Hygiene Data'!D103)))</f>
        <v/>
      </c>
      <c r="DR109" s="274" t="str">
        <f ca="true">+IF(OFFSET('Hygiene Data'!$E$11,0,10*ROW('Hygiene Data'!E103))="","",OFFSET('Hygiene Data'!$E$11,0,10*ROW('Hygiene Data'!E103)))</f>
        <v/>
      </c>
      <c r="DS109" s="274" t="str">
        <f ca="true">+IF(OFFSET('Hygiene Data'!$E$12,0,10*ROW('Hygiene Data'!E103))="","",OFFSET('Hygiene Data'!$E$12,0,10*ROW('Hygiene Data'!E103)))</f>
        <v/>
      </c>
      <c r="DT109" s="274" t="str">
        <f ca="true">+IF(OFFSET('Hygiene Data'!$E$13,0,10*ROW('Hygiene Data'!E103))="","",OFFSET('Hygiene Data'!$E$13,0,10*ROW('Hygiene Data'!E103)))</f>
        <v/>
      </c>
      <c r="DU109" s="274" t="str">
        <f ca="true">+IF(OFFSET('Hygiene Data'!$F$11,0,10*ROW('Hygiene Data'!F103))="","",OFFSET('Hygiene Data'!$F$11,0,10*ROW('Hygiene Data'!F103)))</f>
        <v/>
      </c>
      <c r="DV109" s="274" t="str">
        <f ca="true">+IF(OFFSET('Hygiene Data'!$F$12,0,10*ROW('Hygiene Data'!F103))="","",OFFSET('Hygiene Data'!$F$12,0,10*ROW('Hygiene Data'!F103)))</f>
        <v/>
      </c>
      <c r="DW109" s="274" t="str">
        <f ca="true">+IF(OFFSET('Hygiene Data'!$F$13,0,10*ROW('Hygiene Data'!F103))="","",OFFSET('Hygiene Data'!$F$13,0,10*ROW('Hygiene Data'!F103)))</f>
        <v/>
      </c>
      <c r="DX109" s="274" t="str">
        <f ca="true">+IF(OFFSET('Hygiene Data'!$G$11,0,10*ROW('Hygiene Data'!G103))="","",OFFSET('Hygiene Data'!$G$11,0,10*ROW('Hygiene Data'!G103)))</f>
        <v/>
      </c>
      <c r="DY109" s="274" t="str">
        <f ca="true">+IF(OFFSET('Hygiene Data'!$G$12,0,10*ROW('Hygiene Data'!G103))="","",OFFSET('Hygiene Data'!$G$12,0,10*ROW('Hygiene Data'!G103)))</f>
        <v/>
      </c>
      <c r="DZ109" s="274" t="str">
        <f ca="true">+IF(OFFSET('Hygiene Data'!$G$13,0,10*ROW('Hygiene Data'!G103))="","",OFFSET('Hygiene Data'!$G$13,0,10*ROW('Hygiene Data'!G103)))</f>
        <v/>
      </c>
      <c r="EA109" s="274" t="str">
        <f ca="true">+IF(OFFSET('Hygiene Data'!$H$11,0,10*ROW('Hygiene Data'!H103))="","",OFFSET('Hygiene Data'!$H$11,0,10*ROW('Hygiene Data'!H103)))</f>
        <v/>
      </c>
      <c r="EB109" s="274" t="str">
        <f ca="true">+IF(OFFSET('Hygiene Data'!$H$12,0,10*ROW('Hygiene Data'!H103))="","",OFFSET('Hygiene Data'!$H$12,0,10*ROW('Hygiene Data'!H103)))</f>
        <v/>
      </c>
      <c r="EC109" s="274" t="str">
        <f ca="true">+IF(OFFSET('Hygiene Data'!$H$13,0,10*ROW('Hygiene Data'!H103))="","",OFFSET('Hygiene Data'!$H$13,0,10*ROW('Hygiene Data'!H103)))</f>
        <v/>
      </c>
      <c r="ED109" s="274" t="str">
        <f ca="true">+IF(OFFSET('Hygiene Data'!$I$11,0,10*ROW('Hygiene Data'!I103))="","",OFFSET('Hygiene Data'!$I$11,0,10*ROW('Hygiene Data'!I103)))</f>
        <v/>
      </c>
      <c r="EE109" s="274" t="str">
        <f ca="true">+IF(OFFSET('Hygiene Data'!$I$12,0,10*ROW('Hygiene Data'!I103))="","",OFFSET('Hygiene Data'!$I$12,0,10*ROW('Hygiene Data'!I103)))</f>
        <v/>
      </c>
      <c r="EF109" s="274" t="str">
        <f ca="true">+IF(OFFSET('Hygiene Data'!$I$13,0,10*ROW('Hygiene Data'!I103))="","",OFFSET('Hygiene Data'!$I$13,0,10*ROW('Hygiene Data'!I103)))</f>
        <v/>
      </c>
    </row>
    <row xmlns:x14ac="http://schemas.microsoft.com/office/spreadsheetml/2009/9/ac" r="110" x14ac:dyDescent="0.2">
      <c r="A110" s="37" t="str">
        <f ca="true">+IF(OFFSET('Water Data'!$B$2,0,10*ROW('Water Data'!E104))="","",OFFSET('Water Data'!$B$2,0,10*ROW('Water Data'!E104)))</f>
        <v/>
      </c>
      <c r="B110" s="37" t="str">
        <f ca="true">+IF(OFFSET('Water Data'!$C$2,0,10*ROW('Water Data'!F104))="","",OFFSET('Water Data'!$C$2,0,10*ROW('Water Data'!F104)))</f>
        <v/>
      </c>
      <c r="C110" s="330" t="str">
        <f t="shared" ca="true" si="1"/>
        <v/>
      </c>
      <c r="D110" s="94"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4"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4"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4"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4"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4"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4"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4"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4"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4"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4"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4"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4"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4"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4"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4"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4"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4"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5"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5"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5"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5"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5"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5"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5"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5"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5"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5"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5"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5"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5"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5"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5"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5"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5"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5"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5"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5"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5"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5"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5"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5"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5"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5"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5"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5"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5"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5"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6"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6"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6"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6"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6"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6"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6"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6"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6"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6"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6"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6"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6"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6"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6"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6"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6"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6"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4"/>
      <c r="BS110" s="274" t="str">
        <f ca="true">+IF(OFFSET('Water Data'!$D$27,0,10*ROW('Water Data'!D104))="","",OFFSET('Water Data'!$D$27,0,10*ROW('Water Data'!D104)))</f>
        <v/>
      </c>
      <c r="BT110" s="274" t="str">
        <f ca="true">+IF(OFFSET('Water Data'!$D$28,0,10*ROW('Water Data'!D104))="","",OFFSET('Water Data'!$D$28,0,10*ROW('Water Data'!D104)))</f>
        <v/>
      </c>
      <c r="BU110" s="274" t="str">
        <f ca="true">+IF(OFFSET('Water Data'!$D$29,0,10*ROW('Water Data'!D104))="","",OFFSET('Water Data'!$D$29,0,10*ROW('Water Data'!D104)))</f>
        <v/>
      </c>
      <c r="BV110" s="274" t="str">
        <f ca="true">+IF(OFFSET('Water Data'!$E$27,0,10*ROW('Water Data'!E104))="","",OFFSET('Water Data'!$E$27,0,10*ROW('Water Data'!E104)))</f>
        <v/>
      </c>
      <c r="BW110" s="274" t="str">
        <f ca="true">+IF(OFFSET('Water Data'!$E$28,0,10*ROW('Water Data'!E104))="","",OFFSET('Water Data'!$E$28,0,10*ROW('Water Data'!E104)))</f>
        <v/>
      </c>
      <c r="BX110" s="274" t="str">
        <f ca="true">+IF(OFFSET('Water Data'!$E$29,0,10*ROW('Water Data'!E104))="","",OFFSET('Water Data'!$E$29,0,10*ROW('Water Data'!E104)))</f>
        <v/>
      </c>
      <c r="BY110" s="274" t="str">
        <f ca="true">+IF(OFFSET('Water Data'!$F$27,0,10*ROW('Water Data'!F104))="","",OFFSET('Water Data'!$F$27,0,10*ROW('Water Data'!F104)))</f>
        <v/>
      </c>
      <c r="BZ110" s="274" t="str">
        <f ca="true">+IF(OFFSET('Water Data'!$F$28,0,10*ROW('Water Data'!F104))="","",OFFSET('Water Data'!$F$28,0,10*ROW('Water Data'!F104)))</f>
        <v/>
      </c>
      <c r="CA110" s="274" t="str">
        <f ca="true">+IF(OFFSET('Water Data'!$F$29,0,10*ROW('Water Data'!F104))="","",OFFSET('Water Data'!$F$29,0,10*ROW('Water Data'!F104)))</f>
        <v/>
      </c>
      <c r="CB110" s="274" t="str">
        <f ca="true">+IF(OFFSET('Water Data'!$G$27,0,10*ROW('Water Data'!G104))="","",OFFSET('Water Data'!$G$27,0,10*ROW('Water Data'!G104)))</f>
        <v/>
      </c>
      <c r="CC110" s="274" t="str">
        <f ca="true">+IF(OFFSET('Water Data'!$G$28,0,10*ROW('Water Data'!G104))="","",OFFSET('Water Data'!$G$28,0,10*ROW('Water Data'!G104)))</f>
        <v/>
      </c>
      <c r="CD110" s="274" t="str">
        <f ca="true">+IF(OFFSET('Water Data'!$G$29,0,10*ROW('Water Data'!G104))="","",OFFSET('Water Data'!$G$29,0,10*ROW('Water Data'!G104)))</f>
        <v/>
      </c>
      <c r="CE110" s="274" t="str">
        <f ca="true">+IF(OFFSET('Water Data'!$H$27,0,10*ROW('Water Data'!H104))="","",OFFSET('Water Data'!$H$27,0,10*ROW('Water Data'!H104)))</f>
        <v/>
      </c>
      <c r="CF110" s="274" t="str">
        <f ca="true">+IF(OFFSET('Water Data'!$H$28,0,10*ROW('Water Data'!H104))="","",OFFSET('Water Data'!$H$28,0,10*ROW('Water Data'!H104)))</f>
        <v/>
      </c>
      <c r="CG110" s="274" t="str">
        <f ca="true">+IF(OFFSET('Water Data'!$H$29,0,10*ROW('Water Data'!H104))="","",OFFSET('Water Data'!$H$29,0,10*ROW('Water Data'!H104)))</f>
        <v/>
      </c>
      <c r="CH110" s="274" t="str">
        <f ca="true">+IF(OFFSET('Water Data'!$I$27,0,10*ROW('Water Data'!I104))="","",OFFSET('Water Data'!$I$27,0,10*ROW('Water Data'!I104)))</f>
        <v/>
      </c>
      <c r="CI110" s="274" t="str">
        <f ca="true">+IF(OFFSET('Water Data'!$I$28,0,10*ROW('Water Data'!I104))="","",OFFSET('Water Data'!$I$28,0,10*ROW('Water Data'!I104)))</f>
        <v/>
      </c>
      <c r="CJ110" s="274" t="str">
        <f ca="true">+IF(OFFSET('Water Data'!$I$29,0,10*ROW('Water Data'!I104))="","",OFFSET('Water Data'!$I$29,0,10*ROW('Water Data'!I104)))</f>
        <v/>
      </c>
      <c r="CK110" s="274" t="str">
        <f ca="true">+IF(OFFSET('Sanitation Data'!$D$28,0,10*ROW('Sanitation Data'!D104))="","",OFFSET('Sanitation Data'!$D$28,0,10*ROW('Sanitation Data'!D104)))</f>
        <v/>
      </c>
      <c r="CL110" s="274" t="str">
        <f ca="true">+IF(OFFSET('Sanitation Data'!$D$29,0,10*ROW('Sanitation Data'!D104))="","",OFFSET('Sanitation Data'!$D$29,0,10*ROW('Sanitation Data'!D104)))</f>
        <v/>
      </c>
      <c r="CM110" s="274" t="str">
        <f ca="true">+IF(OFFSET('Sanitation Data'!$D$30,0,10*ROW('Sanitation Data'!D104))="","",OFFSET('Sanitation Data'!$D$30,0,10*ROW('Sanitation Data'!D104)))</f>
        <v/>
      </c>
      <c r="CN110" s="274" t="str">
        <f ca="true">+IF(OFFSET('Sanitation Data'!$D$31,0,10*ROW('Sanitation Data'!D104))="","",OFFSET('Sanitation Data'!$D$31,0,10*ROW('Sanitation Data'!D104)))</f>
        <v/>
      </c>
      <c r="CO110" s="274" t="str">
        <f ca="true">+IF(OFFSET('Sanitation Data'!$D$32,0,10*ROW('Sanitation Data'!D104))="","",OFFSET('Sanitation Data'!$D$32,0,10*ROW('Sanitation Data'!D104)))</f>
        <v/>
      </c>
      <c r="CP110" s="274" t="str">
        <f ca="true">+IF(OFFSET('Sanitation Data'!$E$28,0,10*ROW('Sanitation Data'!E104))="","",OFFSET('Sanitation Data'!$E$28,0,10*ROW('Sanitation Data'!E104)))</f>
        <v/>
      </c>
      <c r="CQ110" s="274" t="str">
        <f ca="true">+IF(OFFSET('Sanitation Data'!$E$29,0,10*ROW('Sanitation Data'!E104))="","",OFFSET('Sanitation Data'!$E$29,0,10*ROW('Sanitation Data'!E104)))</f>
        <v/>
      </c>
      <c r="CR110" s="274" t="str">
        <f ca="true">+IF(OFFSET('Sanitation Data'!$E$30,0,10*ROW('Sanitation Data'!E104))="","",OFFSET('Sanitation Data'!$E$30,0,10*ROW('Sanitation Data'!E104)))</f>
        <v/>
      </c>
      <c r="CS110" s="274" t="str">
        <f ca="true">+IF(OFFSET('Sanitation Data'!$E$31,0,10*ROW('Sanitation Data'!E104))="","",OFFSET('Sanitation Data'!$E$31,0,10*ROW('Sanitation Data'!E104)))</f>
        <v/>
      </c>
      <c r="CT110" s="274" t="str">
        <f ca="true">+IF(OFFSET('Sanitation Data'!$E$32,0,10*ROW('Sanitation Data'!E104))="","",OFFSET('Sanitation Data'!$E$32,0,10*ROW('Sanitation Data'!E104)))</f>
        <v/>
      </c>
      <c r="CU110" s="274" t="str">
        <f ca="true">+IF(OFFSET('Sanitation Data'!$F$28,0,10*ROW('Sanitation Data'!F104))="","",OFFSET('Sanitation Data'!$F$28,0,10*ROW('Sanitation Data'!F104)))</f>
        <v/>
      </c>
      <c r="CV110" s="274" t="str">
        <f ca="true">+IF(OFFSET('Sanitation Data'!$F$29,0,10*ROW('Sanitation Data'!F104))="","",OFFSET('Sanitation Data'!$F$29,0,10*ROW('Sanitation Data'!F104)))</f>
        <v/>
      </c>
      <c r="CW110" s="274" t="str">
        <f ca="true">+IF(OFFSET('Sanitation Data'!$F$30,0,10*ROW('Sanitation Data'!F104))="","",OFFSET('Sanitation Data'!$F$30,0,10*ROW('Sanitation Data'!F104)))</f>
        <v/>
      </c>
      <c r="CX110" s="274" t="str">
        <f ca="true">+IF(OFFSET('Sanitation Data'!$F$31,0,10*ROW('Sanitation Data'!F104))="","",OFFSET('Sanitation Data'!$F$31,0,10*ROW('Sanitation Data'!F104)))</f>
        <v/>
      </c>
      <c r="CY110" s="274" t="str">
        <f ca="true">+IF(OFFSET('Sanitation Data'!$F$32,0,10*ROW('Sanitation Data'!F104))="","",OFFSET('Sanitation Data'!$F$32,0,10*ROW('Sanitation Data'!F104)))</f>
        <v/>
      </c>
      <c r="CZ110" s="274" t="str">
        <f ca="true">+IF(OFFSET('Sanitation Data'!$G$28,0,10*ROW('Sanitation Data'!G104))="","",OFFSET('Sanitation Data'!$G$28,0,10*ROW('Sanitation Data'!G104)))</f>
        <v/>
      </c>
      <c r="DA110" s="274" t="str">
        <f ca="true">+IF(OFFSET('Sanitation Data'!$G$29,0,10*ROW('Sanitation Data'!G104))="","",OFFSET('Sanitation Data'!$G$29,0,10*ROW('Sanitation Data'!G104)))</f>
        <v/>
      </c>
      <c r="DB110" s="274" t="str">
        <f ca="true">+IF(OFFSET('Sanitation Data'!$G$30,0,10*ROW('Sanitation Data'!G104))="","",OFFSET('Sanitation Data'!$G$30,0,10*ROW('Sanitation Data'!G104)))</f>
        <v/>
      </c>
      <c r="DC110" s="274" t="str">
        <f ca="true">+IF(OFFSET('Sanitation Data'!$G$31,0,10*ROW('Sanitation Data'!G104))="","",OFFSET('Sanitation Data'!$G$31,0,10*ROW('Sanitation Data'!G104)))</f>
        <v/>
      </c>
      <c r="DD110" s="274" t="str">
        <f ca="true">+IF(OFFSET('Sanitation Data'!$G$32,0,10*ROW('Sanitation Data'!G104))="","",OFFSET('Sanitation Data'!$G$32,0,10*ROW('Sanitation Data'!G104)))</f>
        <v/>
      </c>
      <c r="DE110" s="274" t="str">
        <f ca="true">+IF(OFFSET('Sanitation Data'!$H$28,0,10*ROW('Sanitation Data'!H104))="","",OFFSET('Sanitation Data'!$H$28,0,10*ROW('Sanitation Data'!H104)))</f>
        <v/>
      </c>
      <c r="DF110" s="274" t="str">
        <f ca="true">+IF(OFFSET('Sanitation Data'!$H$29,0,10*ROW('Sanitation Data'!H104))="","",OFFSET('Sanitation Data'!$H$29,0,10*ROW('Sanitation Data'!H104)))</f>
        <v/>
      </c>
      <c r="DG110" s="274" t="str">
        <f ca="true">+IF(OFFSET('Sanitation Data'!$H$30,0,10*ROW('Sanitation Data'!H104))="","",OFFSET('Sanitation Data'!$H$30,0,10*ROW('Sanitation Data'!H104)))</f>
        <v/>
      </c>
      <c r="DH110" s="274" t="str">
        <f ca="true">+IF(OFFSET('Sanitation Data'!$H$31,0,10*ROW('Sanitation Data'!H104))="","",OFFSET('Sanitation Data'!$H$31,0,10*ROW('Sanitation Data'!H104)))</f>
        <v/>
      </c>
      <c r="DI110" s="274" t="str">
        <f ca="true">+IF(OFFSET('Sanitation Data'!$H$32,0,10*ROW('Sanitation Data'!H104))="","",OFFSET('Sanitation Data'!$H$32,0,10*ROW('Sanitation Data'!H104)))</f>
        <v/>
      </c>
      <c r="DJ110" s="274" t="str">
        <f ca="true">+IF(OFFSET('Sanitation Data'!$I$28,0,10*ROW('Sanitation Data'!I104))="","",OFFSET('Sanitation Data'!$I$28,0,10*ROW('Sanitation Data'!I104)))</f>
        <v/>
      </c>
      <c r="DK110" s="274" t="str">
        <f ca="true">+IF(OFFSET('Sanitation Data'!$I$29,0,10*ROW('Sanitation Data'!I104))="","",OFFSET('Sanitation Data'!$I$29,0,10*ROW('Sanitation Data'!I104)))</f>
        <v/>
      </c>
      <c r="DL110" s="274" t="str">
        <f ca="true">+IF(OFFSET('Sanitation Data'!$I$30,0,10*ROW('Sanitation Data'!I104))="","",OFFSET('Sanitation Data'!$I$30,0,10*ROW('Sanitation Data'!I104)))</f>
        <v/>
      </c>
      <c r="DM110" s="274" t="str">
        <f ca="true">+IF(OFFSET('Sanitation Data'!$I$31,0,10*ROW('Sanitation Data'!I104))="","",OFFSET('Sanitation Data'!$I$31,0,10*ROW('Sanitation Data'!I104)))</f>
        <v/>
      </c>
      <c r="DN110" s="274" t="str">
        <f ca="true">+IF(OFFSET('Sanitation Data'!$I$32,0,10*ROW('Sanitation Data'!I104))="","",OFFSET('Sanitation Data'!$I$32,0,10*ROW('Sanitation Data'!I104)))</f>
        <v/>
      </c>
      <c r="DO110" s="274" t="str">
        <f ca="true">+IF(OFFSET('Hygiene Data'!$D$11,0,10*ROW('Hygiene Data'!D104))="","",OFFSET('Hygiene Data'!$D$11,0,10*ROW('Hygiene Data'!D104)))</f>
        <v/>
      </c>
      <c r="DP110" s="274" t="str">
        <f ca="true">+IF(OFFSET('Hygiene Data'!$D$12,0,10*ROW('Hygiene Data'!D104))="","",OFFSET('Hygiene Data'!$D$12,0,10*ROW('Hygiene Data'!D104)))</f>
        <v/>
      </c>
      <c r="DQ110" s="274" t="str">
        <f ca="true">+IF(OFFSET('Hygiene Data'!$D$13,0,10*ROW('Hygiene Data'!D104))="","",OFFSET('Hygiene Data'!$D$13,0,10*ROW('Hygiene Data'!D104)))</f>
        <v/>
      </c>
      <c r="DR110" s="274" t="str">
        <f ca="true">+IF(OFFSET('Hygiene Data'!$E$11,0,10*ROW('Hygiene Data'!E104))="","",OFFSET('Hygiene Data'!$E$11,0,10*ROW('Hygiene Data'!E104)))</f>
        <v/>
      </c>
      <c r="DS110" s="274" t="str">
        <f ca="true">+IF(OFFSET('Hygiene Data'!$E$12,0,10*ROW('Hygiene Data'!E104))="","",OFFSET('Hygiene Data'!$E$12,0,10*ROW('Hygiene Data'!E104)))</f>
        <v/>
      </c>
      <c r="DT110" s="274" t="str">
        <f ca="true">+IF(OFFSET('Hygiene Data'!$E$13,0,10*ROW('Hygiene Data'!E104))="","",OFFSET('Hygiene Data'!$E$13,0,10*ROW('Hygiene Data'!E104)))</f>
        <v/>
      </c>
      <c r="DU110" s="274" t="str">
        <f ca="true">+IF(OFFSET('Hygiene Data'!$F$11,0,10*ROW('Hygiene Data'!F104))="","",OFFSET('Hygiene Data'!$F$11,0,10*ROW('Hygiene Data'!F104)))</f>
        <v/>
      </c>
      <c r="DV110" s="274" t="str">
        <f ca="true">+IF(OFFSET('Hygiene Data'!$F$12,0,10*ROW('Hygiene Data'!F104))="","",OFFSET('Hygiene Data'!$F$12,0,10*ROW('Hygiene Data'!F104)))</f>
        <v/>
      </c>
      <c r="DW110" s="274" t="str">
        <f ca="true">+IF(OFFSET('Hygiene Data'!$F$13,0,10*ROW('Hygiene Data'!F104))="","",OFFSET('Hygiene Data'!$F$13,0,10*ROW('Hygiene Data'!F104)))</f>
        <v/>
      </c>
      <c r="DX110" s="274" t="str">
        <f ca="true">+IF(OFFSET('Hygiene Data'!$G$11,0,10*ROW('Hygiene Data'!G104))="","",OFFSET('Hygiene Data'!$G$11,0,10*ROW('Hygiene Data'!G104)))</f>
        <v/>
      </c>
      <c r="DY110" s="274" t="str">
        <f ca="true">+IF(OFFSET('Hygiene Data'!$G$12,0,10*ROW('Hygiene Data'!G104))="","",OFFSET('Hygiene Data'!$G$12,0,10*ROW('Hygiene Data'!G104)))</f>
        <v/>
      </c>
      <c r="DZ110" s="274" t="str">
        <f ca="true">+IF(OFFSET('Hygiene Data'!$G$13,0,10*ROW('Hygiene Data'!G104))="","",OFFSET('Hygiene Data'!$G$13,0,10*ROW('Hygiene Data'!G104)))</f>
        <v/>
      </c>
      <c r="EA110" s="274" t="str">
        <f ca="true">+IF(OFFSET('Hygiene Data'!$H$11,0,10*ROW('Hygiene Data'!H104))="","",OFFSET('Hygiene Data'!$H$11,0,10*ROW('Hygiene Data'!H104)))</f>
        <v/>
      </c>
      <c r="EB110" s="274" t="str">
        <f ca="true">+IF(OFFSET('Hygiene Data'!$H$12,0,10*ROW('Hygiene Data'!H104))="","",OFFSET('Hygiene Data'!$H$12,0,10*ROW('Hygiene Data'!H104)))</f>
        <v/>
      </c>
      <c r="EC110" s="274" t="str">
        <f ca="true">+IF(OFFSET('Hygiene Data'!$H$13,0,10*ROW('Hygiene Data'!H104))="","",OFFSET('Hygiene Data'!$H$13,0,10*ROW('Hygiene Data'!H104)))</f>
        <v/>
      </c>
      <c r="ED110" s="274" t="str">
        <f ca="true">+IF(OFFSET('Hygiene Data'!$I$11,0,10*ROW('Hygiene Data'!I104))="","",OFFSET('Hygiene Data'!$I$11,0,10*ROW('Hygiene Data'!I104)))</f>
        <v/>
      </c>
      <c r="EE110" s="274" t="str">
        <f ca="true">+IF(OFFSET('Hygiene Data'!$I$12,0,10*ROW('Hygiene Data'!I104))="","",OFFSET('Hygiene Data'!$I$12,0,10*ROW('Hygiene Data'!I104)))</f>
        <v/>
      </c>
      <c r="EF110" s="274" t="str">
        <f ca="true">+IF(OFFSET('Hygiene Data'!$I$13,0,10*ROW('Hygiene Data'!I104))="","",OFFSET('Hygiene Data'!$I$13,0,10*ROW('Hygiene Data'!I104)))</f>
        <v/>
      </c>
    </row>
    <row xmlns:x14ac="http://schemas.microsoft.com/office/spreadsheetml/2009/9/ac" r="111" x14ac:dyDescent="0.2">
      <c r="A111" s="37" t="str">
        <f ca="true">+IF(OFFSET('Water Data'!$B$2,0,10*ROW('Water Data'!E105))="","",OFFSET('Water Data'!$B$2,0,10*ROW('Water Data'!E105)))</f>
        <v/>
      </c>
      <c r="B111" s="37" t="str">
        <f ca="true">+IF(OFFSET('Water Data'!$C$2,0,10*ROW('Water Data'!F105))="","",OFFSET('Water Data'!$C$2,0,10*ROW('Water Data'!F105)))</f>
        <v/>
      </c>
      <c r="C111" s="330" t="str">
        <f t="shared" ca="true" si="1"/>
        <v/>
      </c>
      <c r="D111" s="94"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4"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4"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4"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4"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4"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4"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4"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4"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4"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4"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4"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4"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4"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4"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4"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4"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4"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5"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5"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5"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5"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5"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5"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5"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5"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5"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5"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5"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5"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5"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5"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5"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5"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5"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5"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5"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5"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5"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5"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5"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5"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5"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5"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5"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5"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5"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5"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6"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6"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6"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6"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6"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6"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6"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6"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6"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6"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6"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6"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6"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6"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6"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6"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6"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6"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4"/>
      <c r="BS111" s="274" t="str">
        <f ca="true">+IF(OFFSET('Water Data'!$D$27,0,10*ROW('Water Data'!D105))="","",OFFSET('Water Data'!$D$27,0,10*ROW('Water Data'!D105)))</f>
        <v/>
      </c>
      <c r="BT111" s="274" t="str">
        <f ca="true">+IF(OFFSET('Water Data'!$D$28,0,10*ROW('Water Data'!D105))="","",OFFSET('Water Data'!$D$28,0,10*ROW('Water Data'!D105)))</f>
        <v/>
      </c>
      <c r="BU111" s="274" t="str">
        <f ca="true">+IF(OFFSET('Water Data'!$D$29,0,10*ROW('Water Data'!D105))="","",OFFSET('Water Data'!$D$29,0,10*ROW('Water Data'!D105)))</f>
        <v/>
      </c>
      <c r="BV111" s="274" t="str">
        <f ca="true">+IF(OFFSET('Water Data'!$E$27,0,10*ROW('Water Data'!E105))="","",OFFSET('Water Data'!$E$27,0,10*ROW('Water Data'!E105)))</f>
        <v/>
      </c>
      <c r="BW111" s="274" t="str">
        <f ca="true">+IF(OFFSET('Water Data'!$E$28,0,10*ROW('Water Data'!E105))="","",OFFSET('Water Data'!$E$28,0,10*ROW('Water Data'!E105)))</f>
        <v/>
      </c>
      <c r="BX111" s="274" t="str">
        <f ca="true">+IF(OFFSET('Water Data'!$E$29,0,10*ROW('Water Data'!E105))="","",OFFSET('Water Data'!$E$29,0,10*ROW('Water Data'!E105)))</f>
        <v/>
      </c>
      <c r="BY111" s="274" t="str">
        <f ca="true">+IF(OFFSET('Water Data'!$F$27,0,10*ROW('Water Data'!F105))="","",OFFSET('Water Data'!$F$27,0,10*ROW('Water Data'!F105)))</f>
        <v/>
      </c>
      <c r="BZ111" s="274" t="str">
        <f ca="true">+IF(OFFSET('Water Data'!$F$28,0,10*ROW('Water Data'!F105))="","",OFFSET('Water Data'!$F$28,0,10*ROW('Water Data'!F105)))</f>
        <v/>
      </c>
      <c r="CA111" s="274" t="str">
        <f ca="true">+IF(OFFSET('Water Data'!$F$29,0,10*ROW('Water Data'!F105))="","",OFFSET('Water Data'!$F$29,0,10*ROW('Water Data'!F105)))</f>
        <v/>
      </c>
      <c r="CB111" s="274" t="str">
        <f ca="true">+IF(OFFSET('Water Data'!$G$27,0,10*ROW('Water Data'!G105))="","",OFFSET('Water Data'!$G$27,0,10*ROW('Water Data'!G105)))</f>
        <v/>
      </c>
      <c r="CC111" s="274" t="str">
        <f ca="true">+IF(OFFSET('Water Data'!$G$28,0,10*ROW('Water Data'!G105))="","",OFFSET('Water Data'!$G$28,0,10*ROW('Water Data'!G105)))</f>
        <v/>
      </c>
      <c r="CD111" s="274" t="str">
        <f ca="true">+IF(OFFSET('Water Data'!$G$29,0,10*ROW('Water Data'!G105))="","",OFFSET('Water Data'!$G$29,0,10*ROW('Water Data'!G105)))</f>
        <v/>
      </c>
      <c r="CE111" s="274" t="str">
        <f ca="true">+IF(OFFSET('Water Data'!$H$27,0,10*ROW('Water Data'!H105))="","",OFFSET('Water Data'!$H$27,0,10*ROW('Water Data'!H105)))</f>
        <v/>
      </c>
      <c r="CF111" s="274" t="str">
        <f ca="true">+IF(OFFSET('Water Data'!$H$28,0,10*ROW('Water Data'!H105))="","",OFFSET('Water Data'!$H$28,0,10*ROW('Water Data'!H105)))</f>
        <v/>
      </c>
      <c r="CG111" s="274" t="str">
        <f ca="true">+IF(OFFSET('Water Data'!$H$29,0,10*ROW('Water Data'!H105))="","",OFFSET('Water Data'!$H$29,0,10*ROW('Water Data'!H105)))</f>
        <v/>
      </c>
      <c r="CH111" s="274" t="str">
        <f ca="true">+IF(OFFSET('Water Data'!$I$27,0,10*ROW('Water Data'!I105))="","",OFFSET('Water Data'!$I$27,0,10*ROW('Water Data'!I105)))</f>
        <v/>
      </c>
      <c r="CI111" s="274" t="str">
        <f ca="true">+IF(OFFSET('Water Data'!$I$28,0,10*ROW('Water Data'!I105))="","",OFFSET('Water Data'!$I$28,0,10*ROW('Water Data'!I105)))</f>
        <v/>
      </c>
      <c r="CJ111" s="274" t="str">
        <f ca="true">+IF(OFFSET('Water Data'!$I$29,0,10*ROW('Water Data'!I105))="","",OFFSET('Water Data'!$I$29,0,10*ROW('Water Data'!I105)))</f>
        <v/>
      </c>
      <c r="CK111" s="274" t="str">
        <f ca="true">+IF(OFFSET('Sanitation Data'!$D$28,0,10*ROW('Sanitation Data'!D105))="","",OFFSET('Sanitation Data'!$D$28,0,10*ROW('Sanitation Data'!D105)))</f>
        <v/>
      </c>
      <c r="CL111" s="274" t="str">
        <f ca="true">+IF(OFFSET('Sanitation Data'!$D$29,0,10*ROW('Sanitation Data'!D105))="","",OFFSET('Sanitation Data'!$D$29,0,10*ROW('Sanitation Data'!D105)))</f>
        <v/>
      </c>
      <c r="CM111" s="274" t="str">
        <f ca="true">+IF(OFFSET('Sanitation Data'!$D$30,0,10*ROW('Sanitation Data'!D105))="","",OFFSET('Sanitation Data'!$D$30,0,10*ROW('Sanitation Data'!D105)))</f>
        <v/>
      </c>
      <c r="CN111" s="274" t="str">
        <f ca="true">+IF(OFFSET('Sanitation Data'!$D$31,0,10*ROW('Sanitation Data'!D105))="","",OFFSET('Sanitation Data'!$D$31,0,10*ROW('Sanitation Data'!D105)))</f>
        <v/>
      </c>
      <c r="CO111" s="274" t="str">
        <f ca="true">+IF(OFFSET('Sanitation Data'!$D$32,0,10*ROW('Sanitation Data'!D105))="","",OFFSET('Sanitation Data'!$D$32,0,10*ROW('Sanitation Data'!D105)))</f>
        <v/>
      </c>
      <c r="CP111" s="274" t="str">
        <f ca="true">+IF(OFFSET('Sanitation Data'!$E$28,0,10*ROW('Sanitation Data'!E105))="","",OFFSET('Sanitation Data'!$E$28,0,10*ROW('Sanitation Data'!E105)))</f>
        <v/>
      </c>
      <c r="CQ111" s="274" t="str">
        <f ca="true">+IF(OFFSET('Sanitation Data'!$E$29,0,10*ROW('Sanitation Data'!E105))="","",OFFSET('Sanitation Data'!$E$29,0,10*ROW('Sanitation Data'!E105)))</f>
        <v/>
      </c>
      <c r="CR111" s="274" t="str">
        <f ca="true">+IF(OFFSET('Sanitation Data'!$E$30,0,10*ROW('Sanitation Data'!E105))="","",OFFSET('Sanitation Data'!$E$30,0,10*ROW('Sanitation Data'!E105)))</f>
        <v/>
      </c>
      <c r="CS111" s="274" t="str">
        <f ca="true">+IF(OFFSET('Sanitation Data'!$E$31,0,10*ROW('Sanitation Data'!E105))="","",OFFSET('Sanitation Data'!$E$31,0,10*ROW('Sanitation Data'!E105)))</f>
        <v/>
      </c>
      <c r="CT111" s="274" t="str">
        <f ca="true">+IF(OFFSET('Sanitation Data'!$E$32,0,10*ROW('Sanitation Data'!E105))="","",OFFSET('Sanitation Data'!$E$32,0,10*ROW('Sanitation Data'!E105)))</f>
        <v/>
      </c>
      <c r="CU111" s="274" t="str">
        <f ca="true">+IF(OFFSET('Sanitation Data'!$F$28,0,10*ROW('Sanitation Data'!F105))="","",OFFSET('Sanitation Data'!$F$28,0,10*ROW('Sanitation Data'!F105)))</f>
        <v/>
      </c>
      <c r="CV111" s="274" t="str">
        <f ca="true">+IF(OFFSET('Sanitation Data'!$F$29,0,10*ROW('Sanitation Data'!F105))="","",OFFSET('Sanitation Data'!$F$29,0,10*ROW('Sanitation Data'!F105)))</f>
        <v/>
      </c>
      <c r="CW111" s="274" t="str">
        <f ca="true">+IF(OFFSET('Sanitation Data'!$F$30,0,10*ROW('Sanitation Data'!F105))="","",OFFSET('Sanitation Data'!$F$30,0,10*ROW('Sanitation Data'!F105)))</f>
        <v/>
      </c>
      <c r="CX111" s="274" t="str">
        <f ca="true">+IF(OFFSET('Sanitation Data'!$F$31,0,10*ROW('Sanitation Data'!F105))="","",OFFSET('Sanitation Data'!$F$31,0,10*ROW('Sanitation Data'!F105)))</f>
        <v/>
      </c>
      <c r="CY111" s="274" t="str">
        <f ca="true">+IF(OFFSET('Sanitation Data'!$F$32,0,10*ROW('Sanitation Data'!F105))="","",OFFSET('Sanitation Data'!$F$32,0,10*ROW('Sanitation Data'!F105)))</f>
        <v/>
      </c>
      <c r="CZ111" s="274" t="str">
        <f ca="true">+IF(OFFSET('Sanitation Data'!$G$28,0,10*ROW('Sanitation Data'!G105))="","",OFFSET('Sanitation Data'!$G$28,0,10*ROW('Sanitation Data'!G105)))</f>
        <v/>
      </c>
      <c r="DA111" s="274" t="str">
        <f ca="true">+IF(OFFSET('Sanitation Data'!$G$29,0,10*ROW('Sanitation Data'!G105))="","",OFFSET('Sanitation Data'!$G$29,0,10*ROW('Sanitation Data'!G105)))</f>
        <v/>
      </c>
      <c r="DB111" s="274" t="str">
        <f ca="true">+IF(OFFSET('Sanitation Data'!$G$30,0,10*ROW('Sanitation Data'!G105))="","",OFFSET('Sanitation Data'!$G$30,0,10*ROW('Sanitation Data'!G105)))</f>
        <v/>
      </c>
      <c r="DC111" s="274" t="str">
        <f ca="true">+IF(OFFSET('Sanitation Data'!$G$31,0,10*ROW('Sanitation Data'!G105))="","",OFFSET('Sanitation Data'!$G$31,0,10*ROW('Sanitation Data'!G105)))</f>
        <v/>
      </c>
      <c r="DD111" s="274" t="str">
        <f ca="true">+IF(OFFSET('Sanitation Data'!$G$32,0,10*ROW('Sanitation Data'!G105))="","",OFFSET('Sanitation Data'!$G$32,0,10*ROW('Sanitation Data'!G105)))</f>
        <v/>
      </c>
      <c r="DE111" s="274" t="str">
        <f ca="true">+IF(OFFSET('Sanitation Data'!$H$28,0,10*ROW('Sanitation Data'!H105))="","",OFFSET('Sanitation Data'!$H$28,0,10*ROW('Sanitation Data'!H105)))</f>
        <v/>
      </c>
      <c r="DF111" s="274" t="str">
        <f ca="true">+IF(OFFSET('Sanitation Data'!$H$29,0,10*ROW('Sanitation Data'!H105))="","",OFFSET('Sanitation Data'!$H$29,0,10*ROW('Sanitation Data'!H105)))</f>
        <v/>
      </c>
      <c r="DG111" s="274" t="str">
        <f ca="true">+IF(OFFSET('Sanitation Data'!$H$30,0,10*ROW('Sanitation Data'!H105))="","",OFFSET('Sanitation Data'!$H$30,0,10*ROW('Sanitation Data'!H105)))</f>
        <v/>
      </c>
      <c r="DH111" s="274" t="str">
        <f ca="true">+IF(OFFSET('Sanitation Data'!$H$31,0,10*ROW('Sanitation Data'!H105))="","",OFFSET('Sanitation Data'!$H$31,0,10*ROW('Sanitation Data'!H105)))</f>
        <v/>
      </c>
      <c r="DI111" s="274" t="str">
        <f ca="true">+IF(OFFSET('Sanitation Data'!$H$32,0,10*ROW('Sanitation Data'!H105))="","",OFFSET('Sanitation Data'!$H$32,0,10*ROW('Sanitation Data'!H105)))</f>
        <v/>
      </c>
      <c r="DJ111" s="274" t="str">
        <f ca="true">+IF(OFFSET('Sanitation Data'!$I$28,0,10*ROW('Sanitation Data'!I105))="","",OFFSET('Sanitation Data'!$I$28,0,10*ROW('Sanitation Data'!I105)))</f>
        <v/>
      </c>
      <c r="DK111" s="274" t="str">
        <f ca="true">+IF(OFFSET('Sanitation Data'!$I$29,0,10*ROW('Sanitation Data'!I105))="","",OFFSET('Sanitation Data'!$I$29,0,10*ROW('Sanitation Data'!I105)))</f>
        <v/>
      </c>
      <c r="DL111" s="274" t="str">
        <f ca="true">+IF(OFFSET('Sanitation Data'!$I$30,0,10*ROW('Sanitation Data'!I105))="","",OFFSET('Sanitation Data'!$I$30,0,10*ROW('Sanitation Data'!I105)))</f>
        <v/>
      </c>
      <c r="DM111" s="274" t="str">
        <f ca="true">+IF(OFFSET('Sanitation Data'!$I$31,0,10*ROW('Sanitation Data'!I105))="","",OFFSET('Sanitation Data'!$I$31,0,10*ROW('Sanitation Data'!I105)))</f>
        <v/>
      </c>
      <c r="DN111" s="274" t="str">
        <f ca="true">+IF(OFFSET('Sanitation Data'!$I$32,0,10*ROW('Sanitation Data'!I105))="","",OFFSET('Sanitation Data'!$I$32,0,10*ROW('Sanitation Data'!I105)))</f>
        <v/>
      </c>
      <c r="DO111" s="274" t="str">
        <f ca="true">+IF(OFFSET('Hygiene Data'!$D$11,0,10*ROW('Hygiene Data'!D105))="","",OFFSET('Hygiene Data'!$D$11,0,10*ROW('Hygiene Data'!D105)))</f>
        <v/>
      </c>
      <c r="DP111" s="274" t="str">
        <f ca="true">+IF(OFFSET('Hygiene Data'!$D$12,0,10*ROW('Hygiene Data'!D105))="","",OFFSET('Hygiene Data'!$D$12,0,10*ROW('Hygiene Data'!D105)))</f>
        <v/>
      </c>
      <c r="DQ111" s="274" t="str">
        <f ca="true">+IF(OFFSET('Hygiene Data'!$D$13,0,10*ROW('Hygiene Data'!D105))="","",OFFSET('Hygiene Data'!$D$13,0,10*ROW('Hygiene Data'!D105)))</f>
        <v/>
      </c>
      <c r="DR111" s="274" t="str">
        <f ca="true">+IF(OFFSET('Hygiene Data'!$E$11,0,10*ROW('Hygiene Data'!E105))="","",OFFSET('Hygiene Data'!$E$11,0,10*ROW('Hygiene Data'!E105)))</f>
        <v/>
      </c>
      <c r="DS111" s="274" t="str">
        <f ca="true">+IF(OFFSET('Hygiene Data'!$E$12,0,10*ROW('Hygiene Data'!E105))="","",OFFSET('Hygiene Data'!$E$12,0,10*ROW('Hygiene Data'!E105)))</f>
        <v/>
      </c>
      <c r="DT111" s="274" t="str">
        <f ca="true">+IF(OFFSET('Hygiene Data'!$E$13,0,10*ROW('Hygiene Data'!E105))="","",OFFSET('Hygiene Data'!$E$13,0,10*ROW('Hygiene Data'!E105)))</f>
        <v/>
      </c>
      <c r="DU111" s="274" t="str">
        <f ca="true">+IF(OFFSET('Hygiene Data'!$F$11,0,10*ROW('Hygiene Data'!F105))="","",OFFSET('Hygiene Data'!$F$11,0,10*ROW('Hygiene Data'!F105)))</f>
        <v/>
      </c>
      <c r="DV111" s="274" t="str">
        <f ca="true">+IF(OFFSET('Hygiene Data'!$F$12,0,10*ROW('Hygiene Data'!F105))="","",OFFSET('Hygiene Data'!$F$12,0,10*ROW('Hygiene Data'!F105)))</f>
        <v/>
      </c>
      <c r="DW111" s="274" t="str">
        <f ca="true">+IF(OFFSET('Hygiene Data'!$F$13,0,10*ROW('Hygiene Data'!F105))="","",OFFSET('Hygiene Data'!$F$13,0,10*ROW('Hygiene Data'!F105)))</f>
        <v/>
      </c>
      <c r="DX111" s="274" t="str">
        <f ca="true">+IF(OFFSET('Hygiene Data'!$G$11,0,10*ROW('Hygiene Data'!G105))="","",OFFSET('Hygiene Data'!$G$11,0,10*ROW('Hygiene Data'!G105)))</f>
        <v/>
      </c>
      <c r="DY111" s="274" t="str">
        <f ca="true">+IF(OFFSET('Hygiene Data'!$G$12,0,10*ROW('Hygiene Data'!G105))="","",OFFSET('Hygiene Data'!$G$12,0,10*ROW('Hygiene Data'!G105)))</f>
        <v/>
      </c>
      <c r="DZ111" s="274" t="str">
        <f ca="true">+IF(OFFSET('Hygiene Data'!$G$13,0,10*ROW('Hygiene Data'!G105))="","",OFFSET('Hygiene Data'!$G$13,0,10*ROW('Hygiene Data'!G105)))</f>
        <v/>
      </c>
      <c r="EA111" s="274" t="str">
        <f ca="true">+IF(OFFSET('Hygiene Data'!$H$11,0,10*ROW('Hygiene Data'!H105))="","",OFFSET('Hygiene Data'!$H$11,0,10*ROW('Hygiene Data'!H105)))</f>
        <v/>
      </c>
      <c r="EB111" s="274" t="str">
        <f ca="true">+IF(OFFSET('Hygiene Data'!$H$12,0,10*ROW('Hygiene Data'!H105))="","",OFFSET('Hygiene Data'!$H$12,0,10*ROW('Hygiene Data'!H105)))</f>
        <v/>
      </c>
      <c r="EC111" s="274" t="str">
        <f ca="true">+IF(OFFSET('Hygiene Data'!$H$13,0,10*ROW('Hygiene Data'!H105))="","",OFFSET('Hygiene Data'!$H$13,0,10*ROW('Hygiene Data'!H105)))</f>
        <v/>
      </c>
      <c r="ED111" s="274" t="str">
        <f ca="true">+IF(OFFSET('Hygiene Data'!$I$11,0,10*ROW('Hygiene Data'!I105))="","",OFFSET('Hygiene Data'!$I$11,0,10*ROW('Hygiene Data'!I105)))</f>
        <v/>
      </c>
      <c r="EE111" s="274" t="str">
        <f ca="true">+IF(OFFSET('Hygiene Data'!$I$12,0,10*ROW('Hygiene Data'!I105))="","",OFFSET('Hygiene Data'!$I$12,0,10*ROW('Hygiene Data'!I105)))</f>
        <v/>
      </c>
      <c r="EF111" s="274" t="str">
        <f ca="true">+IF(OFFSET('Hygiene Data'!$I$13,0,10*ROW('Hygiene Data'!I105))="","",OFFSET('Hygiene Data'!$I$13,0,10*ROW('Hygiene Data'!I105)))</f>
        <v/>
      </c>
    </row>
    <row xmlns:x14ac="http://schemas.microsoft.com/office/spreadsheetml/2009/9/ac" r="112" x14ac:dyDescent="0.2">
      <c r="A112" s="37" t="str">
        <f ca="true">+IF(OFFSET('Water Data'!$B$2,0,10*ROW('Water Data'!E106))="","",OFFSET('Water Data'!$B$2,0,10*ROW('Water Data'!E106)))</f>
        <v/>
      </c>
      <c r="B112" s="37" t="str">
        <f ca="true">+IF(OFFSET('Water Data'!$C$2,0,10*ROW('Water Data'!F106))="","",OFFSET('Water Data'!$C$2,0,10*ROW('Water Data'!F106)))</f>
        <v/>
      </c>
      <c r="C112" s="330" t="str">
        <f t="shared" ca="true" si="1"/>
        <v/>
      </c>
      <c r="D112" s="94"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4"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4"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4"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4"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4"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4"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4"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4"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4"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4"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4"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4"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4"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4"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4"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4"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4"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5"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5"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5"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5"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5"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5"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5"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5"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5"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5"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5"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5"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5"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5"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5"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5"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5"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5"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5"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5"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5"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5"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5"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5"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5"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5"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5"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5"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5"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5"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6"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6"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6"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6"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6"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6"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6"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6"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6"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6"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6"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6"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6"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6"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6"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6"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6"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6"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4"/>
      <c r="BS112" s="274" t="str">
        <f ca="true">+IF(OFFSET('Water Data'!$D$27,0,10*ROW('Water Data'!D106))="","",OFFSET('Water Data'!$D$27,0,10*ROW('Water Data'!D106)))</f>
        <v/>
      </c>
      <c r="BT112" s="274" t="str">
        <f ca="true">+IF(OFFSET('Water Data'!$D$28,0,10*ROW('Water Data'!D106))="","",OFFSET('Water Data'!$D$28,0,10*ROW('Water Data'!D106)))</f>
        <v/>
      </c>
      <c r="BU112" s="274" t="str">
        <f ca="true">+IF(OFFSET('Water Data'!$D$29,0,10*ROW('Water Data'!D106))="","",OFFSET('Water Data'!$D$29,0,10*ROW('Water Data'!D106)))</f>
        <v/>
      </c>
      <c r="BV112" s="274" t="str">
        <f ca="true">+IF(OFFSET('Water Data'!$E$27,0,10*ROW('Water Data'!E106))="","",OFFSET('Water Data'!$E$27,0,10*ROW('Water Data'!E106)))</f>
        <v/>
      </c>
      <c r="BW112" s="274" t="str">
        <f ca="true">+IF(OFFSET('Water Data'!$E$28,0,10*ROW('Water Data'!E106))="","",OFFSET('Water Data'!$E$28,0,10*ROW('Water Data'!E106)))</f>
        <v/>
      </c>
      <c r="BX112" s="274" t="str">
        <f ca="true">+IF(OFFSET('Water Data'!$E$29,0,10*ROW('Water Data'!E106))="","",OFFSET('Water Data'!$E$29,0,10*ROW('Water Data'!E106)))</f>
        <v/>
      </c>
      <c r="BY112" s="274" t="str">
        <f ca="true">+IF(OFFSET('Water Data'!$F$27,0,10*ROW('Water Data'!F106))="","",OFFSET('Water Data'!$F$27,0,10*ROW('Water Data'!F106)))</f>
        <v/>
      </c>
      <c r="BZ112" s="274" t="str">
        <f ca="true">+IF(OFFSET('Water Data'!$F$28,0,10*ROW('Water Data'!F106))="","",OFFSET('Water Data'!$F$28,0,10*ROW('Water Data'!F106)))</f>
        <v/>
      </c>
      <c r="CA112" s="274" t="str">
        <f ca="true">+IF(OFFSET('Water Data'!$F$29,0,10*ROW('Water Data'!F106))="","",OFFSET('Water Data'!$F$29,0,10*ROW('Water Data'!F106)))</f>
        <v/>
      </c>
      <c r="CB112" s="274" t="str">
        <f ca="true">+IF(OFFSET('Water Data'!$G$27,0,10*ROW('Water Data'!G106))="","",OFFSET('Water Data'!$G$27,0,10*ROW('Water Data'!G106)))</f>
        <v/>
      </c>
      <c r="CC112" s="274" t="str">
        <f ca="true">+IF(OFFSET('Water Data'!$G$28,0,10*ROW('Water Data'!G106))="","",OFFSET('Water Data'!$G$28,0,10*ROW('Water Data'!G106)))</f>
        <v/>
      </c>
      <c r="CD112" s="274" t="str">
        <f ca="true">+IF(OFFSET('Water Data'!$G$29,0,10*ROW('Water Data'!G106))="","",OFFSET('Water Data'!$G$29,0,10*ROW('Water Data'!G106)))</f>
        <v/>
      </c>
      <c r="CE112" s="274" t="str">
        <f ca="true">+IF(OFFSET('Water Data'!$H$27,0,10*ROW('Water Data'!H106))="","",OFFSET('Water Data'!$H$27,0,10*ROW('Water Data'!H106)))</f>
        <v/>
      </c>
      <c r="CF112" s="274" t="str">
        <f ca="true">+IF(OFFSET('Water Data'!$H$28,0,10*ROW('Water Data'!H106))="","",OFFSET('Water Data'!$H$28,0,10*ROW('Water Data'!H106)))</f>
        <v/>
      </c>
      <c r="CG112" s="274" t="str">
        <f ca="true">+IF(OFFSET('Water Data'!$H$29,0,10*ROW('Water Data'!H106))="","",OFFSET('Water Data'!$H$29,0,10*ROW('Water Data'!H106)))</f>
        <v/>
      </c>
      <c r="CH112" s="274" t="str">
        <f ca="true">+IF(OFFSET('Water Data'!$I$27,0,10*ROW('Water Data'!I106))="","",OFFSET('Water Data'!$I$27,0,10*ROW('Water Data'!I106)))</f>
        <v/>
      </c>
      <c r="CI112" s="274" t="str">
        <f ca="true">+IF(OFFSET('Water Data'!$I$28,0,10*ROW('Water Data'!I106))="","",OFFSET('Water Data'!$I$28,0,10*ROW('Water Data'!I106)))</f>
        <v/>
      </c>
      <c r="CJ112" s="274" t="str">
        <f ca="true">+IF(OFFSET('Water Data'!$I$29,0,10*ROW('Water Data'!I106))="","",OFFSET('Water Data'!$I$29,0,10*ROW('Water Data'!I106)))</f>
        <v/>
      </c>
      <c r="CK112" s="274" t="str">
        <f ca="true">+IF(OFFSET('Sanitation Data'!$D$28,0,10*ROW('Sanitation Data'!D106))="","",OFFSET('Sanitation Data'!$D$28,0,10*ROW('Sanitation Data'!D106)))</f>
        <v/>
      </c>
      <c r="CL112" s="274" t="str">
        <f ca="true">+IF(OFFSET('Sanitation Data'!$D$29,0,10*ROW('Sanitation Data'!D106))="","",OFFSET('Sanitation Data'!$D$29,0,10*ROW('Sanitation Data'!D106)))</f>
        <v/>
      </c>
      <c r="CM112" s="274" t="str">
        <f ca="true">+IF(OFFSET('Sanitation Data'!$D$30,0,10*ROW('Sanitation Data'!D106))="","",OFFSET('Sanitation Data'!$D$30,0,10*ROW('Sanitation Data'!D106)))</f>
        <v/>
      </c>
      <c r="CN112" s="274" t="str">
        <f ca="true">+IF(OFFSET('Sanitation Data'!$D$31,0,10*ROW('Sanitation Data'!D106))="","",OFFSET('Sanitation Data'!$D$31,0,10*ROW('Sanitation Data'!D106)))</f>
        <v/>
      </c>
      <c r="CO112" s="274" t="str">
        <f ca="true">+IF(OFFSET('Sanitation Data'!$D$32,0,10*ROW('Sanitation Data'!D106))="","",OFFSET('Sanitation Data'!$D$32,0,10*ROW('Sanitation Data'!D106)))</f>
        <v/>
      </c>
      <c r="CP112" s="274" t="str">
        <f ca="true">+IF(OFFSET('Sanitation Data'!$E$28,0,10*ROW('Sanitation Data'!E106))="","",OFFSET('Sanitation Data'!$E$28,0,10*ROW('Sanitation Data'!E106)))</f>
        <v/>
      </c>
      <c r="CQ112" s="274" t="str">
        <f ca="true">+IF(OFFSET('Sanitation Data'!$E$29,0,10*ROW('Sanitation Data'!E106))="","",OFFSET('Sanitation Data'!$E$29,0,10*ROW('Sanitation Data'!E106)))</f>
        <v/>
      </c>
      <c r="CR112" s="274" t="str">
        <f ca="true">+IF(OFFSET('Sanitation Data'!$E$30,0,10*ROW('Sanitation Data'!E106))="","",OFFSET('Sanitation Data'!$E$30,0,10*ROW('Sanitation Data'!E106)))</f>
        <v/>
      </c>
      <c r="CS112" s="274" t="str">
        <f ca="true">+IF(OFFSET('Sanitation Data'!$E$31,0,10*ROW('Sanitation Data'!E106))="","",OFFSET('Sanitation Data'!$E$31,0,10*ROW('Sanitation Data'!E106)))</f>
        <v/>
      </c>
      <c r="CT112" s="274" t="str">
        <f ca="true">+IF(OFFSET('Sanitation Data'!$E$32,0,10*ROW('Sanitation Data'!E106))="","",OFFSET('Sanitation Data'!$E$32,0,10*ROW('Sanitation Data'!E106)))</f>
        <v/>
      </c>
      <c r="CU112" s="274" t="str">
        <f ca="true">+IF(OFFSET('Sanitation Data'!$F$28,0,10*ROW('Sanitation Data'!F106))="","",OFFSET('Sanitation Data'!$F$28,0,10*ROW('Sanitation Data'!F106)))</f>
        <v/>
      </c>
      <c r="CV112" s="274" t="str">
        <f ca="true">+IF(OFFSET('Sanitation Data'!$F$29,0,10*ROW('Sanitation Data'!F106))="","",OFFSET('Sanitation Data'!$F$29,0,10*ROW('Sanitation Data'!F106)))</f>
        <v/>
      </c>
      <c r="CW112" s="274" t="str">
        <f ca="true">+IF(OFFSET('Sanitation Data'!$F$30,0,10*ROW('Sanitation Data'!F106))="","",OFFSET('Sanitation Data'!$F$30,0,10*ROW('Sanitation Data'!F106)))</f>
        <v/>
      </c>
      <c r="CX112" s="274" t="str">
        <f ca="true">+IF(OFFSET('Sanitation Data'!$F$31,0,10*ROW('Sanitation Data'!F106))="","",OFFSET('Sanitation Data'!$F$31,0,10*ROW('Sanitation Data'!F106)))</f>
        <v/>
      </c>
      <c r="CY112" s="274" t="str">
        <f ca="true">+IF(OFFSET('Sanitation Data'!$F$32,0,10*ROW('Sanitation Data'!F106))="","",OFFSET('Sanitation Data'!$F$32,0,10*ROW('Sanitation Data'!F106)))</f>
        <v/>
      </c>
      <c r="CZ112" s="274" t="str">
        <f ca="true">+IF(OFFSET('Sanitation Data'!$G$28,0,10*ROW('Sanitation Data'!G106))="","",OFFSET('Sanitation Data'!$G$28,0,10*ROW('Sanitation Data'!G106)))</f>
        <v/>
      </c>
      <c r="DA112" s="274" t="str">
        <f ca="true">+IF(OFFSET('Sanitation Data'!$G$29,0,10*ROW('Sanitation Data'!G106))="","",OFFSET('Sanitation Data'!$G$29,0,10*ROW('Sanitation Data'!G106)))</f>
        <v/>
      </c>
      <c r="DB112" s="274" t="str">
        <f ca="true">+IF(OFFSET('Sanitation Data'!$G$30,0,10*ROW('Sanitation Data'!G106))="","",OFFSET('Sanitation Data'!$G$30,0,10*ROW('Sanitation Data'!G106)))</f>
        <v/>
      </c>
      <c r="DC112" s="274" t="str">
        <f ca="true">+IF(OFFSET('Sanitation Data'!$G$31,0,10*ROW('Sanitation Data'!G106))="","",OFFSET('Sanitation Data'!$G$31,0,10*ROW('Sanitation Data'!G106)))</f>
        <v/>
      </c>
      <c r="DD112" s="274" t="str">
        <f ca="true">+IF(OFFSET('Sanitation Data'!$G$32,0,10*ROW('Sanitation Data'!G106))="","",OFFSET('Sanitation Data'!$G$32,0,10*ROW('Sanitation Data'!G106)))</f>
        <v/>
      </c>
      <c r="DE112" s="274" t="str">
        <f ca="true">+IF(OFFSET('Sanitation Data'!$H$28,0,10*ROW('Sanitation Data'!H106))="","",OFFSET('Sanitation Data'!$H$28,0,10*ROW('Sanitation Data'!H106)))</f>
        <v/>
      </c>
      <c r="DF112" s="274" t="str">
        <f ca="true">+IF(OFFSET('Sanitation Data'!$H$29,0,10*ROW('Sanitation Data'!H106))="","",OFFSET('Sanitation Data'!$H$29,0,10*ROW('Sanitation Data'!H106)))</f>
        <v/>
      </c>
      <c r="DG112" s="274" t="str">
        <f ca="true">+IF(OFFSET('Sanitation Data'!$H$30,0,10*ROW('Sanitation Data'!H106))="","",OFFSET('Sanitation Data'!$H$30,0,10*ROW('Sanitation Data'!H106)))</f>
        <v/>
      </c>
      <c r="DH112" s="274" t="str">
        <f ca="true">+IF(OFFSET('Sanitation Data'!$H$31,0,10*ROW('Sanitation Data'!H106))="","",OFFSET('Sanitation Data'!$H$31,0,10*ROW('Sanitation Data'!H106)))</f>
        <v/>
      </c>
      <c r="DI112" s="274" t="str">
        <f ca="true">+IF(OFFSET('Sanitation Data'!$H$32,0,10*ROW('Sanitation Data'!H106))="","",OFFSET('Sanitation Data'!$H$32,0,10*ROW('Sanitation Data'!H106)))</f>
        <v/>
      </c>
      <c r="DJ112" s="274" t="str">
        <f ca="true">+IF(OFFSET('Sanitation Data'!$I$28,0,10*ROW('Sanitation Data'!I106))="","",OFFSET('Sanitation Data'!$I$28,0,10*ROW('Sanitation Data'!I106)))</f>
        <v/>
      </c>
      <c r="DK112" s="274" t="str">
        <f ca="true">+IF(OFFSET('Sanitation Data'!$I$29,0,10*ROW('Sanitation Data'!I106))="","",OFFSET('Sanitation Data'!$I$29,0,10*ROW('Sanitation Data'!I106)))</f>
        <v/>
      </c>
      <c r="DL112" s="274" t="str">
        <f ca="true">+IF(OFFSET('Sanitation Data'!$I$30,0,10*ROW('Sanitation Data'!I106))="","",OFFSET('Sanitation Data'!$I$30,0,10*ROW('Sanitation Data'!I106)))</f>
        <v/>
      </c>
      <c r="DM112" s="274" t="str">
        <f ca="true">+IF(OFFSET('Sanitation Data'!$I$31,0,10*ROW('Sanitation Data'!I106))="","",OFFSET('Sanitation Data'!$I$31,0,10*ROW('Sanitation Data'!I106)))</f>
        <v/>
      </c>
      <c r="DN112" s="274" t="str">
        <f ca="true">+IF(OFFSET('Sanitation Data'!$I$32,0,10*ROW('Sanitation Data'!I106))="","",OFFSET('Sanitation Data'!$I$32,0,10*ROW('Sanitation Data'!I106)))</f>
        <v/>
      </c>
      <c r="DO112" s="274" t="str">
        <f ca="true">+IF(OFFSET('Hygiene Data'!$D$11,0,10*ROW('Hygiene Data'!D106))="","",OFFSET('Hygiene Data'!$D$11,0,10*ROW('Hygiene Data'!D106)))</f>
        <v/>
      </c>
      <c r="DP112" s="274" t="str">
        <f ca="true">+IF(OFFSET('Hygiene Data'!$D$12,0,10*ROW('Hygiene Data'!D106))="","",OFFSET('Hygiene Data'!$D$12,0,10*ROW('Hygiene Data'!D106)))</f>
        <v/>
      </c>
      <c r="DQ112" s="274" t="str">
        <f ca="true">+IF(OFFSET('Hygiene Data'!$D$13,0,10*ROW('Hygiene Data'!D106))="","",OFFSET('Hygiene Data'!$D$13,0,10*ROW('Hygiene Data'!D106)))</f>
        <v/>
      </c>
      <c r="DR112" s="274" t="str">
        <f ca="true">+IF(OFFSET('Hygiene Data'!$E$11,0,10*ROW('Hygiene Data'!E106))="","",OFFSET('Hygiene Data'!$E$11,0,10*ROW('Hygiene Data'!E106)))</f>
        <v/>
      </c>
      <c r="DS112" s="274" t="str">
        <f ca="true">+IF(OFFSET('Hygiene Data'!$E$12,0,10*ROW('Hygiene Data'!E106))="","",OFFSET('Hygiene Data'!$E$12,0,10*ROW('Hygiene Data'!E106)))</f>
        <v/>
      </c>
      <c r="DT112" s="274" t="str">
        <f ca="true">+IF(OFFSET('Hygiene Data'!$E$13,0,10*ROW('Hygiene Data'!E106))="","",OFFSET('Hygiene Data'!$E$13,0,10*ROW('Hygiene Data'!E106)))</f>
        <v/>
      </c>
      <c r="DU112" s="274" t="str">
        <f ca="true">+IF(OFFSET('Hygiene Data'!$F$11,0,10*ROW('Hygiene Data'!F106))="","",OFFSET('Hygiene Data'!$F$11,0,10*ROW('Hygiene Data'!F106)))</f>
        <v/>
      </c>
      <c r="DV112" s="274" t="str">
        <f ca="true">+IF(OFFSET('Hygiene Data'!$F$12,0,10*ROW('Hygiene Data'!F106))="","",OFFSET('Hygiene Data'!$F$12,0,10*ROW('Hygiene Data'!F106)))</f>
        <v/>
      </c>
      <c r="DW112" s="274" t="str">
        <f ca="true">+IF(OFFSET('Hygiene Data'!$F$13,0,10*ROW('Hygiene Data'!F106))="","",OFFSET('Hygiene Data'!$F$13,0,10*ROW('Hygiene Data'!F106)))</f>
        <v/>
      </c>
      <c r="DX112" s="274" t="str">
        <f ca="true">+IF(OFFSET('Hygiene Data'!$G$11,0,10*ROW('Hygiene Data'!G106))="","",OFFSET('Hygiene Data'!$G$11,0,10*ROW('Hygiene Data'!G106)))</f>
        <v/>
      </c>
      <c r="DY112" s="274" t="str">
        <f ca="true">+IF(OFFSET('Hygiene Data'!$G$12,0,10*ROW('Hygiene Data'!G106))="","",OFFSET('Hygiene Data'!$G$12,0,10*ROW('Hygiene Data'!G106)))</f>
        <v/>
      </c>
      <c r="DZ112" s="274" t="str">
        <f ca="true">+IF(OFFSET('Hygiene Data'!$G$13,0,10*ROW('Hygiene Data'!G106))="","",OFFSET('Hygiene Data'!$G$13,0,10*ROW('Hygiene Data'!G106)))</f>
        <v/>
      </c>
      <c r="EA112" s="274" t="str">
        <f ca="true">+IF(OFFSET('Hygiene Data'!$H$11,0,10*ROW('Hygiene Data'!H106))="","",OFFSET('Hygiene Data'!$H$11,0,10*ROW('Hygiene Data'!H106)))</f>
        <v/>
      </c>
      <c r="EB112" s="274" t="str">
        <f ca="true">+IF(OFFSET('Hygiene Data'!$H$12,0,10*ROW('Hygiene Data'!H106))="","",OFFSET('Hygiene Data'!$H$12,0,10*ROW('Hygiene Data'!H106)))</f>
        <v/>
      </c>
      <c r="EC112" s="274" t="str">
        <f ca="true">+IF(OFFSET('Hygiene Data'!$H$13,0,10*ROW('Hygiene Data'!H106))="","",OFFSET('Hygiene Data'!$H$13,0,10*ROW('Hygiene Data'!H106)))</f>
        <v/>
      </c>
      <c r="ED112" s="274" t="str">
        <f ca="true">+IF(OFFSET('Hygiene Data'!$I$11,0,10*ROW('Hygiene Data'!I106))="","",OFFSET('Hygiene Data'!$I$11,0,10*ROW('Hygiene Data'!I106)))</f>
        <v/>
      </c>
      <c r="EE112" s="274" t="str">
        <f ca="true">+IF(OFFSET('Hygiene Data'!$I$12,0,10*ROW('Hygiene Data'!I106))="","",OFFSET('Hygiene Data'!$I$12,0,10*ROW('Hygiene Data'!I106)))</f>
        <v/>
      </c>
      <c r="EF112" s="274" t="str">
        <f ca="true">+IF(OFFSET('Hygiene Data'!$I$13,0,10*ROW('Hygiene Data'!I106))="","",OFFSET('Hygiene Data'!$I$13,0,10*ROW('Hygiene Data'!I106)))</f>
        <v/>
      </c>
    </row>
    <row xmlns:x14ac="http://schemas.microsoft.com/office/spreadsheetml/2009/9/ac" r="113" x14ac:dyDescent="0.2">
      <c r="A113" s="37" t="str">
        <f ca="true">+IF(OFFSET('Water Data'!$B$2,0,10*ROW('Water Data'!E107))="","",OFFSET('Water Data'!$B$2,0,10*ROW('Water Data'!E107)))</f>
        <v/>
      </c>
      <c r="B113" s="37" t="str">
        <f ca="true">+IF(OFFSET('Water Data'!$C$2,0,10*ROW('Water Data'!F107))="","",OFFSET('Water Data'!$C$2,0,10*ROW('Water Data'!F107)))</f>
        <v/>
      </c>
      <c r="C113" s="330" t="str">
        <f t="shared" ca="true" si="1"/>
        <v/>
      </c>
      <c r="D113" s="94"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4"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4"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4"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4"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4"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4"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4"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4"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4"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4"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4"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4"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4"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4"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4"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4"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4"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5"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5"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5"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5"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5"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5"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5"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5"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5"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5"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5"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5"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5"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5"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5"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5"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5"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5"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5"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5"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5"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5"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5"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5"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5"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5"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5"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5"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5"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5"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6"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6"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6"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6"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6"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6"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6"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6"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6"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6"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6"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6"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6"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6"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6"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6"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6"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6"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4"/>
      <c r="BS113" s="274" t="str">
        <f ca="true">+IF(OFFSET('Water Data'!$D$27,0,10*ROW('Water Data'!D107))="","",OFFSET('Water Data'!$D$27,0,10*ROW('Water Data'!D107)))</f>
        <v/>
      </c>
      <c r="BT113" s="274" t="str">
        <f ca="true">+IF(OFFSET('Water Data'!$D$28,0,10*ROW('Water Data'!D107))="","",OFFSET('Water Data'!$D$28,0,10*ROW('Water Data'!D107)))</f>
        <v/>
      </c>
      <c r="BU113" s="274" t="str">
        <f ca="true">+IF(OFFSET('Water Data'!$D$29,0,10*ROW('Water Data'!D107))="","",OFFSET('Water Data'!$D$29,0,10*ROW('Water Data'!D107)))</f>
        <v/>
      </c>
      <c r="BV113" s="274" t="str">
        <f ca="true">+IF(OFFSET('Water Data'!$E$27,0,10*ROW('Water Data'!E107))="","",OFFSET('Water Data'!$E$27,0,10*ROW('Water Data'!E107)))</f>
        <v/>
      </c>
      <c r="BW113" s="274" t="str">
        <f ca="true">+IF(OFFSET('Water Data'!$E$28,0,10*ROW('Water Data'!E107))="","",OFFSET('Water Data'!$E$28,0,10*ROW('Water Data'!E107)))</f>
        <v/>
      </c>
      <c r="BX113" s="274" t="str">
        <f ca="true">+IF(OFFSET('Water Data'!$E$29,0,10*ROW('Water Data'!E107))="","",OFFSET('Water Data'!$E$29,0,10*ROW('Water Data'!E107)))</f>
        <v/>
      </c>
      <c r="BY113" s="274" t="str">
        <f ca="true">+IF(OFFSET('Water Data'!$F$27,0,10*ROW('Water Data'!F107))="","",OFFSET('Water Data'!$F$27,0,10*ROW('Water Data'!F107)))</f>
        <v/>
      </c>
      <c r="BZ113" s="274" t="str">
        <f ca="true">+IF(OFFSET('Water Data'!$F$28,0,10*ROW('Water Data'!F107))="","",OFFSET('Water Data'!$F$28,0,10*ROW('Water Data'!F107)))</f>
        <v/>
      </c>
      <c r="CA113" s="274" t="str">
        <f ca="true">+IF(OFFSET('Water Data'!$F$29,0,10*ROW('Water Data'!F107))="","",OFFSET('Water Data'!$F$29,0,10*ROW('Water Data'!F107)))</f>
        <v/>
      </c>
      <c r="CB113" s="274" t="str">
        <f ca="true">+IF(OFFSET('Water Data'!$G$27,0,10*ROW('Water Data'!G107))="","",OFFSET('Water Data'!$G$27,0,10*ROW('Water Data'!G107)))</f>
        <v/>
      </c>
      <c r="CC113" s="274" t="str">
        <f ca="true">+IF(OFFSET('Water Data'!$G$28,0,10*ROW('Water Data'!G107))="","",OFFSET('Water Data'!$G$28,0,10*ROW('Water Data'!G107)))</f>
        <v/>
      </c>
      <c r="CD113" s="274" t="str">
        <f ca="true">+IF(OFFSET('Water Data'!$G$29,0,10*ROW('Water Data'!G107))="","",OFFSET('Water Data'!$G$29,0,10*ROW('Water Data'!G107)))</f>
        <v/>
      </c>
      <c r="CE113" s="274" t="str">
        <f ca="true">+IF(OFFSET('Water Data'!$H$27,0,10*ROW('Water Data'!H107))="","",OFFSET('Water Data'!$H$27,0,10*ROW('Water Data'!H107)))</f>
        <v/>
      </c>
      <c r="CF113" s="274" t="str">
        <f ca="true">+IF(OFFSET('Water Data'!$H$28,0,10*ROW('Water Data'!H107))="","",OFFSET('Water Data'!$H$28,0,10*ROW('Water Data'!H107)))</f>
        <v/>
      </c>
      <c r="CG113" s="274" t="str">
        <f ca="true">+IF(OFFSET('Water Data'!$H$29,0,10*ROW('Water Data'!H107))="","",OFFSET('Water Data'!$H$29,0,10*ROW('Water Data'!H107)))</f>
        <v/>
      </c>
      <c r="CH113" s="274" t="str">
        <f ca="true">+IF(OFFSET('Water Data'!$I$27,0,10*ROW('Water Data'!I107))="","",OFFSET('Water Data'!$I$27,0,10*ROW('Water Data'!I107)))</f>
        <v/>
      </c>
      <c r="CI113" s="274" t="str">
        <f ca="true">+IF(OFFSET('Water Data'!$I$28,0,10*ROW('Water Data'!I107))="","",OFFSET('Water Data'!$I$28,0,10*ROW('Water Data'!I107)))</f>
        <v/>
      </c>
      <c r="CJ113" s="274" t="str">
        <f ca="true">+IF(OFFSET('Water Data'!$I$29,0,10*ROW('Water Data'!I107))="","",OFFSET('Water Data'!$I$29,0,10*ROW('Water Data'!I107)))</f>
        <v/>
      </c>
      <c r="CK113" s="274" t="str">
        <f ca="true">+IF(OFFSET('Sanitation Data'!$D$28,0,10*ROW('Sanitation Data'!D107))="","",OFFSET('Sanitation Data'!$D$28,0,10*ROW('Sanitation Data'!D107)))</f>
        <v/>
      </c>
      <c r="CL113" s="274" t="str">
        <f ca="true">+IF(OFFSET('Sanitation Data'!$D$29,0,10*ROW('Sanitation Data'!D107))="","",OFFSET('Sanitation Data'!$D$29,0,10*ROW('Sanitation Data'!D107)))</f>
        <v/>
      </c>
      <c r="CM113" s="274" t="str">
        <f ca="true">+IF(OFFSET('Sanitation Data'!$D$30,0,10*ROW('Sanitation Data'!D107))="","",OFFSET('Sanitation Data'!$D$30,0,10*ROW('Sanitation Data'!D107)))</f>
        <v/>
      </c>
      <c r="CN113" s="274" t="str">
        <f ca="true">+IF(OFFSET('Sanitation Data'!$D$31,0,10*ROW('Sanitation Data'!D107))="","",OFFSET('Sanitation Data'!$D$31,0,10*ROW('Sanitation Data'!D107)))</f>
        <v/>
      </c>
      <c r="CO113" s="274" t="str">
        <f ca="true">+IF(OFFSET('Sanitation Data'!$D$32,0,10*ROW('Sanitation Data'!D107))="","",OFFSET('Sanitation Data'!$D$32,0,10*ROW('Sanitation Data'!D107)))</f>
        <v/>
      </c>
      <c r="CP113" s="274" t="str">
        <f ca="true">+IF(OFFSET('Sanitation Data'!$E$28,0,10*ROW('Sanitation Data'!E107))="","",OFFSET('Sanitation Data'!$E$28,0,10*ROW('Sanitation Data'!E107)))</f>
        <v/>
      </c>
      <c r="CQ113" s="274" t="str">
        <f ca="true">+IF(OFFSET('Sanitation Data'!$E$29,0,10*ROW('Sanitation Data'!E107))="","",OFFSET('Sanitation Data'!$E$29,0,10*ROW('Sanitation Data'!E107)))</f>
        <v/>
      </c>
      <c r="CR113" s="274" t="str">
        <f ca="true">+IF(OFFSET('Sanitation Data'!$E$30,0,10*ROW('Sanitation Data'!E107))="","",OFFSET('Sanitation Data'!$E$30,0,10*ROW('Sanitation Data'!E107)))</f>
        <v/>
      </c>
      <c r="CS113" s="274" t="str">
        <f ca="true">+IF(OFFSET('Sanitation Data'!$E$31,0,10*ROW('Sanitation Data'!E107))="","",OFFSET('Sanitation Data'!$E$31,0,10*ROW('Sanitation Data'!E107)))</f>
        <v/>
      </c>
      <c r="CT113" s="274" t="str">
        <f ca="true">+IF(OFFSET('Sanitation Data'!$E$32,0,10*ROW('Sanitation Data'!E107))="","",OFFSET('Sanitation Data'!$E$32,0,10*ROW('Sanitation Data'!E107)))</f>
        <v/>
      </c>
      <c r="CU113" s="274" t="str">
        <f ca="true">+IF(OFFSET('Sanitation Data'!$F$28,0,10*ROW('Sanitation Data'!F107))="","",OFFSET('Sanitation Data'!$F$28,0,10*ROW('Sanitation Data'!F107)))</f>
        <v/>
      </c>
      <c r="CV113" s="274" t="str">
        <f ca="true">+IF(OFFSET('Sanitation Data'!$F$29,0,10*ROW('Sanitation Data'!F107))="","",OFFSET('Sanitation Data'!$F$29,0,10*ROW('Sanitation Data'!F107)))</f>
        <v/>
      </c>
      <c r="CW113" s="274" t="str">
        <f ca="true">+IF(OFFSET('Sanitation Data'!$F$30,0,10*ROW('Sanitation Data'!F107))="","",OFFSET('Sanitation Data'!$F$30,0,10*ROW('Sanitation Data'!F107)))</f>
        <v/>
      </c>
      <c r="CX113" s="274" t="str">
        <f ca="true">+IF(OFFSET('Sanitation Data'!$F$31,0,10*ROW('Sanitation Data'!F107))="","",OFFSET('Sanitation Data'!$F$31,0,10*ROW('Sanitation Data'!F107)))</f>
        <v/>
      </c>
      <c r="CY113" s="274" t="str">
        <f ca="true">+IF(OFFSET('Sanitation Data'!$F$32,0,10*ROW('Sanitation Data'!F107))="","",OFFSET('Sanitation Data'!$F$32,0,10*ROW('Sanitation Data'!F107)))</f>
        <v/>
      </c>
      <c r="CZ113" s="274" t="str">
        <f ca="true">+IF(OFFSET('Sanitation Data'!$G$28,0,10*ROW('Sanitation Data'!G107))="","",OFFSET('Sanitation Data'!$G$28,0,10*ROW('Sanitation Data'!G107)))</f>
        <v/>
      </c>
      <c r="DA113" s="274" t="str">
        <f ca="true">+IF(OFFSET('Sanitation Data'!$G$29,0,10*ROW('Sanitation Data'!G107))="","",OFFSET('Sanitation Data'!$G$29,0,10*ROW('Sanitation Data'!G107)))</f>
        <v/>
      </c>
      <c r="DB113" s="274" t="str">
        <f ca="true">+IF(OFFSET('Sanitation Data'!$G$30,0,10*ROW('Sanitation Data'!G107))="","",OFFSET('Sanitation Data'!$G$30,0,10*ROW('Sanitation Data'!G107)))</f>
        <v/>
      </c>
      <c r="DC113" s="274" t="str">
        <f ca="true">+IF(OFFSET('Sanitation Data'!$G$31,0,10*ROW('Sanitation Data'!G107))="","",OFFSET('Sanitation Data'!$G$31,0,10*ROW('Sanitation Data'!G107)))</f>
        <v/>
      </c>
      <c r="DD113" s="274" t="str">
        <f ca="true">+IF(OFFSET('Sanitation Data'!$G$32,0,10*ROW('Sanitation Data'!G107))="","",OFFSET('Sanitation Data'!$G$32,0,10*ROW('Sanitation Data'!G107)))</f>
        <v/>
      </c>
      <c r="DE113" s="274" t="str">
        <f ca="true">+IF(OFFSET('Sanitation Data'!$H$28,0,10*ROW('Sanitation Data'!H107))="","",OFFSET('Sanitation Data'!$H$28,0,10*ROW('Sanitation Data'!H107)))</f>
        <v/>
      </c>
      <c r="DF113" s="274" t="str">
        <f ca="true">+IF(OFFSET('Sanitation Data'!$H$29,0,10*ROW('Sanitation Data'!H107))="","",OFFSET('Sanitation Data'!$H$29,0,10*ROW('Sanitation Data'!H107)))</f>
        <v/>
      </c>
      <c r="DG113" s="274" t="str">
        <f ca="true">+IF(OFFSET('Sanitation Data'!$H$30,0,10*ROW('Sanitation Data'!H107))="","",OFFSET('Sanitation Data'!$H$30,0,10*ROW('Sanitation Data'!H107)))</f>
        <v/>
      </c>
      <c r="DH113" s="274" t="str">
        <f ca="true">+IF(OFFSET('Sanitation Data'!$H$31,0,10*ROW('Sanitation Data'!H107))="","",OFFSET('Sanitation Data'!$H$31,0,10*ROW('Sanitation Data'!H107)))</f>
        <v/>
      </c>
      <c r="DI113" s="274" t="str">
        <f ca="true">+IF(OFFSET('Sanitation Data'!$H$32,0,10*ROW('Sanitation Data'!H107))="","",OFFSET('Sanitation Data'!$H$32,0,10*ROW('Sanitation Data'!H107)))</f>
        <v/>
      </c>
      <c r="DJ113" s="274" t="str">
        <f ca="true">+IF(OFFSET('Sanitation Data'!$I$28,0,10*ROW('Sanitation Data'!I107))="","",OFFSET('Sanitation Data'!$I$28,0,10*ROW('Sanitation Data'!I107)))</f>
        <v/>
      </c>
      <c r="DK113" s="274" t="str">
        <f ca="true">+IF(OFFSET('Sanitation Data'!$I$29,0,10*ROW('Sanitation Data'!I107))="","",OFFSET('Sanitation Data'!$I$29,0,10*ROW('Sanitation Data'!I107)))</f>
        <v/>
      </c>
      <c r="DL113" s="274" t="str">
        <f ca="true">+IF(OFFSET('Sanitation Data'!$I$30,0,10*ROW('Sanitation Data'!I107))="","",OFFSET('Sanitation Data'!$I$30,0,10*ROW('Sanitation Data'!I107)))</f>
        <v/>
      </c>
      <c r="DM113" s="274" t="str">
        <f ca="true">+IF(OFFSET('Sanitation Data'!$I$31,0,10*ROW('Sanitation Data'!I107))="","",OFFSET('Sanitation Data'!$I$31,0,10*ROW('Sanitation Data'!I107)))</f>
        <v/>
      </c>
      <c r="DN113" s="274" t="str">
        <f ca="true">+IF(OFFSET('Sanitation Data'!$I$32,0,10*ROW('Sanitation Data'!I107))="","",OFFSET('Sanitation Data'!$I$32,0,10*ROW('Sanitation Data'!I107)))</f>
        <v/>
      </c>
      <c r="DO113" s="274" t="str">
        <f ca="true">+IF(OFFSET('Hygiene Data'!$D$11,0,10*ROW('Hygiene Data'!D107))="","",OFFSET('Hygiene Data'!$D$11,0,10*ROW('Hygiene Data'!D107)))</f>
        <v/>
      </c>
      <c r="DP113" s="274" t="str">
        <f ca="true">+IF(OFFSET('Hygiene Data'!$D$12,0,10*ROW('Hygiene Data'!D107))="","",OFFSET('Hygiene Data'!$D$12,0,10*ROW('Hygiene Data'!D107)))</f>
        <v/>
      </c>
      <c r="DQ113" s="274" t="str">
        <f ca="true">+IF(OFFSET('Hygiene Data'!$D$13,0,10*ROW('Hygiene Data'!D107))="","",OFFSET('Hygiene Data'!$D$13,0,10*ROW('Hygiene Data'!D107)))</f>
        <v/>
      </c>
      <c r="DR113" s="274" t="str">
        <f ca="true">+IF(OFFSET('Hygiene Data'!$E$11,0,10*ROW('Hygiene Data'!E107))="","",OFFSET('Hygiene Data'!$E$11,0,10*ROW('Hygiene Data'!E107)))</f>
        <v/>
      </c>
      <c r="DS113" s="274" t="str">
        <f ca="true">+IF(OFFSET('Hygiene Data'!$E$12,0,10*ROW('Hygiene Data'!E107))="","",OFFSET('Hygiene Data'!$E$12,0,10*ROW('Hygiene Data'!E107)))</f>
        <v/>
      </c>
      <c r="DT113" s="274" t="str">
        <f ca="true">+IF(OFFSET('Hygiene Data'!$E$13,0,10*ROW('Hygiene Data'!E107))="","",OFFSET('Hygiene Data'!$E$13,0,10*ROW('Hygiene Data'!E107)))</f>
        <v/>
      </c>
      <c r="DU113" s="274" t="str">
        <f ca="true">+IF(OFFSET('Hygiene Data'!$F$11,0,10*ROW('Hygiene Data'!F107))="","",OFFSET('Hygiene Data'!$F$11,0,10*ROW('Hygiene Data'!F107)))</f>
        <v/>
      </c>
      <c r="DV113" s="274" t="str">
        <f ca="true">+IF(OFFSET('Hygiene Data'!$F$12,0,10*ROW('Hygiene Data'!F107))="","",OFFSET('Hygiene Data'!$F$12,0,10*ROW('Hygiene Data'!F107)))</f>
        <v/>
      </c>
      <c r="DW113" s="274" t="str">
        <f ca="true">+IF(OFFSET('Hygiene Data'!$F$13,0,10*ROW('Hygiene Data'!F107))="","",OFFSET('Hygiene Data'!$F$13,0,10*ROW('Hygiene Data'!F107)))</f>
        <v/>
      </c>
      <c r="DX113" s="274" t="str">
        <f ca="true">+IF(OFFSET('Hygiene Data'!$G$11,0,10*ROW('Hygiene Data'!G107))="","",OFFSET('Hygiene Data'!$G$11,0,10*ROW('Hygiene Data'!G107)))</f>
        <v/>
      </c>
      <c r="DY113" s="274" t="str">
        <f ca="true">+IF(OFFSET('Hygiene Data'!$G$12,0,10*ROW('Hygiene Data'!G107))="","",OFFSET('Hygiene Data'!$G$12,0,10*ROW('Hygiene Data'!G107)))</f>
        <v/>
      </c>
      <c r="DZ113" s="274" t="str">
        <f ca="true">+IF(OFFSET('Hygiene Data'!$G$13,0,10*ROW('Hygiene Data'!G107))="","",OFFSET('Hygiene Data'!$G$13,0,10*ROW('Hygiene Data'!G107)))</f>
        <v/>
      </c>
      <c r="EA113" s="274" t="str">
        <f ca="true">+IF(OFFSET('Hygiene Data'!$H$11,0,10*ROW('Hygiene Data'!H107))="","",OFFSET('Hygiene Data'!$H$11,0,10*ROW('Hygiene Data'!H107)))</f>
        <v/>
      </c>
      <c r="EB113" s="274" t="str">
        <f ca="true">+IF(OFFSET('Hygiene Data'!$H$12,0,10*ROW('Hygiene Data'!H107))="","",OFFSET('Hygiene Data'!$H$12,0,10*ROW('Hygiene Data'!H107)))</f>
        <v/>
      </c>
      <c r="EC113" s="274" t="str">
        <f ca="true">+IF(OFFSET('Hygiene Data'!$H$13,0,10*ROW('Hygiene Data'!H107))="","",OFFSET('Hygiene Data'!$H$13,0,10*ROW('Hygiene Data'!H107)))</f>
        <v/>
      </c>
      <c r="ED113" s="274" t="str">
        <f ca="true">+IF(OFFSET('Hygiene Data'!$I$11,0,10*ROW('Hygiene Data'!I107))="","",OFFSET('Hygiene Data'!$I$11,0,10*ROW('Hygiene Data'!I107)))</f>
        <v/>
      </c>
      <c r="EE113" s="274" t="str">
        <f ca="true">+IF(OFFSET('Hygiene Data'!$I$12,0,10*ROW('Hygiene Data'!I107))="","",OFFSET('Hygiene Data'!$I$12,0,10*ROW('Hygiene Data'!I107)))</f>
        <v/>
      </c>
      <c r="EF113" s="274" t="str">
        <f ca="true">+IF(OFFSET('Hygiene Data'!$I$13,0,10*ROW('Hygiene Data'!I107))="","",OFFSET('Hygiene Data'!$I$13,0,10*ROW('Hygiene Data'!I107)))</f>
        <v/>
      </c>
    </row>
    <row xmlns:x14ac="http://schemas.microsoft.com/office/spreadsheetml/2009/9/ac" r="114" x14ac:dyDescent="0.2">
      <c r="A114" s="37" t="str">
        <f ca="true">+IF(OFFSET('Water Data'!$B$2,0,10*ROW('Water Data'!E108))="","",OFFSET('Water Data'!$B$2,0,10*ROW('Water Data'!E108)))</f>
        <v/>
      </c>
      <c r="B114" s="37" t="str">
        <f ca="true">+IF(OFFSET('Water Data'!$C$2,0,10*ROW('Water Data'!F108))="","",OFFSET('Water Data'!$C$2,0,10*ROW('Water Data'!F108)))</f>
        <v/>
      </c>
      <c r="C114" s="330" t="str">
        <f t="shared" ca="true" si="1"/>
        <v/>
      </c>
      <c r="D114" s="94"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4"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4"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4"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4"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4"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4"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4"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4"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4"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4"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4"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4"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4"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4"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4"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4"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4"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5"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5"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5"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5"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5"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5"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5"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5"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5"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5"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5"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5"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5"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5"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5"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5"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5"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5"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5"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5"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5"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5"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5"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5"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5"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5"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5"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5"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5"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5"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6"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6"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6"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6"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6"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6"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6"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6"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6"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6"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6"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6"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6"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6"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6"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6"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6"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6"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4"/>
      <c r="BS114" s="274" t="str">
        <f ca="true">+IF(OFFSET('Water Data'!$D$27,0,10*ROW('Water Data'!D108))="","",OFFSET('Water Data'!$D$27,0,10*ROW('Water Data'!D108)))</f>
        <v/>
      </c>
      <c r="BT114" s="274" t="str">
        <f ca="true">+IF(OFFSET('Water Data'!$D$28,0,10*ROW('Water Data'!D108))="","",OFFSET('Water Data'!$D$28,0,10*ROW('Water Data'!D108)))</f>
        <v/>
      </c>
      <c r="BU114" s="274" t="str">
        <f ca="true">+IF(OFFSET('Water Data'!$D$29,0,10*ROW('Water Data'!D108))="","",OFFSET('Water Data'!$D$29,0,10*ROW('Water Data'!D108)))</f>
        <v/>
      </c>
      <c r="BV114" s="274" t="str">
        <f ca="true">+IF(OFFSET('Water Data'!$E$27,0,10*ROW('Water Data'!E108))="","",OFFSET('Water Data'!$E$27,0,10*ROW('Water Data'!E108)))</f>
        <v/>
      </c>
      <c r="BW114" s="274" t="str">
        <f ca="true">+IF(OFFSET('Water Data'!$E$28,0,10*ROW('Water Data'!E108))="","",OFFSET('Water Data'!$E$28,0,10*ROW('Water Data'!E108)))</f>
        <v/>
      </c>
      <c r="BX114" s="274" t="str">
        <f ca="true">+IF(OFFSET('Water Data'!$E$29,0,10*ROW('Water Data'!E108))="","",OFFSET('Water Data'!$E$29,0,10*ROW('Water Data'!E108)))</f>
        <v/>
      </c>
      <c r="BY114" s="274" t="str">
        <f ca="true">+IF(OFFSET('Water Data'!$F$27,0,10*ROW('Water Data'!F108))="","",OFFSET('Water Data'!$F$27,0,10*ROW('Water Data'!F108)))</f>
        <v/>
      </c>
      <c r="BZ114" s="274" t="str">
        <f ca="true">+IF(OFFSET('Water Data'!$F$28,0,10*ROW('Water Data'!F108))="","",OFFSET('Water Data'!$F$28,0,10*ROW('Water Data'!F108)))</f>
        <v/>
      </c>
      <c r="CA114" s="274" t="str">
        <f ca="true">+IF(OFFSET('Water Data'!$F$29,0,10*ROW('Water Data'!F108))="","",OFFSET('Water Data'!$F$29,0,10*ROW('Water Data'!F108)))</f>
        <v/>
      </c>
      <c r="CB114" s="274" t="str">
        <f ca="true">+IF(OFFSET('Water Data'!$G$27,0,10*ROW('Water Data'!G108))="","",OFFSET('Water Data'!$G$27,0,10*ROW('Water Data'!G108)))</f>
        <v/>
      </c>
      <c r="CC114" s="274" t="str">
        <f ca="true">+IF(OFFSET('Water Data'!$G$28,0,10*ROW('Water Data'!G108))="","",OFFSET('Water Data'!$G$28,0,10*ROW('Water Data'!G108)))</f>
        <v/>
      </c>
      <c r="CD114" s="274" t="str">
        <f ca="true">+IF(OFFSET('Water Data'!$G$29,0,10*ROW('Water Data'!G108))="","",OFFSET('Water Data'!$G$29,0,10*ROW('Water Data'!G108)))</f>
        <v/>
      </c>
      <c r="CE114" s="274" t="str">
        <f ca="true">+IF(OFFSET('Water Data'!$H$27,0,10*ROW('Water Data'!H108))="","",OFFSET('Water Data'!$H$27,0,10*ROW('Water Data'!H108)))</f>
        <v/>
      </c>
      <c r="CF114" s="274" t="str">
        <f ca="true">+IF(OFFSET('Water Data'!$H$28,0,10*ROW('Water Data'!H108))="","",OFFSET('Water Data'!$H$28,0,10*ROW('Water Data'!H108)))</f>
        <v/>
      </c>
      <c r="CG114" s="274" t="str">
        <f ca="true">+IF(OFFSET('Water Data'!$H$29,0,10*ROW('Water Data'!H108))="","",OFFSET('Water Data'!$H$29,0,10*ROW('Water Data'!H108)))</f>
        <v/>
      </c>
      <c r="CH114" s="274" t="str">
        <f ca="true">+IF(OFFSET('Water Data'!$I$27,0,10*ROW('Water Data'!I108))="","",OFFSET('Water Data'!$I$27,0,10*ROW('Water Data'!I108)))</f>
        <v/>
      </c>
      <c r="CI114" s="274" t="str">
        <f ca="true">+IF(OFFSET('Water Data'!$I$28,0,10*ROW('Water Data'!I108))="","",OFFSET('Water Data'!$I$28,0,10*ROW('Water Data'!I108)))</f>
        <v/>
      </c>
      <c r="CJ114" s="274" t="str">
        <f ca="true">+IF(OFFSET('Water Data'!$I$29,0,10*ROW('Water Data'!I108))="","",OFFSET('Water Data'!$I$29,0,10*ROW('Water Data'!I108)))</f>
        <v/>
      </c>
      <c r="CK114" s="274" t="str">
        <f ca="true">+IF(OFFSET('Sanitation Data'!$D$28,0,10*ROW('Sanitation Data'!D108))="","",OFFSET('Sanitation Data'!$D$28,0,10*ROW('Sanitation Data'!D108)))</f>
        <v/>
      </c>
      <c r="CL114" s="274" t="str">
        <f ca="true">+IF(OFFSET('Sanitation Data'!$D$29,0,10*ROW('Sanitation Data'!D108))="","",OFFSET('Sanitation Data'!$D$29,0,10*ROW('Sanitation Data'!D108)))</f>
        <v/>
      </c>
      <c r="CM114" s="274" t="str">
        <f ca="true">+IF(OFFSET('Sanitation Data'!$D$30,0,10*ROW('Sanitation Data'!D108))="","",OFFSET('Sanitation Data'!$D$30,0,10*ROW('Sanitation Data'!D108)))</f>
        <v/>
      </c>
      <c r="CN114" s="274" t="str">
        <f ca="true">+IF(OFFSET('Sanitation Data'!$D$31,0,10*ROW('Sanitation Data'!D108))="","",OFFSET('Sanitation Data'!$D$31,0,10*ROW('Sanitation Data'!D108)))</f>
        <v/>
      </c>
      <c r="CO114" s="274" t="str">
        <f ca="true">+IF(OFFSET('Sanitation Data'!$D$32,0,10*ROW('Sanitation Data'!D108))="","",OFFSET('Sanitation Data'!$D$32,0,10*ROW('Sanitation Data'!D108)))</f>
        <v/>
      </c>
      <c r="CP114" s="274" t="str">
        <f ca="true">+IF(OFFSET('Sanitation Data'!$E$28,0,10*ROW('Sanitation Data'!E108))="","",OFFSET('Sanitation Data'!$E$28,0,10*ROW('Sanitation Data'!E108)))</f>
        <v/>
      </c>
      <c r="CQ114" s="274" t="str">
        <f ca="true">+IF(OFFSET('Sanitation Data'!$E$29,0,10*ROW('Sanitation Data'!E108))="","",OFFSET('Sanitation Data'!$E$29,0,10*ROW('Sanitation Data'!E108)))</f>
        <v/>
      </c>
      <c r="CR114" s="274" t="str">
        <f ca="true">+IF(OFFSET('Sanitation Data'!$E$30,0,10*ROW('Sanitation Data'!E108))="","",OFFSET('Sanitation Data'!$E$30,0,10*ROW('Sanitation Data'!E108)))</f>
        <v/>
      </c>
      <c r="CS114" s="274" t="str">
        <f ca="true">+IF(OFFSET('Sanitation Data'!$E$31,0,10*ROW('Sanitation Data'!E108))="","",OFFSET('Sanitation Data'!$E$31,0,10*ROW('Sanitation Data'!E108)))</f>
        <v/>
      </c>
      <c r="CT114" s="274" t="str">
        <f ca="true">+IF(OFFSET('Sanitation Data'!$E$32,0,10*ROW('Sanitation Data'!E108))="","",OFFSET('Sanitation Data'!$E$32,0,10*ROW('Sanitation Data'!E108)))</f>
        <v/>
      </c>
      <c r="CU114" s="274" t="str">
        <f ca="true">+IF(OFFSET('Sanitation Data'!$F$28,0,10*ROW('Sanitation Data'!F108))="","",OFFSET('Sanitation Data'!$F$28,0,10*ROW('Sanitation Data'!F108)))</f>
        <v/>
      </c>
      <c r="CV114" s="274" t="str">
        <f ca="true">+IF(OFFSET('Sanitation Data'!$F$29,0,10*ROW('Sanitation Data'!F108))="","",OFFSET('Sanitation Data'!$F$29,0,10*ROW('Sanitation Data'!F108)))</f>
        <v/>
      </c>
      <c r="CW114" s="274" t="str">
        <f ca="true">+IF(OFFSET('Sanitation Data'!$F$30,0,10*ROW('Sanitation Data'!F108))="","",OFFSET('Sanitation Data'!$F$30,0,10*ROW('Sanitation Data'!F108)))</f>
        <v/>
      </c>
      <c r="CX114" s="274" t="str">
        <f ca="true">+IF(OFFSET('Sanitation Data'!$F$31,0,10*ROW('Sanitation Data'!F108))="","",OFFSET('Sanitation Data'!$F$31,0,10*ROW('Sanitation Data'!F108)))</f>
        <v/>
      </c>
      <c r="CY114" s="274" t="str">
        <f ca="true">+IF(OFFSET('Sanitation Data'!$F$32,0,10*ROW('Sanitation Data'!F108))="","",OFFSET('Sanitation Data'!$F$32,0,10*ROW('Sanitation Data'!F108)))</f>
        <v/>
      </c>
      <c r="CZ114" s="274" t="str">
        <f ca="true">+IF(OFFSET('Sanitation Data'!$G$28,0,10*ROW('Sanitation Data'!G108))="","",OFFSET('Sanitation Data'!$G$28,0,10*ROW('Sanitation Data'!G108)))</f>
        <v/>
      </c>
      <c r="DA114" s="274" t="str">
        <f ca="true">+IF(OFFSET('Sanitation Data'!$G$29,0,10*ROW('Sanitation Data'!G108))="","",OFFSET('Sanitation Data'!$G$29,0,10*ROW('Sanitation Data'!G108)))</f>
        <v/>
      </c>
      <c r="DB114" s="274" t="str">
        <f ca="true">+IF(OFFSET('Sanitation Data'!$G$30,0,10*ROW('Sanitation Data'!G108))="","",OFFSET('Sanitation Data'!$G$30,0,10*ROW('Sanitation Data'!G108)))</f>
        <v/>
      </c>
      <c r="DC114" s="274" t="str">
        <f ca="true">+IF(OFFSET('Sanitation Data'!$G$31,0,10*ROW('Sanitation Data'!G108))="","",OFFSET('Sanitation Data'!$G$31,0,10*ROW('Sanitation Data'!G108)))</f>
        <v/>
      </c>
      <c r="DD114" s="274" t="str">
        <f ca="true">+IF(OFFSET('Sanitation Data'!$G$32,0,10*ROW('Sanitation Data'!G108))="","",OFFSET('Sanitation Data'!$G$32,0,10*ROW('Sanitation Data'!G108)))</f>
        <v/>
      </c>
      <c r="DE114" s="274" t="str">
        <f ca="true">+IF(OFFSET('Sanitation Data'!$H$28,0,10*ROW('Sanitation Data'!H108))="","",OFFSET('Sanitation Data'!$H$28,0,10*ROW('Sanitation Data'!H108)))</f>
        <v/>
      </c>
      <c r="DF114" s="274" t="str">
        <f ca="true">+IF(OFFSET('Sanitation Data'!$H$29,0,10*ROW('Sanitation Data'!H108))="","",OFFSET('Sanitation Data'!$H$29,0,10*ROW('Sanitation Data'!H108)))</f>
        <v/>
      </c>
      <c r="DG114" s="274" t="str">
        <f ca="true">+IF(OFFSET('Sanitation Data'!$H$30,0,10*ROW('Sanitation Data'!H108))="","",OFFSET('Sanitation Data'!$H$30,0,10*ROW('Sanitation Data'!H108)))</f>
        <v/>
      </c>
      <c r="DH114" s="274" t="str">
        <f ca="true">+IF(OFFSET('Sanitation Data'!$H$31,0,10*ROW('Sanitation Data'!H108))="","",OFFSET('Sanitation Data'!$H$31,0,10*ROW('Sanitation Data'!H108)))</f>
        <v/>
      </c>
      <c r="DI114" s="274" t="str">
        <f ca="true">+IF(OFFSET('Sanitation Data'!$H$32,0,10*ROW('Sanitation Data'!H108))="","",OFFSET('Sanitation Data'!$H$32,0,10*ROW('Sanitation Data'!H108)))</f>
        <v/>
      </c>
      <c r="DJ114" s="274" t="str">
        <f ca="true">+IF(OFFSET('Sanitation Data'!$I$28,0,10*ROW('Sanitation Data'!I108))="","",OFFSET('Sanitation Data'!$I$28,0,10*ROW('Sanitation Data'!I108)))</f>
        <v/>
      </c>
      <c r="DK114" s="274" t="str">
        <f ca="true">+IF(OFFSET('Sanitation Data'!$I$29,0,10*ROW('Sanitation Data'!I108))="","",OFFSET('Sanitation Data'!$I$29,0,10*ROW('Sanitation Data'!I108)))</f>
        <v/>
      </c>
      <c r="DL114" s="274" t="str">
        <f ca="true">+IF(OFFSET('Sanitation Data'!$I$30,0,10*ROW('Sanitation Data'!I108))="","",OFFSET('Sanitation Data'!$I$30,0,10*ROW('Sanitation Data'!I108)))</f>
        <v/>
      </c>
      <c r="DM114" s="274" t="str">
        <f ca="true">+IF(OFFSET('Sanitation Data'!$I$31,0,10*ROW('Sanitation Data'!I108))="","",OFFSET('Sanitation Data'!$I$31,0,10*ROW('Sanitation Data'!I108)))</f>
        <v/>
      </c>
      <c r="DN114" s="274" t="str">
        <f ca="true">+IF(OFFSET('Sanitation Data'!$I$32,0,10*ROW('Sanitation Data'!I108))="","",OFFSET('Sanitation Data'!$I$32,0,10*ROW('Sanitation Data'!I108)))</f>
        <v/>
      </c>
      <c r="DO114" s="274" t="str">
        <f ca="true">+IF(OFFSET('Hygiene Data'!$D$11,0,10*ROW('Hygiene Data'!D108))="","",OFFSET('Hygiene Data'!$D$11,0,10*ROW('Hygiene Data'!D108)))</f>
        <v/>
      </c>
      <c r="DP114" s="274" t="str">
        <f ca="true">+IF(OFFSET('Hygiene Data'!$D$12,0,10*ROW('Hygiene Data'!D108))="","",OFFSET('Hygiene Data'!$D$12,0,10*ROW('Hygiene Data'!D108)))</f>
        <v/>
      </c>
      <c r="DQ114" s="274" t="str">
        <f ca="true">+IF(OFFSET('Hygiene Data'!$D$13,0,10*ROW('Hygiene Data'!D108))="","",OFFSET('Hygiene Data'!$D$13,0,10*ROW('Hygiene Data'!D108)))</f>
        <v/>
      </c>
      <c r="DR114" s="274" t="str">
        <f ca="true">+IF(OFFSET('Hygiene Data'!$E$11,0,10*ROW('Hygiene Data'!E108))="","",OFFSET('Hygiene Data'!$E$11,0,10*ROW('Hygiene Data'!E108)))</f>
        <v/>
      </c>
      <c r="DS114" s="274" t="str">
        <f ca="true">+IF(OFFSET('Hygiene Data'!$E$12,0,10*ROW('Hygiene Data'!E108))="","",OFFSET('Hygiene Data'!$E$12,0,10*ROW('Hygiene Data'!E108)))</f>
        <v/>
      </c>
      <c r="DT114" s="274" t="str">
        <f ca="true">+IF(OFFSET('Hygiene Data'!$E$13,0,10*ROW('Hygiene Data'!E108))="","",OFFSET('Hygiene Data'!$E$13,0,10*ROW('Hygiene Data'!E108)))</f>
        <v/>
      </c>
      <c r="DU114" s="274" t="str">
        <f ca="true">+IF(OFFSET('Hygiene Data'!$F$11,0,10*ROW('Hygiene Data'!F108))="","",OFFSET('Hygiene Data'!$F$11,0,10*ROW('Hygiene Data'!F108)))</f>
        <v/>
      </c>
      <c r="DV114" s="274" t="str">
        <f ca="true">+IF(OFFSET('Hygiene Data'!$F$12,0,10*ROW('Hygiene Data'!F108))="","",OFFSET('Hygiene Data'!$F$12,0,10*ROW('Hygiene Data'!F108)))</f>
        <v/>
      </c>
      <c r="DW114" s="274" t="str">
        <f ca="true">+IF(OFFSET('Hygiene Data'!$F$13,0,10*ROW('Hygiene Data'!F108))="","",OFFSET('Hygiene Data'!$F$13,0,10*ROW('Hygiene Data'!F108)))</f>
        <v/>
      </c>
      <c r="DX114" s="274" t="str">
        <f ca="true">+IF(OFFSET('Hygiene Data'!$G$11,0,10*ROW('Hygiene Data'!G108))="","",OFFSET('Hygiene Data'!$G$11,0,10*ROW('Hygiene Data'!G108)))</f>
        <v/>
      </c>
      <c r="DY114" s="274" t="str">
        <f ca="true">+IF(OFFSET('Hygiene Data'!$G$12,0,10*ROW('Hygiene Data'!G108))="","",OFFSET('Hygiene Data'!$G$12,0,10*ROW('Hygiene Data'!G108)))</f>
        <v/>
      </c>
      <c r="DZ114" s="274" t="str">
        <f ca="true">+IF(OFFSET('Hygiene Data'!$G$13,0,10*ROW('Hygiene Data'!G108))="","",OFFSET('Hygiene Data'!$G$13,0,10*ROW('Hygiene Data'!G108)))</f>
        <v/>
      </c>
      <c r="EA114" s="274" t="str">
        <f ca="true">+IF(OFFSET('Hygiene Data'!$H$11,0,10*ROW('Hygiene Data'!H108))="","",OFFSET('Hygiene Data'!$H$11,0,10*ROW('Hygiene Data'!H108)))</f>
        <v/>
      </c>
      <c r="EB114" s="274" t="str">
        <f ca="true">+IF(OFFSET('Hygiene Data'!$H$12,0,10*ROW('Hygiene Data'!H108))="","",OFFSET('Hygiene Data'!$H$12,0,10*ROW('Hygiene Data'!H108)))</f>
        <v/>
      </c>
      <c r="EC114" s="274" t="str">
        <f ca="true">+IF(OFFSET('Hygiene Data'!$H$13,0,10*ROW('Hygiene Data'!H108))="","",OFFSET('Hygiene Data'!$H$13,0,10*ROW('Hygiene Data'!H108)))</f>
        <v/>
      </c>
      <c r="ED114" s="274" t="str">
        <f ca="true">+IF(OFFSET('Hygiene Data'!$I$11,0,10*ROW('Hygiene Data'!I108))="","",OFFSET('Hygiene Data'!$I$11,0,10*ROW('Hygiene Data'!I108)))</f>
        <v/>
      </c>
      <c r="EE114" s="274" t="str">
        <f ca="true">+IF(OFFSET('Hygiene Data'!$I$12,0,10*ROW('Hygiene Data'!I108))="","",OFFSET('Hygiene Data'!$I$12,0,10*ROW('Hygiene Data'!I108)))</f>
        <v/>
      </c>
      <c r="EF114" s="274" t="str">
        <f ca="true">+IF(OFFSET('Hygiene Data'!$I$13,0,10*ROW('Hygiene Data'!I108))="","",OFFSET('Hygiene Data'!$I$13,0,10*ROW('Hygiene Data'!I108)))</f>
        <v/>
      </c>
    </row>
    <row xmlns:x14ac="http://schemas.microsoft.com/office/spreadsheetml/2009/9/ac" r="115" x14ac:dyDescent="0.2">
      <c r="A115" s="37" t="str">
        <f ca="true">+IF(OFFSET('Water Data'!$B$2,0,10*ROW('Water Data'!E109))="","",OFFSET('Water Data'!$B$2,0,10*ROW('Water Data'!E109)))</f>
        <v/>
      </c>
      <c r="B115" s="37" t="str">
        <f ca="true">+IF(OFFSET('Water Data'!$C$2,0,10*ROW('Water Data'!F109))="","",OFFSET('Water Data'!$C$2,0,10*ROW('Water Data'!F109)))</f>
        <v/>
      </c>
      <c r="C115" s="330" t="str">
        <f t="shared" ca="true" si="1"/>
        <v/>
      </c>
      <c r="D115" s="94"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4"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4"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4"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4"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4"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4"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4"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4"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4"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4"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4"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4"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4"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4"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4"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4"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4"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5"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5"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5"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5"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5"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5"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5"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5"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5"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5"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5"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5"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5"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5"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5"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5"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5"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5"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5"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5"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5"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5"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5"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5"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5"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5"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5"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5"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5"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5"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6"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6"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6"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6"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6"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6"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6"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6"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6"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6"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6"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6"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6"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6"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6"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6"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6"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6"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4"/>
      <c r="BS115" s="274" t="str">
        <f ca="true">+IF(OFFSET('Water Data'!$D$27,0,10*ROW('Water Data'!D109))="","",OFFSET('Water Data'!$D$27,0,10*ROW('Water Data'!D109)))</f>
        <v/>
      </c>
      <c r="BT115" s="274" t="str">
        <f ca="true">+IF(OFFSET('Water Data'!$D$28,0,10*ROW('Water Data'!D109))="","",OFFSET('Water Data'!$D$28,0,10*ROW('Water Data'!D109)))</f>
        <v/>
      </c>
      <c r="BU115" s="274" t="str">
        <f ca="true">+IF(OFFSET('Water Data'!$D$29,0,10*ROW('Water Data'!D109))="","",OFFSET('Water Data'!$D$29,0,10*ROW('Water Data'!D109)))</f>
        <v/>
      </c>
      <c r="BV115" s="274" t="str">
        <f ca="true">+IF(OFFSET('Water Data'!$E$27,0,10*ROW('Water Data'!E109))="","",OFFSET('Water Data'!$E$27,0,10*ROW('Water Data'!E109)))</f>
        <v/>
      </c>
      <c r="BW115" s="274" t="str">
        <f ca="true">+IF(OFFSET('Water Data'!$E$28,0,10*ROW('Water Data'!E109))="","",OFFSET('Water Data'!$E$28,0,10*ROW('Water Data'!E109)))</f>
        <v/>
      </c>
      <c r="BX115" s="274" t="str">
        <f ca="true">+IF(OFFSET('Water Data'!$E$29,0,10*ROW('Water Data'!E109))="","",OFFSET('Water Data'!$E$29,0,10*ROW('Water Data'!E109)))</f>
        <v/>
      </c>
      <c r="BY115" s="274" t="str">
        <f ca="true">+IF(OFFSET('Water Data'!$F$27,0,10*ROW('Water Data'!F109))="","",OFFSET('Water Data'!$F$27,0,10*ROW('Water Data'!F109)))</f>
        <v/>
      </c>
      <c r="BZ115" s="274" t="str">
        <f ca="true">+IF(OFFSET('Water Data'!$F$28,0,10*ROW('Water Data'!F109))="","",OFFSET('Water Data'!$F$28,0,10*ROW('Water Data'!F109)))</f>
        <v/>
      </c>
      <c r="CA115" s="274" t="str">
        <f ca="true">+IF(OFFSET('Water Data'!$F$29,0,10*ROW('Water Data'!F109))="","",OFFSET('Water Data'!$F$29,0,10*ROW('Water Data'!F109)))</f>
        <v/>
      </c>
      <c r="CB115" s="274" t="str">
        <f ca="true">+IF(OFFSET('Water Data'!$G$27,0,10*ROW('Water Data'!G109))="","",OFFSET('Water Data'!$G$27,0,10*ROW('Water Data'!G109)))</f>
        <v/>
      </c>
      <c r="CC115" s="274" t="str">
        <f ca="true">+IF(OFFSET('Water Data'!$G$28,0,10*ROW('Water Data'!G109))="","",OFFSET('Water Data'!$G$28,0,10*ROW('Water Data'!G109)))</f>
        <v/>
      </c>
      <c r="CD115" s="274" t="str">
        <f ca="true">+IF(OFFSET('Water Data'!$G$29,0,10*ROW('Water Data'!G109))="","",OFFSET('Water Data'!$G$29,0,10*ROW('Water Data'!G109)))</f>
        <v/>
      </c>
      <c r="CE115" s="274" t="str">
        <f ca="true">+IF(OFFSET('Water Data'!$H$27,0,10*ROW('Water Data'!H109))="","",OFFSET('Water Data'!$H$27,0,10*ROW('Water Data'!H109)))</f>
        <v/>
      </c>
      <c r="CF115" s="274" t="str">
        <f ca="true">+IF(OFFSET('Water Data'!$H$28,0,10*ROW('Water Data'!H109))="","",OFFSET('Water Data'!$H$28,0,10*ROW('Water Data'!H109)))</f>
        <v/>
      </c>
      <c r="CG115" s="274" t="str">
        <f ca="true">+IF(OFFSET('Water Data'!$H$29,0,10*ROW('Water Data'!H109))="","",OFFSET('Water Data'!$H$29,0,10*ROW('Water Data'!H109)))</f>
        <v/>
      </c>
      <c r="CH115" s="274" t="str">
        <f ca="true">+IF(OFFSET('Water Data'!$I$27,0,10*ROW('Water Data'!I109))="","",OFFSET('Water Data'!$I$27,0,10*ROW('Water Data'!I109)))</f>
        <v/>
      </c>
      <c r="CI115" s="274" t="str">
        <f ca="true">+IF(OFFSET('Water Data'!$I$28,0,10*ROW('Water Data'!I109))="","",OFFSET('Water Data'!$I$28,0,10*ROW('Water Data'!I109)))</f>
        <v/>
      </c>
      <c r="CJ115" s="274" t="str">
        <f ca="true">+IF(OFFSET('Water Data'!$I$29,0,10*ROW('Water Data'!I109))="","",OFFSET('Water Data'!$I$29,0,10*ROW('Water Data'!I109)))</f>
        <v/>
      </c>
      <c r="CK115" s="274" t="str">
        <f ca="true">+IF(OFFSET('Sanitation Data'!$D$28,0,10*ROW('Sanitation Data'!D109))="","",OFFSET('Sanitation Data'!$D$28,0,10*ROW('Sanitation Data'!D109)))</f>
        <v/>
      </c>
      <c r="CL115" s="274" t="str">
        <f ca="true">+IF(OFFSET('Sanitation Data'!$D$29,0,10*ROW('Sanitation Data'!D109))="","",OFFSET('Sanitation Data'!$D$29,0,10*ROW('Sanitation Data'!D109)))</f>
        <v/>
      </c>
      <c r="CM115" s="274" t="str">
        <f ca="true">+IF(OFFSET('Sanitation Data'!$D$30,0,10*ROW('Sanitation Data'!D109))="","",OFFSET('Sanitation Data'!$D$30,0,10*ROW('Sanitation Data'!D109)))</f>
        <v/>
      </c>
      <c r="CN115" s="274" t="str">
        <f ca="true">+IF(OFFSET('Sanitation Data'!$D$31,0,10*ROW('Sanitation Data'!D109))="","",OFFSET('Sanitation Data'!$D$31,0,10*ROW('Sanitation Data'!D109)))</f>
        <v/>
      </c>
      <c r="CO115" s="274" t="str">
        <f ca="true">+IF(OFFSET('Sanitation Data'!$D$32,0,10*ROW('Sanitation Data'!D109))="","",OFFSET('Sanitation Data'!$D$32,0,10*ROW('Sanitation Data'!D109)))</f>
        <v/>
      </c>
      <c r="CP115" s="274" t="str">
        <f ca="true">+IF(OFFSET('Sanitation Data'!$E$28,0,10*ROW('Sanitation Data'!E109))="","",OFFSET('Sanitation Data'!$E$28,0,10*ROW('Sanitation Data'!E109)))</f>
        <v/>
      </c>
      <c r="CQ115" s="274" t="str">
        <f ca="true">+IF(OFFSET('Sanitation Data'!$E$29,0,10*ROW('Sanitation Data'!E109))="","",OFFSET('Sanitation Data'!$E$29,0,10*ROW('Sanitation Data'!E109)))</f>
        <v/>
      </c>
      <c r="CR115" s="274" t="str">
        <f ca="true">+IF(OFFSET('Sanitation Data'!$E$30,0,10*ROW('Sanitation Data'!E109))="","",OFFSET('Sanitation Data'!$E$30,0,10*ROW('Sanitation Data'!E109)))</f>
        <v/>
      </c>
      <c r="CS115" s="274" t="str">
        <f ca="true">+IF(OFFSET('Sanitation Data'!$E$31,0,10*ROW('Sanitation Data'!E109))="","",OFFSET('Sanitation Data'!$E$31,0,10*ROW('Sanitation Data'!E109)))</f>
        <v/>
      </c>
      <c r="CT115" s="274" t="str">
        <f ca="true">+IF(OFFSET('Sanitation Data'!$E$32,0,10*ROW('Sanitation Data'!E109))="","",OFFSET('Sanitation Data'!$E$32,0,10*ROW('Sanitation Data'!E109)))</f>
        <v/>
      </c>
      <c r="CU115" s="274" t="str">
        <f ca="true">+IF(OFFSET('Sanitation Data'!$F$28,0,10*ROW('Sanitation Data'!F109))="","",OFFSET('Sanitation Data'!$F$28,0,10*ROW('Sanitation Data'!F109)))</f>
        <v/>
      </c>
      <c r="CV115" s="274" t="str">
        <f ca="true">+IF(OFFSET('Sanitation Data'!$F$29,0,10*ROW('Sanitation Data'!F109))="","",OFFSET('Sanitation Data'!$F$29,0,10*ROW('Sanitation Data'!F109)))</f>
        <v/>
      </c>
      <c r="CW115" s="274" t="str">
        <f ca="true">+IF(OFFSET('Sanitation Data'!$F$30,0,10*ROW('Sanitation Data'!F109))="","",OFFSET('Sanitation Data'!$F$30,0,10*ROW('Sanitation Data'!F109)))</f>
        <v/>
      </c>
      <c r="CX115" s="274" t="str">
        <f ca="true">+IF(OFFSET('Sanitation Data'!$F$31,0,10*ROW('Sanitation Data'!F109))="","",OFFSET('Sanitation Data'!$F$31,0,10*ROW('Sanitation Data'!F109)))</f>
        <v/>
      </c>
      <c r="CY115" s="274" t="str">
        <f ca="true">+IF(OFFSET('Sanitation Data'!$F$32,0,10*ROW('Sanitation Data'!F109))="","",OFFSET('Sanitation Data'!$F$32,0,10*ROW('Sanitation Data'!F109)))</f>
        <v/>
      </c>
      <c r="CZ115" s="274" t="str">
        <f ca="true">+IF(OFFSET('Sanitation Data'!$G$28,0,10*ROW('Sanitation Data'!G109))="","",OFFSET('Sanitation Data'!$G$28,0,10*ROW('Sanitation Data'!G109)))</f>
        <v/>
      </c>
      <c r="DA115" s="274" t="str">
        <f ca="true">+IF(OFFSET('Sanitation Data'!$G$29,0,10*ROW('Sanitation Data'!G109))="","",OFFSET('Sanitation Data'!$G$29,0,10*ROW('Sanitation Data'!G109)))</f>
        <v/>
      </c>
      <c r="DB115" s="274" t="str">
        <f ca="true">+IF(OFFSET('Sanitation Data'!$G$30,0,10*ROW('Sanitation Data'!G109))="","",OFFSET('Sanitation Data'!$G$30,0,10*ROW('Sanitation Data'!G109)))</f>
        <v/>
      </c>
      <c r="DC115" s="274" t="str">
        <f ca="true">+IF(OFFSET('Sanitation Data'!$G$31,0,10*ROW('Sanitation Data'!G109))="","",OFFSET('Sanitation Data'!$G$31,0,10*ROW('Sanitation Data'!G109)))</f>
        <v/>
      </c>
      <c r="DD115" s="274" t="str">
        <f ca="true">+IF(OFFSET('Sanitation Data'!$G$32,0,10*ROW('Sanitation Data'!G109))="","",OFFSET('Sanitation Data'!$G$32,0,10*ROW('Sanitation Data'!G109)))</f>
        <v/>
      </c>
      <c r="DE115" s="274" t="str">
        <f ca="true">+IF(OFFSET('Sanitation Data'!$H$28,0,10*ROW('Sanitation Data'!H109))="","",OFFSET('Sanitation Data'!$H$28,0,10*ROW('Sanitation Data'!H109)))</f>
        <v/>
      </c>
      <c r="DF115" s="274" t="str">
        <f ca="true">+IF(OFFSET('Sanitation Data'!$H$29,0,10*ROW('Sanitation Data'!H109))="","",OFFSET('Sanitation Data'!$H$29,0,10*ROW('Sanitation Data'!H109)))</f>
        <v/>
      </c>
      <c r="DG115" s="274" t="str">
        <f ca="true">+IF(OFFSET('Sanitation Data'!$H$30,0,10*ROW('Sanitation Data'!H109))="","",OFFSET('Sanitation Data'!$H$30,0,10*ROW('Sanitation Data'!H109)))</f>
        <v/>
      </c>
      <c r="DH115" s="274" t="str">
        <f ca="true">+IF(OFFSET('Sanitation Data'!$H$31,0,10*ROW('Sanitation Data'!H109))="","",OFFSET('Sanitation Data'!$H$31,0,10*ROW('Sanitation Data'!H109)))</f>
        <v/>
      </c>
      <c r="DI115" s="274" t="str">
        <f ca="true">+IF(OFFSET('Sanitation Data'!$H$32,0,10*ROW('Sanitation Data'!H109))="","",OFFSET('Sanitation Data'!$H$32,0,10*ROW('Sanitation Data'!H109)))</f>
        <v/>
      </c>
      <c r="DJ115" s="274" t="str">
        <f ca="true">+IF(OFFSET('Sanitation Data'!$I$28,0,10*ROW('Sanitation Data'!I109))="","",OFFSET('Sanitation Data'!$I$28,0,10*ROW('Sanitation Data'!I109)))</f>
        <v/>
      </c>
      <c r="DK115" s="274" t="str">
        <f ca="true">+IF(OFFSET('Sanitation Data'!$I$29,0,10*ROW('Sanitation Data'!I109))="","",OFFSET('Sanitation Data'!$I$29,0,10*ROW('Sanitation Data'!I109)))</f>
        <v/>
      </c>
      <c r="DL115" s="274" t="str">
        <f ca="true">+IF(OFFSET('Sanitation Data'!$I$30,0,10*ROW('Sanitation Data'!I109))="","",OFFSET('Sanitation Data'!$I$30,0,10*ROW('Sanitation Data'!I109)))</f>
        <v/>
      </c>
      <c r="DM115" s="274" t="str">
        <f ca="true">+IF(OFFSET('Sanitation Data'!$I$31,0,10*ROW('Sanitation Data'!I109))="","",OFFSET('Sanitation Data'!$I$31,0,10*ROW('Sanitation Data'!I109)))</f>
        <v/>
      </c>
      <c r="DN115" s="274" t="str">
        <f ca="true">+IF(OFFSET('Sanitation Data'!$I$32,0,10*ROW('Sanitation Data'!I109))="","",OFFSET('Sanitation Data'!$I$32,0,10*ROW('Sanitation Data'!I109)))</f>
        <v/>
      </c>
      <c r="DO115" s="274" t="str">
        <f ca="true">+IF(OFFSET('Hygiene Data'!$D$11,0,10*ROW('Hygiene Data'!D109))="","",OFFSET('Hygiene Data'!$D$11,0,10*ROW('Hygiene Data'!D109)))</f>
        <v/>
      </c>
      <c r="DP115" s="274" t="str">
        <f ca="true">+IF(OFFSET('Hygiene Data'!$D$12,0,10*ROW('Hygiene Data'!D109))="","",OFFSET('Hygiene Data'!$D$12,0,10*ROW('Hygiene Data'!D109)))</f>
        <v/>
      </c>
      <c r="DQ115" s="274" t="str">
        <f ca="true">+IF(OFFSET('Hygiene Data'!$D$13,0,10*ROW('Hygiene Data'!D109))="","",OFFSET('Hygiene Data'!$D$13,0,10*ROW('Hygiene Data'!D109)))</f>
        <v/>
      </c>
      <c r="DR115" s="274" t="str">
        <f ca="true">+IF(OFFSET('Hygiene Data'!$E$11,0,10*ROW('Hygiene Data'!E109))="","",OFFSET('Hygiene Data'!$E$11,0,10*ROW('Hygiene Data'!E109)))</f>
        <v/>
      </c>
      <c r="DS115" s="274" t="str">
        <f ca="true">+IF(OFFSET('Hygiene Data'!$E$12,0,10*ROW('Hygiene Data'!E109))="","",OFFSET('Hygiene Data'!$E$12,0,10*ROW('Hygiene Data'!E109)))</f>
        <v/>
      </c>
      <c r="DT115" s="274" t="str">
        <f ca="true">+IF(OFFSET('Hygiene Data'!$E$13,0,10*ROW('Hygiene Data'!E109))="","",OFFSET('Hygiene Data'!$E$13,0,10*ROW('Hygiene Data'!E109)))</f>
        <v/>
      </c>
      <c r="DU115" s="274" t="str">
        <f ca="true">+IF(OFFSET('Hygiene Data'!$F$11,0,10*ROW('Hygiene Data'!F109))="","",OFFSET('Hygiene Data'!$F$11,0,10*ROW('Hygiene Data'!F109)))</f>
        <v/>
      </c>
      <c r="DV115" s="274" t="str">
        <f ca="true">+IF(OFFSET('Hygiene Data'!$F$12,0,10*ROW('Hygiene Data'!F109))="","",OFFSET('Hygiene Data'!$F$12,0,10*ROW('Hygiene Data'!F109)))</f>
        <v/>
      </c>
      <c r="DW115" s="274" t="str">
        <f ca="true">+IF(OFFSET('Hygiene Data'!$F$13,0,10*ROW('Hygiene Data'!F109))="","",OFFSET('Hygiene Data'!$F$13,0,10*ROW('Hygiene Data'!F109)))</f>
        <v/>
      </c>
      <c r="DX115" s="274" t="str">
        <f ca="true">+IF(OFFSET('Hygiene Data'!$G$11,0,10*ROW('Hygiene Data'!G109))="","",OFFSET('Hygiene Data'!$G$11,0,10*ROW('Hygiene Data'!G109)))</f>
        <v/>
      </c>
      <c r="DY115" s="274" t="str">
        <f ca="true">+IF(OFFSET('Hygiene Data'!$G$12,0,10*ROW('Hygiene Data'!G109))="","",OFFSET('Hygiene Data'!$G$12,0,10*ROW('Hygiene Data'!G109)))</f>
        <v/>
      </c>
      <c r="DZ115" s="274" t="str">
        <f ca="true">+IF(OFFSET('Hygiene Data'!$G$13,0,10*ROW('Hygiene Data'!G109))="","",OFFSET('Hygiene Data'!$G$13,0,10*ROW('Hygiene Data'!G109)))</f>
        <v/>
      </c>
      <c r="EA115" s="274" t="str">
        <f ca="true">+IF(OFFSET('Hygiene Data'!$H$11,0,10*ROW('Hygiene Data'!H109))="","",OFFSET('Hygiene Data'!$H$11,0,10*ROW('Hygiene Data'!H109)))</f>
        <v/>
      </c>
      <c r="EB115" s="274" t="str">
        <f ca="true">+IF(OFFSET('Hygiene Data'!$H$12,0,10*ROW('Hygiene Data'!H109))="","",OFFSET('Hygiene Data'!$H$12,0,10*ROW('Hygiene Data'!H109)))</f>
        <v/>
      </c>
      <c r="EC115" s="274" t="str">
        <f ca="true">+IF(OFFSET('Hygiene Data'!$H$13,0,10*ROW('Hygiene Data'!H109))="","",OFFSET('Hygiene Data'!$H$13,0,10*ROW('Hygiene Data'!H109)))</f>
        <v/>
      </c>
      <c r="ED115" s="274" t="str">
        <f ca="true">+IF(OFFSET('Hygiene Data'!$I$11,0,10*ROW('Hygiene Data'!I109))="","",OFFSET('Hygiene Data'!$I$11,0,10*ROW('Hygiene Data'!I109)))</f>
        <v/>
      </c>
      <c r="EE115" s="274" t="str">
        <f ca="true">+IF(OFFSET('Hygiene Data'!$I$12,0,10*ROW('Hygiene Data'!I109))="","",OFFSET('Hygiene Data'!$I$12,0,10*ROW('Hygiene Data'!I109)))</f>
        <v/>
      </c>
      <c r="EF115" s="274" t="str">
        <f ca="true">+IF(OFFSET('Hygiene Data'!$I$13,0,10*ROW('Hygiene Data'!I109))="","",OFFSET('Hygiene Data'!$I$13,0,10*ROW('Hygiene Data'!I109)))</f>
        <v/>
      </c>
    </row>
    <row xmlns:x14ac="http://schemas.microsoft.com/office/spreadsheetml/2009/9/ac" r="116" x14ac:dyDescent="0.2">
      <c r="A116" s="37" t="str">
        <f ca="true">+IF(OFFSET('Water Data'!$B$2,0,10*ROW('Water Data'!E110))="","",OFFSET('Water Data'!$B$2,0,10*ROW('Water Data'!E110)))</f>
        <v/>
      </c>
      <c r="B116" s="37" t="str">
        <f ca="true">+IF(OFFSET('Water Data'!$C$2,0,10*ROW('Water Data'!F110))="","",OFFSET('Water Data'!$C$2,0,10*ROW('Water Data'!F110)))</f>
        <v/>
      </c>
      <c r="C116" s="330" t="str">
        <f t="shared" ca="true" si="1"/>
        <v/>
      </c>
      <c r="D116" s="94"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4"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4"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4"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4"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4"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4"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4"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4"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4"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4"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4"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4"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4"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4"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4"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4"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4"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5"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5"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5"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5"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5"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5"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5"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5"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5"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5"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5"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5"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5"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5"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5"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5"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5"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5"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5"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5"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5"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5"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5"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5"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5"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5"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5"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5"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5"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5"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6"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6"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6"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6"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6"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6"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6"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6"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6"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6"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6"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6"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6"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6"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6"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6"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6"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6"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4"/>
      <c r="BS116" s="274" t="str">
        <f ca="true">+IF(OFFSET('Water Data'!$D$27,0,10*ROW('Water Data'!D110))="","",OFFSET('Water Data'!$D$27,0,10*ROW('Water Data'!D110)))</f>
        <v/>
      </c>
      <c r="BT116" s="274" t="str">
        <f ca="true">+IF(OFFSET('Water Data'!$D$28,0,10*ROW('Water Data'!D110))="","",OFFSET('Water Data'!$D$28,0,10*ROW('Water Data'!D110)))</f>
        <v/>
      </c>
      <c r="BU116" s="274" t="str">
        <f ca="true">+IF(OFFSET('Water Data'!$D$29,0,10*ROW('Water Data'!D110))="","",OFFSET('Water Data'!$D$29,0,10*ROW('Water Data'!D110)))</f>
        <v/>
      </c>
      <c r="BV116" s="274" t="str">
        <f ca="true">+IF(OFFSET('Water Data'!$E$27,0,10*ROW('Water Data'!E110))="","",OFFSET('Water Data'!$E$27,0,10*ROW('Water Data'!E110)))</f>
        <v/>
      </c>
      <c r="BW116" s="274" t="str">
        <f ca="true">+IF(OFFSET('Water Data'!$E$28,0,10*ROW('Water Data'!E110))="","",OFFSET('Water Data'!$E$28,0,10*ROW('Water Data'!E110)))</f>
        <v/>
      </c>
      <c r="BX116" s="274" t="str">
        <f ca="true">+IF(OFFSET('Water Data'!$E$29,0,10*ROW('Water Data'!E110))="","",OFFSET('Water Data'!$E$29,0,10*ROW('Water Data'!E110)))</f>
        <v/>
      </c>
      <c r="BY116" s="274" t="str">
        <f ca="true">+IF(OFFSET('Water Data'!$F$27,0,10*ROW('Water Data'!F110))="","",OFFSET('Water Data'!$F$27,0,10*ROW('Water Data'!F110)))</f>
        <v/>
      </c>
      <c r="BZ116" s="274" t="str">
        <f ca="true">+IF(OFFSET('Water Data'!$F$28,0,10*ROW('Water Data'!F110))="","",OFFSET('Water Data'!$F$28,0,10*ROW('Water Data'!F110)))</f>
        <v/>
      </c>
      <c r="CA116" s="274" t="str">
        <f ca="true">+IF(OFFSET('Water Data'!$F$29,0,10*ROW('Water Data'!F110))="","",OFFSET('Water Data'!$F$29,0,10*ROW('Water Data'!F110)))</f>
        <v/>
      </c>
      <c r="CB116" s="274" t="str">
        <f ca="true">+IF(OFFSET('Water Data'!$G$27,0,10*ROW('Water Data'!G110))="","",OFFSET('Water Data'!$G$27,0,10*ROW('Water Data'!G110)))</f>
        <v/>
      </c>
      <c r="CC116" s="274" t="str">
        <f ca="true">+IF(OFFSET('Water Data'!$G$28,0,10*ROW('Water Data'!G110))="","",OFFSET('Water Data'!$G$28,0,10*ROW('Water Data'!G110)))</f>
        <v/>
      </c>
      <c r="CD116" s="274" t="str">
        <f ca="true">+IF(OFFSET('Water Data'!$G$29,0,10*ROW('Water Data'!G110))="","",OFFSET('Water Data'!$G$29,0,10*ROW('Water Data'!G110)))</f>
        <v/>
      </c>
      <c r="CE116" s="274" t="str">
        <f ca="true">+IF(OFFSET('Water Data'!$H$27,0,10*ROW('Water Data'!H110))="","",OFFSET('Water Data'!$H$27,0,10*ROW('Water Data'!H110)))</f>
        <v/>
      </c>
      <c r="CF116" s="274" t="str">
        <f ca="true">+IF(OFFSET('Water Data'!$H$28,0,10*ROW('Water Data'!H110))="","",OFFSET('Water Data'!$H$28,0,10*ROW('Water Data'!H110)))</f>
        <v/>
      </c>
      <c r="CG116" s="274" t="str">
        <f ca="true">+IF(OFFSET('Water Data'!$H$29,0,10*ROW('Water Data'!H110))="","",OFFSET('Water Data'!$H$29,0,10*ROW('Water Data'!H110)))</f>
        <v/>
      </c>
      <c r="CH116" s="274" t="str">
        <f ca="true">+IF(OFFSET('Water Data'!$I$27,0,10*ROW('Water Data'!I110))="","",OFFSET('Water Data'!$I$27,0,10*ROW('Water Data'!I110)))</f>
        <v/>
      </c>
      <c r="CI116" s="274" t="str">
        <f ca="true">+IF(OFFSET('Water Data'!$I$28,0,10*ROW('Water Data'!I110))="","",OFFSET('Water Data'!$I$28,0,10*ROW('Water Data'!I110)))</f>
        <v/>
      </c>
      <c r="CJ116" s="274" t="str">
        <f ca="true">+IF(OFFSET('Water Data'!$I$29,0,10*ROW('Water Data'!I110))="","",OFFSET('Water Data'!$I$29,0,10*ROW('Water Data'!I110)))</f>
        <v/>
      </c>
      <c r="CK116" s="274" t="str">
        <f ca="true">+IF(OFFSET('Sanitation Data'!$D$28,0,10*ROW('Sanitation Data'!D110))="","",OFFSET('Sanitation Data'!$D$28,0,10*ROW('Sanitation Data'!D110)))</f>
        <v/>
      </c>
      <c r="CL116" s="274" t="str">
        <f ca="true">+IF(OFFSET('Sanitation Data'!$D$29,0,10*ROW('Sanitation Data'!D110))="","",OFFSET('Sanitation Data'!$D$29,0,10*ROW('Sanitation Data'!D110)))</f>
        <v/>
      </c>
      <c r="CM116" s="274" t="str">
        <f ca="true">+IF(OFFSET('Sanitation Data'!$D$30,0,10*ROW('Sanitation Data'!D110))="","",OFFSET('Sanitation Data'!$D$30,0,10*ROW('Sanitation Data'!D110)))</f>
        <v/>
      </c>
      <c r="CN116" s="274" t="str">
        <f ca="true">+IF(OFFSET('Sanitation Data'!$D$31,0,10*ROW('Sanitation Data'!D110))="","",OFFSET('Sanitation Data'!$D$31,0,10*ROW('Sanitation Data'!D110)))</f>
        <v/>
      </c>
      <c r="CO116" s="274" t="str">
        <f ca="true">+IF(OFFSET('Sanitation Data'!$D$32,0,10*ROW('Sanitation Data'!D110))="","",OFFSET('Sanitation Data'!$D$32,0,10*ROW('Sanitation Data'!D110)))</f>
        <v/>
      </c>
      <c r="CP116" s="274" t="str">
        <f ca="true">+IF(OFFSET('Sanitation Data'!$E$28,0,10*ROW('Sanitation Data'!E110))="","",OFFSET('Sanitation Data'!$E$28,0,10*ROW('Sanitation Data'!E110)))</f>
        <v/>
      </c>
      <c r="CQ116" s="274" t="str">
        <f ca="true">+IF(OFFSET('Sanitation Data'!$E$29,0,10*ROW('Sanitation Data'!E110))="","",OFFSET('Sanitation Data'!$E$29,0,10*ROW('Sanitation Data'!E110)))</f>
        <v/>
      </c>
      <c r="CR116" s="274" t="str">
        <f ca="true">+IF(OFFSET('Sanitation Data'!$E$30,0,10*ROW('Sanitation Data'!E110))="","",OFFSET('Sanitation Data'!$E$30,0,10*ROW('Sanitation Data'!E110)))</f>
        <v/>
      </c>
      <c r="CS116" s="274" t="str">
        <f ca="true">+IF(OFFSET('Sanitation Data'!$E$31,0,10*ROW('Sanitation Data'!E110))="","",OFFSET('Sanitation Data'!$E$31,0,10*ROW('Sanitation Data'!E110)))</f>
        <v/>
      </c>
      <c r="CT116" s="274" t="str">
        <f ca="true">+IF(OFFSET('Sanitation Data'!$E$32,0,10*ROW('Sanitation Data'!E110))="","",OFFSET('Sanitation Data'!$E$32,0,10*ROW('Sanitation Data'!E110)))</f>
        <v/>
      </c>
      <c r="CU116" s="274" t="str">
        <f ca="true">+IF(OFFSET('Sanitation Data'!$F$28,0,10*ROW('Sanitation Data'!F110))="","",OFFSET('Sanitation Data'!$F$28,0,10*ROW('Sanitation Data'!F110)))</f>
        <v/>
      </c>
      <c r="CV116" s="274" t="str">
        <f ca="true">+IF(OFFSET('Sanitation Data'!$F$29,0,10*ROW('Sanitation Data'!F110))="","",OFFSET('Sanitation Data'!$F$29,0,10*ROW('Sanitation Data'!F110)))</f>
        <v/>
      </c>
      <c r="CW116" s="274" t="str">
        <f ca="true">+IF(OFFSET('Sanitation Data'!$F$30,0,10*ROW('Sanitation Data'!F110))="","",OFFSET('Sanitation Data'!$F$30,0,10*ROW('Sanitation Data'!F110)))</f>
        <v/>
      </c>
      <c r="CX116" s="274" t="str">
        <f ca="true">+IF(OFFSET('Sanitation Data'!$F$31,0,10*ROW('Sanitation Data'!F110))="","",OFFSET('Sanitation Data'!$F$31,0,10*ROW('Sanitation Data'!F110)))</f>
        <v/>
      </c>
      <c r="CY116" s="274" t="str">
        <f ca="true">+IF(OFFSET('Sanitation Data'!$F$32,0,10*ROW('Sanitation Data'!F110))="","",OFFSET('Sanitation Data'!$F$32,0,10*ROW('Sanitation Data'!F110)))</f>
        <v/>
      </c>
      <c r="CZ116" s="274" t="str">
        <f ca="true">+IF(OFFSET('Sanitation Data'!$G$28,0,10*ROW('Sanitation Data'!G110))="","",OFFSET('Sanitation Data'!$G$28,0,10*ROW('Sanitation Data'!G110)))</f>
        <v/>
      </c>
      <c r="DA116" s="274" t="str">
        <f ca="true">+IF(OFFSET('Sanitation Data'!$G$29,0,10*ROW('Sanitation Data'!G110))="","",OFFSET('Sanitation Data'!$G$29,0,10*ROW('Sanitation Data'!G110)))</f>
        <v/>
      </c>
      <c r="DB116" s="274" t="str">
        <f ca="true">+IF(OFFSET('Sanitation Data'!$G$30,0,10*ROW('Sanitation Data'!G110))="","",OFFSET('Sanitation Data'!$G$30,0,10*ROW('Sanitation Data'!G110)))</f>
        <v/>
      </c>
      <c r="DC116" s="274" t="str">
        <f ca="true">+IF(OFFSET('Sanitation Data'!$G$31,0,10*ROW('Sanitation Data'!G110))="","",OFFSET('Sanitation Data'!$G$31,0,10*ROW('Sanitation Data'!G110)))</f>
        <v/>
      </c>
      <c r="DD116" s="274" t="str">
        <f ca="true">+IF(OFFSET('Sanitation Data'!$G$32,0,10*ROW('Sanitation Data'!G110))="","",OFFSET('Sanitation Data'!$G$32,0,10*ROW('Sanitation Data'!G110)))</f>
        <v/>
      </c>
      <c r="DE116" s="274" t="str">
        <f ca="true">+IF(OFFSET('Sanitation Data'!$H$28,0,10*ROW('Sanitation Data'!H110))="","",OFFSET('Sanitation Data'!$H$28,0,10*ROW('Sanitation Data'!H110)))</f>
        <v/>
      </c>
      <c r="DF116" s="274" t="str">
        <f ca="true">+IF(OFFSET('Sanitation Data'!$H$29,0,10*ROW('Sanitation Data'!H110))="","",OFFSET('Sanitation Data'!$H$29,0,10*ROW('Sanitation Data'!H110)))</f>
        <v/>
      </c>
      <c r="DG116" s="274" t="str">
        <f ca="true">+IF(OFFSET('Sanitation Data'!$H$30,0,10*ROW('Sanitation Data'!H110))="","",OFFSET('Sanitation Data'!$H$30,0,10*ROW('Sanitation Data'!H110)))</f>
        <v/>
      </c>
      <c r="DH116" s="274" t="str">
        <f ca="true">+IF(OFFSET('Sanitation Data'!$H$31,0,10*ROW('Sanitation Data'!H110))="","",OFFSET('Sanitation Data'!$H$31,0,10*ROW('Sanitation Data'!H110)))</f>
        <v/>
      </c>
      <c r="DI116" s="274" t="str">
        <f ca="true">+IF(OFFSET('Sanitation Data'!$H$32,0,10*ROW('Sanitation Data'!H110))="","",OFFSET('Sanitation Data'!$H$32,0,10*ROW('Sanitation Data'!H110)))</f>
        <v/>
      </c>
      <c r="DJ116" s="274" t="str">
        <f ca="true">+IF(OFFSET('Sanitation Data'!$I$28,0,10*ROW('Sanitation Data'!I110))="","",OFFSET('Sanitation Data'!$I$28,0,10*ROW('Sanitation Data'!I110)))</f>
        <v/>
      </c>
      <c r="DK116" s="274" t="str">
        <f ca="true">+IF(OFFSET('Sanitation Data'!$I$29,0,10*ROW('Sanitation Data'!I110))="","",OFFSET('Sanitation Data'!$I$29,0,10*ROW('Sanitation Data'!I110)))</f>
        <v/>
      </c>
      <c r="DL116" s="274" t="str">
        <f ca="true">+IF(OFFSET('Sanitation Data'!$I$30,0,10*ROW('Sanitation Data'!I110))="","",OFFSET('Sanitation Data'!$I$30,0,10*ROW('Sanitation Data'!I110)))</f>
        <v/>
      </c>
      <c r="DM116" s="274" t="str">
        <f ca="true">+IF(OFFSET('Sanitation Data'!$I$31,0,10*ROW('Sanitation Data'!I110))="","",OFFSET('Sanitation Data'!$I$31,0,10*ROW('Sanitation Data'!I110)))</f>
        <v/>
      </c>
      <c r="DN116" s="274" t="str">
        <f ca="true">+IF(OFFSET('Sanitation Data'!$I$32,0,10*ROW('Sanitation Data'!I110))="","",OFFSET('Sanitation Data'!$I$32,0,10*ROW('Sanitation Data'!I110)))</f>
        <v/>
      </c>
      <c r="DO116" s="274" t="str">
        <f ca="true">+IF(OFFSET('Hygiene Data'!$D$11,0,10*ROW('Hygiene Data'!D110))="","",OFFSET('Hygiene Data'!$D$11,0,10*ROW('Hygiene Data'!D110)))</f>
        <v/>
      </c>
      <c r="DP116" s="274" t="str">
        <f ca="true">+IF(OFFSET('Hygiene Data'!$D$12,0,10*ROW('Hygiene Data'!D110))="","",OFFSET('Hygiene Data'!$D$12,0,10*ROW('Hygiene Data'!D110)))</f>
        <v/>
      </c>
      <c r="DQ116" s="274" t="str">
        <f ca="true">+IF(OFFSET('Hygiene Data'!$D$13,0,10*ROW('Hygiene Data'!D110))="","",OFFSET('Hygiene Data'!$D$13,0,10*ROW('Hygiene Data'!D110)))</f>
        <v/>
      </c>
      <c r="DR116" s="274" t="str">
        <f ca="true">+IF(OFFSET('Hygiene Data'!$E$11,0,10*ROW('Hygiene Data'!E110))="","",OFFSET('Hygiene Data'!$E$11,0,10*ROW('Hygiene Data'!E110)))</f>
        <v/>
      </c>
      <c r="DS116" s="274" t="str">
        <f ca="true">+IF(OFFSET('Hygiene Data'!$E$12,0,10*ROW('Hygiene Data'!E110))="","",OFFSET('Hygiene Data'!$E$12,0,10*ROW('Hygiene Data'!E110)))</f>
        <v/>
      </c>
      <c r="DT116" s="274" t="str">
        <f ca="true">+IF(OFFSET('Hygiene Data'!$E$13,0,10*ROW('Hygiene Data'!E110))="","",OFFSET('Hygiene Data'!$E$13,0,10*ROW('Hygiene Data'!E110)))</f>
        <v/>
      </c>
      <c r="DU116" s="274" t="str">
        <f ca="true">+IF(OFFSET('Hygiene Data'!$F$11,0,10*ROW('Hygiene Data'!F110))="","",OFFSET('Hygiene Data'!$F$11,0,10*ROW('Hygiene Data'!F110)))</f>
        <v/>
      </c>
      <c r="DV116" s="274" t="str">
        <f ca="true">+IF(OFFSET('Hygiene Data'!$F$12,0,10*ROW('Hygiene Data'!F110))="","",OFFSET('Hygiene Data'!$F$12,0,10*ROW('Hygiene Data'!F110)))</f>
        <v/>
      </c>
      <c r="DW116" s="274" t="str">
        <f ca="true">+IF(OFFSET('Hygiene Data'!$F$13,0,10*ROW('Hygiene Data'!F110))="","",OFFSET('Hygiene Data'!$F$13,0,10*ROW('Hygiene Data'!F110)))</f>
        <v/>
      </c>
      <c r="DX116" s="274" t="str">
        <f ca="true">+IF(OFFSET('Hygiene Data'!$G$11,0,10*ROW('Hygiene Data'!G110))="","",OFFSET('Hygiene Data'!$G$11,0,10*ROW('Hygiene Data'!G110)))</f>
        <v/>
      </c>
      <c r="DY116" s="274" t="str">
        <f ca="true">+IF(OFFSET('Hygiene Data'!$G$12,0,10*ROW('Hygiene Data'!G110))="","",OFFSET('Hygiene Data'!$G$12,0,10*ROW('Hygiene Data'!G110)))</f>
        <v/>
      </c>
      <c r="DZ116" s="274" t="str">
        <f ca="true">+IF(OFFSET('Hygiene Data'!$G$13,0,10*ROW('Hygiene Data'!G110))="","",OFFSET('Hygiene Data'!$G$13,0,10*ROW('Hygiene Data'!G110)))</f>
        <v/>
      </c>
      <c r="EA116" s="274" t="str">
        <f ca="true">+IF(OFFSET('Hygiene Data'!$H$11,0,10*ROW('Hygiene Data'!H110))="","",OFFSET('Hygiene Data'!$H$11,0,10*ROW('Hygiene Data'!H110)))</f>
        <v/>
      </c>
      <c r="EB116" s="274" t="str">
        <f ca="true">+IF(OFFSET('Hygiene Data'!$H$12,0,10*ROW('Hygiene Data'!H110))="","",OFFSET('Hygiene Data'!$H$12,0,10*ROW('Hygiene Data'!H110)))</f>
        <v/>
      </c>
      <c r="EC116" s="274" t="str">
        <f ca="true">+IF(OFFSET('Hygiene Data'!$H$13,0,10*ROW('Hygiene Data'!H110))="","",OFFSET('Hygiene Data'!$H$13,0,10*ROW('Hygiene Data'!H110)))</f>
        <v/>
      </c>
      <c r="ED116" s="274" t="str">
        <f ca="true">+IF(OFFSET('Hygiene Data'!$I$11,0,10*ROW('Hygiene Data'!I110))="","",OFFSET('Hygiene Data'!$I$11,0,10*ROW('Hygiene Data'!I110)))</f>
        <v/>
      </c>
      <c r="EE116" s="274" t="str">
        <f ca="true">+IF(OFFSET('Hygiene Data'!$I$12,0,10*ROW('Hygiene Data'!I110))="","",OFFSET('Hygiene Data'!$I$12,0,10*ROW('Hygiene Data'!I110)))</f>
        <v/>
      </c>
      <c r="EF116" s="274" t="str">
        <f ca="true">+IF(OFFSET('Hygiene Data'!$I$13,0,10*ROW('Hygiene Data'!I110))="","",OFFSET('Hygiene Data'!$I$13,0,10*ROW('Hygiene Data'!I110)))</f>
        <v/>
      </c>
    </row>
    <row xmlns:x14ac="http://schemas.microsoft.com/office/spreadsheetml/2009/9/ac" r="117" x14ac:dyDescent="0.2">
      <c r="A117" s="37" t="str">
        <f ca="true">+IF(OFFSET('Water Data'!$B$2,0,10*ROW('Water Data'!E111))="","",OFFSET('Water Data'!$B$2,0,10*ROW('Water Data'!E111)))</f>
        <v/>
      </c>
      <c r="B117" s="37" t="str">
        <f ca="true">+IF(OFFSET('Water Data'!$C$2,0,10*ROW('Water Data'!F111))="","",OFFSET('Water Data'!$C$2,0,10*ROW('Water Data'!F111)))</f>
        <v/>
      </c>
      <c r="C117" s="330" t="str">
        <f t="shared" ca="true" si="1"/>
        <v/>
      </c>
      <c r="D117" s="94"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4"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4"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4"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4"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4"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4"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4"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4"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4"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4"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4"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4"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4"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4"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4"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4"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4"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5"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5"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5"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5"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5"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5"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5"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5"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5"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5"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5"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5"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5"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5"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5"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5"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5"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5"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5"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5"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5"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5"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5"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5"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5"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5"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5"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5"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5"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5"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6"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6"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6"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6"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6"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6"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6"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6"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6"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6"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6"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6"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6"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6"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6"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6"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6"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6"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4"/>
      <c r="BS117" s="274" t="str">
        <f ca="true">+IF(OFFSET('Water Data'!$D$27,0,10*ROW('Water Data'!D111))="","",OFFSET('Water Data'!$D$27,0,10*ROW('Water Data'!D111)))</f>
        <v/>
      </c>
      <c r="BT117" s="274" t="str">
        <f ca="true">+IF(OFFSET('Water Data'!$D$28,0,10*ROW('Water Data'!D111))="","",OFFSET('Water Data'!$D$28,0,10*ROW('Water Data'!D111)))</f>
        <v/>
      </c>
      <c r="BU117" s="274" t="str">
        <f ca="true">+IF(OFFSET('Water Data'!$D$29,0,10*ROW('Water Data'!D111))="","",OFFSET('Water Data'!$D$29,0,10*ROW('Water Data'!D111)))</f>
        <v/>
      </c>
      <c r="BV117" s="274" t="str">
        <f ca="true">+IF(OFFSET('Water Data'!$E$27,0,10*ROW('Water Data'!E111))="","",OFFSET('Water Data'!$E$27,0,10*ROW('Water Data'!E111)))</f>
        <v/>
      </c>
      <c r="BW117" s="274" t="str">
        <f ca="true">+IF(OFFSET('Water Data'!$E$28,0,10*ROW('Water Data'!E111))="","",OFFSET('Water Data'!$E$28,0,10*ROW('Water Data'!E111)))</f>
        <v/>
      </c>
      <c r="BX117" s="274" t="str">
        <f ca="true">+IF(OFFSET('Water Data'!$E$29,0,10*ROW('Water Data'!E111))="","",OFFSET('Water Data'!$E$29,0,10*ROW('Water Data'!E111)))</f>
        <v/>
      </c>
      <c r="BY117" s="274" t="str">
        <f ca="true">+IF(OFFSET('Water Data'!$F$27,0,10*ROW('Water Data'!F111))="","",OFFSET('Water Data'!$F$27,0,10*ROW('Water Data'!F111)))</f>
        <v/>
      </c>
      <c r="BZ117" s="274" t="str">
        <f ca="true">+IF(OFFSET('Water Data'!$F$28,0,10*ROW('Water Data'!F111))="","",OFFSET('Water Data'!$F$28,0,10*ROW('Water Data'!F111)))</f>
        <v/>
      </c>
      <c r="CA117" s="274" t="str">
        <f ca="true">+IF(OFFSET('Water Data'!$F$29,0,10*ROW('Water Data'!F111))="","",OFFSET('Water Data'!$F$29,0,10*ROW('Water Data'!F111)))</f>
        <v/>
      </c>
      <c r="CB117" s="274" t="str">
        <f ca="true">+IF(OFFSET('Water Data'!$G$27,0,10*ROW('Water Data'!G111))="","",OFFSET('Water Data'!$G$27,0,10*ROW('Water Data'!G111)))</f>
        <v/>
      </c>
      <c r="CC117" s="274" t="str">
        <f ca="true">+IF(OFFSET('Water Data'!$G$28,0,10*ROW('Water Data'!G111))="","",OFFSET('Water Data'!$G$28,0,10*ROW('Water Data'!G111)))</f>
        <v/>
      </c>
      <c r="CD117" s="274" t="str">
        <f ca="true">+IF(OFFSET('Water Data'!$G$29,0,10*ROW('Water Data'!G111))="","",OFFSET('Water Data'!$G$29,0,10*ROW('Water Data'!G111)))</f>
        <v/>
      </c>
      <c r="CE117" s="274" t="str">
        <f ca="true">+IF(OFFSET('Water Data'!$H$27,0,10*ROW('Water Data'!H111))="","",OFFSET('Water Data'!$H$27,0,10*ROW('Water Data'!H111)))</f>
        <v/>
      </c>
      <c r="CF117" s="274" t="str">
        <f ca="true">+IF(OFFSET('Water Data'!$H$28,0,10*ROW('Water Data'!H111))="","",OFFSET('Water Data'!$H$28,0,10*ROW('Water Data'!H111)))</f>
        <v/>
      </c>
      <c r="CG117" s="274" t="str">
        <f ca="true">+IF(OFFSET('Water Data'!$H$29,0,10*ROW('Water Data'!H111))="","",OFFSET('Water Data'!$H$29,0,10*ROW('Water Data'!H111)))</f>
        <v/>
      </c>
      <c r="CH117" s="274" t="str">
        <f ca="true">+IF(OFFSET('Water Data'!$I$27,0,10*ROW('Water Data'!I111))="","",OFFSET('Water Data'!$I$27,0,10*ROW('Water Data'!I111)))</f>
        <v/>
      </c>
      <c r="CI117" s="274" t="str">
        <f ca="true">+IF(OFFSET('Water Data'!$I$28,0,10*ROW('Water Data'!I111))="","",OFFSET('Water Data'!$I$28,0,10*ROW('Water Data'!I111)))</f>
        <v/>
      </c>
      <c r="CJ117" s="274" t="str">
        <f ca="true">+IF(OFFSET('Water Data'!$I$29,0,10*ROW('Water Data'!I111))="","",OFFSET('Water Data'!$I$29,0,10*ROW('Water Data'!I111)))</f>
        <v/>
      </c>
      <c r="CK117" s="274" t="str">
        <f ca="true">+IF(OFFSET('Sanitation Data'!$D$28,0,10*ROW('Sanitation Data'!D111))="","",OFFSET('Sanitation Data'!$D$28,0,10*ROW('Sanitation Data'!D111)))</f>
        <v/>
      </c>
      <c r="CL117" s="274" t="str">
        <f ca="true">+IF(OFFSET('Sanitation Data'!$D$29,0,10*ROW('Sanitation Data'!D111))="","",OFFSET('Sanitation Data'!$D$29,0,10*ROW('Sanitation Data'!D111)))</f>
        <v/>
      </c>
      <c r="CM117" s="274" t="str">
        <f ca="true">+IF(OFFSET('Sanitation Data'!$D$30,0,10*ROW('Sanitation Data'!D111))="","",OFFSET('Sanitation Data'!$D$30,0,10*ROW('Sanitation Data'!D111)))</f>
        <v/>
      </c>
      <c r="CN117" s="274" t="str">
        <f ca="true">+IF(OFFSET('Sanitation Data'!$D$31,0,10*ROW('Sanitation Data'!D111))="","",OFFSET('Sanitation Data'!$D$31,0,10*ROW('Sanitation Data'!D111)))</f>
        <v/>
      </c>
      <c r="CO117" s="274" t="str">
        <f ca="true">+IF(OFFSET('Sanitation Data'!$D$32,0,10*ROW('Sanitation Data'!D111))="","",OFFSET('Sanitation Data'!$D$32,0,10*ROW('Sanitation Data'!D111)))</f>
        <v/>
      </c>
      <c r="CP117" s="274" t="str">
        <f ca="true">+IF(OFFSET('Sanitation Data'!$E$28,0,10*ROW('Sanitation Data'!E111))="","",OFFSET('Sanitation Data'!$E$28,0,10*ROW('Sanitation Data'!E111)))</f>
        <v/>
      </c>
      <c r="CQ117" s="274" t="str">
        <f ca="true">+IF(OFFSET('Sanitation Data'!$E$29,0,10*ROW('Sanitation Data'!E111))="","",OFFSET('Sanitation Data'!$E$29,0,10*ROW('Sanitation Data'!E111)))</f>
        <v/>
      </c>
      <c r="CR117" s="274" t="str">
        <f ca="true">+IF(OFFSET('Sanitation Data'!$E$30,0,10*ROW('Sanitation Data'!E111))="","",OFFSET('Sanitation Data'!$E$30,0,10*ROW('Sanitation Data'!E111)))</f>
        <v/>
      </c>
      <c r="CS117" s="274" t="str">
        <f ca="true">+IF(OFFSET('Sanitation Data'!$E$31,0,10*ROW('Sanitation Data'!E111))="","",OFFSET('Sanitation Data'!$E$31,0,10*ROW('Sanitation Data'!E111)))</f>
        <v/>
      </c>
      <c r="CT117" s="274" t="str">
        <f ca="true">+IF(OFFSET('Sanitation Data'!$E$32,0,10*ROW('Sanitation Data'!E111))="","",OFFSET('Sanitation Data'!$E$32,0,10*ROW('Sanitation Data'!E111)))</f>
        <v/>
      </c>
      <c r="CU117" s="274" t="str">
        <f ca="true">+IF(OFFSET('Sanitation Data'!$F$28,0,10*ROW('Sanitation Data'!F111))="","",OFFSET('Sanitation Data'!$F$28,0,10*ROW('Sanitation Data'!F111)))</f>
        <v/>
      </c>
      <c r="CV117" s="274" t="str">
        <f ca="true">+IF(OFFSET('Sanitation Data'!$F$29,0,10*ROW('Sanitation Data'!F111))="","",OFFSET('Sanitation Data'!$F$29,0,10*ROW('Sanitation Data'!F111)))</f>
        <v/>
      </c>
      <c r="CW117" s="274" t="str">
        <f ca="true">+IF(OFFSET('Sanitation Data'!$F$30,0,10*ROW('Sanitation Data'!F111))="","",OFFSET('Sanitation Data'!$F$30,0,10*ROW('Sanitation Data'!F111)))</f>
        <v/>
      </c>
      <c r="CX117" s="274" t="str">
        <f ca="true">+IF(OFFSET('Sanitation Data'!$F$31,0,10*ROW('Sanitation Data'!F111))="","",OFFSET('Sanitation Data'!$F$31,0,10*ROW('Sanitation Data'!F111)))</f>
        <v/>
      </c>
      <c r="CY117" s="274" t="str">
        <f ca="true">+IF(OFFSET('Sanitation Data'!$F$32,0,10*ROW('Sanitation Data'!F111))="","",OFFSET('Sanitation Data'!$F$32,0,10*ROW('Sanitation Data'!F111)))</f>
        <v/>
      </c>
      <c r="CZ117" s="274" t="str">
        <f ca="true">+IF(OFFSET('Sanitation Data'!$G$28,0,10*ROW('Sanitation Data'!G111))="","",OFFSET('Sanitation Data'!$G$28,0,10*ROW('Sanitation Data'!G111)))</f>
        <v/>
      </c>
      <c r="DA117" s="274" t="str">
        <f ca="true">+IF(OFFSET('Sanitation Data'!$G$29,0,10*ROW('Sanitation Data'!G111))="","",OFFSET('Sanitation Data'!$G$29,0,10*ROW('Sanitation Data'!G111)))</f>
        <v/>
      </c>
      <c r="DB117" s="274" t="str">
        <f ca="true">+IF(OFFSET('Sanitation Data'!$G$30,0,10*ROW('Sanitation Data'!G111))="","",OFFSET('Sanitation Data'!$G$30,0,10*ROW('Sanitation Data'!G111)))</f>
        <v/>
      </c>
      <c r="DC117" s="274" t="str">
        <f ca="true">+IF(OFFSET('Sanitation Data'!$G$31,0,10*ROW('Sanitation Data'!G111))="","",OFFSET('Sanitation Data'!$G$31,0,10*ROW('Sanitation Data'!G111)))</f>
        <v/>
      </c>
      <c r="DD117" s="274" t="str">
        <f ca="true">+IF(OFFSET('Sanitation Data'!$G$32,0,10*ROW('Sanitation Data'!G111))="","",OFFSET('Sanitation Data'!$G$32,0,10*ROW('Sanitation Data'!G111)))</f>
        <v/>
      </c>
      <c r="DE117" s="274" t="str">
        <f ca="true">+IF(OFFSET('Sanitation Data'!$H$28,0,10*ROW('Sanitation Data'!H111))="","",OFFSET('Sanitation Data'!$H$28,0,10*ROW('Sanitation Data'!H111)))</f>
        <v/>
      </c>
      <c r="DF117" s="274" t="str">
        <f ca="true">+IF(OFFSET('Sanitation Data'!$H$29,0,10*ROW('Sanitation Data'!H111))="","",OFFSET('Sanitation Data'!$H$29,0,10*ROW('Sanitation Data'!H111)))</f>
        <v/>
      </c>
      <c r="DG117" s="274" t="str">
        <f ca="true">+IF(OFFSET('Sanitation Data'!$H$30,0,10*ROW('Sanitation Data'!H111))="","",OFFSET('Sanitation Data'!$H$30,0,10*ROW('Sanitation Data'!H111)))</f>
        <v/>
      </c>
      <c r="DH117" s="274" t="str">
        <f ca="true">+IF(OFFSET('Sanitation Data'!$H$31,0,10*ROW('Sanitation Data'!H111))="","",OFFSET('Sanitation Data'!$H$31,0,10*ROW('Sanitation Data'!H111)))</f>
        <v/>
      </c>
      <c r="DI117" s="274" t="str">
        <f ca="true">+IF(OFFSET('Sanitation Data'!$H$32,0,10*ROW('Sanitation Data'!H111))="","",OFFSET('Sanitation Data'!$H$32,0,10*ROW('Sanitation Data'!H111)))</f>
        <v/>
      </c>
      <c r="DJ117" s="274" t="str">
        <f ca="true">+IF(OFFSET('Sanitation Data'!$I$28,0,10*ROW('Sanitation Data'!I111))="","",OFFSET('Sanitation Data'!$I$28,0,10*ROW('Sanitation Data'!I111)))</f>
        <v/>
      </c>
      <c r="DK117" s="274" t="str">
        <f ca="true">+IF(OFFSET('Sanitation Data'!$I$29,0,10*ROW('Sanitation Data'!I111))="","",OFFSET('Sanitation Data'!$I$29,0,10*ROW('Sanitation Data'!I111)))</f>
        <v/>
      </c>
      <c r="DL117" s="274" t="str">
        <f ca="true">+IF(OFFSET('Sanitation Data'!$I$30,0,10*ROW('Sanitation Data'!I111))="","",OFFSET('Sanitation Data'!$I$30,0,10*ROW('Sanitation Data'!I111)))</f>
        <v/>
      </c>
      <c r="DM117" s="274" t="str">
        <f ca="true">+IF(OFFSET('Sanitation Data'!$I$31,0,10*ROW('Sanitation Data'!I111))="","",OFFSET('Sanitation Data'!$I$31,0,10*ROW('Sanitation Data'!I111)))</f>
        <v/>
      </c>
      <c r="DN117" s="274" t="str">
        <f ca="true">+IF(OFFSET('Sanitation Data'!$I$32,0,10*ROW('Sanitation Data'!I111))="","",OFFSET('Sanitation Data'!$I$32,0,10*ROW('Sanitation Data'!I111)))</f>
        <v/>
      </c>
      <c r="DO117" s="274" t="str">
        <f ca="true">+IF(OFFSET('Hygiene Data'!$D$11,0,10*ROW('Hygiene Data'!D111))="","",OFFSET('Hygiene Data'!$D$11,0,10*ROW('Hygiene Data'!D111)))</f>
        <v/>
      </c>
      <c r="DP117" s="274" t="str">
        <f ca="true">+IF(OFFSET('Hygiene Data'!$D$12,0,10*ROW('Hygiene Data'!D111))="","",OFFSET('Hygiene Data'!$D$12,0,10*ROW('Hygiene Data'!D111)))</f>
        <v/>
      </c>
      <c r="DQ117" s="274" t="str">
        <f ca="true">+IF(OFFSET('Hygiene Data'!$D$13,0,10*ROW('Hygiene Data'!D111))="","",OFFSET('Hygiene Data'!$D$13,0,10*ROW('Hygiene Data'!D111)))</f>
        <v/>
      </c>
      <c r="DR117" s="274" t="str">
        <f ca="true">+IF(OFFSET('Hygiene Data'!$E$11,0,10*ROW('Hygiene Data'!E111))="","",OFFSET('Hygiene Data'!$E$11,0,10*ROW('Hygiene Data'!E111)))</f>
        <v/>
      </c>
      <c r="DS117" s="274" t="str">
        <f ca="true">+IF(OFFSET('Hygiene Data'!$E$12,0,10*ROW('Hygiene Data'!E111))="","",OFFSET('Hygiene Data'!$E$12,0,10*ROW('Hygiene Data'!E111)))</f>
        <v/>
      </c>
      <c r="DT117" s="274" t="str">
        <f ca="true">+IF(OFFSET('Hygiene Data'!$E$13,0,10*ROW('Hygiene Data'!E111))="","",OFFSET('Hygiene Data'!$E$13,0,10*ROW('Hygiene Data'!E111)))</f>
        <v/>
      </c>
      <c r="DU117" s="274" t="str">
        <f ca="true">+IF(OFFSET('Hygiene Data'!$F$11,0,10*ROW('Hygiene Data'!F111))="","",OFFSET('Hygiene Data'!$F$11,0,10*ROW('Hygiene Data'!F111)))</f>
        <v/>
      </c>
      <c r="DV117" s="274" t="str">
        <f ca="true">+IF(OFFSET('Hygiene Data'!$F$12,0,10*ROW('Hygiene Data'!F111))="","",OFFSET('Hygiene Data'!$F$12,0,10*ROW('Hygiene Data'!F111)))</f>
        <v/>
      </c>
      <c r="DW117" s="274" t="str">
        <f ca="true">+IF(OFFSET('Hygiene Data'!$F$13,0,10*ROW('Hygiene Data'!F111))="","",OFFSET('Hygiene Data'!$F$13,0,10*ROW('Hygiene Data'!F111)))</f>
        <v/>
      </c>
      <c r="DX117" s="274" t="str">
        <f ca="true">+IF(OFFSET('Hygiene Data'!$G$11,0,10*ROW('Hygiene Data'!G111))="","",OFFSET('Hygiene Data'!$G$11,0,10*ROW('Hygiene Data'!G111)))</f>
        <v/>
      </c>
      <c r="DY117" s="274" t="str">
        <f ca="true">+IF(OFFSET('Hygiene Data'!$G$12,0,10*ROW('Hygiene Data'!G111))="","",OFFSET('Hygiene Data'!$G$12,0,10*ROW('Hygiene Data'!G111)))</f>
        <v/>
      </c>
      <c r="DZ117" s="274" t="str">
        <f ca="true">+IF(OFFSET('Hygiene Data'!$G$13,0,10*ROW('Hygiene Data'!G111))="","",OFFSET('Hygiene Data'!$G$13,0,10*ROW('Hygiene Data'!G111)))</f>
        <v/>
      </c>
      <c r="EA117" s="274" t="str">
        <f ca="true">+IF(OFFSET('Hygiene Data'!$H$11,0,10*ROW('Hygiene Data'!H111))="","",OFFSET('Hygiene Data'!$H$11,0,10*ROW('Hygiene Data'!H111)))</f>
        <v/>
      </c>
      <c r="EB117" s="274" t="str">
        <f ca="true">+IF(OFFSET('Hygiene Data'!$H$12,0,10*ROW('Hygiene Data'!H111))="","",OFFSET('Hygiene Data'!$H$12,0,10*ROW('Hygiene Data'!H111)))</f>
        <v/>
      </c>
      <c r="EC117" s="274" t="str">
        <f ca="true">+IF(OFFSET('Hygiene Data'!$H$13,0,10*ROW('Hygiene Data'!H111))="","",OFFSET('Hygiene Data'!$H$13,0,10*ROW('Hygiene Data'!H111)))</f>
        <v/>
      </c>
      <c r="ED117" s="274" t="str">
        <f ca="true">+IF(OFFSET('Hygiene Data'!$I$11,0,10*ROW('Hygiene Data'!I111))="","",OFFSET('Hygiene Data'!$I$11,0,10*ROW('Hygiene Data'!I111)))</f>
        <v/>
      </c>
      <c r="EE117" s="274" t="str">
        <f ca="true">+IF(OFFSET('Hygiene Data'!$I$12,0,10*ROW('Hygiene Data'!I111))="","",OFFSET('Hygiene Data'!$I$12,0,10*ROW('Hygiene Data'!I111)))</f>
        <v/>
      </c>
      <c r="EF117" s="274" t="str">
        <f ca="true">+IF(OFFSET('Hygiene Data'!$I$13,0,10*ROW('Hygiene Data'!I111))="","",OFFSET('Hygiene Data'!$I$13,0,10*ROW('Hygiene Data'!I111)))</f>
        <v/>
      </c>
    </row>
    <row xmlns:x14ac="http://schemas.microsoft.com/office/spreadsheetml/2009/9/ac" r="118" x14ac:dyDescent="0.2">
      <c r="A118" s="37" t="str">
        <f ca="true">+IF(OFFSET('Water Data'!$B$2,0,10*ROW('Water Data'!E112))="","",OFFSET('Water Data'!$B$2,0,10*ROW('Water Data'!E112)))</f>
        <v/>
      </c>
      <c r="B118" s="37" t="str">
        <f ca="true">+IF(OFFSET('Water Data'!$C$2,0,10*ROW('Water Data'!F112))="","",OFFSET('Water Data'!$C$2,0,10*ROW('Water Data'!F112)))</f>
        <v/>
      </c>
      <c r="C118" s="330" t="str">
        <f t="shared" ca="true" si="1"/>
        <v/>
      </c>
      <c r="D118" s="94"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4"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4"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4"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4"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4"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4"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4"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4"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4"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4"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4"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4"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4"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4"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4"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4"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4"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5"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5"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5"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5"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5"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5"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5"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5"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5"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5"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5"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5"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5"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5"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5"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5"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5"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5"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5"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5"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5"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5"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5"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5"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5"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5"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5"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5"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5"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5"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6"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6"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6"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6"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6"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6"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6"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6"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6"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6"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6"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6"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6"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6"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6"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6"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6"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6"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4"/>
      <c r="BS118" s="274" t="str">
        <f ca="true">+IF(OFFSET('Water Data'!$D$27,0,10*ROW('Water Data'!D112))="","",OFFSET('Water Data'!$D$27,0,10*ROW('Water Data'!D112)))</f>
        <v/>
      </c>
      <c r="BT118" s="274" t="str">
        <f ca="true">+IF(OFFSET('Water Data'!$D$28,0,10*ROW('Water Data'!D112))="","",OFFSET('Water Data'!$D$28,0,10*ROW('Water Data'!D112)))</f>
        <v/>
      </c>
      <c r="BU118" s="274" t="str">
        <f ca="true">+IF(OFFSET('Water Data'!$D$29,0,10*ROW('Water Data'!D112))="","",OFFSET('Water Data'!$D$29,0,10*ROW('Water Data'!D112)))</f>
        <v/>
      </c>
      <c r="BV118" s="274" t="str">
        <f ca="true">+IF(OFFSET('Water Data'!$E$27,0,10*ROW('Water Data'!E112))="","",OFFSET('Water Data'!$E$27,0,10*ROW('Water Data'!E112)))</f>
        <v/>
      </c>
      <c r="BW118" s="274" t="str">
        <f ca="true">+IF(OFFSET('Water Data'!$E$28,0,10*ROW('Water Data'!E112))="","",OFFSET('Water Data'!$E$28,0,10*ROW('Water Data'!E112)))</f>
        <v/>
      </c>
      <c r="BX118" s="274" t="str">
        <f ca="true">+IF(OFFSET('Water Data'!$E$29,0,10*ROW('Water Data'!E112))="","",OFFSET('Water Data'!$E$29,0,10*ROW('Water Data'!E112)))</f>
        <v/>
      </c>
      <c r="BY118" s="274" t="str">
        <f ca="true">+IF(OFFSET('Water Data'!$F$27,0,10*ROW('Water Data'!F112))="","",OFFSET('Water Data'!$F$27,0,10*ROW('Water Data'!F112)))</f>
        <v/>
      </c>
      <c r="BZ118" s="274" t="str">
        <f ca="true">+IF(OFFSET('Water Data'!$F$28,0,10*ROW('Water Data'!F112))="","",OFFSET('Water Data'!$F$28,0,10*ROW('Water Data'!F112)))</f>
        <v/>
      </c>
      <c r="CA118" s="274" t="str">
        <f ca="true">+IF(OFFSET('Water Data'!$F$29,0,10*ROW('Water Data'!F112))="","",OFFSET('Water Data'!$F$29,0,10*ROW('Water Data'!F112)))</f>
        <v/>
      </c>
      <c r="CB118" s="274" t="str">
        <f ca="true">+IF(OFFSET('Water Data'!$G$27,0,10*ROW('Water Data'!G112))="","",OFFSET('Water Data'!$G$27,0,10*ROW('Water Data'!G112)))</f>
        <v/>
      </c>
      <c r="CC118" s="274" t="str">
        <f ca="true">+IF(OFFSET('Water Data'!$G$28,0,10*ROW('Water Data'!G112))="","",OFFSET('Water Data'!$G$28,0,10*ROW('Water Data'!G112)))</f>
        <v/>
      </c>
      <c r="CD118" s="274" t="str">
        <f ca="true">+IF(OFFSET('Water Data'!$G$29,0,10*ROW('Water Data'!G112))="","",OFFSET('Water Data'!$G$29,0,10*ROW('Water Data'!G112)))</f>
        <v/>
      </c>
      <c r="CE118" s="274" t="str">
        <f ca="true">+IF(OFFSET('Water Data'!$H$27,0,10*ROW('Water Data'!H112))="","",OFFSET('Water Data'!$H$27,0,10*ROW('Water Data'!H112)))</f>
        <v/>
      </c>
      <c r="CF118" s="274" t="str">
        <f ca="true">+IF(OFFSET('Water Data'!$H$28,0,10*ROW('Water Data'!H112))="","",OFFSET('Water Data'!$H$28,0,10*ROW('Water Data'!H112)))</f>
        <v/>
      </c>
      <c r="CG118" s="274" t="str">
        <f ca="true">+IF(OFFSET('Water Data'!$H$29,0,10*ROW('Water Data'!H112))="","",OFFSET('Water Data'!$H$29,0,10*ROW('Water Data'!H112)))</f>
        <v/>
      </c>
      <c r="CH118" s="274" t="str">
        <f ca="true">+IF(OFFSET('Water Data'!$I$27,0,10*ROW('Water Data'!I112))="","",OFFSET('Water Data'!$I$27,0,10*ROW('Water Data'!I112)))</f>
        <v/>
      </c>
      <c r="CI118" s="274" t="str">
        <f ca="true">+IF(OFFSET('Water Data'!$I$28,0,10*ROW('Water Data'!I112))="","",OFFSET('Water Data'!$I$28,0,10*ROW('Water Data'!I112)))</f>
        <v/>
      </c>
      <c r="CJ118" s="274" t="str">
        <f ca="true">+IF(OFFSET('Water Data'!$I$29,0,10*ROW('Water Data'!I112))="","",OFFSET('Water Data'!$I$29,0,10*ROW('Water Data'!I112)))</f>
        <v/>
      </c>
      <c r="CK118" s="274" t="str">
        <f ca="true">+IF(OFFSET('Sanitation Data'!$D$28,0,10*ROW('Sanitation Data'!D112))="","",OFFSET('Sanitation Data'!$D$28,0,10*ROW('Sanitation Data'!D112)))</f>
        <v/>
      </c>
      <c r="CL118" s="274" t="str">
        <f ca="true">+IF(OFFSET('Sanitation Data'!$D$29,0,10*ROW('Sanitation Data'!D112))="","",OFFSET('Sanitation Data'!$D$29,0,10*ROW('Sanitation Data'!D112)))</f>
        <v/>
      </c>
      <c r="CM118" s="274" t="str">
        <f ca="true">+IF(OFFSET('Sanitation Data'!$D$30,0,10*ROW('Sanitation Data'!D112))="","",OFFSET('Sanitation Data'!$D$30,0,10*ROW('Sanitation Data'!D112)))</f>
        <v/>
      </c>
      <c r="CN118" s="274" t="str">
        <f ca="true">+IF(OFFSET('Sanitation Data'!$D$31,0,10*ROW('Sanitation Data'!D112))="","",OFFSET('Sanitation Data'!$D$31,0,10*ROW('Sanitation Data'!D112)))</f>
        <v/>
      </c>
      <c r="CO118" s="274" t="str">
        <f ca="true">+IF(OFFSET('Sanitation Data'!$D$32,0,10*ROW('Sanitation Data'!D112))="","",OFFSET('Sanitation Data'!$D$32,0,10*ROW('Sanitation Data'!D112)))</f>
        <v/>
      </c>
      <c r="CP118" s="274" t="str">
        <f ca="true">+IF(OFFSET('Sanitation Data'!$E$28,0,10*ROW('Sanitation Data'!E112))="","",OFFSET('Sanitation Data'!$E$28,0,10*ROW('Sanitation Data'!E112)))</f>
        <v/>
      </c>
      <c r="CQ118" s="274" t="str">
        <f ca="true">+IF(OFFSET('Sanitation Data'!$E$29,0,10*ROW('Sanitation Data'!E112))="","",OFFSET('Sanitation Data'!$E$29,0,10*ROW('Sanitation Data'!E112)))</f>
        <v/>
      </c>
      <c r="CR118" s="274" t="str">
        <f ca="true">+IF(OFFSET('Sanitation Data'!$E$30,0,10*ROW('Sanitation Data'!E112))="","",OFFSET('Sanitation Data'!$E$30,0,10*ROW('Sanitation Data'!E112)))</f>
        <v/>
      </c>
      <c r="CS118" s="274" t="str">
        <f ca="true">+IF(OFFSET('Sanitation Data'!$E$31,0,10*ROW('Sanitation Data'!E112))="","",OFFSET('Sanitation Data'!$E$31,0,10*ROW('Sanitation Data'!E112)))</f>
        <v/>
      </c>
      <c r="CT118" s="274" t="str">
        <f ca="true">+IF(OFFSET('Sanitation Data'!$E$32,0,10*ROW('Sanitation Data'!E112))="","",OFFSET('Sanitation Data'!$E$32,0,10*ROW('Sanitation Data'!E112)))</f>
        <v/>
      </c>
      <c r="CU118" s="274" t="str">
        <f ca="true">+IF(OFFSET('Sanitation Data'!$F$28,0,10*ROW('Sanitation Data'!F112))="","",OFFSET('Sanitation Data'!$F$28,0,10*ROW('Sanitation Data'!F112)))</f>
        <v/>
      </c>
      <c r="CV118" s="274" t="str">
        <f ca="true">+IF(OFFSET('Sanitation Data'!$F$29,0,10*ROW('Sanitation Data'!F112))="","",OFFSET('Sanitation Data'!$F$29,0,10*ROW('Sanitation Data'!F112)))</f>
        <v/>
      </c>
      <c r="CW118" s="274" t="str">
        <f ca="true">+IF(OFFSET('Sanitation Data'!$F$30,0,10*ROW('Sanitation Data'!F112))="","",OFFSET('Sanitation Data'!$F$30,0,10*ROW('Sanitation Data'!F112)))</f>
        <v/>
      </c>
      <c r="CX118" s="274" t="str">
        <f ca="true">+IF(OFFSET('Sanitation Data'!$F$31,0,10*ROW('Sanitation Data'!F112))="","",OFFSET('Sanitation Data'!$F$31,0,10*ROW('Sanitation Data'!F112)))</f>
        <v/>
      </c>
      <c r="CY118" s="274" t="str">
        <f ca="true">+IF(OFFSET('Sanitation Data'!$F$32,0,10*ROW('Sanitation Data'!F112))="","",OFFSET('Sanitation Data'!$F$32,0,10*ROW('Sanitation Data'!F112)))</f>
        <v/>
      </c>
      <c r="CZ118" s="274" t="str">
        <f ca="true">+IF(OFFSET('Sanitation Data'!$G$28,0,10*ROW('Sanitation Data'!G112))="","",OFFSET('Sanitation Data'!$G$28,0,10*ROW('Sanitation Data'!G112)))</f>
        <v/>
      </c>
      <c r="DA118" s="274" t="str">
        <f ca="true">+IF(OFFSET('Sanitation Data'!$G$29,0,10*ROW('Sanitation Data'!G112))="","",OFFSET('Sanitation Data'!$G$29,0,10*ROW('Sanitation Data'!G112)))</f>
        <v/>
      </c>
      <c r="DB118" s="274" t="str">
        <f ca="true">+IF(OFFSET('Sanitation Data'!$G$30,0,10*ROW('Sanitation Data'!G112))="","",OFFSET('Sanitation Data'!$G$30,0,10*ROW('Sanitation Data'!G112)))</f>
        <v/>
      </c>
      <c r="DC118" s="274" t="str">
        <f ca="true">+IF(OFFSET('Sanitation Data'!$G$31,0,10*ROW('Sanitation Data'!G112))="","",OFFSET('Sanitation Data'!$G$31,0,10*ROW('Sanitation Data'!G112)))</f>
        <v/>
      </c>
      <c r="DD118" s="274" t="str">
        <f ca="true">+IF(OFFSET('Sanitation Data'!$G$32,0,10*ROW('Sanitation Data'!G112))="","",OFFSET('Sanitation Data'!$G$32,0,10*ROW('Sanitation Data'!G112)))</f>
        <v/>
      </c>
      <c r="DE118" s="274" t="str">
        <f ca="true">+IF(OFFSET('Sanitation Data'!$H$28,0,10*ROW('Sanitation Data'!H112))="","",OFFSET('Sanitation Data'!$H$28,0,10*ROW('Sanitation Data'!H112)))</f>
        <v/>
      </c>
      <c r="DF118" s="274" t="str">
        <f ca="true">+IF(OFFSET('Sanitation Data'!$H$29,0,10*ROW('Sanitation Data'!H112))="","",OFFSET('Sanitation Data'!$H$29,0,10*ROW('Sanitation Data'!H112)))</f>
        <v/>
      </c>
      <c r="DG118" s="274" t="str">
        <f ca="true">+IF(OFFSET('Sanitation Data'!$H$30,0,10*ROW('Sanitation Data'!H112))="","",OFFSET('Sanitation Data'!$H$30,0,10*ROW('Sanitation Data'!H112)))</f>
        <v/>
      </c>
      <c r="DH118" s="274" t="str">
        <f ca="true">+IF(OFFSET('Sanitation Data'!$H$31,0,10*ROW('Sanitation Data'!H112))="","",OFFSET('Sanitation Data'!$H$31,0,10*ROW('Sanitation Data'!H112)))</f>
        <v/>
      </c>
      <c r="DI118" s="274" t="str">
        <f ca="true">+IF(OFFSET('Sanitation Data'!$H$32,0,10*ROW('Sanitation Data'!H112))="","",OFFSET('Sanitation Data'!$H$32,0,10*ROW('Sanitation Data'!H112)))</f>
        <v/>
      </c>
      <c r="DJ118" s="274" t="str">
        <f ca="true">+IF(OFFSET('Sanitation Data'!$I$28,0,10*ROW('Sanitation Data'!I112))="","",OFFSET('Sanitation Data'!$I$28,0,10*ROW('Sanitation Data'!I112)))</f>
        <v/>
      </c>
      <c r="DK118" s="274" t="str">
        <f ca="true">+IF(OFFSET('Sanitation Data'!$I$29,0,10*ROW('Sanitation Data'!I112))="","",OFFSET('Sanitation Data'!$I$29,0,10*ROW('Sanitation Data'!I112)))</f>
        <v/>
      </c>
      <c r="DL118" s="274" t="str">
        <f ca="true">+IF(OFFSET('Sanitation Data'!$I$30,0,10*ROW('Sanitation Data'!I112))="","",OFFSET('Sanitation Data'!$I$30,0,10*ROW('Sanitation Data'!I112)))</f>
        <v/>
      </c>
      <c r="DM118" s="274" t="str">
        <f ca="true">+IF(OFFSET('Sanitation Data'!$I$31,0,10*ROW('Sanitation Data'!I112))="","",OFFSET('Sanitation Data'!$I$31,0,10*ROW('Sanitation Data'!I112)))</f>
        <v/>
      </c>
      <c r="DN118" s="274" t="str">
        <f ca="true">+IF(OFFSET('Sanitation Data'!$I$32,0,10*ROW('Sanitation Data'!I112))="","",OFFSET('Sanitation Data'!$I$32,0,10*ROW('Sanitation Data'!I112)))</f>
        <v/>
      </c>
      <c r="DO118" s="274" t="str">
        <f ca="true">+IF(OFFSET('Hygiene Data'!$D$11,0,10*ROW('Hygiene Data'!D112))="","",OFFSET('Hygiene Data'!$D$11,0,10*ROW('Hygiene Data'!D112)))</f>
        <v/>
      </c>
      <c r="DP118" s="274" t="str">
        <f ca="true">+IF(OFFSET('Hygiene Data'!$D$12,0,10*ROW('Hygiene Data'!D112))="","",OFFSET('Hygiene Data'!$D$12,0,10*ROW('Hygiene Data'!D112)))</f>
        <v/>
      </c>
      <c r="DQ118" s="274" t="str">
        <f ca="true">+IF(OFFSET('Hygiene Data'!$D$13,0,10*ROW('Hygiene Data'!D112))="","",OFFSET('Hygiene Data'!$D$13,0,10*ROW('Hygiene Data'!D112)))</f>
        <v/>
      </c>
      <c r="DR118" s="274" t="str">
        <f ca="true">+IF(OFFSET('Hygiene Data'!$E$11,0,10*ROW('Hygiene Data'!E112))="","",OFFSET('Hygiene Data'!$E$11,0,10*ROW('Hygiene Data'!E112)))</f>
        <v/>
      </c>
      <c r="DS118" s="274" t="str">
        <f ca="true">+IF(OFFSET('Hygiene Data'!$E$12,0,10*ROW('Hygiene Data'!E112))="","",OFFSET('Hygiene Data'!$E$12,0,10*ROW('Hygiene Data'!E112)))</f>
        <v/>
      </c>
      <c r="DT118" s="274" t="str">
        <f ca="true">+IF(OFFSET('Hygiene Data'!$E$13,0,10*ROW('Hygiene Data'!E112))="","",OFFSET('Hygiene Data'!$E$13,0,10*ROW('Hygiene Data'!E112)))</f>
        <v/>
      </c>
      <c r="DU118" s="274" t="str">
        <f ca="true">+IF(OFFSET('Hygiene Data'!$F$11,0,10*ROW('Hygiene Data'!F112))="","",OFFSET('Hygiene Data'!$F$11,0,10*ROW('Hygiene Data'!F112)))</f>
        <v/>
      </c>
      <c r="DV118" s="274" t="str">
        <f ca="true">+IF(OFFSET('Hygiene Data'!$F$12,0,10*ROW('Hygiene Data'!F112))="","",OFFSET('Hygiene Data'!$F$12,0,10*ROW('Hygiene Data'!F112)))</f>
        <v/>
      </c>
      <c r="DW118" s="274" t="str">
        <f ca="true">+IF(OFFSET('Hygiene Data'!$F$13,0,10*ROW('Hygiene Data'!F112))="","",OFFSET('Hygiene Data'!$F$13,0,10*ROW('Hygiene Data'!F112)))</f>
        <v/>
      </c>
      <c r="DX118" s="274" t="str">
        <f ca="true">+IF(OFFSET('Hygiene Data'!$G$11,0,10*ROW('Hygiene Data'!G112))="","",OFFSET('Hygiene Data'!$G$11,0,10*ROW('Hygiene Data'!G112)))</f>
        <v/>
      </c>
      <c r="DY118" s="274" t="str">
        <f ca="true">+IF(OFFSET('Hygiene Data'!$G$12,0,10*ROW('Hygiene Data'!G112))="","",OFFSET('Hygiene Data'!$G$12,0,10*ROW('Hygiene Data'!G112)))</f>
        <v/>
      </c>
      <c r="DZ118" s="274" t="str">
        <f ca="true">+IF(OFFSET('Hygiene Data'!$G$13,0,10*ROW('Hygiene Data'!G112))="","",OFFSET('Hygiene Data'!$G$13,0,10*ROW('Hygiene Data'!G112)))</f>
        <v/>
      </c>
      <c r="EA118" s="274" t="str">
        <f ca="true">+IF(OFFSET('Hygiene Data'!$H$11,0,10*ROW('Hygiene Data'!H112))="","",OFFSET('Hygiene Data'!$H$11,0,10*ROW('Hygiene Data'!H112)))</f>
        <v/>
      </c>
      <c r="EB118" s="274" t="str">
        <f ca="true">+IF(OFFSET('Hygiene Data'!$H$12,0,10*ROW('Hygiene Data'!H112))="","",OFFSET('Hygiene Data'!$H$12,0,10*ROW('Hygiene Data'!H112)))</f>
        <v/>
      </c>
      <c r="EC118" s="274" t="str">
        <f ca="true">+IF(OFFSET('Hygiene Data'!$H$13,0,10*ROW('Hygiene Data'!H112))="","",OFFSET('Hygiene Data'!$H$13,0,10*ROW('Hygiene Data'!H112)))</f>
        <v/>
      </c>
      <c r="ED118" s="274" t="str">
        <f ca="true">+IF(OFFSET('Hygiene Data'!$I$11,0,10*ROW('Hygiene Data'!I112))="","",OFFSET('Hygiene Data'!$I$11,0,10*ROW('Hygiene Data'!I112)))</f>
        <v/>
      </c>
      <c r="EE118" s="274" t="str">
        <f ca="true">+IF(OFFSET('Hygiene Data'!$I$12,0,10*ROW('Hygiene Data'!I112))="","",OFFSET('Hygiene Data'!$I$12,0,10*ROW('Hygiene Data'!I112)))</f>
        <v/>
      </c>
      <c r="EF118" s="274" t="str">
        <f ca="true">+IF(OFFSET('Hygiene Data'!$I$13,0,10*ROW('Hygiene Data'!I112))="","",OFFSET('Hygiene Data'!$I$13,0,10*ROW('Hygiene Data'!I112)))</f>
        <v/>
      </c>
    </row>
    <row xmlns:x14ac="http://schemas.microsoft.com/office/spreadsheetml/2009/9/ac" r="119" x14ac:dyDescent="0.2">
      <c r="A119" s="37" t="str">
        <f ca="true">+IF(OFFSET('Water Data'!$B$2,0,10*ROW('Water Data'!E113))="","",OFFSET('Water Data'!$B$2,0,10*ROW('Water Data'!E113)))</f>
        <v/>
      </c>
      <c r="B119" s="37" t="str">
        <f ca="true">+IF(OFFSET('Water Data'!$C$2,0,10*ROW('Water Data'!F113))="","",OFFSET('Water Data'!$C$2,0,10*ROW('Water Data'!F113)))</f>
        <v/>
      </c>
      <c r="C119" s="330" t="str">
        <f t="shared" ca="true" si="1"/>
        <v/>
      </c>
      <c r="D119" s="94"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4"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4"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4"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4"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4"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4"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4"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4"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4"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4"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4"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4"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4"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4"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4"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4"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4"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5"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5"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5"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5"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5"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5"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5"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5"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5"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5"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5"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5"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5"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5"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5"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5"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5"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5"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5"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5"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5"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5"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5"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5"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5"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5"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5"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5"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5"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5"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6"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6"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6"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6"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6"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6"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6"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6"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6"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6"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6"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6"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6"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6"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6"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6"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6"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6"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4"/>
      <c r="BS119" s="274" t="str">
        <f ca="true">+IF(OFFSET('Water Data'!$D$27,0,10*ROW('Water Data'!D113))="","",OFFSET('Water Data'!$D$27,0,10*ROW('Water Data'!D113)))</f>
        <v/>
      </c>
      <c r="BT119" s="274" t="str">
        <f ca="true">+IF(OFFSET('Water Data'!$D$28,0,10*ROW('Water Data'!D113))="","",OFFSET('Water Data'!$D$28,0,10*ROW('Water Data'!D113)))</f>
        <v/>
      </c>
      <c r="BU119" s="274" t="str">
        <f ca="true">+IF(OFFSET('Water Data'!$D$29,0,10*ROW('Water Data'!D113))="","",OFFSET('Water Data'!$D$29,0,10*ROW('Water Data'!D113)))</f>
        <v/>
      </c>
      <c r="BV119" s="274" t="str">
        <f ca="true">+IF(OFFSET('Water Data'!$E$27,0,10*ROW('Water Data'!E113))="","",OFFSET('Water Data'!$E$27,0,10*ROW('Water Data'!E113)))</f>
        <v/>
      </c>
      <c r="BW119" s="274" t="str">
        <f ca="true">+IF(OFFSET('Water Data'!$E$28,0,10*ROW('Water Data'!E113))="","",OFFSET('Water Data'!$E$28,0,10*ROW('Water Data'!E113)))</f>
        <v/>
      </c>
      <c r="BX119" s="274" t="str">
        <f ca="true">+IF(OFFSET('Water Data'!$E$29,0,10*ROW('Water Data'!E113))="","",OFFSET('Water Data'!$E$29,0,10*ROW('Water Data'!E113)))</f>
        <v/>
      </c>
      <c r="BY119" s="274" t="str">
        <f ca="true">+IF(OFFSET('Water Data'!$F$27,0,10*ROW('Water Data'!F113))="","",OFFSET('Water Data'!$F$27,0,10*ROW('Water Data'!F113)))</f>
        <v/>
      </c>
      <c r="BZ119" s="274" t="str">
        <f ca="true">+IF(OFFSET('Water Data'!$F$28,0,10*ROW('Water Data'!F113))="","",OFFSET('Water Data'!$F$28,0,10*ROW('Water Data'!F113)))</f>
        <v/>
      </c>
      <c r="CA119" s="274" t="str">
        <f ca="true">+IF(OFFSET('Water Data'!$F$29,0,10*ROW('Water Data'!F113))="","",OFFSET('Water Data'!$F$29,0,10*ROW('Water Data'!F113)))</f>
        <v/>
      </c>
      <c r="CB119" s="274" t="str">
        <f ca="true">+IF(OFFSET('Water Data'!$G$27,0,10*ROW('Water Data'!G113))="","",OFFSET('Water Data'!$G$27,0,10*ROW('Water Data'!G113)))</f>
        <v/>
      </c>
      <c r="CC119" s="274" t="str">
        <f ca="true">+IF(OFFSET('Water Data'!$G$28,0,10*ROW('Water Data'!G113))="","",OFFSET('Water Data'!$G$28,0,10*ROW('Water Data'!G113)))</f>
        <v/>
      </c>
      <c r="CD119" s="274" t="str">
        <f ca="true">+IF(OFFSET('Water Data'!$G$29,0,10*ROW('Water Data'!G113))="","",OFFSET('Water Data'!$G$29,0,10*ROW('Water Data'!G113)))</f>
        <v/>
      </c>
      <c r="CE119" s="274" t="str">
        <f ca="true">+IF(OFFSET('Water Data'!$H$27,0,10*ROW('Water Data'!H113))="","",OFFSET('Water Data'!$H$27,0,10*ROW('Water Data'!H113)))</f>
        <v/>
      </c>
      <c r="CF119" s="274" t="str">
        <f ca="true">+IF(OFFSET('Water Data'!$H$28,0,10*ROW('Water Data'!H113))="","",OFFSET('Water Data'!$H$28,0,10*ROW('Water Data'!H113)))</f>
        <v/>
      </c>
      <c r="CG119" s="274" t="str">
        <f ca="true">+IF(OFFSET('Water Data'!$H$29,0,10*ROW('Water Data'!H113))="","",OFFSET('Water Data'!$H$29,0,10*ROW('Water Data'!H113)))</f>
        <v/>
      </c>
      <c r="CH119" s="274" t="str">
        <f ca="true">+IF(OFFSET('Water Data'!$I$27,0,10*ROW('Water Data'!I113))="","",OFFSET('Water Data'!$I$27,0,10*ROW('Water Data'!I113)))</f>
        <v/>
      </c>
      <c r="CI119" s="274" t="str">
        <f ca="true">+IF(OFFSET('Water Data'!$I$28,0,10*ROW('Water Data'!I113))="","",OFFSET('Water Data'!$I$28,0,10*ROW('Water Data'!I113)))</f>
        <v/>
      </c>
      <c r="CJ119" s="274" t="str">
        <f ca="true">+IF(OFFSET('Water Data'!$I$29,0,10*ROW('Water Data'!I113))="","",OFFSET('Water Data'!$I$29,0,10*ROW('Water Data'!I113)))</f>
        <v/>
      </c>
      <c r="CK119" s="274" t="str">
        <f ca="true">+IF(OFFSET('Sanitation Data'!$D$28,0,10*ROW('Sanitation Data'!D113))="","",OFFSET('Sanitation Data'!$D$28,0,10*ROW('Sanitation Data'!D113)))</f>
        <v/>
      </c>
      <c r="CL119" s="274" t="str">
        <f ca="true">+IF(OFFSET('Sanitation Data'!$D$29,0,10*ROW('Sanitation Data'!D113))="","",OFFSET('Sanitation Data'!$D$29,0,10*ROW('Sanitation Data'!D113)))</f>
        <v/>
      </c>
      <c r="CM119" s="274" t="str">
        <f ca="true">+IF(OFFSET('Sanitation Data'!$D$30,0,10*ROW('Sanitation Data'!D113))="","",OFFSET('Sanitation Data'!$D$30,0,10*ROW('Sanitation Data'!D113)))</f>
        <v/>
      </c>
      <c r="CN119" s="274" t="str">
        <f ca="true">+IF(OFFSET('Sanitation Data'!$D$31,0,10*ROW('Sanitation Data'!D113))="","",OFFSET('Sanitation Data'!$D$31,0,10*ROW('Sanitation Data'!D113)))</f>
        <v/>
      </c>
      <c r="CO119" s="274" t="str">
        <f ca="true">+IF(OFFSET('Sanitation Data'!$D$32,0,10*ROW('Sanitation Data'!D113))="","",OFFSET('Sanitation Data'!$D$32,0,10*ROW('Sanitation Data'!D113)))</f>
        <v/>
      </c>
      <c r="CP119" s="274" t="str">
        <f ca="true">+IF(OFFSET('Sanitation Data'!$E$28,0,10*ROW('Sanitation Data'!E113))="","",OFFSET('Sanitation Data'!$E$28,0,10*ROW('Sanitation Data'!E113)))</f>
        <v/>
      </c>
      <c r="CQ119" s="274" t="str">
        <f ca="true">+IF(OFFSET('Sanitation Data'!$E$29,0,10*ROW('Sanitation Data'!E113))="","",OFFSET('Sanitation Data'!$E$29,0,10*ROW('Sanitation Data'!E113)))</f>
        <v/>
      </c>
      <c r="CR119" s="274" t="str">
        <f ca="true">+IF(OFFSET('Sanitation Data'!$E$30,0,10*ROW('Sanitation Data'!E113))="","",OFFSET('Sanitation Data'!$E$30,0,10*ROW('Sanitation Data'!E113)))</f>
        <v/>
      </c>
      <c r="CS119" s="274" t="str">
        <f ca="true">+IF(OFFSET('Sanitation Data'!$E$31,0,10*ROW('Sanitation Data'!E113))="","",OFFSET('Sanitation Data'!$E$31,0,10*ROW('Sanitation Data'!E113)))</f>
        <v/>
      </c>
      <c r="CT119" s="274" t="str">
        <f ca="true">+IF(OFFSET('Sanitation Data'!$E$32,0,10*ROW('Sanitation Data'!E113))="","",OFFSET('Sanitation Data'!$E$32,0,10*ROW('Sanitation Data'!E113)))</f>
        <v/>
      </c>
      <c r="CU119" s="274" t="str">
        <f ca="true">+IF(OFFSET('Sanitation Data'!$F$28,0,10*ROW('Sanitation Data'!F113))="","",OFFSET('Sanitation Data'!$F$28,0,10*ROW('Sanitation Data'!F113)))</f>
        <v/>
      </c>
      <c r="CV119" s="274" t="str">
        <f ca="true">+IF(OFFSET('Sanitation Data'!$F$29,0,10*ROW('Sanitation Data'!F113))="","",OFFSET('Sanitation Data'!$F$29,0,10*ROW('Sanitation Data'!F113)))</f>
        <v/>
      </c>
      <c r="CW119" s="274" t="str">
        <f ca="true">+IF(OFFSET('Sanitation Data'!$F$30,0,10*ROW('Sanitation Data'!F113))="","",OFFSET('Sanitation Data'!$F$30,0,10*ROW('Sanitation Data'!F113)))</f>
        <v/>
      </c>
      <c r="CX119" s="274" t="str">
        <f ca="true">+IF(OFFSET('Sanitation Data'!$F$31,0,10*ROW('Sanitation Data'!F113))="","",OFFSET('Sanitation Data'!$F$31,0,10*ROW('Sanitation Data'!F113)))</f>
        <v/>
      </c>
      <c r="CY119" s="274" t="str">
        <f ca="true">+IF(OFFSET('Sanitation Data'!$F$32,0,10*ROW('Sanitation Data'!F113))="","",OFFSET('Sanitation Data'!$F$32,0,10*ROW('Sanitation Data'!F113)))</f>
        <v/>
      </c>
      <c r="CZ119" s="274" t="str">
        <f ca="true">+IF(OFFSET('Sanitation Data'!$G$28,0,10*ROW('Sanitation Data'!G113))="","",OFFSET('Sanitation Data'!$G$28,0,10*ROW('Sanitation Data'!G113)))</f>
        <v/>
      </c>
      <c r="DA119" s="274" t="str">
        <f ca="true">+IF(OFFSET('Sanitation Data'!$G$29,0,10*ROW('Sanitation Data'!G113))="","",OFFSET('Sanitation Data'!$G$29,0,10*ROW('Sanitation Data'!G113)))</f>
        <v/>
      </c>
      <c r="DB119" s="274" t="str">
        <f ca="true">+IF(OFFSET('Sanitation Data'!$G$30,0,10*ROW('Sanitation Data'!G113))="","",OFFSET('Sanitation Data'!$G$30,0,10*ROW('Sanitation Data'!G113)))</f>
        <v/>
      </c>
      <c r="DC119" s="274" t="str">
        <f ca="true">+IF(OFFSET('Sanitation Data'!$G$31,0,10*ROW('Sanitation Data'!G113))="","",OFFSET('Sanitation Data'!$G$31,0,10*ROW('Sanitation Data'!G113)))</f>
        <v/>
      </c>
      <c r="DD119" s="274" t="str">
        <f ca="true">+IF(OFFSET('Sanitation Data'!$G$32,0,10*ROW('Sanitation Data'!G113))="","",OFFSET('Sanitation Data'!$G$32,0,10*ROW('Sanitation Data'!G113)))</f>
        <v/>
      </c>
      <c r="DE119" s="274" t="str">
        <f ca="true">+IF(OFFSET('Sanitation Data'!$H$28,0,10*ROW('Sanitation Data'!H113))="","",OFFSET('Sanitation Data'!$H$28,0,10*ROW('Sanitation Data'!H113)))</f>
        <v/>
      </c>
      <c r="DF119" s="274" t="str">
        <f ca="true">+IF(OFFSET('Sanitation Data'!$H$29,0,10*ROW('Sanitation Data'!H113))="","",OFFSET('Sanitation Data'!$H$29,0,10*ROW('Sanitation Data'!H113)))</f>
        <v/>
      </c>
      <c r="DG119" s="274" t="str">
        <f ca="true">+IF(OFFSET('Sanitation Data'!$H$30,0,10*ROW('Sanitation Data'!H113))="","",OFFSET('Sanitation Data'!$H$30,0,10*ROW('Sanitation Data'!H113)))</f>
        <v/>
      </c>
      <c r="DH119" s="274" t="str">
        <f ca="true">+IF(OFFSET('Sanitation Data'!$H$31,0,10*ROW('Sanitation Data'!H113))="","",OFFSET('Sanitation Data'!$H$31,0,10*ROW('Sanitation Data'!H113)))</f>
        <v/>
      </c>
      <c r="DI119" s="274" t="str">
        <f ca="true">+IF(OFFSET('Sanitation Data'!$H$32,0,10*ROW('Sanitation Data'!H113))="","",OFFSET('Sanitation Data'!$H$32,0,10*ROW('Sanitation Data'!H113)))</f>
        <v/>
      </c>
      <c r="DJ119" s="274" t="str">
        <f ca="true">+IF(OFFSET('Sanitation Data'!$I$28,0,10*ROW('Sanitation Data'!I113))="","",OFFSET('Sanitation Data'!$I$28,0,10*ROW('Sanitation Data'!I113)))</f>
        <v/>
      </c>
      <c r="DK119" s="274" t="str">
        <f ca="true">+IF(OFFSET('Sanitation Data'!$I$29,0,10*ROW('Sanitation Data'!I113))="","",OFFSET('Sanitation Data'!$I$29,0,10*ROW('Sanitation Data'!I113)))</f>
        <v/>
      </c>
      <c r="DL119" s="274" t="str">
        <f ca="true">+IF(OFFSET('Sanitation Data'!$I$30,0,10*ROW('Sanitation Data'!I113))="","",OFFSET('Sanitation Data'!$I$30,0,10*ROW('Sanitation Data'!I113)))</f>
        <v/>
      </c>
      <c r="DM119" s="274" t="str">
        <f ca="true">+IF(OFFSET('Sanitation Data'!$I$31,0,10*ROW('Sanitation Data'!I113))="","",OFFSET('Sanitation Data'!$I$31,0,10*ROW('Sanitation Data'!I113)))</f>
        <v/>
      </c>
      <c r="DN119" s="274" t="str">
        <f ca="true">+IF(OFFSET('Sanitation Data'!$I$32,0,10*ROW('Sanitation Data'!I113))="","",OFFSET('Sanitation Data'!$I$32,0,10*ROW('Sanitation Data'!I113)))</f>
        <v/>
      </c>
      <c r="DO119" s="274" t="str">
        <f ca="true">+IF(OFFSET('Hygiene Data'!$D$11,0,10*ROW('Hygiene Data'!D113))="","",OFFSET('Hygiene Data'!$D$11,0,10*ROW('Hygiene Data'!D113)))</f>
        <v/>
      </c>
      <c r="DP119" s="274" t="str">
        <f ca="true">+IF(OFFSET('Hygiene Data'!$D$12,0,10*ROW('Hygiene Data'!D113))="","",OFFSET('Hygiene Data'!$D$12,0,10*ROW('Hygiene Data'!D113)))</f>
        <v/>
      </c>
      <c r="DQ119" s="274" t="str">
        <f ca="true">+IF(OFFSET('Hygiene Data'!$D$13,0,10*ROW('Hygiene Data'!D113))="","",OFFSET('Hygiene Data'!$D$13,0,10*ROW('Hygiene Data'!D113)))</f>
        <v/>
      </c>
      <c r="DR119" s="274" t="str">
        <f ca="true">+IF(OFFSET('Hygiene Data'!$E$11,0,10*ROW('Hygiene Data'!E113))="","",OFFSET('Hygiene Data'!$E$11,0,10*ROW('Hygiene Data'!E113)))</f>
        <v/>
      </c>
      <c r="DS119" s="274" t="str">
        <f ca="true">+IF(OFFSET('Hygiene Data'!$E$12,0,10*ROW('Hygiene Data'!E113))="","",OFFSET('Hygiene Data'!$E$12,0,10*ROW('Hygiene Data'!E113)))</f>
        <v/>
      </c>
      <c r="DT119" s="274" t="str">
        <f ca="true">+IF(OFFSET('Hygiene Data'!$E$13,0,10*ROW('Hygiene Data'!E113))="","",OFFSET('Hygiene Data'!$E$13,0,10*ROW('Hygiene Data'!E113)))</f>
        <v/>
      </c>
      <c r="DU119" s="274" t="str">
        <f ca="true">+IF(OFFSET('Hygiene Data'!$F$11,0,10*ROW('Hygiene Data'!F113))="","",OFFSET('Hygiene Data'!$F$11,0,10*ROW('Hygiene Data'!F113)))</f>
        <v/>
      </c>
      <c r="DV119" s="274" t="str">
        <f ca="true">+IF(OFFSET('Hygiene Data'!$F$12,0,10*ROW('Hygiene Data'!F113))="","",OFFSET('Hygiene Data'!$F$12,0,10*ROW('Hygiene Data'!F113)))</f>
        <v/>
      </c>
      <c r="DW119" s="274" t="str">
        <f ca="true">+IF(OFFSET('Hygiene Data'!$F$13,0,10*ROW('Hygiene Data'!F113))="","",OFFSET('Hygiene Data'!$F$13,0,10*ROW('Hygiene Data'!F113)))</f>
        <v/>
      </c>
      <c r="DX119" s="274" t="str">
        <f ca="true">+IF(OFFSET('Hygiene Data'!$G$11,0,10*ROW('Hygiene Data'!G113))="","",OFFSET('Hygiene Data'!$G$11,0,10*ROW('Hygiene Data'!G113)))</f>
        <v/>
      </c>
      <c r="DY119" s="274" t="str">
        <f ca="true">+IF(OFFSET('Hygiene Data'!$G$12,0,10*ROW('Hygiene Data'!G113))="","",OFFSET('Hygiene Data'!$G$12,0,10*ROW('Hygiene Data'!G113)))</f>
        <v/>
      </c>
      <c r="DZ119" s="274" t="str">
        <f ca="true">+IF(OFFSET('Hygiene Data'!$G$13,0,10*ROW('Hygiene Data'!G113))="","",OFFSET('Hygiene Data'!$G$13,0,10*ROW('Hygiene Data'!G113)))</f>
        <v/>
      </c>
      <c r="EA119" s="274" t="str">
        <f ca="true">+IF(OFFSET('Hygiene Data'!$H$11,0,10*ROW('Hygiene Data'!H113))="","",OFFSET('Hygiene Data'!$H$11,0,10*ROW('Hygiene Data'!H113)))</f>
        <v/>
      </c>
      <c r="EB119" s="274" t="str">
        <f ca="true">+IF(OFFSET('Hygiene Data'!$H$12,0,10*ROW('Hygiene Data'!H113))="","",OFFSET('Hygiene Data'!$H$12,0,10*ROW('Hygiene Data'!H113)))</f>
        <v/>
      </c>
      <c r="EC119" s="274" t="str">
        <f ca="true">+IF(OFFSET('Hygiene Data'!$H$13,0,10*ROW('Hygiene Data'!H113))="","",OFFSET('Hygiene Data'!$H$13,0,10*ROW('Hygiene Data'!H113)))</f>
        <v/>
      </c>
      <c r="ED119" s="274" t="str">
        <f ca="true">+IF(OFFSET('Hygiene Data'!$I$11,0,10*ROW('Hygiene Data'!I113))="","",OFFSET('Hygiene Data'!$I$11,0,10*ROW('Hygiene Data'!I113)))</f>
        <v/>
      </c>
      <c r="EE119" s="274" t="str">
        <f ca="true">+IF(OFFSET('Hygiene Data'!$I$12,0,10*ROW('Hygiene Data'!I113))="","",OFFSET('Hygiene Data'!$I$12,0,10*ROW('Hygiene Data'!I113)))</f>
        <v/>
      </c>
      <c r="EF119" s="274" t="str">
        <f ca="true">+IF(OFFSET('Hygiene Data'!$I$13,0,10*ROW('Hygiene Data'!I113))="","",OFFSET('Hygiene Data'!$I$13,0,10*ROW('Hygiene Data'!I113)))</f>
        <v/>
      </c>
    </row>
    <row xmlns:x14ac="http://schemas.microsoft.com/office/spreadsheetml/2009/9/ac" r="120" x14ac:dyDescent="0.2">
      <c r="A120" s="37" t="str">
        <f ca="true">+IF(OFFSET('Water Data'!$B$2,0,10*ROW('Water Data'!E114))="","",OFFSET('Water Data'!$B$2,0,10*ROW('Water Data'!E114)))</f>
        <v/>
      </c>
      <c r="B120" s="37" t="str">
        <f ca="true">+IF(OFFSET('Water Data'!$C$2,0,10*ROW('Water Data'!F114))="","",OFFSET('Water Data'!$C$2,0,10*ROW('Water Data'!F114)))</f>
        <v/>
      </c>
      <c r="C120" s="330" t="str">
        <f t="shared" ca="true" si="1"/>
        <v/>
      </c>
      <c r="D120" s="94"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4"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4"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4"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4"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4"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4"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4"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4"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4"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4"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4"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4"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4"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4"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4"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4"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4"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5"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5"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5"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5"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5"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5"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5"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5"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5"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5"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5"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5"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5"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5"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5"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5"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5"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5"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5"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5"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5"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5"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5"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5"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5"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5"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5"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5"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5"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5"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6"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6"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6"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6"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6"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6"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6"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6"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6"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6"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6"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6"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6"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6"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6"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6"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6"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6"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4"/>
      <c r="BS120" s="274" t="str">
        <f ca="true">+IF(OFFSET('Water Data'!$D$27,0,10*ROW('Water Data'!D114))="","",OFFSET('Water Data'!$D$27,0,10*ROW('Water Data'!D114)))</f>
        <v/>
      </c>
      <c r="BT120" s="274" t="str">
        <f ca="true">+IF(OFFSET('Water Data'!$D$28,0,10*ROW('Water Data'!D114))="","",OFFSET('Water Data'!$D$28,0,10*ROW('Water Data'!D114)))</f>
        <v/>
      </c>
      <c r="BU120" s="274" t="str">
        <f ca="true">+IF(OFFSET('Water Data'!$D$29,0,10*ROW('Water Data'!D114))="","",OFFSET('Water Data'!$D$29,0,10*ROW('Water Data'!D114)))</f>
        <v/>
      </c>
      <c r="BV120" s="274" t="str">
        <f ca="true">+IF(OFFSET('Water Data'!$E$27,0,10*ROW('Water Data'!E114))="","",OFFSET('Water Data'!$E$27,0,10*ROW('Water Data'!E114)))</f>
        <v/>
      </c>
      <c r="BW120" s="274" t="str">
        <f ca="true">+IF(OFFSET('Water Data'!$E$28,0,10*ROW('Water Data'!E114))="","",OFFSET('Water Data'!$E$28,0,10*ROW('Water Data'!E114)))</f>
        <v/>
      </c>
      <c r="BX120" s="274" t="str">
        <f ca="true">+IF(OFFSET('Water Data'!$E$29,0,10*ROW('Water Data'!E114))="","",OFFSET('Water Data'!$E$29,0,10*ROW('Water Data'!E114)))</f>
        <v/>
      </c>
      <c r="BY120" s="274" t="str">
        <f ca="true">+IF(OFFSET('Water Data'!$F$27,0,10*ROW('Water Data'!F114))="","",OFFSET('Water Data'!$F$27,0,10*ROW('Water Data'!F114)))</f>
        <v/>
      </c>
      <c r="BZ120" s="274" t="str">
        <f ca="true">+IF(OFFSET('Water Data'!$F$28,0,10*ROW('Water Data'!F114))="","",OFFSET('Water Data'!$F$28,0,10*ROW('Water Data'!F114)))</f>
        <v/>
      </c>
      <c r="CA120" s="274" t="str">
        <f ca="true">+IF(OFFSET('Water Data'!$F$29,0,10*ROW('Water Data'!F114))="","",OFFSET('Water Data'!$F$29,0,10*ROW('Water Data'!F114)))</f>
        <v/>
      </c>
      <c r="CB120" s="274" t="str">
        <f ca="true">+IF(OFFSET('Water Data'!$G$27,0,10*ROW('Water Data'!G114))="","",OFFSET('Water Data'!$G$27,0,10*ROW('Water Data'!G114)))</f>
        <v/>
      </c>
      <c r="CC120" s="274" t="str">
        <f ca="true">+IF(OFFSET('Water Data'!$G$28,0,10*ROW('Water Data'!G114))="","",OFFSET('Water Data'!$G$28,0,10*ROW('Water Data'!G114)))</f>
        <v/>
      </c>
      <c r="CD120" s="274" t="str">
        <f ca="true">+IF(OFFSET('Water Data'!$G$29,0,10*ROW('Water Data'!G114))="","",OFFSET('Water Data'!$G$29,0,10*ROW('Water Data'!G114)))</f>
        <v/>
      </c>
      <c r="CE120" s="274" t="str">
        <f ca="true">+IF(OFFSET('Water Data'!$H$27,0,10*ROW('Water Data'!H114))="","",OFFSET('Water Data'!$H$27,0,10*ROW('Water Data'!H114)))</f>
        <v/>
      </c>
      <c r="CF120" s="274" t="str">
        <f ca="true">+IF(OFFSET('Water Data'!$H$28,0,10*ROW('Water Data'!H114))="","",OFFSET('Water Data'!$H$28,0,10*ROW('Water Data'!H114)))</f>
        <v/>
      </c>
      <c r="CG120" s="274" t="str">
        <f ca="true">+IF(OFFSET('Water Data'!$H$29,0,10*ROW('Water Data'!H114))="","",OFFSET('Water Data'!$H$29,0,10*ROW('Water Data'!H114)))</f>
        <v/>
      </c>
      <c r="CH120" s="274" t="str">
        <f ca="true">+IF(OFFSET('Water Data'!$I$27,0,10*ROW('Water Data'!I114))="","",OFFSET('Water Data'!$I$27,0,10*ROW('Water Data'!I114)))</f>
        <v/>
      </c>
      <c r="CI120" s="274" t="str">
        <f ca="true">+IF(OFFSET('Water Data'!$I$28,0,10*ROW('Water Data'!I114))="","",OFFSET('Water Data'!$I$28,0,10*ROW('Water Data'!I114)))</f>
        <v/>
      </c>
      <c r="CJ120" s="274" t="str">
        <f ca="true">+IF(OFFSET('Water Data'!$I$29,0,10*ROW('Water Data'!I114))="","",OFFSET('Water Data'!$I$29,0,10*ROW('Water Data'!I114)))</f>
        <v/>
      </c>
      <c r="CK120" s="274" t="str">
        <f ca="true">+IF(OFFSET('Sanitation Data'!$D$28,0,10*ROW('Sanitation Data'!D114))="","",OFFSET('Sanitation Data'!$D$28,0,10*ROW('Sanitation Data'!D114)))</f>
        <v/>
      </c>
      <c r="CL120" s="274" t="str">
        <f ca="true">+IF(OFFSET('Sanitation Data'!$D$29,0,10*ROW('Sanitation Data'!D114))="","",OFFSET('Sanitation Data'!$D$29,0,10*ROW('Sanitation Data'!D114)))</f>
        <v/>
      </c>
      <c r="CM120" s="274" t="str">
        <f ca="true">+IF(OFFSET('Sanitation Data'!$D$30,0,10*ROW('Sanitation Data'!D114))="","",OFFSET('Sanitation Data'!$D$30,0,10*ROW('Sanitation Data'!D114)))</f>
        <v/>
      </c>
      <c r="CN120" s="274" t="str">
        <f ca="true">+IF(OFFSET('Sanitation Data'!$D$31,0,10*ROW('Sanitation Data'!D114))="","",OFFSET('Sanitation Data'!$D$31,0,10*ROW('Sanitation Data'!D114)))</f>
        <v/>
      </c>
      <c r="CO120" s="274" t="str">
        <f ca="true">+IF(OFFSET('Sanitation Data'!$D$32,0,10*ROW('Sanitation Data'!D114))="","",OFFSET('Sanitation Data'!$D$32,0,10*ROW('Sanitation Data'!D114)))</f>
        <v/>
      </c>
      <c r="CP120" s="274" t="str">
        <f ca="true">+IF(OFFSET('Sanitation Data'!$E$28,0,10*ROW('Sanitation Data'!E114))="","",OFFSET('Sanitation Data'!$E$28,0,10*ROW('Sanitation Data'!E114)))</f>
        <v/>
      </c>
      <c r="CQ120" s="274" t="str">
        <f ca="true">+IF(OFFSET('Sanitation Data'!$E$29,0,10*ROW('Sanitation Data'!E114))="","",OFFSET('Sanitation Data'!$E$29,0,10*ROW('Sanitation Data'!E114)))</f>
        <v/>
      </c>
      <c r="CR120" s="274" t="str">
        <f ca="true">+IF(OFFSET('Sanitation Data'!$E$30,0,10*ROW('Sanitation Data'!E114))="","",OFFSET('Sanitation Data'!$E$30,0,10*ROW('Sanitation Data'!E114)))</f>
        <v/>
      </c>
      <c r="CS120" s="274" t="str">
        <f ca="true">+IF(OFFSET('Sanitation Data'!$E$31,0,10*ROW('Sanitation Data'!E114))="","",OFFSET('Sanitation Data'!$E$31,0,10*ROW('Sanitation Data'!E114)))</f>
        <v/>
      </c>
      <c r="CT120" s="274" t="str">
        <f ca="true">+IF(OFFSET('Sanitation Data'!$E$32,0,10*ROW('Sanitation Data'!E114))="","",OFFSET('Sanitation Data'!$E$32,0,10*ROW('Sanitation Data'!E114)))</f>
        <v/>
      </c>
      <c r="CU120" s="274" t="str">
        <f ca="true">+IF(OFFSET('Sanitation Data'!$F$28,0,10*ROW('Sanitation Data'!F114))="","",OFFSET('Sanitation Data'!$F$28,0,10*ROW('Sanitation Data'!F114)))</f>
        <v/>
      </c>
      <c r="CV120" s="274" t="str">
        <f ca="true">+IF(OFFSET('Sanitation Data'!$F$29,0,10*ROW('Sanitation Data'!F114))="","",OFFSET('Sanitation Data'!$F$29,0,10*ROW('Sanitation Data'!F114)))</f>
        <v/>
      </c>
      <c r="CW120" s="274" t="str">
        <f ca="true">+IF(OFFSET('Sanitation Data'!$F$30,0,10*ROW('Sanitation Data'!F114))="","",OFFSET('Sanitation Data'!$F$30,0,10*ROW('Sanitation Data'!F114)))</f>
        <v/>
      </c>
      <c r="CX120" s="274" t="str">
        <f ca="true">+IF(OFFSET('Sanitation Data'!$F$31,0,10*ROW('Sanitation Data'!F114))="","",OFFSET('Sanitation Data'!$F$31,0,10*ROW('Sanitation Data'!F114)))</f>
        <v/>
      </c>
      <c r="CY120" s="274" t="str">
        <f ca="true">+IF(OFFSET('Sanitation Data'!$F$32,0,10*ROW('Sanitation Data'!F114))="","",OFFSET('Sanitation Data'!$F$32,0,10*ROW('Sanitation Data'!F114)))</f>
        <v/>
      </c>
      <c r="CZ120" s="274" t="str">
        <f ca="true">+IF(OFFSET('Sanitation Data'!$G$28,0,10*ROW('Sanitation Data'!G114))="","",OFFSET('Sanitation Data'!$G$28,0,10*ROW('Sanitation Data'!G114)))</f>
        <v/>
      </c>
      <c r="DA120" s="274" t="str">
        <f ca="true">+IF(OFFSET('Sanitation Data'!$G$29,0,10*ROW('Sanitation Data'!G114))="","",OFFSET('Sanitation Data'!$G$29,0,10*ROW('Sanitation Data'!G114)))</f>
        <v/>
      </c>
      <c r="DB120" s="274" t="str">
        <f ca="true">+IF(OFFSET('Sanitation Data'!$G$30,0,10*ROW('Sanitation Data'!G114))="","",OFFSET('Sanitation Data'!$G$30,0,10*ROW('Sanitation Data'!G114)))</f>
        <v/>
      </c>
      <c r="DC120" s="274" t="str">
        <f ca="true">+IF(OFFSET('Sanitation Data'!$G$31,0,10*ROW('Sanitation Data'!G114))="","",OFFSET('Sanitation Data'!$G$31,0,10*ROW('Sanitation Data'!G114)))</f>
        <v/>
      </c>
      <c r="DD120" s="274" t="str">
        <f ca="true">+IF(OFFSET('Sanitation Data'!$G$32,0,10*ROW('Sanitation Data'!G114))="","",OFFSET('Sanitation Data'!$G$32,0,10*ROW('Sanitation Data'!G114)))</f>
        <v/>
      </c>
      <c r="DE120" s="274" t="str">
        <f ca="true">+IF(OFFSET('Sanitation Data'!$H$28,0,10*ROW('Sanitation Data'!H114))="","",OFFSET('Sanitation Data'!$H$28,0,10*ROW('Sanitation Data'!H114)))</f>
        <v/>
      </c>
      <c r="DF120" s="274" t="str">
        <f ca="true">+IF(OFFSET('Sanitation Data'!$H$29,0,10*ROW('Sanitation Data'!H114))="","",OFFSET('Sanitation Data'!$H$29,0,10*ROW('Sanitation Data'!H114)))</f>
        <v/>
      </c>
      <c r="DG120" s="274" t="str">
        <f ca="true">+IF(OFFSET('Sanitation Data'!$H$30,0,10*ROW('Sanitation Data'!H114))="","",OFFSET('Sanitation Data'!$H$30,0,10*ROW('Sanitation Data'!H114)))</f>
        <v/>
      </c>
      <c r="DH120" s="274" t="str">
        <f ca="true">+IF(OFFSET('Sanitation Data'!$H$31,0,10*ROW('Sanitation Data'!H114))="","",OFFSET('Sanitation Data'!$H$31,0,10*ROW('Sanitation Data'!H114)))</f>
        <v/>
      </c>
      <c r="DI120" s="274" t="str">
        <f ca="true">+IF(OFFSET('Sanitation Data'!$H$32,0,10*ROW('Sanitation Data'!H114))="","",OFFSET('Sanitation Data'!$H$32,0,10*ROW('Sanitation Data'!H114)))</f>
        <v/>
      </c>
      <c r="DJ120" s="274" t="str">
        <f ca="true">+IF(OFFSET('Sanitation Data'!$I$28,0,10*ROW('Sanitation Data'!I114))="","",OFFSET('Sanitation Data'!$I$28,0,10*ROW('Sanitation Data'!I114)))</f>
        <v/>
      </c>
      <c r="DK120" s="274" t="str">
        <f ca="true">+IF(OFFSET('Sanitation Data'!$I$29,0,10*ROW('Sanitation Data'!I114))="","",OFFSET('Sanitation Data'!$I$29,0,10*ROW('Sanitation Data'!I114)))</f>
        <v/>
      </c>
      <c r="DL120" s="274" t="str">
        <f ca="true">+IF(OFFSET('Sanitation Data'!$I$30,0,10*ROW('Sanitation Data'!I114))="","",OFFSET('Sanitation Data'!$I$30,0,10*ROW('Sanitation Data'!I114)))</f>
        <v/>
      </c>
      <c r="DM120" s="274" t="str">
        <f ca="true">+IF(OFFSET('Sanitation Data'!$I$31,0,10*ROW('Sanitation Data'!I114))="","",OFFSET('Sanitation Data'!$I$31,0,10*ROW('Sanitation Data'!I114)))</f>
        <v/>
      </c>
      <c r="DN120" s="274" t="str">
        <f ca="true">+IF(OFFSET('Sanitation Data'!$I$32,0,10*ROW('Sanitation Data'!I114))="","",OFFSET('Sanitation Data'!$I$32,0,10*ROW('Sanitation Data'!I114)))</f>
        <v/>
      </c>
      <c r="DO120" s="274" t="str">
        <f ca="true">+IF(OFFSET('Hygiene Data'!$D$11,0,10*ROW('Hygiene Data'!D114))="","",OFFSET('Hygiene Data'!$D$11,0,10*ROW('Hygiene Data'!D114)))</f>
        <v/>
      </c>
      <c r="DP120" s="274" t="str">
        <f ca="true">+IF(OFFSET('Hygiene Data'!$D$12,0,10*ROW('Hygiene Data'!D114))="","",OFFSET('Hygiene Data'!$D$12,0,10*ROW('Hygiene Data'!D114)))</f>
        <v/>
      </c>
      <c r="DQ120" s="274" t="str">
        <f ca="true">+IF(OFFSET('Hygiene Data'!$D$13,0,10*ROW('Hygiene Data'!D114))="","",OFFSET('Hygiene Data'!$D$13,0,10*ROW('Hygiene Data'!D114)))</f>
        <v/>
      </c>
      <c r="DR120" s="274" t="str">
        <f ca="true">+IF(OFFSET('Hygiene Data'!$E$11,0,10*ROW('Hygiene Data'!E114))="","",OFFSET('Hygiene Data'!$E$11,0,10*ROW('Hygiene Data'!E114)))</f>
        <v/>
      </c>
      <c r="DS120" s="274" t="str">
        <f ca="true">+IF(OFFSET('Hygiene Data'!$E$12,0,10*ROW('Hygiene Data'!E114))="","",OFFSET('Hygiene Data'!$E$12,0,10*ROW('Hygiene Data'!E114)))</f>
        <v/>
      </c>
      <c r="DT120" s="274" t="str">
        <f ca="true">+IF(OFFSET('Hygiene Data'!$E$13,0,10*ROW('Hygiene Data'!E114))="","",OFFSET('Hygiene Data'!$E$13,0,10*ROW('Hygiene Data'!E114)))</f>
        <v/>
      </c>
      <c r="DU120" s="274" t="str">
        <f ca="true">+IF(OFFSET('Hygiene Data'!$F$11,0,10*ROW('Hygiene Data'!F114))="","",OFFSET('Hygiene Data'!$F$11,0,10*ROW('Hygiene Data'!F114)))</f>
        <v/>
      </c>
      <c r="DV120" s="274" t="str">
        <f ca="true">+IF(OFFSET('Hygiene Data'!$F$12,0,10*ROW('Hygiene Data'!F114))="","",OFFSET('Hygiene Data'!$F$12,0,10*ROW('Hygiene Data'!F114)))</f>
        <v/>
      </c>
      <c r="DW120" s="274" t="str">
        <f ca="true">+IF(OFFSET('Hygiene Data'!$F$13,0,10*ROW('Hygiene Data'!F114))="","",OFFSET('Hygiene Data'!$F$13,0,10*ROW('Hygiene Data'!F114)))</f>
        <v/>
      </c>
      <c r="DX120" s="274" t="str">
        <f ca="true">+IF(OFFSET('Hygiene Data'!$G$11,0,10*ROW('Hygiene Data'!G114))="","",OFFSET('Hygiene Data'!$G$11,0,10*ROW('Hygiene Data'!G114)))</f>
        <v/>
      </c>
      <c r="DY120" s="274" t="str">
        <f ca="true">+IF(OFFSET('Hygiene Data'!$G$12,0,10*ROW('Hygiene Data'!G114))="","",OFFSET('Hygiene Data'!$G$12,0,10*ROW('Hygiene Data'!G114)))</f>
        <v/>
      </c>
      <c r="DZ120" s="274" t="str">
        <f ca="true">+IF(OFFSET('Hygiene Data'!$G$13,0,10*ROW('Hygiene Data'!G114))="","",OFFSET('Hygiene Data'!$G$13,0,10*ROW('Hygiene Data'!G114)))</f>
        <v/>
      </c>
      <c r="EA120" s="274" t="str">
        <f ca="true">+IF(OFFSET('Hygiene Data'!$H$11,0,10*ROW('Hygiene Data'!H114))="","",OFFSET('Hygiene Data'!$H$11,0,10*ROW('Hygiene Data'!H114)))</f>
        <v/>
      </c>
      <c r="EB120" s="274" t="str">
        <f ca="true">+IF(OFFSET('Hygiene Data'!$H$12,0,10*ROW('Hygiene Data'!H114))="","",OFFSET('Hygiene Data'!$H$12,0,10*ROW('Hygiene Data'!H114)))</f>
        <v/>
      </c>
      <c r="EC120" s="274" t="str">
        <f ca="true">+IF(OFFSET('Hygiene Data'!$H$13,0,10*ROW('Hygiene Data'!H114))="","",OFFSET('Hygiene Data'!$H$13,0,10*ROW('Hygiene Data'!H114)))</f>
        <v/>
      </c>
      <c r="ED120" s="274" t="str">
        <f ca="true">+IF(OFFSET('Hygiene Data'!$I$11,0,10*ROW('Hygiene Data'!I114))="","",OFFSET('Hygiene Data'!$I$11,0,10*ROW('Hygiene Data'!I114)))</f>
        <v/>
      </c>
      <c r="EE120" s="274" t="str">
        <f ca="true">+IF(OFFSET('Hygiene Data'!$I$12,0,10*ROW('Hygiene Data'!I114))="","",OFFSET('Hygiene Data'!$I$12,0,10*ROW('Hygiene Data'!I114)))</f>
        <v/>
      </c>
      <c r="EF120" s="274" t="str">
        <f ca="true">+IF(OFFSET('Hygiene Data'!$I$13,0,10*ROW('Hygiene Data'!I114))="","",OFFSET('Hygiene Data'!$I$13,0,10*ROW('Hygiene Data'!I114)))</f>
        <v/>
      </c>
    </row>
    <row xmlns:x14ac="http://schemas.microsoft.com/office/spreadsheetml/2009/9/ac" r="121" x14ac:dyDescent="0.2">
      <c r="A121" s="37" t="str">
        <f ca="true">+IF(OFFSET('Water Data'!$B$2,0,10*ROW('Water Data'!E115))="","",OFFSET('Water Data'!$B$2,0,10*ROW('Water Data'!E115)))</f>
        <v/>
      </c>
      <c r="B121" s="37" t="str">
        <f ca="true">+IF(OFFSET('Water Data'!$C$2,0,10*ROW('Water Data'!F115))="","",OFFSET('Water Data'!$C$2,0,10*ROW('Water Data'!F115)))</f>
        <v/>
      </c>
      <c r="C121" s="330" t="str">
        <f t="shared" ca="true" si="1"/>
        <v/>
      </c>
      <c r="D121" s="94"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4"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4"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4"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4"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4"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4"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4"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4"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4"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4"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4"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4"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4"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4"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4"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4"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4"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5"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5"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5"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5"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5"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5"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5"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5"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5"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5"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5"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5"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5"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5"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5"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5"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5"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5"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5"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5"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5"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5"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5"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5"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5"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5"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5"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5"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5"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5"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6"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6"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6"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6"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6"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6"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6"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6"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6"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6"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6"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6"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6"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6"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6"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6"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6"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6"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4"/>
      <c r="BS121" s="274" t="str">
        <f ca="true">+IF(OFFSET('Water Data'!$D$27,0,10*ROW('Water Data'!D115))="","",OFFSET('Water Data'!$D$27,0,10*ROW('Water Data'!D115)))</f>
        <v/>
      </c>
      <c r="BT121" s="274" t="str">
        <f ca="true">+IF(OFFSET('Water Data'!$D$28,0,10*ROW('Water Data'!D115))="","",OFFSET('Water Data'!$D$28,0,10*ROW('Water Data'!D115)))</f>
        <v/>
      </c>
      <c r="BU121" s="274" t="str">
        <f ca="true">+IF(OFFSET('Water Data'!$D$29,0,10*ROW('Water Data'!D115))="","",OFFSET('Water Data'!$D$29,0,10*ROW('Water Data'!D115)))</f>
        <v/>
      </c>
      <c r="BV121" s="274" t="str">
        <f ca="true">+IF(OFFSET('Water Data'!$E$27,0,10*ROW('Water Data'!E115))="","",OFFSET('Water Data'!$E$27,0,10*ROW('Water Data'!E115)))</f>
        <v/>
      </c>
      <c r="BW121" s="274" t="str">
        <f ca="true">+IF(OFFSET('Water Data'!$E$28,0,10*ROW('Water Data'!E115))="","",OFFSET('Water Data'!$E$28,0,10*ROW('Water Data'!E115)))</f>
        <v/>
      </c>
      <c r="BX121" s="274" t="str">
        <f ca="true">+IF(OFFSET('Water Data'!$E$29,0,10*ROW('Water Data'!E115))="","",OFFSET('Water Data'!$E$29,0,10*ROW('Water Data'!E115)))</f>
        <v/>
      </c>
      <c r="BY121" s="274" t="str">
        <f ca="true">+IF(OFFSET('Water Data'!$F$27,0,10*ROW('Water Data'!F115))="","",OFFSET('Water Data'!$F$27,0,10*ROW('Water Data'!F115)))</f>
        <v/>
      </c>
      <c r="BZ121" s="274" t="str">
        <f ca="true">+IF(OFFSET('Water Data'!$F$28,0,10*ROW('Water Data'!F115))="","",OFFSET('Water Data'!$F$28,0,10*ROW('Water Data'!F115)))</f>
        <v/>
      </c>
      <c r="CA121" s="274" t="str">
        <f ca="true">+IF(OFFSET('Water Data'!$F$29,0,10*ROW('Water Data'!F115))="","",OFFSET('Water Data'!$F$29,0,10*ROW('Water Data'!F115)))</f>
        <v/>
      </c>
      <c r="CB121" s="274" t="str">
        <f ca="true">+IF(OFFSET('Water Data'!$G$27,0,10*ROW('Water Data'!G115))="","",OFFSET('Water Data'!$G$27,0,10*ROW('Water Data'!G115)))</f>
        <v/>
      </c>
      <c r="CC121" s="274" t="str">
        <f ca="true">+IF(OFFSET('Water Data'!$G$28,0,10*ROW('Water Data'!G115))="","",OFFSET('Water Data'!$G$28,0,10*ROW('Water Data'!G115)))</f>
        <v/>
      </c>
      <c r="CD121" s="274" t="str">
        <f ca="true">+IF(OFFSET('Water Data'!$G$29,0,10*ROW('Water Data'!G115))="","",OFFSET('Water Data'!$G$29,0,10*ROW('Water Data'!G115)))</f>
        <v/>
      </c>
      <c r="CE121" s="274" t="str">
        <f ca="true">+IF(OFFSET('Water Data'!$H$27,0,10*ROW('Water Data'!H115))="","",OFFSET('Water Data'!$H$27,0,10*ROW('Water Data'!H115)))</f>
        <v/>
      </c>
      <c r="CF121" s="274" t="str">
        <f ca="true">+IF(OFFSET('Water Data'!$H$28,0,10*ROW('Water Data'!H115))="","",OFFSET('Water Data'!$H$28,0,10*ROW('Water Data'!H115)))</f>
        <v/>
      </c>
      <c r="CG121" s="274" t="str">
        <f ca="true">+IF(OFFSET('Water Data'!$H$29,0,10*ROW('Water Data'!H115))="","",OFFSET('Water Data'!$H$29,0,10*ROW('Water Data'!H115)))</f>
        <v/>
      </c>
      <c r="CH121" s="274" t="str">
        <f ca="true">+IF(OFFSET('Water Data'!$I$27,0,10*ROW('Water Data'!I115))="","",OFFSET('Water Data'!$I$27,0,10*ROW('Water Data'!I115)))</f>
        <v/>
      </c>
      <c r="CI121" s="274" t="str">
        <f ca="true">+IF(OFFSET('Water Data'!$I$28,0,10*ROW('Water Data'!I115))="","",OFFSET('Water Data'!$I$28,0,10*ROW('Water Data'!I115)))</f>
        <v/>
      </c>
      <c r="CJ121" s="274" t="str">
        <f ca="true">+IF(OFFSET('Water Data'!$I$29,0,10*ROW('Water Data'!I115))="","",OFFSET('Water Data'!$I$29,0,10*ROW('Water Data'!I115)))</f>
        <v/>
      </c>
      <c r="CK121" s="274" t="str">
        <f ca="true">+IF(OFFSET('Sanitation Data'!$D$28,0,10*ROW('Sanitation Data'!D115))="","",OFFSET('Sanitation Data'!$D$28,0,10*ROW('Sanitation Data'!D115)))</f>
        <v/>
      </c>
      <c r="CL121" s="274" t="str">
        <f ca="true">+IF(OFFSET('Sanitation Data'!$D$29,0,10*ROW('Sanitation Data'!D115))="","",OFFSET('Sanitation Data'!$D$29,0,10*ROW('Sanitation Data'!D115)))</f>
        <v/>
      </c>
      <c r="CM121" s="274" t="str">
        <f ca="true">+IF(OFFSET('Sanitation Data'!$D$30,0,10*ROW('Sanitation Data'!D115))="","",OFFSET('Sanitation Data'!$D$30,0,10*ROW('Sanitation Data'!D115)))</f>
        <v/>
      </c>
      <c r="CN121" s="274" t="str">
        <f ca="true">+IF(OFFSET('Sanitation Data'!$D$31,0,10*ROW('Sanitation Data'!D115))="","",OFFSET('Sanitation Data'!$D$31,0,10*ROW('Sanitation Data'!D115)))</f>
        <v/>
      </c>
      <c r="CO121" s="274" t="str">
        <f ca="true">+IF(OFFSET('Sanitation Data'!$D$32,0,10*ROW('Sanitation Data'!D115))="","",OFFSET('Sanitation Data'!$D$32,0,10*ROW('Sanitation Data'!D115)))</f>
        <v/>
      </c>
      <c r="CP121" s="274" t="str">
        <f ca="true">+IF(OFFSET('Sanitation Data'!$E$28,0,10*ROW('Sanitation Data'!E115))="","",OFFSET('Sanitation Data'!$E$28,0,10*ROW('Sanitation Data'!E115)))</f>
        <v/>
      </c>
      <c r="CQ121" s="274" t="str">
        <f ca="true">+IF(OFFSET('Sanitation Data'!$E$29,0,10*ROW('Sanitation Data'!E115))="","",OFFSET('Sanitation Data'!$E$29,0,10*ROW('Sanitation Data'!E115)))</f>
        <v/>
      </c>
      <c r="CR121" s="274" t="str">
        <f ca="true">+IF(OFFSET('Sanitation Data'!$E$30,0,10*ROW('Sanitation Data'!E115))="","",OFFSET('Sanitation Data'!$E$30,0,10*ROW('Sanitation Data'!E115)))</f>
        <v/>
      </c>
      <c r="CS121" s="274" t="str">
        <f ca="true">+IF(OFFSET('Sanitation Data'!$E$31,0,10*ROW('Sanitation Data'!E115))="","",OFFSET('Sanitation Data'!$E$31,0,10*ROW('Sanitation Data'!E115)))</f>
        <v/>
      </c>
      <c r="CT121" s="274" t="str">
        <f ca="true">+IF(OFFSET('Sanitation Data'!$E$32,0,10*ROW('Sanitation Data'!E115))="","",OFFSET('Sanitation Data'!$E$32,0,10*ROW('Sanitation Data'!E115)))</f>
        <v/>
      </c>
      <c r="CU121" s="274" t="str">
        <f ca="true">+IF(OFFSET('Sanitation Data'!$F$28,0,10*ROW('Sanitation Data'!F115))="","",OFFSET('Sanitation Data'!$F$28,0,10*ROW('Sanitation Data'!F115)))</f>
        <v/>
      </c>
      <c r="CV121" s="274" t="str">
        <f ca="true">+IF(OFFSET('Sanitation Data'!$F$29,0,10*ROW('Sanitation Data'!F115))="","",OFFSET('Sanitation Data'!$F$29,0,10*ROW('Sanitation Data'!F115)))</f>
        <v/>
      </c>
      <c r="CW121" s="274" t="str">
        <f ca="true">+IF(OFFSET('Sanitation Data'!$F$30,0,10*ROW('Sanitation Data'!F115))="","",OFFSET('Sanitation Data'!$F$30,0,10*ROW('Sanitation Data'!F115)))</f>
        <v/>
      </c>
      <c r="CX121" s="274" t="str">
        <f ca="true">+IF(OFFSET('Sanitation Data'!$F$31,0,10*ROW('Sanitation Data'!F115))="","",OFFSET('Sanitation Data'!$F$31,0,10*ROW('Sanitation Data'!F115)))</f>
        <v/>
      </c>
      <c r="CY121" s="274" t="str">
        <f ca="true">+IF(OFFSET('Sanitation Data'!$F$32,0,10*ROW('Sanitation Data'!F115))="","",OFFSET('Sanitation Data'!$F$32,0,10*ROW('Sanitation Data'!F115)))</f>
        <v/>
      </c>
      <c r="CZ121" s="274" t="str">
        <f ca="true">+IF(OFFSET('Sanitation Data'!$G$28,0,10*ROW('Sanitation Data'!G115))="","",OFFSET('Sanitation Data'!$G$28,0,10*ROW('Sanitation Data'!G115)))</f>
        <v/>
      </c>
      <c r="DA121" s="274" t="str">
        <f ca="true">+IF(OFFSET('Sanitation Data'!$G$29,0,10*ROW('Sanitation Data'!G115))="","",OFFSET('Sanitation Data'!$G$29,0,10*ROW('Sanitation Data'!G115)))</f>
        <v/>
      </c>
      <c r="DB121" s="274" t="str">
        <f ca="true">+IF(OFFSET('Sanitation Data'!$G$30,0,10*ROW('Sanitation Data'!G115))="","",OFFSET('Sanitation Data'!$G$30,0,10*ROW('Sanitation Data'!G115)))</f>
        <v/>
      </c>
      <c r="DC121" s="274" t="str">
        <f ca="true">+IF(OFFSET('Sanitation Data'!$G$31,0,10*ROW('Sanitation Data'!G115))="","",OFFSET('Sanitation Data'!$G$31,0,10*ROW('Sanitation Data'!G115)))</f>
        <v/>
      </c>
      <c r="DD121" s="274" t="str">
        <f ca="true">+IF(OFFSET('Sanitation Data'!$G$32,0,10*ROW('Sanitation Data'!G115))="","",OFFSET('Sanitation Data'!$G$32,0,10*ROW('Sanitation Data'!G115)))</f>
        <v/>
      </c>
      <c r="DE121" s="274" t="str">
        <f ca="true">+IF(OFFSET('Sanitation Data'!$H$28,0,10*ROW('Sanitation Data'!H115))="","",OFFSET('Sanitation Data'!$H$28,0,10*ROW('Sanitation Data'!H115)))</f>
        <v/>
      </c>
      <c r="DF121" s="274" t="str">
        <f ca="true">+IF(OFFSET('Sanitation Data'!$H$29,0,10*ROW('Sanitation Data'!H115))="","",OFFSET('Sanitation Data'!$H$29,0,10*ROW('Sanitation Data'!H115)))</f>
        <v/>
      </c>
      <c r="DG121" s="274" t="str">
        <f ca="true">+IF(OFFSET('Sanitation Data'!$H$30,0,10*ROW('Sanitation Data'!H115))="","",OFFSET('Sanitation Data'!$H$30,0,10*ROW('Sanitation Data'!H115)))</f>
        <v/>
      </c>
      <c r="DH121" s="274" t="str">
        <f ca="true">+IF(OFFSET('Sanitation Data'!$H$31,0,10*ROW('Sanitation Data'!H115))="","",OFFSET('Sanitation Data'!$H$31,0,10*ROW('Sanitation Data'!H115)))</f>
        <v/>
      </c>
      <c r="DI121" s="274" t="str">
        <f ca="true">+IF(OFFSET('Sanitation Data'!$H$32,0,10*ROW('Sanitation Data'!H115))="","",OFFSET('Sanitation Data'!$H$32,0,10*ROW('Sanitation Data'!H115)))</f>
        <v/>
      </c>
      <c r="DJ121" s="274" t="str">
        <f ca="true">+IF(OFFSET('Sanitation Data'!$I$28,0,10*ROW('Sanitation Data'!I115))="","",OFFSET('Sanitation Data'!$I$28,0,10*ROW('Sanitation Data'!I115)))</f>
        <v/>
      </c>
      <c r="DK121" s="274" t="str">
        <f ca="true">+IF(OFFSET('Sanitation Data'!$I$29,0,10*ROW('Sanitation Data'!I115))="","",OFFSET('Sanitation Data'!$I$29,0,10*ROW('Sanitation Data'!I115)))</f>
        <v/>
      </c>
      <c r="DL121" s="274" t="str">
        <f ca="true">+IF(OFFSET('Sanitation Data'!$I$30,0,10*ROW('Sanitation Data'!I115))="","",OFFSET('Sanitation Data'!$I$30,0,10*ROW('Sanitation Data'!I115)))</f>
        <v/>
      </c>
      <c r="DM121" s="274" t="str">
        <f ca="true">+IF(OFFSET('Sanitation Data'!$I$31,0,10*ROW('Sanitation Data'!I115))="","",OFFSET('Sanitation Data'!$I$31,0,10*ROW('Sanitation Data'!I115)))</f>
        <v/>
      </c>
      <c r="DN121" s="274" t="str">
        <f ca="true">+IF(OFFSET('Sanitation Data'!$I$32,0,10*ROW('Sanitation Data'!I115))="","",OFFSET('Sanitation Data'!$I$32,0,10*ROW('Sanitation Data'!I115)))</f>
        <v/>
      </c>
      <c r="DO121" s="274" t="str">
        <f ca="true">+IF(OFFSET('Hygiene Data'!$D$11,0,10*ROW('Hygiene Data'!D115))="","",OFFSET('Hygiene Data'!$D$11,0,10*ROW('Hygiene Data'!D115)))</f>
        <v/>
      </c>
      <c r="DP121" s="274" t="str">
        <f ca="true">+IF(OFFSET('Hygiene Data'!$D$12,0,10*ROW('Hygiene Data'!D115))="","",OFFSET('Hygiene Data'!$D$12,0,10*ROW('Hygiene Data'!D115)))</f>
        <v/>
      </c>
      <c r="DQ121" s="274" t="str">
        <f ca="true">+IF(OFFSET('Hygiene Data'!$D$13,0,10*ROW('Hygiene Data'!D115))="","",OFFSET('Hygiene Data'!$D$13,0,10*ROW('Hygiene Data'!D115)))</f>
        <v/>
      </c>
      <c r="DR121" s="274" t="str">
        <f ca="true">+IF(OFFSET('Hygiene Data'!$E$11,0,10*ROW('Hygiene Data'!E115))="","",OFFSET('Hygiene Data'!$E$11,0,10*ROW('Hygiene Data'!E115)))</f>
        <v/>
      </c>
      <c r="DS121" s="274" t="str">
        <f ca="true">+IF(OFFSET('Hygiene Data'!$E$12,0,10*ROW('Hygiene Data'!E115))="","",OFFSET('Hygiene Data'!$E$12,0,10*ROW('Hygiene Data'!E115)))</f>
        <v/>
      </c>
      <c r="DT121" s="274" t="str">
        <f ca="true">+IF(OFFSET('Hygiene Data'!$E$13,0,10*ROW('Hygiene Data'!E115))="","",OFFSET('Hygiene Data'!$E$13,0,10*ROW('Hygiene Data'!E115)))</f>
        <v/>
      </c>
      <c r="DU121" s="274" t="str">
        <f ca="true">+IF(OFFSET('Hygiene Data'!$F$11,0,10*ROW('Hygiene Data'!F115))="","",OFFSET('Hygiene Data'!$F$11,0,10*ROW('Hygiene Data'!F115)))</f>
        <v/>
      </c>
      <c r="DV121" s="274" t="str">
        <f ca="true">+IF(OFFSET('Hygiene Data'!$F$12,0,10*ROW('Hygiene Data'!F115))="","",OFFSET('Hygiene Data'!$F$12,0,10*ROW('Hygiene Data'!F115)))</f>
        <v/>
      </c>
      <c r="DW121" s="274" t="str">
        <f ca="true">+IF(OFFSET('Hygiene Data'!$F$13,0,10*ROW('Hygiene Data'!F115))="","",OFFSET('Hygiene Data'!$F$13,0,10*ROW('Hygiene Data'!F115)))</f>
        <v/>
      </c>
      <c r="DX121" s="274" t="str">
        <f ca="true">+IF(OFFSET('Hygiene Data'!$G$11,0,10*ROW('Hygiene Data'!G115))="","",OFFSET('Hygiene Data'!$G$11,0,10*ROW('Hygiene Data'!G115)))</f>
        <v/>
      </c>
      <c r="DY121" s="274" t="str">
        <f ca="true">+IF(OFFSET('Hygiene Data'!$G$12,0,10*ROW('Hygiene Data'!G115))="","",OFFSET('Hygiene Data'!$G$12,0,10*ROW('Hygiene Data'!G115)))</f>
        <v/>
      </c>
      <c r="DZ121" s="274" t="str">
        <f ca="true">+IF(OFFSET('Hygiene Data'!$G$13,0,10*ROW('Hygiene Data'!G115))="","",OFFSET('Hygiene Data'!$G$13,0,10*ROW('Hygiene Data'!G115)))</f>
        <v/>
      </c>
      <c r="EA121" s="274" t="str">
        <f ca="true">+IF(OFFSET('Hygiene Data'!$H$11,0,10*ROW('Hygiene Data'!H115))="","",OFFSET('Hygiene Data'!$H$11,0,10*ROW('Hygiene Data'!H115)))</f>
        <v/>
      </c>
      <c r="EB121" s="274" t="str">
        <f ca="true">+IF(OFFSET('Hygiene Data'!$H$12,0,10*ROW('Hygiene Data'!H115))="","",OFFSET('Hygiene Data'!$H$12,0,10*ROW('Hygiene Data'!H115)))</f>
        <v/>
      </c>
      <c r="EC121" s="274" t="str">
        <f ca="true">+IF(OFFSET('Hygiene Data'!$H$13,0,10*ROW('Hygiene Data'!H115))="","",OFFSET('Hygiene Data'!$H$13,0,10*ROW('Hygiene Data'!H115)))</f>
        <v/>
      </c>
      <c r="ED121" s="274" t="str">
        <f ca="true">+IF(OFFSET('Hygiene Data'!$I$11,0,10*ROW('Hygiene Data'!I115))="","",OFFSET('Hygiene Data'!$I$11,0,10*ROW('Hygiene Data'!I115)))</f>
        <v/>
      </c>
      <c r="EE121" s="274" t="str">
        <f ca="true">+IF(OFFSET('Hygiene Data'!$I$12,0,10*ROW('Hygiene Data'!I115))="","",OFFSET('Hygiene Data'!$I$12,0,10*ROW('Hygiene Data'!I115)))</f>
        <v/>
      </c>
      <c r="EF121" s="274" t="str">
        <f ca="true">+IF(OFFSET('Hygiene Data'!$I$13,0,10*ROW('Hygiene Data'!I115))="","",OFFSET('Hygiene Data'!$I$13,0,10*ROW('Hygiene Data'!I115)))</f>
        <v/>
      </c>
    </row>
    <row xmlns:x14ac="http://schemas.microsoft.com/office/spreadsheetml/2009/9/ac" r="122" x14ac:dyDescent="0.2">
      <c r="A122" s="37" t="str">
        <f ca="true">+IF(OFFSET('Water Data'!$B$2,0,10*ROW('Water Data'!E116))="","",OFFSET('Water Data'!$B$2,0,10*ROW('Water Data'!E116)))</f>
        <v/>
      </c>
      <c r="B122" s="37" t="str">
        <f ca="true">+IF(OFFSET('Water Data'!$C$2,0,10*ROW('Water Data'!F116))="","",OFFSET('Water Data'!$C$2,0,10*ROW('Water Data'!F116)))</f>
        <v/>
      </c>
      <c r="C122" s="330" t="str">
        <f t="shared" ca="true" si="1"/>
        <v/>
      </c>
      <c r="D122" s="94"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4"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4"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4"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4"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4"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4"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4"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4"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4"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4"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4"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4"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4"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4"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4"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4"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4"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5"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5"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5"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5"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5"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5"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5"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5"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5"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5"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5"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5"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5"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5"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5"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5"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5"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5"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5"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5"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5"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5"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5"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5"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5"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5"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5"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5"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5"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5"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6"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6"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6"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6"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6"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6"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6"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6"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6"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6"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6"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6"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6"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6"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6"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6"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6"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6"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4"/>
      <c r="BS122" s="274" t="str">
        <f ca="true">+IF(OFFSET('Water Data'!$D$27,0,10*ROW('Water Data'!D116))="","",OFFSET('Water Data'!$D$27,0,10*ROW('Water Data'!D116)))</f>
        <v/>
      </c>
      <c r="BT122" s="274" t="str">
        <f ca="true">+IF(OFFSET('Water Data'!$D$28,0,10*ROW('Water Data'!D116))="","",OFFSET('Water Data'!$D$28,0,10*ROW('Water Data'!D116)))</f>
        <v/>
      </c>
      <c r="BU122" s="274" t="str">
        <f ca="true">+IF(OFFSET('Water Data'!$D$29,0,10*ROW('Water Data'!D116))="","",OFFSET('Water Data'!$D$29,0,10*ROW('Water Data'!D116)))</f>
        <v/>
      </c>
      <c r="BV122" s="274" t="str">
        <f ca="true">+IF(OFFSET('Water Data'!$E$27,0,10*ROW('Water Data'!E116))="","",OFFSET('Water Data'!$E$27,0,10*ROW('Water Data'!E116)))</f>
        <v/>
      </c>
      <c r="BW122" s="274" t="str">
        <f ca="true">+IF(OFFSET('Water Data'!$E$28,0,10*ROW('Water Data'!E116))="","",OFFSET('Water Data'!$E$28,0,10*ROW('Water Data'!E116)))</f>
        <v/>
      </c>
      <c r="BX122" s="274" t="str">
        <f ca="true">+IF(OFFSET('Water Data'!$E$29,0,10*ROW('Water Data'!E116))="","",OFFSET('Water Data'!$E$29,0,10*ROW('Water Data'!E116)))</f>
        <v/>
      </c>
      <c r="BY122" s="274" t="str">
        <f ca="true">+IF(OFFSET('Water Data'!$F$27,0,10*ROW('Water Data'!F116))="","",OFFSET('Water Data'!$F$27,0,10*ROW('Water Data'!F116)))</f>
        <v/>
      </c>
      <c r="BZ122" s="274" t="str">
        <f ca="true">+IF(OFFSET('Water Data'!$F$28,0,10*ROW('Water Data'!F116))="","",OFFSET('Water Data'!$F$28,0,10*ROW('Water Data'!F116)))</f>
        <v/>
      </c>
      <c r="CA122" s="274" t="str">
        <f ca="true">+IF(OFFSET('Water Data'!$F$29,0,10*ROW('Water Data'!F116))="","",OFFSET('Water Data'!$F$29,0,10*ROW('Water Data'!F116)))</f>
        <v/>
      </c>
      <c r="CB122" s="274" t="str">
        <f ca="true">+IF(OFFSET('Water Data'!$G$27,0,10*ROW('Water Data'!G116))="","",OFFSET('Water Data'!$G$27,0,10*ROW('Water Data'!G116)))</f>
        <v/>
      </c>
      <c r="CC122" s="274" t="str">
        <f ca="true">+IF(OFFSET('Water Data'!$G$28,0,10*ROW('Water Data'!G116))="","",OFFSET('Water Data'!$G$28,0,10*ROW('Water Data'!G116)))</f>
        <v/>
      </c>
      <c r="CD122" s="274" t="str">
        <f ca="true">+IF(OFFSET('Water Data'!$G$29,0,10*ROW('Water Data'!G116))="","",OFFSET('Water Data'!$G$29,0,10*ROW('Water Data'!G116)))</f>
        <v/>
      </c>
      <c r="CE122" s="274" t="str">
        <f ca="true">+IF(OFFSET('Water Data'!$H$27,0,10*ROW('Water Data'!H116))="","",OFFSET('Water Data'!$H$27,0,10*ROW('Water Data'!H116)))</f>
        <v/>
      </c>
      <c r="CF122" s="274" t="str">
        <f ca="true">+IF(OFFSET('Water Data'!$H$28,0,10*ROW('Water Data'!H116))="","",OFFSET('Water Data'!$H$28,0,10*ROW('Water Data'!H116)))</f>
        <v/>
      </c>
      <c r="CG122" s="274" t="str">
        <f ca="true">+IF(OFFSET('Water Data'!$H$29,0,10*ROW('Water Data'!H116))="","",OFFSET('Water Data'!$H$29,0,10*ROW('Water Data'!H116)))</f>
        <v/>
      </c>
      <c r="CH122" s="274" t="str">
        <f ca="true">+IF(OFFSET('Water Data'!$I$27,0,10*ROW('Water Data'!I116))="","",OFFSET('Water Data'!$I$27,0,10*ROW('Water Data'!I116)))</f>
        <v/>
      </c>
      <c r="CI122" s="274" t="str">
        <f ca="true">+IF(OFFSET('Water Data'!$I$28,0,10*ROW('Water Data'!I116))="","",OFFSET('Water Data'!$I$28,0,10*ROW('Water Data'!I116)))</f>
        <v/>
      </c>
      <c r="CJ122" s="274" t="str">
        <f ca="true">+IF(OFFSET('Water Data'!$I$29,0,10*ROW('Water Data'!I116))="","",OFFSET('Water Data'!$I$29,0,10*ROW('Water Data'!I116)))</f>
        <v/>
      </c>
      <c r="CK122" s="274" t="str">
        <f ca="true">+IF(OFFSET('Sanitation Data'!$D$28,0,10*ROW('Sanitation Data'!D116))="","",OFFSET('Sanitation Data'!$D$28,0,10*ROW('Sanitation Data'!D116)))</f>
        <v/>
      </c>
      <c r="CL122" s="274" t="str">
        <f ca="true">+IF(OFFSET('Sanitation Data'!$D$29,0,10*ROW('Sanitation Data'!D116))="","",OFFSET('Sanitation Data'!$D$29,0,10*ROW('Sanitation Data'!D116)))</f>
        <v/>
      </c>
      <c r="CM122" s="274" t="str">
        <f ca="true">+IF(OFFSET('Sanitation Data'!$D$30,0,10*ROW('Sanitation Data'!D116))="","",OFFSET('Sanitation Data'!$D$30,0,10*ROW('Sanitation Data'!D116)))</f>
        <v/>
      </c>
      <c r="CN122" s="274" t="str">
        <f ca="true">+IF(OFFSET('Sanitation Data'!$D$31,0,10*ROW('Sanitation Data'!D116))="","",OFFSET('Sanitation Data'!$D$31,0,10*ROW('Sanitation Data'!D116)))</f>
        <v/>
      </c>
      <c r="CO122" s="274" t="str">
        <f ca="true">+IF(OFFSET('Sanitation Data'!$D$32,0,10*ROW('Sanitation Data'!D116))="","",OFFSET('Sanitation Data'!$D$32,0,10*ROW('Sanitation Data'!D116)))</f>
        <v/>
      </c>
      <c r="CP122" s="274" t="str">
        <f ca="true">+IF(OFFSET('Sanitation Data'!$E$28,0,10*ROW('Sanitation Data'!E116))="","",OFFSET('Sanitation Data'!$E$28,0,10*ROW('Sanitation Data'!E116)))</f>
        <v/>
      </c>
      <c r="CQ122" s="274" t="str">
        <f ca="true">+IF(OFFSET('Sanitation Data'!$E$29,0,10*ROW('Sanitation Data'!E116))="","",OFFSET('Sanitation Data'!$E$29,0,10*ROW('Sanitation Data'!E116)))</f>
        <v/>
      </c>
      <c r="CR122" s="274" t="str">
        <f ca="true">+IF(OFFSET('Sanitation Data'!$E$30,0,10*ROW('Sanitation Data'!E116))="","",OFFSET('Sanitation Data'!$E$30,0,10*ROW('Sanitation Data'!E116)))</f>
        <v/>
      </c>
      <c r="CS122" s="274" t="str">
        <f ca="true">+IF(OFFSET('Sanitation Data'!$E$31,0,10*ROW('Sanitation Data'!E116))="","",OFFSET('Sanitation Data'!$E$31,0,10*ROW('Sanitation Data'!E116)))</f>
        <v/>
      </c>
      <c r="CT122" s="274" t="str">
        <f ca="true">+IF(OFFSET('Sanitation Data'!$E$32,0,10*ROW('Sanitation Data'!E116))="","",OFFSET('Sanitation Data'!$E$32,0,10*ROW('Sanitation Data'!E116)))</f>
        <v/>
      </c>
      <c r="CU122" s="274" t="str">
        <f ca="true">+IF(OFFSET('Sanitation Data'!$F$28,0,10*ROW('Sanitation Data'!F116))="","",OFFSET('Sanitation Data'!$F$28,0,10*ROW('Sanitation Data'!F116)))</f>
        <v/>
      </c>
      <c r="CV122" s="274" t="str">
        <f ca="true">+IF(OFFSET('Sanitation Data'!$F$29,0,10*ROW('Sanitation Data'!F116))="","",OFFSET('Sanitation Data'!$F$29,0,10*ROW('Sanitation Data'!F116)))</f>
        <v/>
      </c>
      <c r="CW122" s="274" t="str">
        <f ca="true">+IF(OFFSET('Sanitation Data'!$F$30,0,10*ROW('Sanitation Data'!F116))="","",OFFSET('Sanitation Data'!$F$30,0,10*ROW('Sanitation Data'!F116)))</f>
        <v/>
      </c>
      <c r="CX122" s="274" t="str">
        <f ca="true">+IF(OFFSET('Sanitation Data'!$F$31,0,10*ROW('Sanitation Data'!F116))="","",OFFSET('Sanitation Data'!$F$31,0,10*ROW('Sanitation Data'!F116)))</f>
        <v/>
      </c>
      <c r="CY122" s="274" t="str">
        <f ca="true">+IF(OFFSET('Sanitation Data'!$F$32,0,10*ROW('Sanitation Data'!F116))="","",OFFSET('Sanitation Data'!$F$32,0,10*ROW('Sanitation Data'!F116)))</f>
        <v/>
      </c>
      <c r="CZ122" s="274" t="str">
        <f ca="true">+IF(OFFSET('Sanitation Data'!$G$28,0,10*ROW('Sanitation Data'!G116))="","",OFFSET('Sanitation Data'!$G$28,0,10*ROW('Sanitation Data'!G116)))</f>
        <v/>
      </c>
      <c r="DA122" s="274" t="str">
        <f ca="true">+IF(OFFSET('Sanitation Data'!$G$29,0,10*ROW('Sanitation Data'!G116))="","",OFFSET('Sanitation Data'!$G$29,0,10*ROW('Sanitation Data'!G116)))</f>
        <v/>
      </c>
      <c r="DB122" s="274" t="str">
        <f ca="true">+IF(OFFSET('Sanitation Data'!$G$30,0,10*ROW('Sanitation Data'!G116))="","",OFFSET('Sanitation Data'!$G$30,0,10*ROW('Sanitation Data'!G116)))</f>
        <v/>
      </c>
      <c r="DC122" s="274" t="str">
        <f ca="true">+IF(OFFSET('Sanitation Data'!$G$31,0,10*ROW('Sanitation Data'!G116))="","",OFFSET('Sanitation Data'!$G$31,0,10*ROW('Sanitation Data'!G116)))</f>
        <v/>
      </c>
      <c r="DD122" s="274" t="str">
        <f ca="true">+IF(OFFSET('Sanitation Data'!$G$32,0,10*ROW('Sanitation Data'!G116))="","",OFFSET('Sanitation Data'!$G$32,0,10*ROW('Sanitation Data'!G116)))</f>
        <v/>
      </c>
      <c r="DE122" s="274" t="str">
        <f ca="true">+IF(OFFSET('Sanitation Data'!$H$28,0,10*ROW('Sanitation Data'!H116))="","",OFFSET('Sanitation Data'!$H$28,0,10*ROW('Sanitation Data'!H116)))</f>
        <v/>
      </c>
      <c r="DF122" s="274" t="str">
        <f ca="true">+IF(OFFSET('Sanitation Data'!$H$29,0,10*ROW('Sanitation Data'!H116))="","",OFFSET('Sanitation Data'!$H$29,0,10*ROW('Sanitation Data'!H116)))</f>
        <v/>
      </c>
      <c r="DG122" s="274" t="str">
        <f ca="true">+IF(OFFSET('Sanitation Data'!$H$30,0,10*ROW('Sanitation Data'!H116))="","",OFFSET('Sanitation Data'!$H$30,0,10*ROW('Sanitation Data'!H116)))</f>
        <v/>
      </c>
      <c r="DH122" s="274" t="str">
        <f ca="true">+IF(OFFSET('Sanitation Data'!$H$31,0,10*ROW('Sanitation Data'!H116))="","",OFFSET('Sanitation Data'!$H$31,0,10*ROW('Sanitation Data'!H116)))</f>
        <v/>
      </c>
      <c r="DI122" s="274" t="str">
        <f ca="true">+IF(OFFSET('Sanitation Data'!$H$32,0,10*ROW('Sanitation Data'!H116))="","",OFFSET('Sanitation Data'!$H$32,0,10*ROW('Sanitation Data'!H116)))</f>
        <v/>
      </c>
      <c r="DJ122" s="274" t="str">
        <f ca="true">+IF(OFFSET('Sanitation Data'!$I$28,0,10*ROW('Sanitation Data'!I116))="","",OFFSET('Sanitation Data'!$I$28,0,10*ROW('Sanitation Data'!I116)))</f>
        <v/>
      </c>
      <c r="DK122" s="274" t="str">
        <f ca="true">+IF(OFFSET('Sanitation Data'!$I$29,0,10*ROW('Sanitation Data'!I116))="","",OFFSET('Sanitation Data'!$I$29,0,10*ROW('Sanitation Data'!I116)))</f>
        <v/>
      </c>
      <c r="DL122" s="274" t="str">
        <f ca="true">+IF(OFFSET('Sanitation Data'!$I$30,0,10*ROW('Sanitation Data'!I116))="","",OFFSET('Sanitation Data'!$I$30,0,10*ROW('Sanitation Data'!I116)))</f>
        <v/>
      </c>
      <c r="DM122" s="274" t="str">
        <f ca="true">+IF(OFFSET('Sanitation Data'!$I$31,0,10*ROW('Sanitation Data'!I116))="","",OFFSET('Sanitation Data'!$I$31,0,10*ROW('Sanitation Data'!I116)))</f>
        <v/>
      </c>
      <c r="DN122" s="274" t="str">
        <f ca="true">+IF(OFFSET('Sanitation Data'!$I$32,0,10*ROW('Sanitation Data'!I116))="","",OFFSET('Sanitation Data'!$I$32,0,10*ROW('Sanitation Data'!I116)))</f>
        <v/>
      </c>
      <c r="DO122" s="274" t="str">
        <f ca="true">+IF(OFFSET('Hygiene Data'!$D$11,0,10*ROW('Hygiene Data'!D116))="","",OFFSET('Hygiene Data'!$D$11,0,10*ROW('Hygiene Data'!D116)))</f>
        <v/>
      </c>
      <c r="DP122" s="274" t="str">
        <f ca="true">+IF(OFFSET('Hygiene Data'!$D$12,0,10*ROW('Hygiene Data'!D116))="","",OFFSET('Hygiene Data'!$D$12,0,10*ROW('Hygiene Data'!D116)))</f>
        <v/>
      </c>
      <c r="DQ122" s="274" t="str">
        <f ca="true">+IF(OFFSET('Hygiene Data'!$D$13,0,10*ROW('Hygiene Data'!D116))="","",OFFSET('Hygiene Data'!$D$13,0,10*ROW('Hygiene Data'!D116)))</f>
        <v/>
      </c>
      <c r="DR122" s="274" t="str">
        <f ca="true">+IF(OFFSET('Hygiene Data'!$E$11,0,10*ROW('Hygiene Data'!E116))="","",OFFSET('Hygiene Data'!$E$11,0,10*ROW('Hygiene Data'!E116)))</f>
        <v/>
      </c>
      <c r="DS122" s="274" t="str">
        <f ca="true">+IF(OFFSET('Hygiene Data'!$E$12,0,10*ROW('Hygiene Data'!E116))="","",OFFSET('Hygiene Data'!$E$12,0,10*ROW('Hygiene Data'!E116)))</f>
        <v/>
      </c>
      <c r="DT122" s="274" t="str">
        <f ca="true">+IF(OFFSET('Hygiene Data'!$E$13,0,10*ROW('Hygiene Data'!E116))="","",OFFSET('Hygiene Data'!$E$13,0,10*ROW('Hygiene Data'!E116)))</f>
        <v/>
      </c>
      <c r="DU122" s="274" t="str">
        <f ca="true">+IF(OFFSET('Hygiene Data'!$F$11,0,10*ROW('Hygiene Data'!F116))="","",OFFSET('Hygiene Data'!$F$11,0,10*ROW('Hygiene Data'!F116)))</f>
        <v/>
      </c>
      <c r="DV122" s="274" t="str">
        <f ca="true">+IF(OFFSET('Hygiene Data'!$F$12,0,10*ROW('Hygiene Data'!F116))="","",OFFSET('Hygiene Data'!$F$12,0,10*ROW('Hygiene Data'!F116)))</f>
        <v/>
      </c>
      <c r="DW122" s="274" t="str">
        <f ca="true">+IF(OFFSET('Hygiene Data'!$F$13,0,10*ROW('Hygiene Data'!F116))="","",OFFSET('Hygiene Data'!$F$13,0,10*ROW('Hygiene Data'!F116)))</f>
        <v/>
      </c>
      <c r="DX122" s="274" t="str">
        <f ca="true">+IF(OFFSET('Hygiene Data'!$G$11,0,10*ROW('Hygiene Data'!G116))="","",OFFSET('Hygiene Data'!$G$11,0,10*ROW('Hygiene Data'!G116)))</f>
        <v/>
      </c>
      <c r="DY122" s="274" t="str">
        <f ca="true">+IF(OFFSET('Hygiene Data'!$G$12,0,10*ROW('Hygiene Data'!G116))="","",OFFSET('Hygiene Data'!$G$12,0,10*ROW('Hygiene Data'!G116)))</f>
        <v/>
      </c>
      <c r="DZ122" s="274" t="str">
        <f ca="true">+IF(OFFSET('Hygiene Data'!$G$13,0,10*ROW('Hygiene Data'!G116))="","",OFFSET('Hygiene Data'!$G$13,0,10*ROW('Hygiene Data'!G116)))</f>
        <v/>
      </c>
      <c r="EA122" s="274" t="str">
        <f ca="true">+IF(OFFSET('Hygiene Data'!$H$11,0,10*ROW('Hygiene Data'!H116))="","",OFFSET('Hygiene Data'!$H$11,0,10*ROW('Hygiene Data'!H116)))</f>
        <v/>
      </c>
      <c r="EB122" s="274" t="str">
        <f ca="true">+IF(OFFSET('Hygiene Data'!$H$12,0,10*ROW('Hygiene Data'!H116))="","",OFFSET('Hygiene Data'!$H$12,0,10*ROW('Hygiene Data'!H116)))</f>
        <v/>
      </c>
      <c r="EC122" s="274" t="str">
        <f ca="true">+IF(OFFSET('Hygiene Data'!$H$13,0,10*ROW('Hygiene Data'!H116))="","",OFFSET('Hygiene Data'!$H$13,0,10*ROW('Hygiene Data'!H116)))</f>
        <v/>
      </c>
      <c r="ED122" s="274" t="str">
        <f ca="true">+IF(OFFSET('Hygiene Data'!$I$11,0,10*ROW('Hygiene Data'!I116))="","",OFFSET('Hygiene Data'!$I$11,0,10*ROW('Hygiene Data'!I116)))</f>
        <v/>
      </c>
      <c r="EE122" s="274" t="str">
        <f ca="true">+IF(OFFSET('Hygiene Data'!$I$12,0,10*ROW('Hygiene Data'!I116))="","",OFFSET('Hygiene Data'!$I$12,0,10*ROW('Hygiene Data'!I116)))</f>
        <v/>
      </c>
      <c r="EF122" s="274" t="str">
        <f ca="true">+IF(OFFSET('Hygiene Data'!$I$13,0,10*ROW('Hygiene Data'!I116))="","",OFFSET('Hygiene Data'!$I$13,0,10*ROW('Hygiene Data'!I116)))</f>
        <v/>
      </c>
    </row>
    <row xmlns:x14ac="http://schemas.microsoft.com/office/spreadsheetml/2009/9/ac" r="123" x14ac:dyDescent="0.2">
      <c r="A123" s="37" t="str">
        <f ca="true">+IF(OFFSET('Water Data'!$B$2,0,10*ROW('Water Data'!E117))="","",OFFSET('Water Data'!$B$2,0,10*ROW('Water Data'!E117)))</f>
        <v/>
      </c>
      <c r="B123" s="37" t="str">
        <f ca="true">+IF(OFFSET('Water Data'!$C$2,0,10*ROW('Water Data'!F117))="","",OFFSET('Water Data'!$C$2,0,10*ROW('Water Data'!F117)))</f>
        <v/>
      </c>
      <c r="C123" s="330" t="str">
        <f t="shared" ca="true" si="1"/>
        <v/>
      </c>
      <c r="D123" s="94"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4"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4"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4"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4"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4"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4"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4"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4"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4"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4"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4"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4"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4"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4"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4"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4"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4"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5"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5"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5"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5"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5"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5"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5"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5"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5"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5"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5"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5"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5"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5"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5"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5"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5"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5"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5"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5"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5"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5"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5"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5"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5"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5"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5"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5"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5"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5"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6"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6"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6"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6"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6"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6"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6"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6"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6"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6"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6"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6"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6"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6"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6"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6"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6"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6"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4"/>
      <c r="BS123" s="274" t="str">
        <f ca="true">+IF(OFFSET('Water Data'!$D$27,0,10*ROW('Water Data'!D117))="","",OFFSET('Water Data'!$D$27,0,10*ROW('Water Data'!D117)))</f>
        <v/>
      </c>
      <c r="BT123" s="274" t="str">
        <f ca="true">+IF(OFFSET('Water Data'!$D$28,0,10*ROW('Water Data'!D117))="","",OFFSET('Water Data'!$D$28,0,10*ROW('Water Data'!D117)))</f>
        <v/>
      </c>
      <c r="BU123" s="274" t="str">
        <f ca="true">+IF(OFFSET('Water Data'!$D$29,0,10*ROW('Water Data'!D117))="","",OFFSET('Water Data'!$D$29,0,10*ROW('Water Data'!D117)))</f>
        <v/>
      </c>
      <c r="BV123" s="274" t="str">
        <f ca="true">+IF(OFFSET('Water Data'!$E$27,0,10*ROW('Water Data'!E117))="","",OFFSET('Water Data'!$E$27,0,10*ROW('Water Data'!E117)))</f>
        <v/>
      </c>
      <c r="BW123" s="274" t="str">
        <f ca="true">+IF(OFFSET('Water Data'!$E$28,0,10*ROW('Water Data'!E117))="","",OFFSET('Water Data'!$E$28,0,10*ROW('Water Data'!E117)))</f>
        <v/>
      </c>
      <c r="BX123" s="274" t="str">
        <f ca="true">+IF(OFFSET('Water Data'!$E$29,0,10*ROW('Water Data'!E117))="","",OFFSET('Water Data'!$E$29,0,10*ROW('Water Data'!E117)))</f>
        <v/>
      </c>
      <c r="BY123" s="274" t="str">
        <f ca="true">+IF(OFFSET('Water Data'!$F$27,0,10*ROW('Water Data'!F117))="","",OFFSET('Water Data'!$F$27,0,10*ROW('Water Data'!F117)))</f>
        <v/>
      </c>
      <c r="BZ123" s="274" t="str">
        <f ca="true">+IF(OFFSET('Water Data'!$F$28,0,10*ROW('Water Data'!F117))="","",OFFSET('Water Data'!$F$28,0,10*ROW('Water Data'!F117)))</f>
        <v/>
      </c>
      <c r="CA123" s="274" t="str">
        <f ca="true">+IF(OFFSET('Water Data'!$F$29,0,10*ROW('Water Data'!F117))="","",OFFSET('Water Data'!$F$29,0,10*ROW('Water Data'!F117)))</f>
        <v/>
      </c>
      <c r="CB123" s="274" t="str">
        <f ca="true">+IF(OFFSET('Water Data'!$G$27,0,10*ROW('Water Data'!G117))="","",OFFSET('Water Data'!$G$27,0,10*ROW('Water Data'!G117)))</f>
        <v/>
      </c>
      <c r="CC123" s="274" t="str">
        <f ca="true">+IF(OFFSET('Water Data'!$G$28,0,10*ROW('Water Data'!G117))="","",OFFSET('Water Data'!$G$28,0,10*ROW('Water Data'!G117)))</f>
        <v/>
      </c>
      <c r="CD123" s="274" t="str">
        <f ca="true">+IF(OFFSET('Water Data'!$G$29,0,10*ROW('Water Data'!G117))="","",OFFSET('Water Data'!$G$29,0,10*ROW('Water Data'!G117)))</f>
        <v/>
      </c>
      <c r="CE123" s="274" t="str">
        <f ca="true">+IF(OFFSET('Water Data'!$H$27,0,10*ROW('Water Data'!H117))="","",OFFSET('Water Data'!$H$27,0,10*ROW('Water Data'!H117)))</f>
        <v/>
      </c>
      <c r="CF123" s="274" t="str">
        <f ca="true">+IF(OFFSET('Water Data'!$H$28,0,10*ROW('Water Data'!H117))="","",OFFSET('Water Data'!$H$28,0,10*ROW('Water Data'!H117)))</f>
        <v/>
      </c>
      <c r="CG123" s="274" t="str">
        <f ca="true">+IF(OFFSET('Water Data'!$H$29,0,10*ROW('Water Data'!H117))="","",OFFSET('Water Data'!$H$29,0,10*ROW('Water Data'!H117)))</f>
        <v/>
      </c>
      <c r="CH123" s="274" t="str">
        <f ca="true">+IF(OFFSET('Water Data'!$I$27,0,10*ROW('Water Data'!I117))="","",OFFSET('Water Data'!$I$27,0,10*ROW('Water Data'!I117)))</f>
        <v/>
      </c>
      <c r="CI123" s="274" t="str">
        <f ca="true">+IF(OFFSET('Water Data'!$I$28,0,10*ROW('Water Data'!I117))="","",OFFSET('Water Data'!$I$28,0,10*ROW('Water Data'!I117)))</f>
        <v/>
      </c>
      <c r="CJ123" s="274" t="str">
        <f ca="true">+IF(OFFSET('Water Data'!$I$29,0,10*ROW('Water Data'!I117))="","",OFFSET('Water Data'!$I$29,0,10*ROW('Water Data'!I117)))</f>
        <v/>
      </c>
      <c r="CK123" s="274" t="str">
        <f ca="true">+IF(OFFSET('Sanitation Data'!$D$28,0,10*ROW('Sanitation Data'!D117))="","",OFFSET('Sanitation Data'!$D$28,0,10*ROW('Sanitation Data'!D117)))</f>
        <v/>
      </c>
      <c r="CL123" s="274" t="str">
        <f ca="true">+IF(OFFSET('Sanitation Data'!$D$29,0,10*ROW('Sanitation Data'!D117))="","",OFFSET('Sanitation Data'!$D$29,0,10*ROW('Sanitation Data'!D117)))</f>
        <v/>
      </c>
      <c r="CM123" s="274" t="str">
        <f ca="true">+IF(OFFSET('Sanitation Data'!$D$30,0,10*ROW('Sanitation Data'!D117))="","",OFFSET('Sanitation Data'!$D$30,0,10*ROW('Sanitation Data'!D117)))</f>
        <v/>
      </c>
      <c r="CN123" s="274" t="str">
        <f ca="true">+IF(OFFSET('Sanitation Data'!$D$31,0,10*ROW('Sanitation Data'!D117))="","",OFFSET('Sanitation Data'!$D$31,0,10*ROW('Sanitation Data'!D117)))</f>
        <v/>
      </c>
      <c r="CO123" s="274" t="str">
        <f ca="true">+IF(OFFSET('Sanitation Data'!$D$32,0,10*ROW('Sanitation Data'!D117))="","",OFFSET('Sanitation Data'!$D$32,0,10*ROW('Sanitation Data'!D117)))</f>
        <v/>
      </c>
      <c r="CP123" s="274" t="str">
        <f ca="true">+IF(OFFSET('Sanitation Data'!$E$28,0,10*ROW('Sanitation Data'!E117))="","",OFFSET('Sanitation Data'!$E$28,0,10*ROW('Sanitation Data'!E117)))</f>
        <v/>
      </c>
      <c r="CQ123" s="274" t="str">
        <f ca="true">+IF(OFFSET('Sanitation Data'!$E$29,0,10*ROW('Sanitation Data'!E117))="","",OFFSET('Sanitation Data'!$E$29,0,10*ROW('Sanitation Data'!E117)))</f>
        <v/>
      </c>
      <c r="CR123" s="274" t="str">
        <f ca="true">+IF(OFFSET('Sanitation Data'!$E$30,0,10*ROW('Sanitation Data'!E117))="","",OFFSET('Sanitation Data'!$E$30,0,10*ROW('Sanitation Data'!E117)))</f>
        <v/>
      </c>
      <c r="CS123" s="274" t="str">
        <f ca="true">+IF(OFFSET('Sanitation Data'!$E$31,0,10*ROW('Sanitation Data'!E117))="","",OFFSET('Sanitation Data'!$E$31,0,10*ROW('Sanitation Data'!E117)))</f>
        <v/>
      </c>
      <c r="CT123" s="274" t="str">
        <f ca="true">+IF(OFFSET('Sanitation Data'!$E$32,0,10*ROW('Sanitation Data'!E117))="","",OFFSET('Sanitation Data'!$E$32,0,10*ROW('Sanitation Data'!E117)))</f>
        <v/>
      </c>
      <c r="CU123" s="274" t="str">
        <f ca="true">+IF(OFFSET('Sanitation Data'!$F$28,0,10*ROW('Sanitation Data'!F117))="","",OFFSET('Sanitation Data'!$F$28,0,10*ROW('Sanitation Data'!F117)))</f>
        <v/>
      </c>
      <c r="CV123" s="274" t="str">
        <f ca="true">+IF(OFFSET('Sanitation Data'!$F$29,0,10*ROW('Sanitation Data'!F117))="","",OFFSET('Sanitation Data'!$F$29,0,10*ROW('Sanitation Data'!F117)))</f>
        <v/>
      </c>
      <c r="CW123" s="274" t="str">
        <f ca="true">+IF(OFFSET('Sanitation Data'!$F$30,0,10*ROW('Sanitation Data'!F117))="","",OFFSET('Sanitation Data'!$F$30,0,10*ROW('Sanitation Data'!F117)))</f>
        <v/>
      </c>
      <c r="CX123" s="274" t="str">
        <f ca="true">+IF(OFFSET('Sanitation Data'!$F$31,0,10*ROW('Sanitation Data'!F117))="","",OFFSET('Sanitation Data'!$F$31,0,10*ROW('Sanitation Data'!F117)))</f>
        <v/>
      </c>
      <c r="CY123" s="274" t="str">
        <f ca="true">+IF(OFFSET('Sanitation Data'!$F$32,0,10*ROW('Sanitation Data'!F117))="","",OFFSET('Sanitation Data'!$F$32,0,10*ROW('Sanitation Data'!F117)))</f>
        <v/>
      </c>
      <c r="CZ123" s="274" t="str">
        <f ca="true">+IF(OFFSET('Sanitation Data'!$G$28,0,10*ROW('Sanitation Data'!G117))="","",OFFSET('Sanitation Data'!$G$28,0,10*ROW('Sanitation Data'!G117)))</f>
        <v/>
      </c>
      <c r="DA123" s="274" t="str">
        <f ca="true">+IF(OFFSET('Sanitation Data'!$G$29,0,10*ROW('Sanitation Data'!G117))="","",OFFSET('Sanitation Data'!$G$29,0,10*ROW('Sanitation Data'!G117)))</f>
        <v/>
      </c>
      <c r="DB123" s="274" t="str">
        <f ca="true">+IF(OFFSET('Sanitation Data'!$G$30,0,10*ROW('Sanitation Data'!G117))="","",OFFSET('Sanitation Data'!$G$30,0,10*ROW('Sanitation Data'!G117)))</f>
        <v/>
      </c>
      <c r="DC123" s="274" t="str">
        <f ca="true">+IF(OFFSET('Sanitation Data'!$G$31,0,10*ROW('Sanitation Data'!G117))="","",OFFSET('Sanitation Data'!$G$31,0,10*ROW('Sanitation Data'!G117)))</f>
        <v/>
      </c>
      <c r="DD123" s="274" t="str">
        <f ca="true">+IF(OFFSET('Sanitation Data'!$G$32,0,10*ROW('Sanitation Data'!G117))="","",OFFSET('Sanitation Data'!$G$32,0,10*ROW('Sanitation Data'!G117)))</f>
        <v/>
      </c>
      <c r="DE123" s="274" t="str">
        <f ca="true">+IF(OFFSET('Sanitation Data'!$H$28,0,10*ROW('Sanitation Data'!H117))="","",OFFSET('Sanitation Data'!$H$28,0,10*ROW('Sanitation Data'!H117)))</f>
        <v/>
      </c>
      <c r="DF123" s="274" t="str">
        <f ca="true">+IF(OFFSET('Sanitation Data'!$H$29,0,10*ROW('Sanitation Data'!H117))="","",OFFSET('Sanitation Data'!$H$29,0,10*ROW('Sanitation Data'!H117)))</f>
        <v/>
      </c>
      <c r="DG123" s="274" t="str">
        <f ca="true">+IF(OFFSET('Sanitation Data'!$H$30,0,10*ROW('Sanitation Data'!H117))="","",OFFSET('Sanitation Data'!$H$30,0,10*ROW('Sanitation Data'!H117)))</f>
        <v/>
      </c>
      <c r="DH123" s="274" t="str">
        <f ca="true">+IF(OFFSET('Sanitation Data'!$H$31,0,10*ROW('Sanitation Data'!H117))="","",OFFSET('Sanitation Data'!$H$31,0,10*ROW('Sanitation Data'!H117)))</f>
        <v/>
      </c>
      <c r="DI123" s="274" t="str">
        <f ca="true">+IF(OFFSET('Sanitation Data'!$H$32,0,10*ROW('Sanitation Data'!H117))="","",OFFSET('Sanitation Data'!$H$32,0,10*ROW('Sanitation Data'!H117)))</f>
        <v/>
      </c>
      <c r="DJ123" s="274" t="str">
        <f ca="true">+IF(OFFSET('Sanitation Data'!$I$28,0,10*ROW('Sanitation Data'!I117))="","",OFFSET('Sanitation Data'!$I$28,0,10*ROW('Sanitation Data'!I117)))</f>
        <v/>
      </c>
      <c r="DK123" s="274" t="str">
        <f ca="true">+IF(OFFSET('Sanitation Data'!$I$29,0,10*ROW('Sanitation Data'!I117))="","",OFFSET('Sanitation Data'!$I$29,0,10*ROW('Sanitation Data'!I117)))</f>
        <v/>
      </c>
      <c r="DL123" s="274" t="str">
        <f ca="true">+IF(OFFSET('Sanitation Data'!$I$30,0,10*ROW('Sanitation Data'!I117))="","",OFFSET('Sanitation Data'!$I$30,0,10*ROW('Sanitation Data'!I117)))</f>
        <v/>
      </c>
      <c r="DM123" s="274" t="str">
        <f ca="true">+IF(OFFSET('Sanitation Data'!$I$31,0,10*ROW('Sanitation Data'!I117))="","",OFFSET('Sanitation Data'!$I$31,0,10*ROW('Sanitation Data'!I117)))</f>
        <v/>
      </c>
      <c r="DN123" s="274" t="str">
        <f ca="true">+IF(OFFSET('Sanitation Data'!$I$32,0,10*ROW('Sanitation Data'!I117))="","",OFFSET('Sanitation Data'!$I$32,0,10*ROW('Sanitation Data'!I117)))</f>
        <v/>
      </c>
      <c r="DO123" s="274" t="str">
        <f ca="true">+IF(OFFSET('Hygiene Data'!$D$11,0,10*ROW('Hygiene Data'!D117))="","",OFFSET('Hygiene Data'!$D$11,0,10*ROW('Hygiene Data'!D117)))</f>
        <v/>
      </c>
      <c r="DP123" s="274" t="str">
        <f ca="true">+IF(OFFSET('Hygiene Data'!$D$12,0,10*ROW('Hygiene Data'!D117))="","",OFFSET('Hygiene Data'!$D$12,0,10*ROW('Hygiene Data'!D117)))</f>
        <v/>
      </c>
      <c r="DQ123" s="274" t="str">
        <f ca="true">+IF(OFFSET('Hygiene Data'!$D$13,0,10*ROW('Hygiene Data'!D117))="","",OFFSET('Hygiene Data'!$D$13,0,10*ROW('Hygiene Data'!D117)))</f>
        <v/>
      </c>
      <c r="DR123" s="274" t="str">
        <f ca="true">+IF(OFFSET('Hygiene Data'!$E$11,0,10*ROW('Hygiene Data'!E117))="","",OFFSET('Hygiene Data'!$E$11,0,10*ROW('Hygiene Data'!E117)))</f>
        <v/>
      </c>
      <c r="DS123" s="274" t="str">
        <f ca="true">+IF(OFFSET('Hygiene Data'!$E$12,0,10*ROW('Hygiene Data'!E117))="","",OFFSET('Hygiene Data'!$E$12,0,10*ROW('Hygiene Data'!E117)))</f>
        <v/>
      </c>
      <c r="DT123" s="274" t="str">
        <f ca="true">+IF(OFFSET('Hygiene Data'!$E$13,0,10*ROW('Hygiene Data'!E117))="","",OFFSET('Hygiene Data'!$E$13,0,10*ROW('Hygiene Data'!E117)))</f>
        <v/>
      </c>
      <c r="DU123" s="274" t="str">
        <f ca="true">+IF(OFFSET('Hygiene Data'!$F$11,0,10*ROW('Hygiene Data'!F117))="","",OFFSET('Hygiene Data'!$F$11,0,10*ROW('Hygiene Data'!F117)))</f>
        <v/>
      </c>
      <c r="DV123" s="274" t="str">
        <f ca="true">+IF(OFFSET('Hygiene Data'!$F$12,0,10*ROW('Hygiene Data'!F117))="","",OFFSET('Hygiene Data'!$F$12,0,10*ROW('Hygiene Data'!F117)))</f>
        <v/>
      </c>
      <c r="DW123" s="274" t="str">
        <f ca="true">+IF(OFFSET('Hygiene Data'!$F$13,0,10*ROW('Hygiene Data'!F117))="","",OFFSET('Hygiene Data'!$F$13,0,10*ROW('Hygiene Data'!F117)))</f>
        <v/>
      </c>
      <c r="DX123" s="274" t="str">
        <f ca="true">+IF(OFFSET('Hygiene Data'!$G$11,0,10*ROW('Hygiene Data'!G117))="","",OFFSET('Hygiene Data'!$G$11,0,10*ROW('Hygiene Data'!G117)))</f>
        <v/>
      </c>
      <c r="DY123" s="274" t="str">
        <f ca="true">+IF(OFFSET('Hygiene Data'!$G$12,0,10*ROW('Hygiene Data'!G117))="","",OFFSET('Hygiene Data'!$G$12,0,10*ROW('Hygiene Data'!G117)))</f>
        <v/>
      </c>
      <c r="DZ123" s="274" t="str">
        <f ca="true">+IF(OFFSET('Hygiene Data'!$G$13,0,10*ROW('Hygiene Data'!G117))="","",OFFSET('Hygiene Data'!$G$13,0,10*ROW('Hygiene Data'!G117)))</f>
        <v/>
      </c>
      <c r="EA123" s="274" t="str">
        <f ca="true">+IF(OFFSET('Hygiene Data'!$H$11,0,10*ROW('Hygiene Data'!H117))="","",OFFSET('Hygiene Data'!$H$11,0,10*ROW('Hygiene Data'!H117)))</f>
        <v/>
      </c>
      <c r="EB123" s="274" t="str">
        <f ca="true">+IF(OFFSET('Hygiene Data'!$H$12,0,10*ROW('Hygiene Data'!H117))="","",OFFSET('Hygiene Data'!$H$12,0,10*ROW('Hygiene Data'!H117)))</f>
        <v/>
      </c>
      <c r="EC123" s="274" t="str">
        <f ca="true">+IF(OFFSET('Hygiene Data'!$H$13,0,10*ROW('Hygiene Data'!H117))="","",OFFSET('Hygiene Data'!$H$13,0,10*ROW('Hygiene Data'!H117)))</f>
        <v/>
      </c>
      <c r="ED123" s="274" t="str">
        <f ca="true">+IF(OFFSET('Hygiene Data'!$I$11,0,10*ROW('Hygiene Data'!I117))="","",OFFSET('Hygiene Data'!$I$11,0,10*ROW('Hygiene Data'!I117)))</f>
        <v/>
      </c>
      <c r="EE123" s="274" t="str">
        <f ca="true">+IF(OFFSET('Hygiene Data'!$I$12,0,10*ROW('Hygiene Data'!I117))="","",OFFSET('Hygiene Data'!$I$12,0,10*ROW('Hygiene Data'!I117)))</f>
        <v/>
      </c>
      <c r="EF123" s="274" t="str">
        <f ca="true">+IF(OFFSET('Hygiene Data'!$I$13,0,10*ROW('Hygiene Data'!I117))="","",OFFSET('Hygiene Data'!$I$13,0,10*ROW('Hygiene Data'!I117)))</f>
        <v/>
      </c>
    </row>
    <row xmlns:x14ac="http://schemas.microsoft.com/office/spreadsheetml/2009/9/ac" r="124" x14ac:dyDescent="0.2">
      <c r="A124" s="37" t="str">
        <f ca="true">+IF(OFFSET('Water Data'!$B$2,0,10*ROW('Water Data'!E118))="","",OFFSET('Water Data'!$B$2,0,10*ROW('Water Data'!E118)))</f>
        <v/>
      </c>
      <c r="B124" s="37" t="str">
        <f ca="true">+IF(OFFSET('Water Data'!$C$2,0,10*ROW('Water Data'!F118))="","",OFFSET('Water Data'!$C$2,0,10*ROW('Water Data'!F118)))</f>
        <v/>
      </c>
      <c r="C124" s="330" t="str">
        <f t="shared" ca="true" si="1"/>
        <v/>
      </c>
      <c r="D124" s="94"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4"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4"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4"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4"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4"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4"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4"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4"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4"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4"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4"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4"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4"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4"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4"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4"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4"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5"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5"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5"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5"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5"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5"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5"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5"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5"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5"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5"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5"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5"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5"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5"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5"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5"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5"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5"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5"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5"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5"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5"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5"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5"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5"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5"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5"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5"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5"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6"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6"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6"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6"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6"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6"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6"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6"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6"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6"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6"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6"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6"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6"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6"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6"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6"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6"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4"/>
      <c r="BS124" s="274" t="str">
        <f ca="true">+IF(OFFSET('Water Data'!$D$27,0,10*ROW('Water Data'!D118))="","",OFFSET('Water Data'!$D$27,0,10*ROW('Water Data'!D118)))</f>
        <v/>
      </c>
      <c r="BT124" s="274" t="str">
        <f ca="true">+IF(OFFSET('Water Data'!$D$28,0,10*ROW('Water Data'!D118))="","",OFFSET('Water Data'!$D$28,0,10*ROW('Water Data'!D118)))</f>
        <v/>
      </c>
      <c r="BU124" s="274" t="str">
        <f ca="true">+IF(OFFSET('Water Data'!$D$29,0,10*ROW('Water Data'!D118))="","",OFFSET('Water Data'!$D$29,0,10*ROW('Water Data'!D118)))</f>
        <v/>
      </c>
      <c r="BV124" s="274" t="str">
        <f ca="true">+IF(OFFSET('Water Data'!$E$27,0,10*ROW('Water Data'!E118))="","",OFFSET('Water Data'!$E$27,0,10*ROW('Water Data'!E118)))</f>
        <v/>
      </c>
      <c r="BW124" s="274" t="str">
        <f ca="true">+IF(OFFSET('Water Data'!$E$28,0,10*ROW('Water Data'!E118))="","",OFFSET('Water Data'!$E$28,0,10*ROW('Water Data'!E118)))</f>
        <v/>
      </c>
      <c r="BX124" s="274" t="str">
        <f ca="true">+IF(OFFSET('Water Data'!$E$29,0,10*ROW('Water Data'!E118))="","",OFFSET('Water Data'!$E$29,0,10*ROW('Water Data'!E118)))</f>
        <v/>
      </c>
      <c r="BY124" s="274" t="str">
        <f ca="true">+IF(OFFSET('Water Data'!$F$27,0,10*ROW('Water Data'!F118))="","",OFFSET('Water Data'!$F$27,0,10*ROW('Water Data'!F118)))</f>
        <v/>
      </c>
      <c r="BZ124" s="274" t="str">
        <f ca="true">+IF(OFFSET('Water Data'!$F$28,0,10*ROW('Water Data'!F118))="","",OFFSET('Water Data'!$F$28,0,10*ROW('Water Data'!F118)))</f>
        <v/>
      </c>
      <c r="CA124" s="274" t="str">
        <f ca="true">+IF(OFFSET('Water Data'!$F$29,0,10*ROW('Water Data'!F118))="","",OFFSET('Water Data'!$F$29,0,10*ROW('Water Data'!F118)))</f>
        <v/>
      </c>
      <c r="CB124" s="274" t="str">
        <f ca="true">+IF(OFFSET('Water Data'!$G$27,0,10*ROW('Water Data'!G118))="","",OFFSET('Water Data'!$G$27,0,10*ROW('Water Data'!G118)))</f>
        <v/>
      </c>
      <c r="CC124" s="274" t="str">
        <f ca="true">+IF(OFFSET('Water Data'!$G$28,0,10*ROW('Water Data'!G118))="","",OFFSET('Water Data'!$G$28,0,10*ROW('Water Data'!G118)))</f>
        <v/>
      </c>
      <c r="CD124" s="274" t="str">
        <f ca="true">+IF(OFFSET('Water Data'!$G$29,0,10*ROW('Water Data'!G118))="","",OFFSET('Water Data'!$G$29,0,10*ROW('Water Data'!G118)))</f>
        <v/>
      </c>
      <c r="CE124" s="274" t="str">
        <f ca="true">+IF(OFFSET('Water Data'!$H$27,0,10*ROW('Water Data'!H118))="","",OFFSET('Water Data'!$H$27,0,10*ROW('Water Data'!H118)))</f>
        <v/>
      </c>
      <c r="CF124" s="274" t="str">
        <f ca="true">+IF(OFFSET('Water Data'!$H$28,0,10*ROW('Water Data'!H118))="","",OFFSET('Water Data'!$H$28,0,10*ROW('Water Data'!H118)))</f>
        <v/>
      </c>
      <c r="CG124" s="274" t="str">
        <f ca="true">+IF(OFFSET('Water Data'!$H$29,0,10*ROW('Water Data'!H118))="","",OFFSET('Water Data'!$H$29,0,10*ROW('Water Data'!H118)))</f>
        <v/>
      </c>
      <c r="CH124" s="274" t="str">
        <f ca="true">+IF(OFFSET('Water Data'!$I$27,0,10*ROW('Water Data'!I118))="","",OFFSET('Water Data'!$I$27,0,10*ROW('Water Data'!I118)))</f>
        <v/>
      </c>
      <c r="CI124" s="274" t="str">
        <f ca="true">+IF(OFFSET('Water Data'!$I$28,0,10*ROW('Water Data'!I118))="","",OFFSET('Water Data'!$I$28,0,10*ROW('Water Data'!I118)))</f>
        <v/>
      </c>
      <c r="CJ124" s="274" t="str">
        <f ca="true">+IF(OFFSET('Water Data'!$I$29,0,10*ROW('Water Data'!I118))="","",OFFSET('Water Data'!$I$29,0,10*ROW('Water Data'!I118)))</f>
        <v/>
      </c>
      <c r="CK124" s="274" t="str">
        <f ca="true">+IF(OFFSET('Sanitation Data'!$D$28,0,10*ROW('Sanitation Data'!D118))="","",OFFSET('Sanitation Data'!$D$28,0,10*ROW('Sanitation Data'!D118)))</f>
        <v/>
      </c>
      <c r="CL124" s="274" t="str">
        <f ca="true">+IF(OFFSET('Sanitation Data'!$D$29,0,10*ROW('Sanitation Data'!D118))="","",OFFSET('Sanitation Data'!$D$29,0,10*ROW('Sanitation Data'!D118)))</f>
        <v/>
      </c>
      <c r="CM124" s="274" t="str">
        <f ca="true">+IF(OFFSET('Sanitation Data'!$D$30,0,10*ROW('Sanitation Data'!D118))="","",OFFSET('Sanitation Data'!$D$30,0,10*ROW('Sanitation Data'!D118)))</f>
        <v/>
      </c>
      <c r="CN124" s="274" t="str">
        <f ca="true">+IF(OFFSET('Sanitation Data'!$D$31,0,10*ROW('Sanitation Data'!D118))="","",OFFSET('Sanitation Data'!$D$31,0,10*ROW('Sanitation Data'!D118)))</f>
        <v/>
      </c>
      <c r="CO124" s="274" t="str">
        <f ca="true">+IF(OFFSET('Sanitation Data'!$D$32,0,10*ROW('Sanitation Data'!D118))="","",OFFSET('Sanitation Data'!$D$32,0,10*ROW('Sanitation Data'!D118)))</f>
        <v/>
      </c>
      <c r="CP124" s="274" t="str">
        <f ca="true">+IF(OFFSET('Sanitation Data'!$E$28,0,10*ROW('Sanitation Data'!E118))="","",OFFSET('Sanitation Data'!$E$28,0,10*ROW('Sanitation Data'!E118)))</f>
        <v/>
      </c>
      <c r="CQ124" s="274" t="str">
        <f ca="true">+IF(OFFSET('Sanitation Data'!$E$29,0,10*ROW('Sanitation Data'!E118))="","",OFFSET('Sanitation Data'!$E$29,0,10*ROW('Sanitation Data'!E118)))</f>
        <v/>
      </c>
      <c r="CR124" s="274" t="str">
        <f ca="true">+IF(OFFSET('Sanitation Data'!$E$30,0,10*ROW('Sanitation Data'!E118))="","",OFFSET('Sanitation Data'!$E$30,0,10*ROW('Sanitation Data'!E118)))</f>
        <v/>
      </c>
      <c r="CS124" s="274" t="str">
        <f ca="true">+IF(OFFSET('Sanitation Data'!$E$31,0,10*ROW('Sanitation Data'!E118))="","",OFFSET('Sanitation Data'!$E$31,0,10*ROW('Sanitation Data'!E118)))</f>
        <v/>
      </c>
      <c r="CT124" s="274" t="str">
        <f ca="true">+IF(OFFSET('Sanitation Data'!$E$32,0,10*ROW('Sanitation Data'!E118))="","",OFFSET('Sanitation Data'!$E$32,0,10*ROW('Sanitation Data'!E118)))</f>
        <v/>
      </c>
      <c r="CU124" s="274" t="str">
        <f ca="true">+IF(OFFSET('Sanitation Data'!$F$28,0,10*ROW('Sanitation Data'!F118))="","",OFFSET('Sanitation Data'!$F$28,0,10*ROW('Sanitation Data'!F118)))</f>
        <v/>
      </c>
      <c r="CV124" s="274" t="str">
        <f ca="true">+IF(OFFSET('Sanitation Data'!$F$29,0,10*ROW('Sanitation Data'!F118))="","",OFFSET('Sanitation Data'!$F$29,0,10*ROW('Sanitation Data'!F118)))</f>
        <v/>
      </c>
      <c r="CW124" s="274" t="str">
        <f ca="true">+IF(OFFSET('Sanitation Data'!$F$30,0,10*ROW('Sanitation Data'!F118))="","",OFFSET('Sanitation Data'!$F$30,0,10*ROW('Sanitation Data'!F118)))</f>
        <v/>
      </c>
      <c r="CX124" s="274" t="str">
        <f ca="true">+IF(OFFSET('Sanitation Data'!$F$31,0,10*ROW('Sanitation Data'!F118))="","",OFFSET('Sanitation Data'!$F$31,0,10*ROW('Sanitation Data'!F118)))</f>
        <v/>
      </c>
      <c r="CY124" s="274" t="str">
        <f ca="true">+IF(OFFSET('Sanitation Data'!$F$32,0,10*ROW('Sanitation Data'!F118))="","",OFFSET('Sanitation Data'!$F$32,0,10*ROW('Sanitation Data'!F118)))</f>
        <v/>
      </c>
      <c r="CZ124" s="274" t="str">
        <f ca="true">+IF(OFFSET('Sanitation Data'!$G$28,0,10*ROW('Sanitation Data'!G118))="","",OFFSET('Sanitation Data'!$G$28,0,10*ROW('Sanitation Data'!G118)))</f>
        <v/>
      </c>
      <c r="DA124" s="274" t="str">
        <f ca="true">+IF(OFFSET('Sanitation Data'!$G$29,0,10*ROW('Sanitation Data'!G118))="","",OFFSET('Sanitation Data'!$G$29,0,10*ROW('Sanitation Data'!G118)))</f>
        <v/>
      </c>
      <c r="DB124" s="274" t="str">
        <f ca="true">+IF(OFFSET('Sanitation Data'!$G$30,0,10*ROW('Sanitation Data'!G118))="","",OFFSET('Sanitation Data'!$G$30,0,10*ROW('Sanitation Data'!G118)))</f>
        <v/>
      </c>
      <c r="DC124" s="274" t="str">
        <f ca="true">+IF(OFFSET('Sanitation Data'!$G$31,0,10*ROW('Sanitation Data'!G118))="","",OFFSET('Sanitation Data'!$G$31,0,10*ROW('Sanitation Data'!G118)))</f>
        <v/>
      </c>
      <c r="DD124" s="274" t="str">
        <f ca="true">+IF(OFFSET('Sanitation Data'!$G$32,0,10*ROW('Sanitation Data'!G118))="","",OFFSET('Sanitation Data'!$G$32,0,10*ROW('Sanitation Data'!G118)))</f>
        <v/>
      </c>
      <c r="DE124" s="274" t="str">
        <f ca="true">+IF(OFFSET('Sanitation Data'!$H$28,0,10*ROW('Sanitation Data'!H118))="","",OFFSET('Sanitation Data'!$H$28,0,10*ROW('Sanitation Data'!H118)))</f>
        <v/>
      </c>
      <c r="DF124" s="274" t="str">
        <f ca="true">+IF(OFFSET('Sanitation Data'!$H$29,0,10*ROW('Sanitation Data'!H118))="","",OFFSET('Sanitation Data'!$H$29,0,10*ROW('Sanitation Data'!H118)))</f>
        <v/>
      </c>
      <c r="DG124" s="274" t="str">
        <f ca="true">+IF(OFFSET('Sanitation Data'!$H$30,0,10*ROW('Sanitation Data'!H118))="","",OFFSET('Sanitation Data'!$H$30,0,10*ROW('Sanitation Data'!H118)))</f>
        <v/>
      </c>
      <c r="DH124" s="274" t="str">
        <f ca="true">+IF(OFFSET('Sanitation Data'!$H$31,0,10*ROW('Sanitation Data'!H118))="","",OFFSET('Sanitation Data'!$H$31,0,10*ROW('Sanitation Data'!H118)))</f>
        <v/>
      </c>
      <c r="DI124" s="274" t="str">
        <f ca="true">+IF(OFFSET('Sanitation Data'!$H$32,0,10*ROW('Sanitation Data'!H118))="","",OFFSET('Sanitation Data'!$H$32,0,10*ROW('Sanitation Data'!H118)))</f>
        <v/>
      </c>
      <c r="DJ124" s="274" t="str">
        <f ca="true">+IF(OFFSET('Sanitation Data'!$I$28,0,10*ROW('Sanitation Data'!I118))="","",OFFSET('Sanitation Data'!$I$28,0,10*ROW('Sanitation Data'!I118)))</f>
        <v/>
      </c>
      <c r="DK124" s="274" t="str">
        <f ca="true">+IF(OFFSET('Sanitation Data'!$I$29,0,10*ROW('Sanitation Data'!I118))="","",OFFSET('Sanitation Data'!$I$29,0,10*ROW('Sanitation Data'!I118)))</f>
        <v/>
      </c>
      <c r="DL124" s="274" t="str">
        <f ca="true">+IF(OFFSET('Sanitation Data'!$I$30,0,10*ROW('Sanitation Data'!I118))="","",OFFSET('Sanitation Data'!$I$30,0,10*ROW('Sanitation Data'!I118)))</f>
        <v/>
      </c>
      <c r="DM124" s="274" t="str">
        <f ca="true">+IF(OFFSET('Sanitation Data'!$I$31,0,10*ROW('Sanitation Data'!I118))="","",OFFSET('Sanitation Data'!$I$31,0,10*ROW('Sanitation Data'!I118)))</f>
        <v/>
      </c>
      <c r="DN124" s="274" t="str">
        <f ca="true">+IF(OFFSET('Sanitation Data'!$I$32,0,10*ROW('Sanitation Data'!I118))="","",OFFSET('Sanitation Data'!$I$32,0,10*ROW('Sanitation Data'!I118)))</f>
        <v/>
      </c>
      <c r="DO124" s="274" t="str">
        <f ca="true">+IF(OFFSET('Hygiene Data'!$D$11,0,10*ROW('Hygiene Data'!D118))="","",OFFSET('Hygiene Data'!$D$11,0,10*ROW('Hygiene Data'!D118)))</f>
        <v/>
      </c>
      <c r="DP124" s="274" t="str">
        <f ca="true">+IF(OFFSET('Hygiene Data'!$D$12,0,10*ROW('Hygiene Data'!D118))="","",OFFSET('Hygiene Data'!$D$12,0,10*ROW('Hygiene Data'!D118)))</f>
        <v/>
      </c>
      <c r="DQ124" s="274" t="str">
        <f ca="true">+IF(OFFSET('Hygiene Data'!$D$13,0,10*ROW('Hygiene Data'!D118))="","",OFFSET('Hygiene Data'!$D$13,0,10*ROW('Hygiene Data'!D118)))</f>
        <v/>
      </c>
      <c r="DR124" s="274" t="str">
        <f ca="true">+IF(OFFSET('Hygiene Data'!$E$11,0,10*ROW('Hygiene Data'!E118))="","",OFFSET('Hygiene Data'!$E$11,0,10*ROW('Hygiene Data'!E118)))</f>
        <v/>
      </c>
      <c r="DS124" s="274" t="str">
        <f ca="true">+IF(OFFSET('Hygiene Data'!$E$12,0,10*ROW('Hygiene Data'!E118))="","",OFFSET('Hygiene Data'!$E$12,0,10*ROW('Hygiene Data'!E118)))</f>
        <v/>
      </c>
      <c r="DT124" s="274" t="str">
        <f ca="true">+IF(OFFSET('Hygiene Data'!$E$13,0,10*ROW('Hygiene Data'!E118))="","",OFFSET('Hygiene Data'!$E$13,0,10*ROW('Hygiene Data'!E118)))</f>
        <v/>
      </c>
      <c r="DU124" s="274" t="str">
        <f ca="true">+IF(OFFSET('Hygiene Data'!$F$11,0,10*ROW('Hygiene Data'!F118))="","",OFFSET('Hygiene Data'!$F$11,0,10*ROW('Hygiene Data'!F118)))</f>
        <v/>
      </c>
      <c r="DV124" s="274" t="str">
        <f ca="true">+IF(OFFSET('Hygiene Data'!$F$12,0,10*ROW('Hygiene Data'!F118))="","",OFFSET('Hygiene Data'!$F$12,0,10*ROW('Hygiene Data'!F118)))</f>
        <v/>
      </c>
      <c r="DW124" s="274" t="str">
        <f ca="true">+IF(OFFSET('Hygiene Data'!$F$13,0,10*ROW('Hygiene Data'!F118))="","",OFFSET('Hygiene Data'!$F$13,0,10*ROW('Hygiene Data'!F118)))</f>
        <v/>
      </c>
      <c r="DX124" s="274" t="str">
        <f ca="true">+IF(OFFSET('Hygiene Data'!$G$11,0,10*ROW('Hygiene Data'!G118))="","",OFFSET('Hygiene Data'!$G$11,0,10*ROW('Hygiene Data'!G118)))</f>
        <v/>
      </c>
      <c r="DY124" s="274" t="str">
        <f ca="true">+IF(OFFSET('Hygiene Data'!$G$12,0,10*ROW('Hygiene Data'!G118))="","",OFFSET('Hygiene Data'!$G$12,0,10*ROW('Hygiene Data'!G118)))</f>
        <v/>
      </c>
      <c r="DZ124" s="274" t="str">
        <f ca="true">+IF(OFFSET('Hygiene Data'!$G$13,0,10*ROW('Hygiene Data'!G118))="","",OFFSET('Hygiene Data'!$G$13,0,10*ROW('Hygiene Data'!G118)))</f>
        <v/>
      </c>
      <c r="EA124" s="274" t="str">
        <f ca="true">+IF(OFFSET('Hygiene Data'!$H$11,0,10*ROW('Hygiene Data'!H118))="","",OFFSET('Hygiene Data'!$H$11,0,10*ROW('Hygiene Data'!H118)))</f>
        <v/>
      </c>
      <c r="EB124" s="274" t="str">
        <f ca="true">+IF(OFFSET('Hygiene Data'!$H$12,0,10*ROW('Hygiene Data'!H118))="","",OFFSET('Hygiene Data'!$H$12,0,10*ROW('Hygiene Data'!H118)))</f>
        <v/>
      </c>
      <c r="EC124" s="274" t="str">
        <f ca="true">+IF(OFFSET('Hygiene Data'!$H$13,0,10*ROW('Hygiene Data'!H118))="","",OFFSET('Hygiene Data'!$H$13,0,10*ROW('Hygiene Data'!H118)))</f>
        <v/>
      </c>
      <c r="ED124" s="274" t="str">
        <f ca="true">+IF(OFFSET('Hygiene Data'!$I$11,0,10*ROW('Hygiene Data'!I118))="","",OFFSET('Hygiene Data'!$I$11,0,10*ROW('Hygiene Data'!I118)))</f>
        <v/>
      </c>
      <c r="EE124" s="274" t="str">
        <f ca="true">+IF(OFFSET('Hygiene Data'!$I$12,0,10*ROW('Hygiene Data'!I118))="","",OFFSET('Hygiene Data'!$I$12,0,10*ROW('Hygiene Data'!I118)))</f>
        <v/>
      </c>
      <c r="EF124" s="274" t="str">
        <f ca="true">+IF(OFFSET('Hygiene Data'!$I$13,0,10*ROW('Hygiene Data'!I118))="","",OFFSET('Hygiene Data'!$I$13,0,10*ROW('Hygiene Data'!I118)))</f>
        <v/>
      </c>
    </row>
    <row xmlns:x14ac="http://schemas.microsoft.com/office/spreadsheetml/2009/9/ac" r="125" x14ac:dyDescent="0.2">
      <c r="A125" s="37" t="str">
        <f ca="true">+IF(OFFSET('Water Data'!$B$2,0,10*ROW('Water Data'!E119))="","",OFFSET('Water Data'!$B$2,0,10*ROW('Water Data'!E119)))</f>
        <v/>
      </c>
      <c r="B125" s="37" t="str">
        <f ca="true">+IF(OFFSET('Water Data'!$C$2,0,10*ROW('Water Data'!F119))="","",OFFSET('Water Data'!$C$2,0,10*ROW('Water Data'!F119)))</f>
        <v/>
      </c>
      <c r="C125" s="330" t="str">
        <f t="shared" ca="true" si="1"/>
        <v/>
      </c>
      <c r="D125" s="94"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4"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4"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4"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4"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4"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4"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4"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4"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4"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4"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4"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4"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4"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4"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4"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4"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4"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5"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5"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5"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5"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5"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5"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5"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5"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5"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5"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5"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5"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5"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5"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5"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5"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5"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5"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5"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5"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5"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5"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5"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5"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5"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5"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5"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5"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5"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5"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6"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6"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6"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6"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6"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6"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6"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6"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6"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6"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6"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6"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6"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6"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6"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6"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6"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6"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4"/>
      <c r="BS125" s="274" t="str">
        <f ca="true">+IF(OFFSET('Water Data'!$D$27,0,10*ROW('Water Data'!D119))="","",OFFSET('Water Data'!$D$27,0,10*ROW('Water Data'!D119)))</f>
        <v/>
      </c>
      <c r="BT125" s="274" t="str">
        <f ca="true">+IF(OFFSET('Water Data'!$D$28,0,10*ROW('Water Data'!D119))="","",OFFSET('Water Data'!$D$28,0,10*ROW('Water Data'!D119)))</f>
        <v/>
      </c>
      <c r="BU125" s="274" t="str">
        <f ca="true">+IF(OFFSET('Water Data'!$D$29,0,10*ROW('Water Data'!D119))="","",OFFSET('Water Data'!$D$29,0,10*ROW('Water Data'!D119)))</f>
        <v/>
      </c>
      <c r="BV125" s="274" t="str">
        <f ca="true">+IF(OFFSET('Water Data'!$E$27,0,10*ROW('Water Data'!E119))="","",OFFSET('Water Data'!$E$27,0,10*ROW('Water Data'!E119)))</f>
        <v/>
      </c>
      <c r="BW125" s="274" t="str">
        <f ca="true">+IF(OFFSET('Water Data'!$E$28,0,10*ROW('Water Data'!E119))="","",OFFSET('Water Data'!$E$28,0,10*ROW('Water Data'!E119)))</f>
        <v/>
      </c>
      <c r="BX125" s="274" t="str">
        <f ca="true">+IF(OFFSET('Water Data'!$E$29,0,10*ROW('Water Data'!E119))="","",OFFSET('Water Data'!$E$29,0,10*ROW('Water Data'!E119)))</f>
        <v/>
      </c>
      <c r="BY125" s="274" t="str">
        <f ca="true">+IF(OFFSET('Water Data'!$F$27,0,10*ROW('Water Data'!F119))="","",OFFSET('Water Data'!$F$27,0,10*ROW('Water Data'!F119)))</f>
        <v/>
      </c>
      <c r="BZ125" s="274" t="str">
        <f ca="true">+IF(OFFSET('Water Data'!$F$28,0,10*ROW('Water Data'!F119))="","",OFFSET('Water Data'!$F$28,0,10*ROW('Water Data'!F119)))</f>
        <v/>
      </c>
      <c r="CA125" s="274" t="str">
        <f ca="true">+IF(OFFSET('Water Data'!$F$29,0,10*ROW('Water Data'!F119))="","",OFFSET('Water Data'!$F$29,0,10*ROW('Water Data'!F119)))</f>
        <v/>
      </c>
      <c r="CB125" s="274" t="str">
        <f ca="true">+IF(OFFSET('Water Data'!$G$27,0,10*ROW('Water Data'!G119))="","",OFFSET('Water Data'!$G$27,0,10*ROW('Water Data'!G119)))</f>
        <v/>
      </c>
      <c r="CC125" s="274" t="str">
        <f ca="true">+IF(OFFSET('Water Data'!$G$28,0,10*ROW('Water Data'!G119))="","",OFFSET('Water Data'!$G$28,0,10*ROW('Water Data'!G119)))</f>
        <v/>
      </c>
      <c r="CD125" s="274" t="str">
        <f ca="true">+IF(OFFSET('Water Data'!$G$29,0,10*ROW('Water Data'!G119))="","",OFFSET('Water Data'!$G$29,0,10*ROW('Water Data'!G119)))</f>
        <v/>
      </c>
      <c r="CE125" s="274" t="str">
        <f ca="true">+IF(OFFSET('Water Data'!$H$27,0,10*ROW('Water Data'!H119))="","",OFFSET('Water Data'!$H$27,0,10*ROW('Water Data'!H119)))</f>
        <v/>
      </c>
      <c r="CF125" s="274" t="str">
        <f ca="true">+IF(OFFSET('Water Data'!$H$28,0,10*ROW('Water Data'!H119))="","",OFFSET('Water Data'!$H$28,0,10*ROW('Water Data'!H119)))</f>
        <v/>
      </c>
      <c r="CG125" s="274" t="str">
        <f ca="true">+IF(OFFSET('Water Data'!$H$29,0,10*ROW('Water Data'!H119))="","",OFFSET('Water Data'!$H$29,0,10*ROW('Water Data'!H119)))</f>
        <v/>
      </c>
      <c r="CH125" s="274" t="str">
        <f ca="true">+IF(OFFSET('Water Data'!$I$27,0,10*ROW('Water Data'!I119))="","",OFFSET('Water Data'!$I$27,0,10*ROW('Water Data'!I119)))</f>
        <v/>
      </c>
      <c r="CI125" s="274" t="str">
        <f ca="true">+IF(OFFSET('Water Data'!$I$28,0,10*ROW('Water Data'!I119))="","",OFFSET('Water Data'!$I$28,0,10*ROW('Water Data'!I119)))</f>
        <v/>
      </c>
      <c r="CJ125" s="274" t="str">
        <f ca="true">+IF(OFFSET('Water Data'!$I$29,0,10*ROW('Water Data'!I119))="","",OFFSET('Water Data'!$I$29,0,10*ROW('Water Data'!I119)))</f>
        <v/>
      </c>
      <c r="CK125" s="274" t="str">
        <f ca="true">+IF(OFFSET('Sanitation Data'!$D$28,0,10*ROW('Sanitation Data'!D119))="","",OFFSET('Sanitation Data'!$D$28,0,10*ROW('Sanitation Data'!D119)))</f>
        <v/>
      </c>
      <c r="CL125" s="274" t="str">
        <f ca="true">+IF(OFFSET('Sanitation Data'!$D$29,0,10*ROW('Sanitation Data'!D119))="","",OFFSET('Sanitation Data'!$D$29,0,10*ROW('Sanitation Data'!D119)))</f>
        <v/>
      </c>
      <c r="CM125" s="274" t="str">
        <f ca="true">+IF(OFFSET('Sanitation Data'!$D$30,0,10*ROW('Sanitation Data'!D119))="","",OFFSET('Sanitation Data'!$D$30,0,10*ROW('Sanitation Data'!D119)))</f>
        <v/>
      </c>
      <c r="CN125" s="274" t="str">
        <f ca="true">+IF(OFFSET('Sanitation Data'!$D$31,0,10*ROW('Sanitation Data'!D119))="","",OFFSET('Sanitation Data'!$D$31,0,10*ROW('Sanitation Data'!D119)))</f>
        <v/>
      </c>
      <c r="CO125" s="274" t="str">
        <f ca="true">+IF(OFFSET('Sanitation Data'!$D$32,0,10*ROW('Sanitation Data'!D119))="","",OFFSET('Sanitation Data'!$D$32,0,10*ROW('Sanitation Data'!D119)))</f>
        <v/>
      </c>
      <c r="CP125" s="274" t="str">
        <f ca="true">+IF(OFFSET('Sanitation Data'!$E$28,0,10*ROW('Sanitation Data'!E119))="","",OFFSET('Sanitation Data'!$E$28,0,10*ROW('Sanitation Data'!E119)))</f>
        <v/>
      </c>
      <c r="CQ125" s="274" t="str">
        <f ca="true">+IF(OFFSET('Sanitation Data'!$E$29,0,10*ROW('Sanitation Data'!E119))="","",OFFSET('Sanitation Data'!$E$29,0,10*ROW('Sanitation Data'!E119)))</f>
        <v/>
      </c>
      <c r="CR125" s="274" t="str">
        <f ca="true">+IF(OFFSET('Sanitation Data'!$E$30,0,10*ROW('Sanitation Data'!E119))="","",OFFSET('Sanitation Data'!$E$30,0,10*ROW('Sanitation Data'!E119)))</f>
        <v/>
      </c>
      <c r="CS125" s="274" t="str">
        <f ca="true">+IF(OFFSET('Sanitation Data'!$E$31,0,10*ROW('Sanitation Data'!E119))="","",OFFSET('Sanitation Data'!$E$31,0,10*ROW('Sanitation Data'!E119)))</f>
        <v/>
      </c>
      <c r="CT125" s="274" t="str">
        <f ca="true">+IF(OFFSET('Sanitation Data'!$E$32,0,10*ROW('Sanitation Data'!E119))="","",OFFSET('Sanitation Data'!$E$32,0,10*ROW('Sanitation Data'!E119)))</f>
        <v/>
      </c>
      <c r="CU125" s="274" t="str">
        <f ca="true">+IF(OFFSET('Sanitation Data'!$F$28,0,10*ROW('Sanitation Data'!F119))="","",OFFSET('Sanitation Data'!$F$28,0,10*ROW('Sanitation Data'!F119)))</f>
        <v/>
      </c>
      <c r="CV125" s="274" t="str">
        <f ca="true">+IF(OFFSET('Sanitation Data'!$F$29,0,10*ROW('Sanitation Data'!F119))="","",OFFSET('Sanitation Data'!$F$29,0,10*ROW('Sanitation Data'!F119)))</f>
        <v/>
      </c>
      <c r="CW125" s="274" t="str">
        <f ca="true">+IF(OFFSET('Sanitation Data'!$F$30,0,10*ROW('Sanitation Data'!F119))="","",OFFSET('Sanitation Data'!$F$30,0,10*ROW('Sanitation Data'!F119)))</f>
        <v/>
      </c>
      <c r="CX125" s="274" t="str">
        <f ca="true">+IF(OFFSET('Sanitation Data'!$F$31,0,10*ROW('Sanitation Data'!F119))="","",OFFSET('Sanitation Data'!$F$31,0,10*ROW('Sanitation Data'!F119)))</f>
        <v/>
      </c>
      <c r="CY125" s="274" t="str">
        <f ca="true">+IF(OFFSET('Sanitation Data'!$F$32,0,10*ROW('Sanitation Data'!F119))="","",OFFSET('Sanitation Data'!$F$32,0,10*ROW('Sanitation Data'!F119)))</f>
        <v/>
      </c>
      <c r="CZ125" s="274" t="str">
        <f ca="true">+IF(OFFSET('Sanitation Data'!$G$28,0,10*ROW('Sanitation Data'!G119))="","",OFFSET('Sanitation Data'!$G$28,0,10*ROW('Sanitation Data'!G119)))</f>
        <v/>
      </c>
      <c r="DA125" s="274" t="str">
        <f ca="true">+IF(OFFSET('Sanitation Data'!$G$29,0,10*ROW('Sanitation Data'!G119))="","",OFFSET('Sanitation Data'!$G$29,0,10*ROW('Sanitation Data'!G119)))</f>
        <v/>
      </c>
      <c r="DB125" s="274" t="str">
        <f ca="true">+IF(OFFSET('Sanitation Data'!$G$30,0,10*ROW('Sanitation Data'!G119))="","",OFFSET('Sanitation Data'!$G$30,0,10*ROW('Sanitation Data'!G119)))</f>
        <v/>
      </c>
      <c r="DC125" s="274" t="str">
        <f ca="true">+IF(OFFSET('Sanitation Data'!$G$31,0,10*ROW('Sanitation Data'!G119))="","",OFFSET('Sanitation Data'!$G$31,0,10*ROW('Sanitation Data'!G119)))</f>
        <v/>
      </c>
      <c r="DD125" s="274" t="str">
        <f ca="true">+IF(OFFSET('Sanitation Data'!$G$32,0,10*ROW('Sanitation Data'!G119))="","",OFFSET('Sanitation Data'!$G$32,0,10*ROW('Sanitation Data'!G119)))</f>
        <v/>
      </c>
      <c r="DE125" s="274" t="str">
        <f ca="true">+IF(OFFSET('Sanitation Data'!$H$28,0,10*ROW('Sanitation Data'!H119))="","",OFFSET('Sanitation Data'!$H$28,0,10*ROW('Sanitation Data'!H119)))</f>
        <v/>
      </c>
      <c r="DF125" s="274" t="str">
        <f ca="true">+IF(OFFSET('Sanitation Data'!$H$29,0,10*ROW('Sanitation Data'!H119))="","",OFFSET('Sanitation Data'!$H$29,0,10*ROW('Sanitation Data'!H119)))</f>
        <v/>
      </c>
      <c r="DG125" s="274" t="str">
        <f ca="true">+IF(OFFSET('Sanitation Data'!$H$30,0,10*ROW('Sanitation Data'!H119))="","",OFFSET('Sanitation Data'!$H$30,0,10*ROW('Sanitation Data'!H119)))</f>
        <v/>
      </c>
      <c r="DH125" s="274" t="str">
        <f ca="true">+IF(OFFSET('Sanitation Data'!$H$31,0,10*ROW('Sanitation Data'!H119))="","",OFFSET('Sanitation Data'!$H$31,0,10*ROW('Sanitation Data'!H119)))</f>
        <v/>
      </c>
      <c r="DI125" s="274" t="str">
        <f ca="true">+IF(OFFSET('Sanitation Data'!$H$32,0,10*ROW('Sanitation Data'!H119))="","",OFFSET('Sanitation Data'!$H$32,0,10*ROW('Sanitation Data'!H119)))</f>
        <v/>
      </c>
      <c r="DJ125" s="274" t="str">
        <f ca="true">+IF(OFFSET('Sanitation Data'!$I$28,0,10*ROW('Sanitation Data'!I119))="","",OFFSET('Sanitation Data'!$I$28,0,10*ROW('Sanitation Data'!I119)))</f>
        <v/>
      </c>
      <c r="DK125" s="274" t="str">
        <f ca="true">+IF(OFFSET('Sanitation Data'!$I$29,0,10*ROW('Sanitation Data'!I119))="","",OFFSET('Sanitation Data'!$I$29,0,10*ROW('Sanitation Data'!I119)))</f>
        <v/>
      </c>
      <c r="DL125" s="274" t="str">
        <f ca="true">+IF(OFFSET('Sanitation Data'!$I$30,0,10*ROW('Sanitation Data'!I119))="","",OFFSET('Sanitation Data'!$I$30,0,10*ROW('Sanitation Data'!I119)))</f>
        <v/>
      </c>
      <c r="DM125" s="274" t="str">
        <f ca="true">+IF(OFFSET('Sanitation Data'!$I$31,0,10*ROW('Sanitation Data'!I119))="","",OFFSET('Sanitation Data'!$I$31,0,10*ROW('Sanitation Data'!I119)))</f>
        <v/>
      </c>
      <c r="DN125" s="274" t="str">
        <f ca="true">+IF(OFFSET('Sanitation Data'!$I$32,0,10*ROW('Sanitation Data'!I119))="","",OFFSET('Sanitation Data'!$I$32,0,10*ROW('Sanitation Data'!I119)))</f>
        <v/>
      </c>
      <c r="DO125" s="274" t="str">
        <f ca="true">+IF(OFFSET('Hygiene Data'!$D$11,0,10*ROW('Hygiene Data'!D119))="","",OFFSET('Hygiene Data'!$D$11,0,10*ROW('Hygiene Data'!D119)))</f>
        <v/>
      </c>
      <c r="DP125" s="274" t="str">
        <f ca="true">+IF(OFFSET('Hygiene Data'!$D$12,0,10*ROW('Hygiene Data'!D119))="","",OFFSET('Hygiene Data'!$D$12,0,10*ROW('Hygiene Data'!D119)))</f>
        <v/>
      </c>
      <c r="DQ125" s="274" t="str">
        <f ca="true">+IF(OFFSET('Hygiene Data'!$D$13,0,10*ROW('Hygiene Data'!D119))="","",OFFSET('Hygiene Data'!$D$13,0,10*ROW('Hygiene Data'!D119)))</f>
        <v/>
      </c>
      <c r="DR125" s="274" t="str">
        <f ca="true">+IF(OFFSET('Hygiene Data'!$E$11,0,10*ROW('Hygiene Data'!E119))="","",OFFSET('Hygiene Data'!$E$11,0,10*ROW('Hygiene Data'!E119)))</f>
        <v/>
      </c>
      <c r="DS125" s="274" t="str">
        <f ca="true">+IF(OFFSET('Hygiene Data'!$E$12,0,10*ROW('Hygiene Data'!E119))="","",OFFSET('Hygiene Data'!$E$12,0,10*ROW('Hygiene Data'!E119)))</f>
        <v/>
      </c>
      <c r="DT125" s="274" t="str">
        <f ca="true">+IF(OFFSET('Hygiene Data'!$E$13,0,10*ROW('Hygiene Data'!E119))="","",OFFSET('Hygiene Data'!$E$13,0,10*ROW('Hygiene Data'!E119)))</f>
        <v/>
      </c>
      <c r="DU125" s="274" t="str">
        <f ca="true">+IF(OFFSET('Hygiene Data'!$F$11,0,10*ROW('Hygiene Data'!F119))="","",OFFSET('Hygiene Data'!$F$11,0,10*ROW('Hygiene Data'!F119)))</f>
        <v/>
      </c>
      <c r="DV125" s="274" t="str">
        <f ca="true">+IF(OFFSET('Hygiene Data'!$F$12,0,10*ROW('Hygiene Data'!F119))="","",OFFSET('Hygiene Data'!$F$12,0,10*ROW('Hygiene Data'!F119)))</f>
        <v/>
      </c>
      <c r="DW125" s="274" t="str">
        <f ca="true">+IF(OFFSET('Hygiene Data'!$F$13,0,10*ROW('Hygiene Data'!F119))="","",OFFSET('Hygiene Data'!$F$13,0,10*ROW('Hygiene Data'!F119)))</f>
        <v/>
      </c>
      <c r="DX125" s="274" t="str">
        <f ca="true">+IF(OFFSET('Hygiene Data'!$G$11,0,10*ROW('Hygiene Data'!G119))="","",OFFSET('Hygiene Data'!$G$11,0,10*ROW('Hygiene Data'!G119)))</f>
        <v/>
      </c>
      <c r="DY125" s="274" t="str">
        <f ca="true">+IF(OFFSET('Hygiene Data'!$G$12,0,10*ROW('Hygiene Data'!G119))="","",OFFSET('Hygiene Data'!$G$12,0,10*ROW('Hygiene Data'!G119)))</f>
        <v/>
      </c>
      <c r="DZ125" s="274" t="str">
        <f ca="true">+IF(OFFSET('Hygiene Data'!$G$13,0,10*ROW('Hygiene Data'!G119))="","",OFFSET('Hygiene Data'!$G$13,0,10*ROW('Hygiene Data'!G119)))</f>
        <v/>
      </c>
      <c r="EA125" s="274" t="str">
        <f ca="true">+IF(OFFSET('Hygiene Data'!$H$11,0,10*ROW('Hygiene Data'!H119))="","",OFFSET('Hygiene Data'!$H$11,0,10*ROW('Hygiene Data'!H119)))</f>
        <v/>
      </c>
      <c r="EB125" s="274" t="str">
        <f ca="true">+IF(OFFSET('Hygiene Data'!$H$12,0,10*ROW('Hygiene Data'!H119))="","",OFFSET('Hygiene Data'!$H$12,0,10*ROW('Hygiene Data'!H119)))</f>
        <v/>
      </c>
      <c r="EC125" s="274" t="str">
        <f ca="true">+IF(OFFSET('Hygiene Data'!$H$13,0,10*ROW('Hygiene Data'!H119))="","",OFFSET('Hygiene Data'!$H$13,0,10*ROW('Hygiene Data'!H119)))</f>
        <v/>
      </c>
      <c r="ED125" s="274" t="str">
        <f ca="true">+IF(OFFSET('Hygiene Data'!$I$11,0,10*ROW('Hygiene Data'!I119))="","",OFFSET('Hygiene Data'!$I$11,0,10*ROW('Hygiene Data'!I119)))</f>
        <v/>
      </c>
      <c r="EE125" s="274" t="str">
        <f ca="true">+IF(OFFSET('Hygiene Data'!$I$12,0,10*ROW('Hygiene Data'!I119))="","",OFFSET('Hygiene Data'!$I$12,0,10*ROW('Hygiene Data'!I119)))</f>
        <v/>
      </c>
      <c r="EF125" s="274" t="str">
        <f ca="true">+IF(OFFSET('Hygiene Data'!$I$13,0,10*ROW('Hygiene Data'!I119))="","",OFFSET('Hygiene Data'!$I$13,0,10*ROW('Hygiene Data'!I119)))</f>
        <v/>
      </c>
    </row>
    <row xmlns:x14ac="http://schemas.microsoft.com/office/spreadsheetml/2009/9/ac" r="126" x14ac:dyDescent="0.2">
      <c r="A126" s="37" t="str">
        <f ca="true">+IF(OFFSET('Water Data'!$B$2,0,10*ROW('Water Data'!E120))="","",OFFSET('Water Data'!$B$2,0,10*ROW('Water Data'!E120)))</f>
        <v/>
      </c>
      <c r="B126" s="37" t="str">
        <f ca="true">+IF(OFFSET('Water Data'!$C$2,0,10*ROW('Water Data'!F120))="","",OFFSET('Water Data'!$C$2,0,10*ROW('Water Data'!F120)))</f>
        <v/>
      </c>
      <c r="C126" s="330" t="str">
        <f t="shared" ca="true" si="1"/>
        <v/>
      </c>
      <c r="D126" s="94"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4"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4"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4"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4"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4"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4"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4"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4"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4"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4"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4"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4"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4"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4"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4"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4"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4"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5"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5"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5"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5"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5"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5"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5"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5"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5"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5"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5"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5"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5"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5"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5"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5"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5"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5"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5"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5"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5"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5"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5"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5"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5"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5"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5"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5"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5"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5"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6"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6"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6"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6"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6"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6"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6"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6"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6"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6"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6"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6"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6"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6"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6"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6"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6"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6"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4"/>
      <c r="BS126" s="274" t="str">
        <f ca="true">+IF(OFFSET('Water Data'!$D$27,0,10*ROW('Water Data'!D120))="","",OFFSET('Water Data'!$D$27,0,10*ROW('Water Data'!D120)))</f>
        <v/>
      </c>
      <c r="BT126" s="274" t="str">
        <f ca="true">+IF(OFFSET('Water Data'!$D$28,0,10*ROW('Water Data'!D120))="","",OFFSET('Water Data'!$D$28,0,10*ROW('Water Data'!D120)))</f>
        <v/>
      </c>
      <c r="BU126" s="274" t="str">
        <f ca="true">+IF(OFFSET('Water Data'!$D$29,0,10*ROW('Water Data'!D120))="","",OFFSET('Water Data'!$D$29,0,10*ROW('Water Data'!D120)))</f>
        <v/>
      </c>
      <c r="BV126" s="274" t="str">
        <f ca="true">+IF(OFFSET('Water Data'!$E$27,0,10*ROW('Water Data'!E120))="","",OFFSET('Water Data'!$E$27,0,10*ROW('Water Data'!E120)))</f>
        <v/>
      </c>
      <c r="BW126" s="274" t="str">
        <f ca="true">+IF(OFFSET('Water Data'!$E$28,0,10*ROW('Water Data'!E120))="","",OFFSET('Water Data'!$E$28,0,10*ROW('Water Data'!E120)))</f>
        <v/>
      </c>
      <c r="BX126" s="274" t="str">
        <f ca="true">+IF(OFFSET('Water Data'!$E$29,0,10*ROW('Water Data'!E120))="","",OFFSET('Water Data'!$E$29,0,10*ROW('Water Data'!E120)))</f>
        <v/>
      </c>
      <c r="BY126" s="274" t="str">
        <f ca="true">+IF(OFFSET('Water Data'!$F$27,0,10*ROW('Water Data'!F120))="","",OFFSET('Water Data'!$F$27,0,10*ROW('Water Data'!F120)))</f>
        <v/>
      </c>
      <c r="BZ126" s="274" t="str">
        <f ca="true">+IF(OFFSET('Water Data'!$F$28,0,10*ROW('Water Data'!F120))="","",OFFSET('Water Data'!$F$28,0,10*ROW('Water Data'!F120)))</f>
        <v/>
      </c>
      <c r="CA126" s="274" t="str">
        <f ca="true">+IF(OFFSET('Water Data'!$F$29,0,10*ROW('Water Data'!F120))="","",OFFSET('Water Data'!$F$29,0,10*ROW('Water Data'!F120)))</f>
        <v/>
      </c>
      <c r="CB126" s="274" t="str">
        <f ca="true">+IF(OFFSET('Water Data'!$G$27,0,10*ROW('Water Data'!G120))="","",OFFSET('Water Data'!$G$27,0,10*ROW('Water Data'!G120)))</f>
        <v/>
      </c>
      <c r="CC126" s="274" t="str">
        <f ca="true">+IF(OFFSET('Water Data'!$G$28,0,10*ROW('Water Data'!G120))="","",OFFSET('Water Data'!$G$28,0,10*ROW('Water Data'!G120)))</f>
        <v/>
      </c>
      <c r="CD126" s="274" t="str">
        <f ca="true">+IF(OFFSET('Water Data'!$G$29,0,10*ROW('Water Data'!G120))="","",OFFSET('Water Data'!$G$29,0,10*ROW('Water Data'!G120)))</f>
        <v/>
      </c>
      <c r="CE126" s="274" t="str">
        <f ca="true">+IF(OFFSET('Water Data'!$H$27,0,10*ROW('Water Data'!H120))="","",OFFSET('Water Data'!$H$27,0,10*ROW('Water Data'!H120)))</f>
        <v/>
      </c>
      <c r="CF126" s="274" t="str">
        <f ca="true">+IF(OFFSET('Water Data'!$H$28,0,10*ROW('Water Data'!H120))="","",OFFSET('Water Data'!$H$28,0,10*ROW('Water Data'!H120)))</f>
        <v/>
      </c>
      <c r="CG126" s="274" t="str">
        <f ca="true">+IF(OFFSET('Water Data'!$H$29,0,10*ROW('Water Data'!H120))="","",OFFSET('Water Data'!$H$29,0,10*ROW('Water Data'!H120)))</f>
        <v/>
      </c>
      <c r="CH126" s="274" t="str">
        <f ca="true">+IF(OFFSET('Water Data'!$I$27,0,10*ROW('Water Data'!I120))="","",OFFSET('Water Data'!$I$27,0,10*ROW('Water Data'!I120)))</f>
        <v/>
      </c>
      <c r="CI126" s="274" t="str">
        <f ca="true">+IF(OFFSET('Water Data'!$I$28,0,10*ROW('Water Data'!I120))="","",OFFSET('Water Data'!$I$28,0,10*ROW('Water Data'!I120)))</f>
        <v/>
      </c>
      <c r="CJ126" s="274" t="str">
        <f ca="true">+IF(OFFSET('Water Data'!$I$29,0,10*ROW('Water Data'!I120))="","",OFFSET('Water Data'!$I$29,0,10*ROW('Water Data'!I120)))</f>
        <v/>
      </c>
      <c r="CK126" s="274" t="str">
        <f ca="true">+IF(OFFSET('Sanitation Data'!$D$28,0,10*ROW('Sanitation Data'!D120))="","",OFFSET('Sanitation Data'!$D$28,0,10*ROW('Sanitation Data'!D120)))</f>
        <v/>
      </c>
      <c r="CL126" s="274" t="str">
        <f ca="true">+IF(OFFSET('Sanitation Data'!$D$29,0,10*ROW('Sanitation Data'!D120))="","",OFFSET('Sanitation Data'!$D$29,0,10*ROW('Sanitation Data'!D120)))</f>
        <v/>
      </c>
      <c r="CM126" s="274" t="str">
        <f ca="true">+IF(OFFSET('Sanitation Data'!$D$30,0,10*ROW('Sanitation Data'!D120))="","",OFFSET('Sanitation Data'!$D$30,0,10*ROW('Sanitation Data'!D120)))</f>
        <v/>
      </c>
      <c r="CN126" s="274" t="str">
        <f ca="true">+IF(OFFSET('Sanitation Data'!$D$31,0,10*ROW('Sanitation Data'!D120))="","",OFFSET('Sanitation Data'!$D$31,0,10*ROW('Sanitation Data'!D120)))</f>
        <v/>
      </c>
      <c r="CO126" s="274" t="str">
        <f ca="true">+IF(OFFSET('Sanitation Data'!$D$32,0,10*ROW('Sanitation Data'!D120))="","",OFFSET('Sanitation Data'!$D$32,0,10*ROW('Sanitation Data'!D120)))</f>
        <v/>
      </c>
      <c r="CP126" s="274" t="str">
        <f ca="true">+IF(OFFSET('Sanitation Data'!$E$28,0,10*ROW('Sanitation Data'!E120))="","",OFFSET('Sanitation Data'!$E$28,0,10*ROW('Sanitation Data'!E120)))</f>
        <v/>
      </c>
      <c r="CQ126" s="274" t="str">
        <f ca="true">+IF(OFFSET('Sanitation Data'!$E$29,0,10*ROW('Sanitation Data'!E120))="","",OFFSET('Sanitation Data'!$E$29,0,10*ROW('Sanitation Data'!E120)))</f>
        <v/>
      </c>
      <c r="CR126" s="274" t="str">
        <f ca="true">+IF(OFFSET('Sanitation Data'!$E$30,0,10*ROW('Sanitation Data'!E120))="","",OFFSET('Sanitation Data'!$E$30,0,10*ROW('Sanitation Data'!E120)))</f>
        <v/>
      </c>
      <c r="CS126" s="274" t="str">
        <f ca="true">+IF(OFFSET('Sanitation Data'!$E$31,0,10*ROW('Sanitation Data'!E120))="","",OFFSET('Sanitation Data'!$E$31,0,10*ROW('Sanitation Data'!E120)))</f>
        <v/>
      </c>
      <c r="CT126" s="274" t="str">
        <f ca="true">+IF(OFFSET('Sanitation Data'!$E$32,0,10*ROW('Sanitation Data'!E120))="","",OFFSET('Sanitation Data'!$E$32,0,10*ROW('Sanitation Data'!E120)))</f>
        <v/>
      </c>
      <c r="CU126" s="274" t="str">
        <f ca="true">+IF(OFFSET('Sanitation Data'!$F$28,0,10*ROW('Sanitation Data'!F120))="","",OFFSET('Sanitation Data'!$F$28,0,10*ROW('Sanitation Data'!F120)))</f>
        <v/>
      </c>
      <c r="CV126" s="274" t="str">
        <f ca="true">+IF(OFFSET('Sanitation Data'!$F$29,0,10*ROW('Sanitation Data'!F120))="","",OFFSET('Sanitation Data'!$F$29,0,10*ROW('Sanitation Data'!F120)))</f>
        <v/>
      </c>
      <c r="CW126" s="274" t="str">
        <f ca="true">+IF(OFFSET('Sanitation Data'!$F$30,0,10*ROW('Sanitation Data'!F120))="","",OFFSET('Sanitation Data'!$F$30,0,10*ROW('Sanitation Data'!F120)))</f>
        <v/>
      </c>
      <c r="CX126" s="274" t="str">
        <f ca="true">+IF(OFFSET('Sanitation Data'!$F$31,0,10*ROW('Sanitation Data'!F120))="","",OFFSET('Sanitation Data'!$F$31,0,10*ROW('Sanitation Data'!F120)))</f>
        <v/>
      </c>
      <c r="CY126" s="274" t="str">
        <f ca="true">+IF(OFFSET('Sanitation Data'!$F$32,0,10*ROW('Sanitation Data'!F120))="","",OFFSET('Sanitation Data'!$F$32,0,10*ROW('Sanitation Data'!F120)))</f>
        <v/>
      </c>
      <c r="CZ126" s="274" t="str">
        <f ca="true">+IF(OFFSET('Sanitation Data'!$G$28,0,10*ROW('Sanitation Data'!G120))="","",OFFSET('Sanitation Data'!$G$28,0,10*ROW('Sanitation Data'!G120)))</f>
        <v/>
      </c>
      <c r="DA126" s="274" t="str">
        <f ca="true">+IF(OFFSET('Sanitation Data'!$G$29,0,10*ROW('Sanitation Data'!G120))="","",OFFSET('Sanitation Data'!$G$29,0,10*ROW('Sanitation Data'!G120)))</f>
        <v/>
      </c>
      <c r="DB126" s="274" t="str">
        <f ca="true">+IF(OFFSET('Sanitation Data'!$G$30,0,10*ROW('Sanitation Data'!G120))="","",OFFSET('Sanitation Data'!$G$30,0,10*ROW('Sanitation Data'!G120)))</f>
        <v/>
      </c>
      <c r="DC126" s="274" t="str">
        <f ca="true">+IF(OFFSET('Sanitation Data'!$G$31,0,10*ROW('Sanitation Data'!G120))="","",OFFSET('Sanitation Data'!$G$31,0,10*ROW('Sanitation Data'!G120)))</f>
        <v/>
      </c>
      <c r="DD126" s="274" t="str">
        <f ca="true">+IF(OFFSET('Sanitation Data'!$G$32,0,10*ROW('Sanitation Data'!G120))="","",OFFSET('Sanitation Data'!$G$32,0,10*ROW('Sanitation Data'!G120)))</f>
        <v/>
      </c>
      <c r="DE126" s="274" t="str">
        <f ca="true">+IF(OFFSET('Sanitation Data'!$H$28,0,10*ROW('Sanitation Data'!H120))="","",OFFSET('Sanitation Data'!$H$28,0,10*ROW('Sanitation Data'!H120)))</f>
        <v/>
      </c>
      <c r="DF126" s="274" t="str">
        <f ca="true">+IF(OFFSET('Sanitation Data'!$H$29,0,10*ROW('Sanitation Data'!H120))="","",OFFSET('Sanitation Data'!$H$29,0,10*ROW('Sanitation Data'!H120)))</f>
        <v/>
      </c>
      <c r="DG126" s="274" t="str">
        <f ca="true">+IF(OFFSET('Sanitation Data'!$H$30,0,10*ROW('Sanitation Data'!H120))="","",OFFSET('Sanitation Data'!$H$30,0,10*ROW('Sanitation Data'!H120)))</f>
        <v/>
      </c>
      <c r="DH126" s="274" t="str">
        <f ca="true">+IF(OFFSET('Sanitation Data'!$H$31,0,10*ROW('Sanitation Data'!H120))="","",OFFSET('Sanitation Data'!$H$31,0,10*ROW('Sanitation Data'!H120)))</f>
        <v/>
      </c>
      <c r="DI126" s="274" t="str">
        <f ca="true">+IF(OFFSET('Sanitation Data'!$H$32,0,10*ROW('Sanitation Data'!H120))="","",OFFSET('Sanitation Data'!$H$32,0,10*ROW('Sanitation Data'!H120)))</f>
        <v/>
      </c>
      <c r="DJ126" s="274" t="str">
        <f ca="true">+IF(OFFSET('Sanitation Data'!$I$28,0,10*ROW('Sanitation Data'!I120))="","",OFFSET('Sanitation Data'!$I$28,0,10*ROW('Sanitation Data'!I120)))</f>
        <v/>
      </c>
      <c r="DK126" s="274" t="str">
        <f ca="true">+IF(OFFSET('Sanitation Data'!$I$29,0,10*ROW('Sanitation Data'!I120))="","",OFFSET('Sanitation Data'!$I$29,0,10*ROW('Sanitation Data'!I120)))</f>
        <v/>
      </c>
      <c r="DL126" s="274" t="str">
        <f ca="true">+IF(OFFSET('Sanitation Data'!$I$30,0,10*ROW('Sanitation Data'!I120))="","",OFFSET('Sanitation Data'!$I$30,0,10*ROW('Sanitation Data'!I120)))</f>
        <v/>
      </c>
      <c r="DM126" s="274" t="str">
        <f ca="true">+IF(OFFSET('Sanitation Data'!$I$31,0,10*ROW('Sanitation Data'!I120))="","",OFFSET('Sanitation Data'!$I$31,0,10*ROW('Sanitation Data'!I120)))</f>
        <v/>
      </c>
      <c r="DN126" s="274" t="str">
        <f ca="true">+IF(OFFSET('Sanitation Data'!$I$32,0,10*ROW('Sanitation Data'!I120))="","",OFFSET('Sanitation Data'!$I$32,0,10*ROW('Sanitation Data'!I120)))</f>
        <v/>
      </c>
      <c r="DO126" s="274" t="str">
        <f ca="true">+IF(OFFSET('Hygiene Data'!$D$11,0,10*ROW('Hygiene Data'!D120))="","",OFFSET('Hygiene Data'!$D$11,0,10*ROW('Hygiene Data'!D120)))</f>
        <v/>
      </c>
      <c r="DP126" s="274" t="str">
        <f ca="true">+IF(OFFSET('Hygiene Data'!$D$12,0,10*ROW('Hygiene Data'!D120))="","",OFFSET('Hygiene Data'!$D$12,0,10*ROW('Hygiene Data'!D120)))</f>
        <v/>
      </c>
      <c r="DQ126" s="274" t="str">
        <f ca="true">+IF(OFFSET('Hygiene Data'!$D$13,0,10*ROW('Hygiene Data'!D120))="","",OFFSET('Hygiene Data'!$D$13,0,10*ROW('Hygiene Data'!D120)))</f>
        <v/>
      </c>
      <c r="DR126" s="274" t="str">
        <f ca="true">+IF(OFFSET('Hygiene Data'!$E$11,0,10*ROW('Hygiene Data'!E120))="","",OFFSET('Hygiene Data'!$E$11,0,10*ROW('Hygiene Data'!E120)))</f>
        <v/>
      </c>
      <c r="DS126" s="274" t="str">
        <f ca="true">+IF(OFFSET('Hygiene Data'!$E$12,0,10*ROW('Hygiene Data'!E120))="","",OFFSET('Hygiene Data'!$E$12,0,10*ROW('Hygiene Data'!E120)))</f>
        <v/>
      </c>
      <c r="DT126" s="274" t="str">
        <f ca="true">+IF(OFFSET('Hygiene Data'!$E$13,0,10*ROW('Hygiene Data'!E120))="","",OFFSET('Hygiene Data'!$E$13,0,10*ROW('Hygiene Data'!E120)))</f>
        <v/>
      </c>
      <c r="DU126" s="274" t="str">
        <f ca="true">+IF(OFFSET('Hygiene Data'!$F$11,0,10*ROW('Hygiene Data'!F120))="","",OFFSET('Hygiene Data'!$F$11,0,10*ROW('Hygiene Data'!F120)))</f>
        <v/>
      </c>
      <c r="DV126" s="274" t="str">
        <f ca="true">+IF(OFFSET('Hygiene Data'!$F$12,0,10*ROW('Hygiene Data'!F120))="","",OFFSET('Hygiene Data'!$F$12,0,10*ROW('Hygiene Data'!F120)))</f>
        <v/>
      </c>
      <c r="DW126" s="274" t="str">
        <f ca="true">+IF(OFFSET('Hygiene Data'!$F$13,0,10*ROW('Hygiene Data'!F120))="","",OFFSET('Hygiene Data'!$F$13,0,10*ROW('Hygiene Data'!F120)))</f>
        <v/>
      </c>
      <c r="DX126" s="274" t="str">
        <f ca="true">+IF(OFFSET('Hygiene Data'!$G$11,0,10*ROW('Hygiene Data'!G120))="","",OFFSET('Hygiene Data'!$G$11,0,10*ROW('Hygiene Data'!G120)))</f>
        <v/>
      </c>
      <c r="DY126" s="274" t="str">
        <f ca="true">+IF(OFFSET('Hygiene Data'!$G$12,0,10*ROW('Hygiene Data'!G120))="","",OFFSET('Hygiene Data'!$G$12,0,10*ROW('Hygiene Data'!G120)))</f>
        <v/>
      </c>
      <c r="DZ126" s="274" t="str">
        <f ca="true">+IF(OFFSET('Hygiene Data'!$G$13,0,10*ROW('Hygiene Data'!G120))="","",OFFSET('Hygiene Data'!$G$13,0,10*ROW('Hygiene Data'!G120)))</f>
        <v/>
      </c>
      <c r="EA126" s="274" t="str">
        <f ca="true">+IF(OFFSET('Hygiene Data'!$H$11,0,10*ROW('Hygiene Data'!H120))="","",OFFSET('Hygiene Data'!$H$11,0,10*ROW('Hygiene Data'!H120)))</f>
        <v/>
      </c>
      <c r="EB126" s="274" t="str">
        <f ca="true">+IF(OFFSET('Hygiene Data'!$H$12,0,10*ROW('Hygiene Data'!H120))="","",OFFSET('Hygiene Data'!$H$12,0,10*ROW('Hygiene Data'!H120)))</f>
        <v/>
      </c>
      <c r="EC126" s="274" t="str">
        <f ca="true">+IF(OFFSET('Hygiene Data'!$H$13,0,10*ROW('Hygiene Data'!H120))="","",OFFSET('Hygiene Data'!$H$13,0,10*ROW('Hygiene Data'!H120)))</f>
        <v/>
      </c>
      <c r="ED126" s="274" t="str">
        <f ca="true">+IF(OFFSET('Hygiene Data'!$I$11,0,10*ROW('Hygiene Data'!I120))="","",OFFSET('Hygiene Data'!$I$11,0,10*ROW('Hygiene Data'!I120)))</f>
        <v/>
      </c>
      <c r="EE126" s="274" t="str">
        <f ca="true">+IF(OFFSET('Hygiene Data'!$I$12,0,10*ROW('Hygiene Data'!I120))="","",OFFSET('Hygiene Data'!$I$12,0,10*ROW('Hygiene Data'!I120)))</f>
        <v/>
      </c>
      <c r="EF126" s="274" t="str">
        <f ca="true">+IF(OFFSET('Hygiene Data'!$I$13,0,10*ROW('Hygiene Data'!I120))="","",OFFSET('Hygiene Data'!$I$13,0,10*ROW('Hygiene Data'!I120)))</f>
        <v/>
      </c>
    </row>
    <row xmlns:x14ac="http://schemas.microsoft.com/office/spreadsheetml/2009/9/ac" r="127" x14ac:dyDescent="0.2">
      <c r="A127" s="37" t="str">
        <f ca="true">+IF(OFFSET('Water Data'!$B$2,0,10*ROW('Water Data'!E121))="","",OFFSET('Water Data'!$B$2,0,10*ROW('Water Data'!E121)))</f>
        <v/>
      </c>
      <c r="B127" s="37" t="str">
        <f ca="true">+IF(OFFSET('Water Data'!$C$2,0,10*ROW('Water Data'!F121))="","",OFFSET('Water Data'!$C$2,0,10*ROW('Water Data'!F121)))</f>
        <v/>
      </c>
      <c r="C127" s="330" t="str">
        <f t="shared" ca="true" si="1"/>
        <v/>
      </c>
      <c r="D127" s="94"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4"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4"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4"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4"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4"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4"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4"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4"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4"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4"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4"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4"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4"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4"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4"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4"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4"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5"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5"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5"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5"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5"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5"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5"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5"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5"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5"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5"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5"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5"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5"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5"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5"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5"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5"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5"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5"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5"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5"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5"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5"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5"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5"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5"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5"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5"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5"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6"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6"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6"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6"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6"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6"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6"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6"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6"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6"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6"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6"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6"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6"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6"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6"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6"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6"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4"/>
      <c r="BS127" s="274" t="str">
        <f ca="true">+IF(OFFSET('Water Data'!$D$27,0,10*ROW('Water Data'!D121))="","",OFFSET('Water Data'!$D$27,0,10*ROW('Water Data'!D121)))</f>
        <v/>
      </c>
      <c r="BT127" s="274" t="str">
        <f ca="true">+IF(OFFSET('Water Data'!$D$28,0,10*ROW('Water Data'!D121))="","",OFFSET('Water Data'!$D$28,0,10*ROW('Water Data'!D121)))</f>
        <v/>
      </c>
      <c r="BU127" s="274" t="str">
        <f ca="true">+IF(OFFSET('Water Data'!$D$29,0,10*ROW('Water Data'!D121))="","",OFFSET('Water Data'!$D$29,0,10*ROW('Water Data'!D121)))</f>
        <v/>
      </c>
      <c r="BV127" s="274" t="str">
        <f ca="true">+IF(OFFSET('Water Data'!$E$27,0,10*ROW('Water Data'!E121))="","",OFFSET('Water Data'!$E$27,0,10*ROW('Water Data'!E121)))</f>
        <v/>
      </c>
      <c r="BW127" s="274" t="str">
        <f ca="true">+IF(OFFSET('Water Data'!$E$28,0,10*ROW('Water Data'!E121))="","",OFFSET('Water Data'!$E$28,0,10*ROW('Water Data'!E121)))</f>
        <v/>
      </c>
      <c r="BX127" s="274" t="str">
        <f ca="true">+IF(OFFSET('Water Data'!$E$29,0,10*ROW('Water Data'!E121))="","",OFFSET('Water Data'!$E$29,0,10*ROW('Water Data'!E121)))</f>
        <v/>
      </c>
      <c r="BY127" s="274" t="str">
        <f ca="true">+IF(OFFSET('Water Data'!$F$27,0,10*ROW('Water Data'!F121))="","",OFFSET('Water Data'!$F$27,0,10*ROW('Water Data'!F121)))</f>
        <v/>
      </c>
      <c r="BZ127" s="274" t="str">
        <f ca="true">+IF(OFFSET('Water Data'!$F$28,0,10*ROW('Water Data'!F121))="","",OFFSET('Water Data'!$F$28,0,10*ROW('Water Data'!F121)))</f>
        <v/>
      </c>
      <c r="CA127" s="274" t="str">
        <f ca="true">+IF(OFFSET('Water Data'!$F$29,0,10*ROW('Water Data'!F121))="","",OFFSET('Water Data'!$F$29,0,10*ROW('Water Data'!F121)))</f>
        <v/>
      </c>
      <c r="CB127" s="274" t="str">
        <f ca="true">+IF(OFFSET('Water Data'!$G$27,0,10*ROW('Water Data'!G121))="","",OFFSET('Water Data'!$G$27,0,10*ROW('Water Data'!G121)))</f>
        <v/>
      </c>
      <c r="CC127" s="274" t="str">
        <f ca="true">+IF(OFFSET('Water Data'!$G$28,0,10*ROW('Water Data'!G121))="","",OFFSET('Water Data'!$G$28,0,10*ROW('Water Data'!G121)))</f>
        <v/>
      </c>
      <c r="CD127" s="274" t="str">
        <f ca="true">+IF(OFFSET('Water Data'!$G$29,0,10*ROW('Water Data'!G121))="","",OFFSET('Water Data'!$G$29,0,10*ROW('Water Data'!G121)))</f>
        <v/>
      </c>
      <c r="CE127" s="274" t="str">
        <f ca="true">+IF(OFFSET('Water Data'!$H$27,0,10*ROW('Water Data'!H121))="","",OFFSET('Water Data'!$H$27,0,10*ROW('Water Data'!H121)))</f>
        <v/>
      </c>
      <c r="CF127" s="274" t="str">
        <f ca="true">+IF(OFFSET('Water Data'!$H$28,0,10*ROW('Water Data'!H121))="","",OFFSET('Water Data'!$H$28,0,10*ROW('Water Data'!H121)))</f>
        <v/>
      </c>
      <c r="CG127" s="274" t="str">
        <f ca="true">+IF(OFFSET('Water Data'!$H$29,0,10*ROW('Water Data'!H121))="","",OFFSET('Water Data'!$H$29,0,10*ROW('Water Data'!H121)))</f>
        <v/>
      </c>
      <c r="CH127" s="274" t="str">
        <f ca="true">+IF(OFFSET('Water Data'!$I$27,0,10*ROW('Water Data'!I121))="","",OFFSET('Water Data'!$I$27,0,10*ROW('Water Data'!I121)))</f>
        <v/>
      </c>
      <c r="CI127" s="274" t="str">
        <f ca="true">+IF(OFFSET('Water Data'!$I$28,0,10*ROW('Water Data'!I121))="","",OFFSET('Water Data'!$I$28,0,10*ROW('Water Data'!I121)))</f>
        <v/>
      </c>
      <c r="CJ127" s="274" t="str">
        <f ca="true">+IF(OFFSET('Water Data'!$I$29,0,10*ROW('Water Data'!I121))="","",OFFSET('Water Data'!$I$29,0,10*ROW('Water Data'!I121)))</f>
        <v/>
      </c>
      <c r="CK127" s="274" t="str">
        <f ca="true">+IF(OFFSET('Sanitation Data'!$D$28,0,10*ROW('Sanitation Data'!D121))="","",OFFSET('Sanitation Data'!$D$28,0,10*ROW('Sanitation Data'!D121)))</f>
        <v/>
      </c>
      <c r="CL127" s="274" t="str">
        <f ca="true">+IF(OFFSET('Sanitation Data'!$D$29,0,10*ROW('Sanitation Data'!D121))="","",OFFSET('Sanitation Data'!$D$29,0,10*ROW('Sanitation Data'!D121)))</f>
        <v/>
      </c>
      <c r="CM127" s="274" t="str">
        <f ca="true">+IF(OFFSET('Sanitation Data'!$D$30,0,10*ROW('Sanitation Data'!D121))="","",OFFSET('Sanitation Data'!$D$30,0,10*ROW('Sanitation Data'!D121)))</f>
        <v/>
      </c>
      <c r="CN127" s="274" t="str">
        <f ca="true">+IF(OFFSET('Sanitation Data'!$D$31,0,10*ROW('Sanitation Data'!D121))="","",OFFSET('Sanitation Data'!$D$31,0,10*ROW('Sanitation Data'!D121)))</f>
        <v/>
      </c>
      <c r="CO127" s="274" t="str">
        <f ca="true">+IF(OFFSET('Sanitation Data'!$D$32,0,10*ROW('Sanitation Data'!D121))="","",OFFSET('Sanitation Data'!$D$32,0,10*ROW('Sanitation Data'!D121)))</f>
        <v/>
      </c>
      <c r="CP127" s="274" t="str">
        <f ca="true">+IF(OFFSET('Sanitation Data'!$E$28,0,10*ROW('Sanitation Data'!E121))="","",OFFSET('Sanitation Data'!$E$28,0,10*ROW('Sanitation Data'!E121)))</f>
        <v/>
      </c>
      <c r="CQ127" s="274" t="str">
        <f ca="true">+IF(OFFSET('Sanitation Data'!$E$29,0,10*ROW('Sanitation Data'!E121))="","",OFFSET('Sanitation Data'!$E$29,0,10*ROW('Sanitation Data'!E121)))</f>
        <v/>
      </c>
      <c r="CR127" s="274" t="str">
        <f ca="true">+IF(OFFSET('Sanitation Data'!$E$30,0,10*ROW('Sanitation Data'!E121))="","",OFFSET('Sanitation Data'!$E$30,0,10*ROW('Sanitation Data'!E121)))</f>
        <v/>
      </c>
      <c r="CS127" s="274" t="str">
        <f ca="true">+IF(OFFSET('Sanitation Data'!$E$31,0,10*ROW('Sanitation Data'!E121))="","",OFFSET('Sanitation Data'!$E$31,0,10*ROW('Sanitation Data'!E121)))</f>
        <v/>
      </c>
      <c r="CT127" s="274" t="str">
        <f ca="true">+IF(OFFSET('Sanitation Data'!$E$32,0,10*ROW('Sanitation Data'!E121))="","",OFFSET('Sanitation Data'!$E$32,0,10*ROW('Sanitation Data'!E121)))</f>
        <v/>
      </c>
      <c r="CU127" s="274" t="str">
        <f ca="true">+IF(OFFSET('Sanitation Data'!$F$28,0,10*ROW('Sanitation Data'!F121))="","",OFFSET('Sanitation Data'!$F$28,0,10*ROW('Sanitation Data'!F121)))</f>
        <v/>
      </c>
      <c r="CV127" s="274" t="str">
        <f ca="true">+IF(OFFSET('Sanitation Data'!$F$29,0,10*ROW('Sanitation Data'!F121))="","",OFFSET('Sanitation Data'!$F$29,0,10*ROW('Sanitation Data'!F121)))</f>
        <v/>
      </c>
      <c r="CW127" s="274" t="str">
        <f ca="true">+IF(OFFSET('Sanitation Data'!$F$30,0,10*ROW('Sanitation Data'!F121))="","",OFFSET('Sanitation Data'!$F$30,0,10*ROW('Sanitation Data'!F121)))</f>
        <v/>
      </c>
      <c r="CX127" s="274" t="str">
        <f ca="true">+IF(OFFSET('Sanitation Data'!$F$31,0,10*ROW('Sanitation Data'!F121))="","",OFFSET('Sanitation Data'!$F$31,0,10*ROW('Sanitation Data'!F121)))</f>
        <v/>
      </c>
      <c r="CY127" s="274" t="str">
        <f ca="true">+IF(OFFSET('Sanitation Data'!$F$32,0,10*ROW('Sanitation Data'!F121))="","",OFFSET('Sanitation Data'!$F$32,0,10*ROW('Sanitation Data'!F121)))</f>
        <v/>
      </c>
      <c r="CZ127" s="274" t="str">
        <f ca="true">+IF(OFFSET('Sanitation Data'!$G$28,0,10*ROW('Sanitation Data'!G121))="","",OFFSET('Sanitation Data'!$G$28,0,10*ROW('Sanitation Data'!G121)))</f>
        <v/>
      </c>
      <c r="DA127" s="274" t="str">
        <f ca="true">+IF(OFFSET('Sanitation Data'!$G$29,0,10*ROW('Sanitation Data'!G121))="","",OFFSET('Sanitation Data'!$G$29,0,10*ROW('Sanitation Data'!G121)))</f>
        <v/>
      </c>
      <c r="DB127" s="274" t="str">
        <f ca="true">+IF(OFFSET('Sanitation Data'!$G$30,0,10*ROW('Sanitation Data'!G121))="","",OFFSET('Sanitation Data'!$G$30,0,10*ROW('Sanitation Data'!G121)))</f>
        <v/>
      </c>
      <c r="DC127" s="274" t="str">
        <f ca="true">+IF(OFFSET('Sanitation Data'!$G$31,0,10*ROW('Sanitation Data'!G121))="","",OFFSET('Sanitation Data'!$G$31,0,10*ROW('Sanitation Data'!G121)))</f>
        <v/>
      </c>
      <c r="DD127" s="274" t="str">
        <f ca="true">+IF(OFFSET('Sanitation Data'!$G$32,0,10*ROW('Sanitation Data'!G121))="","",OFFSET('Sanitation Data'!$G$32,0,10*ROW('Sanitation Data'!G121)))</f>
        <v/>
      </c>
      <c r="DE127" s="274" t="str">
        <f ca="true">+IF(OFFSET('Sanitation Data'!$H$28,0,10*ROW('Sanitation Data'!H121))="","",OFFSET('Sanitation Data'!$H$28,0,10*ROW('Sanitation Data'!H121)))</f>
        <v/>
      </c>
      <c r="DF127" s="274" t="str">
        <f ca="true">+IF(OFFSET('Sanitation Data'!$H$29,0,10*ROW('Sanitation Data'!H121))="","",OFFSET('Sanitation Data'!$H$29,0,10*ROW('Sanitation Data'!H121)))</f>
        <v/>
      </c>
      <c r="DG127" s="274" t="str">
        <f ca="true">+IF(OFFSET('Sanitation Data'!$H$30,0,10*ROW('Sanitation Data'!H121))="","",OFFSET('Sanitation Data'!$H$30,0,10*ROW('Sanitation Data'!H121)))</f>
        <v/>
      </c>
      <c r="DH127" s="274" t="str">
        <f ca="true">+IF(OFFSET('Sanitation Data'!$H$31,0,10*ROW('Sanitation Data'!H121))="","",OFFSET('Sanitation Data'!$H$31,0,10*ROW('Sanitation Data'!H121)))</f>
        <v/>
      </c>
      <c r="DI127" s="274" t="str">
        <f ca="true">+IF(OFFSET('Sanitation Data'!$H$32,0,10*ROW('Sanitation Data'!H121))="","",OFFSET('Sanitation Data'!$H$32,0,10*ROW('Sanitation Data'!H121)))</f>
        <v/>
      </c>
      <c r="DJ127" s="274" t="str">
        <f ca="true">+IF(OFFSET('Sanitation Data'!$I$28,0,10*ROW('Sanitation Data'!I121))="","",OFFSET('Sanitation Data'!$I$28,0,10*ROW('Sanitation Data'!I121)))</f>
        <v/>
      </c>
      <c r="DK127" s="274" t="str">
        <f ca="true">+IF(OFFSET('Sanitation Data'!$I$29,0,10*ROW('Sanitation Data'!I121))="","",OFFSET('Sanitation Data'!$I$29,0,10*ROW('Sanitation Data'!I121)))</f>
        <v/>
      </c>
      <c r="DL127" s="274" t="str">
        <f ca="true">+IF(OFFSET('Sanitation Data'!$I$30,0,10*ROW('Sanitation Data'!I121))="","",OFFSET('Sanitation Data'!$I$30,0,10*ROW('Sanitation Data'!I121)))</f>
        <v/>
      </c>
      <c r="DM127" s="274" t="str">
        <f ca="true">+IF(OFFSET('Sanitation Data'!$I$31,0,10*ROW('Sanitation Data'!I121))="","",OFFSET('Sanitation Data'!$I$31,0,10*ROW('Sanitation Data'!I121)))</f>
        <v/>
      </c>
      <c r="DN127" s="274" t="str">
        <f ca="true">+IF(OFFSET('Sanitation Data'!$I$32,0,10*ROW('Sanitation Data'!I121))="","",OFFSET('Sanitation Data'!$I$32,0,10*ROW('Sanitation Data'!I121)))</f>
        <v/>
      </c>
      <c r="DO127" s="274" t="str">
        <f ca="true">+IF(OFFSET('Hygiene Data'!$D$11,0,10*ROW('Hygiene Data'!D121))="","",OFFSET('Hygiene Data'!$D$11,0,10*ROW('Hygiene Data'!D121)))</f>
        <v/>
      </c>
      <c r="DP127" s="274" t="str">
        <f ca="true">+IF(OFFSET('Hygiene Data'!$D$12,0,10*ROW('Hygiene Data'!D121))="","",OFFSET('Hygiene Data'!$D$12,0,10*ROW('Hygiene Data'!D121)))</f>
        <v/>
      </c>
      <c r="DQ127" s="274" t="str">
        <f ca="true">+IF(OFFSET('Hygiene Data'!$D$13,0,10*ROW('Hygiene Data'!D121))="","",OFFSET('Hygiene Data'!$D$13,0,10*ROW('Hygiene Data'!D121)))</f>
        <v/>
      </c>
      <c r="DR127" s="274" t="str">
        <f ca="true">+IF(OFFSET('Hygiene Data'!$E$11,0,10*ROW('Hygiene Data'!E121))="","",OFFSET('Hygiene Data'!$E$11,0,10*ROW('Hygiene Data'!E121)))</f>
        <v/>
      </c>
      <c r="DS127" s="274" t="str">
        <f ca="true">+IF(OFFSET('Hygiene Data'!$E$12,0,10*ROW('Hygiene Data'!E121))="","",OFFSET('Hygiene Data'!$E$12,0,10*ROW('Hygiene Data'!E121)))</f>
        <v/>
      </c>
      <c r="DT127" s="274" t="str">
        <f ca="true">+IF(OFFSET('Hygiene Data'!$E$13,0,10*ROW('Hygiene Data'!E121))="","",OFFSET('Hygiene Data'!$E$13,0,10*ROW('Hygiene Data'!E121)))</f>
        <v/>
      </c>
      <c r="DU127" s="274" t="str">
        <f ca="true">+IF(OFFSET('Hygiene Data'!$F$11,0,10*ROW('Hygiene Data'!F121))="","",OFFSET('Hygiene Data'!$F$11,0,10*ROW('Hygiene Data'!F121)))</f>
        <v/>
      </c>
      <c r="DV127" s="274" t="str">
        <f ca="true">+IF(OFFSET('Hygiene Data'!$F$12,0,10*ROW('Hygiene Data'!F121))="","",OFFSET('Hygiene Data'!$F$12,0,10*ROW('Hygiene Data'!F121)))</f>
        <v/>
      </c>
      <c r="DW127" s="274" t="str">
        <f ca="true">+IF(OFFSET('Hygiene Data'!$F$13,0,10*ROW('Hygiene Data'!F121))="","",OFFSET('Hygiene Data'!$F$13,0,10*ROW('Hygiene Data'!F121)))</f>
        <v/>
      </c>
      <c r="DX127" s="274" t="str">
        <f ca="true">+IF(OFFSET('Hygiene Data'!$G$11,0,10*ROW('Hygiene Data'!G121))="","",OFFSET('Hygiene Data'!$G$11,0,10*ROW('Hygiene Data'!G121)))</f>
        <v/>
      </c>
      <c r="DY127" s="274" t="str">
        <f ca="true">+IF(OFFSET('Hygiene Data'!$G$12,0,10*ROW('Hygiene Data'!G121))="","",OFFSET('Hygiene Data'!$G$12,0,10*ROW('Hygiene Data'!G121)))</f>
        <v/>
      </c>
      <c r="DZ127" s="274" t="str">
        <f ca="true">+IF(OFFSET('Hygiene Data'!$G$13,0,10*ROW('Hygiene Data'!G121))="","",OFFSET('Hygiene Data'!$G$13,0,10*ROW('Hygiene Data'!G121)))</f>
        <v/>
      </c>
      <c r="EA127" s="274" t="str">
        <f ca="true">+IF(OFFSET('Hygiene Data'!$H$11,0,10*ROW('Hygiene Data'!H121))="","",OFFSET('Hygiene Data'!$H$11,0,10*ROW('Hygiene Data'!H121)))</f>
        <v/>
      </c>
      <c r="EB127" s="274" t="str">
        <f ca="true">+IF(OFFSET('Hygiene Data'!$H$12,0,10*ROW('Hygiene Data'!H121))="","",OFFSET('Hygiene Data'!$H$12,0,10*ROW('Hygiene Data'!H121)))</f>
        <v/>
      </c>
      <c r="EC127" s="274" t="str">
        <f ca="true">+IF(OFFSET('Hygiene Data'!$H$13,0,10*ROW('Hygiene Data'!H121))="","",OFFSET('Hygiene Data'!$H$13,0,10*ROW('Hygiene Data'!H121)))</f>
        <v/>
      </c>
      <c r="ED127" s="274" t="str">
        <f ca="true">+IF(OFFSET('Hygiene Data'!$I$11,0,10*ROW('Hygiene Data'!I121))="","",OFFSET('Hygiene Data'!$I$11,0,10*ROW('Hygiene Data'!I121)))</f>
        <v/>
      </c>
      <c r="EE127" s="274" t="str">
        <f ca="true">+IF(OFFSET('Hygiene Data'!$I$12,0,10*ROW('Hygiene Data'!I121))="","",OFFSET('Hygiene Data'!$I$12,0,10*ROW('Hygiene Data'!I121)))</f>
        <v/>
      </c>
      <c r="EF127" s="274" t="str">
        <f ca="true">+IF(OFFSET('Hygiene Data'!$I$13,0,10*ROW('Hygiene Data'!I121))="","",OFFSET('Hygiene Data'!$I$13,0,10*ROW('Hygiene Data'!I121)))</f>
        <v/>
      </c>
    </row>
    <row xmlns:x14ac="http://schemas.microsoft.com/office/spreadsheetml/2009/9/ac" r="128" x14ac:dyDescent="0.2">
      <c r="A128" s="37" t="str">
        <f ca="true">+IF(OFFSET('Water Data'!$B$2,0,10*ROW('Water Data'!E122))="","",OFFSET('Water Data'!$B$2,0,10*ROW('Water Data'!E122)))</f>
        <v/>
      </c>
      <c r="B128" s="37" t="str">
        <f ca="true">+IF(OFFSET('Water Data'!$C$2,0,10*ROW('Water Data'!F122))="","",OFFSET('Water Data'!$C$2,0,10*ROW('Water Data'!F122)))</f>
        <v/>
      </c>
      <c r="C128" s="330" t="str">
        <f t="shared" ca="true" si="1"/>
        <v/>
      </c>
      <c r="D128" s="94"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4"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4"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4"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4"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4"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4"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4"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4"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4"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4"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4"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4"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4"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4"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4"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4"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4"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5"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5"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5"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5"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5"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5"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5"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5"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5"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5"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5"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5"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5"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5"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5"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5"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5"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5"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5"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5"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5"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5"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5"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5"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5"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5"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5"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5"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5"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5"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6"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6"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6"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6"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6"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6"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6"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6"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6"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6"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6"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6"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6"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6"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6"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6"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6"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6"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4"/>
      <c r="BS128" s="274" t="str">
        <f ca="true">+IF(OFFSET('Water Data'!$D$27,0,10*ROW('Water Data'!D122))="","",OFFSET('Water Data'!$D$27,0,10*ROW('Water Data'!D122)))</f>
        <v/>
      </c>
      <c r="BT128" s="274" t="str">
        <f ca="true">+IF(OFFSET('Water Data'!$D$28,0,10*ROW('Water Data'!D122))="","",OFFSET('Water Data'!$D$28,0,10*ROW('Water Data'!D122)))</f>
        <v/>
      </c>
      <c r="BU128" s="274" t="str">
        <f ca="true">+IF(OFFSET('Water Data'!$D$29,0,10*ROW('Water Data'!D122))="","",OFFSET('Water Data'!$D$29,0,10*ROW('Water Data'!D122)))</f>
        <v/>
      </c>
      <c r="BV128" s="274" t="str">
        <f ca="true">+IF(OFFSET('Water Data'!$E$27,0,10*ROW('Water Data'!E122))="","",OFFSET('Water Data'!$E$27,0,10*ROW('Water Data'!E122)))</f>
        <v/>
      </c>
      <c r="BW128" s="274" t="str">
        <f ca="true">+IF(OFFSET('Water Data'!$E$28,0,10*ROW('Water Data'!E122))="","",OFFSET('Water Data'!$E$28,0,10*ROW('Water Data'!E122)))</f>
        <v/>
      </c>
      <c r="BX128" s="274" t="str">
        <f ca="true">+IF(OFFSET('Water Data'!$E$29,0,10*ROW('Water Data'!E122))="","",OFFSET('Water Data'!$E$29,0,10*ROW('Water Data'!E122)))</f>
        <v/>
      </c>
      <c r="BY128" s="274" t="str">
        <f ca="true">+IF(OFFSET('Water Data'!$F$27,0,10*ROW('Water Data'!F122))="","",OFFSET('Water Data'!$F$27,0,10*ROW('Water Data'!F122)))</f>
        <v/>
      </c>
      <c r="BZ128" s="274" t="str">
        <f ca="true">+IF(OFFSET('Water Data'!$F$28,0,10*ROW('Water Data'!F122))="","",OFFSET('Water Data'!$F$28,0,10*ROW('Water Data'!F122)))</f>
        <v/>
      </c>
      <c r="CA128" s="274" t="str">
        <f ca="true">+IF(OFFSET('Water Data'!$F$29,0,10*ROW('Water Data'!F122))="","",OFFSET('Water Data'!$F$29,0,10*ROW('Water Data'!F122)))</f>
        <v/>
      </c>
      <c r="CB128" s="274" t="str">
        <f ca="true">+IF(OFFSET('Water Data'!$G$27,0,10*ROW('Water Data'!G122))="","",OFFSET('Water Data'!$G$27,0,10*ROW('Water Data'!G122)))</f>
        <v/>
      </c>
      <c r="CC128" s="274" t="str">
        <f ca="true">+IF(OFFSET('Water Data'!$G$28,0,10*ROW('Water Data'!G122))="","",OFFSET('Water Data'!$G$28,0,10*ROW('Water Data'!G122)))</f>
        <v/>
      </c>
      <c r="CD128" s="274" t="str">
        <f ca="true">+IF(OFFSET('Water Data'!$G$29,0,10*ROW('Water Data'!G122))="","",OFFSET('Water Data'!$G$29,0,10*ROW('Water Data'!G122)))</f>
        <v/>
      </c>
      <c r="CE128" s="274" t="str">
        <f ca="true">+IF(OFFSET('Water Data'!$H$27,0,10*ROW('Water Data'!H122))="","",OFFSET('Water Data'!$H$27,0,10*ROW('Water Data'!H122)))</f>
        <v/>
      </c>
      <c r="CF128" s="274" t="str">
        <f ca="true">+IF(OFFSET('Water Data'!$H$28,0,10*ROW('Water Data'!H122))="","",OFFSET('Water Data'!$H$28,0,10*ROW('Water Data'!H122)))</f>
        <v/>
      </c>
      <c r="CG128" s="274" t="str">
        <f ca="true">+IF(OFFSET('Water Data'!$H$29,0,10*ROW('Water Data'!H122))="","",OFFSET('Water Data'!$H$29,0,10*ROW('Water Data'!H122)))</f>
        <v/>
      </c>
      <c r="CH128" s="274" t="str">
        <f ca="true">+IF(OFFSET('Water Data'!$I$27,0,10*ROW('Water Data'!I122))="","",OFFSET('Water Data'!$I$27,0,10*ROW('Water Data'!I122)))</f>
        <v/>
      </c>
      <c r="CI128" s="274" t="str">
        <f ca="true">+IF(OFFSET('Water Data'!$I$28,0,10*ROW('Water Data'!I122))="","",OFFSET('Water Data'!$I$28,0,10*ROW('Water Data'!I122)))</f>
        <v/>
      </c>
      <c r="CJ128" s="274" t="str">
        <f ca="true">+IF(OFFSET('Water Data'!$I$29,0,10*ROW('Water Data'!I122))="","",OFFSET('Water Data'!$I$29,0,10*ROW('Water Data'!I122)))</f>
        <v/>
      </c>
      <c r="CK128" s="274" t="str">
        <f ca="true">+IF(OFFSET('Sanitation Data'!$D$28,0,10*ROW('Sanitation Data'!D122))="","",OFFSET('Sanitation Data'!$D$28,0,10*ROW('Sanitation Data'!D122)))</f>
        <v/>
      </c>
      <c r="CL128" s="274" t="str">
        <f ca="true">+IF(OFFSET('Sanitation Data'!$D$29,0,10*ROW('Sanitation Data'!D122))="","",OFFSET('Sanitation Data'!$D$29,0,10*ROW('Sanitation Data'!D122)))</f>
        <v/>
      </c>
      <c r="CM128" s="274" t="str">
        <f ca="true">+IF(OFFSET('Sanitation Data'!$D$30,0,10*ROW('Sanitation Data'!D122))="","",OFFSET('Sanitation Data'!$D$30,0,10*ROW('Sanitation Data'!D122)))</f>
        <v/>
      </c>
      <c r="CN128" s="274" t="str">
        <f ca="true">+IF(OFFSET('Sanitation Data'!$D$31,0,10*ROW('Sanitation Data'!D122))="","",OFFSET('Sanitation Data'!$D$31,0,10*ROW('Sanitation Data'!D122)))</f>
        <v/>
      </c>
      <c r="CO128" s="274" t="str">
        <f ca="true">+IF(OFFSET('Sanitation Data'!$D$32,0,10*ROW('Sanitation Data'!D122))="","",OFFSET('Sanitation Data'!$D$32,0,10*ROW('Sanitation Data'!D122)))</f>
        <v/>
      </c>
      <c r="CP128" s="274" t="str">
        <f ca="true">+IF(OFFSET('Sanitation Data'!$E$28,0,10*ROW('Sanitation Data'!E122))="","",OFFSET('Sanitation Data'!$E$28,0,10*ROW('Sanitation Data'!E122)))</f>
        <v/>
      </c>
      <c r="CQ128" s="274" t="str">
        <f ca="true">+IF(OFFSET('Sanitation Data'!$E$29,0,10*ROW('Sanitation Data'!E122))="","",OFFSET('Sanitation Data'!$E$29,0,10*ROW('Sanitation Data'!E122)))</f>
        <v/>
      </c>
      <c r="CR128" s="274" t="str">
        <f ca="true">+IF(OFFSET('Sanitation Data'!$E$30,0,10*ROW('Sanitation Data'!E122))="","",OFFSET('Sanitation Data'!$E$30,0,10*ROW('Sanitation Data'!E122)))</f>
        <v/>
      </c>
      <c r="CS128" s="274" t="str">
        <f ca="true">+IF(OFFSET('Sanitation Data'!$E$31,0,10*ROW('Sanitation Data'!E122))="","",OFFSET('Sanitation Data'!$E$31,0,10*ROW('Sanitation Data'!E122)))</f>
        <v/>
      </c>
      <c r="CT128" s="274" t="str">
        <f ca="true">+IF(OFFSET('Sanitation Data'!$E$32,0,10*ROW('Sanitation Data'!E122))="","",OFFSET('Sanitation Data'!$E$32,0,10*ROW('Sanitation Data'!E122)))</f>
        <v/>
      </c>
      <c r="CU128" s="274" t="str">
        <f ca="true">+IF(OFFSET('Sanitation Data'!$F$28,0,10*ROW('Sanitation Data'!F122))="","",OFFSET('Sanitation Data'!$F$28,0,10*ROW('Sanitation Data'!F122)))</f>
        <v/>
      </c>
      <c r="CV128" s="274" t="str">
        <f ca="true">+IF(OFFSET('Sanitation Data'!$F$29,0,10*ROW('Sanitation Data'!F122))="","",OFFSET('Sanitation Data'!$F$29,0,10*ROW('Sanitation Data'!F122)))</f>
        <v/>
      </c>
      <c r="CW128" s="274" t="str">
        <f ca="true">+IF(OFFSET('Sanitation Data'!$F$30,0,10*ROW('Sanitation Data'!F122))="","",OFFSET('Sanitation Data'!$F$30,0,10*ROW('Sanitation Data'!F122)))</f>
        <v/>
      </c>
      <c r="CX128" s="274" t="str">
        <f ca="true">+IF(OFFSET('Sanitation Data'!$F$31,0,10*ROW('Sanitation Data'!F122))="","",OFFSET('Sanitation Data'!$F$31,0,10*ROW('Sanitation Data'!F122)))</f>
        <v/>
      </c>
      <c r="CY128" s="274" t="str">
        <f ca="true">+IF(OFFSET('Sanitation Data'!$F$32,0,10*ROW('Sanitation Data'!F122))="","",OFFSET('Sanitation Data'!$F$32,0,10*ROW('Sanitation Data'!F122)))</f>
        <v/>
      </c>
      <c r="CZ128" s="274" t="str">
        <f ca="true">+IF(OFFSET('Sanitation Data'!$G$28,0,10*ROW('Sanitation Data'!G122))="","",OFFSET('Sanitation Data'!$G$28,0,10*ROW('Sanitation Data'!G122)))</f>
        <v/>
      </c>
      <c r="DA128" s="274" t="str">
        <f ca="true">+IF(OFFSET('Sanitation Data'!$G$29,0,10*ROW('Sanitation Data'!G122))="","",OFFSET('Sanitation Data'!$G$29,0,10*ROW('Sanitation Data'!G122)))</f>
        <v/>
      </c>
      <c r="DB128" s="274" t="str">
        <f ca="true">+IF(OFFSET('Sanitation Data'!$G$30,0,10*ROW('Sanitation Data'!G122))="","",OFFSET('Sanitation Data'!$G$30,0,10*ROW('Sanitation Data'!G122)))</f>
        <v/>
      </c>
      <c r="DC128" s="274" t="str">
        <f ca="true">+IF(OFFSET('Sanitation Data'!$G$31,0,10*ROW('Sanitation Data'!G122))="","",OFFSET('Sanitation Data'!$G$31,0,10*ROW('Sanitation Data'!G122)))</f>
        <v/>
      </c>
      <c r="DD128" s="274" t="str">
        <f ca="true">+IF(OFFSET('Sanitation Data'!$G$32,0,10*ROW('Sanitation Data'!G122))="","",OFFSET('Sanitation Data'!$G$32,0,10*ROW('Sanitation Data'!G122)))</f>
        <v/>
      </c>
      <c r="DE128" s="274" t="str">
        <f ca="true">+IF(OFFSET('Sanitation Data'!$H$28,0,10*ROW('Sanitation Data'!H122))="","",OFFSET('Sanitation Data'!$H$28,0,10*ROW('Sanitation Data'!H122)))</f>
        <v/>
      </c>
      <c r="DF128" s="274" t="str">
        <f ca="true">+IF(OFFSET('Sanitation Data'!$H$29,0,10*ROW('Sanitation Data'!H122))="","",OFFSET('Sanitation Data'!$H$29,0,10*ROW('Sanitation Data'!H122)))</f>
        <v/>
      </c>
      <c r="DG128" s="274" t="str">
        <f ca="true">+IF(OFFSET('Sanitation Data'!$H$30,0,10*ROW('Sanitation Data'!H122))="","",OFFSET('Sanitation Data'!$H$30,0,10*ROW('Sanitation Data'!H122)))</f>
        <v/>
      </c>
      <c r="DH128" s="274" t="str">
        <f ca="true">+IF(OFFSET('Sanitation Data'!$H$31,0,10*ROW('Sanitation Data'!H122))="","",OFFSET('Sanitation Data'!$H$31,0,10*ROW('Sanitation Data'!H122)))</f>
        <v/>
      </c>
      <c r="DI128" s="274" t="str">
        <f ca="true">+IF(OFFSET('Sanitation Data'!$H$32,0,10*ROW('Sanitation Data'!H122))="","",OFFSET('Sanitation Data'!$H$32,0,10*ROW('Sanitation Data'!H122)))</f>
        <v/>
      </c>
      <c r="DJ128" s="274" t="str">
        <f ca="true">+IF(OFFSET('Sanitation Data'!$I$28,0,10*ROW('Sanitation Data'!I122))="","",OFFSET('Sanitation Data'!$I$28,0,10*ROW('Sanitation Data'!I122)))</f>
        <v/>
      </c>
      <c r="DK128" s="274" t="str">
        <f ca="true">+IF(OFFSET('Sanitation Data'!$I$29,0,10*ROW('Sanitation Data'!I122))="","",OFFSET('Sanitation Data'!$I$29,0,10*ROW('Sanitation Data'!I122)))</f>
        <v/>
      </c>
      <c r="DL128" s="274" t="str">
        <f ca="true">+IF(OFFSET('Sanitation Data'!$I$30,0,10*ROW('Sanitation Data'!I122))="","",OFFSET('Sanitation Data'!$I$30,0,10*ROW('Sanitation Data'!I122)))</f>
        <v/>
      </c>
      <c r="DM128" s="274" t="str">
        <f ca="true">+IF(OFFSET('Sanitation Data'!$I$31,0,10*ROW('Sanitation Data'!I122))="","",OFFSET('Sanitation Data'!$I$31,0,10*ROW('Sanitation Data'!I122)))</f>
        <v/>
      </c>
      <c r="DN128" s="274" t="str">
        <f ca="true">+IF(OFFSET('Sanitation Data'!$I$32,0,10*ROW('Sanitation Data'!I122))="","",OFFSET('Sanitation Data'!$I$32,0,10*ROW('Sanitation Data'!I122)))</f>
        <v/>
      </c>
      <c r="DO128" s="274" t="str">
        <f ca="true">+IF(OFFSET('Hygiene Data'!$D$11,0,10*ROW('Hygiene Data'!D122))="","",OFFSET('Hygiene Data'!$D$11,0,10*ROW('Hygiene Data'!D122)))</f>
        <v/>
      </c>
      <c r="DP128" s="274" t="str">
        <f ca="true">+IF(OFFSET('Hygiene Data'!$D$12,0,10*ROW('Hygiene Data'!D122))="","",OFFSET('Hygiene Data'!$D$12,0,10*ROW('Hygiene Data'!D122)))</f>
        <v/>
      </c>
      <c r="DQ128" s="274" t="str">
        <f ca="true">+IF(OFFSET('Hygiene Data'!$D$13,0,10*ROW('Hygiene Data'!D122))="","",OFFSET('Hygiene Data'!$D$13,0,10*ROW('Hygiene Data'!D122)))</f>
        <v/>
      </c>
      <c r="DR128" s="274" t="str">
        <f ca="true">+IF(OFFSET('Hygiene Data'!$E$11,0,10*ROW('Hygiene Data'!E122))="","",OFFSET('Hygiene Data'!$E$11,0,10*ROW('Hygiene Data'!E122)))</f>
        <v/>
      </c>
      <c r="DS128" s="274" t="str">
        <f ca="true">+IF(OFFSET('Hygiene Data'!$E$12,0,10*ROW('Hygiene Data'!E122))="","",OFFSET('Hygiene Data'!$E$12,0,10*ROW('Hygiene Data'!E122)))</f>
        <v/>
      </c>
      <c r="DT128" s="274" t="str">
        <f ca="true">+IF(OFFSET('Hygiene Data'!$E$13,0,10*ROW('Hygiene Data'!E122))="","",OFFSET('Hygiene Data'!$E$13,0,10*ROW('Hygiene Data'!E122)))</f>
        <v/>
      </c>
      <c r="DU128" s="274" t="str">
        <f ca="true">+IF(OFFSET('Hygiene Data'!$F$11,0,10*ROW('Hygiene Data'!F122))="","",OFFSET('Hygiene Data'!$F$11,0,10*ROW('Hygiene Data'!F122)))</f>
        <v/>
      </c>
      <c r="DV128" s="274" t="str">
        <f ca="true">+IF(OFFSET('Hygiene Data'!$F$12,0,10*ROW('Hygiene Data'!F122))="","",OFFSET('Hygiene Data'!$F$12,0,10*ROW('Hygiene Data'!F122)))</f>
        <v/>
      </c>
      <c r="DW128" s="274" t="str">
        <f ca="true">+IF(OFFSET('Hygiene Data'!$F$13,0,10*ROW('Hygiene Data'!F122))="","",OFFSET('Hygiene Data'!$F$13,0,10*ROW('Hygiene Data'!F122)))</f>
        <v/>
      </c>
      <c r="DX128" s="274" t="str">
        <f ca="true">+IF(OFFSET('Hygiene Data'!$G$11,0,10*ROW('Hygiene Data'!G122))="","",OFFSET('Hygiene Data'!$G$11,0,10*ROW('Hygiene Data'!G122)))</f>
        <v/>
      </c>
      <c r="DY128" s="274" t="str">
        <f ca="true">+IF(OFFSET('Hygiene Data'!$G$12,0,10*ROW('Hygiene Data'!G122))="","",OFFSET('Hygiene Data'!$G$12,0,10*ROW('Hygiene Data'!G122)))</f>
        <v/>
      </c>
      <c r="DZ128" s="274" t="str">
        <f ca="true">+IF(OFFSET('Hygiene Data'!$G$13,0,10*ROW('Hygiene Data'!G122))="","",OFFSET('Hygiene Data'!$G$13,0,10*ROW('Hygiene Data'!G122)))</f>
        <v/>
      </c>
      <c r="EA128" s="274" t="str">
        <f ca="true">+IF(OFFSET('Hygiene Data'!$H$11,0,10*ROW('Hygiene Data'!H122))="","",OFFSET('Hygiene Data'!$H$11,0,10*ROW('Hygiene Data'!H122)))</f>
        <v/>
      </c>
      <c r="EB128" s="274" t="str">
        <f ca="true">+IF(OFFSET('Hygiene Data'!$H$12,0,10*ROW('Hygiene Data'!H122))="","",OFFSET('Hygiene Data'!$H$12,0,10*ROW('Hygiene Data'!H122)))</f>
        <v/>
      </c>
      <c r="EC128" s="274" t="str">
        <f ca="true">+IF(OFFSET('Hygiene Data'!$H$13,0,10*ROW('Hygiene Data'!H122))="","",OFFSET('Hygiene Data'!$H$13,0,10*ROW('Hygiene Data'!H122)))</f>
        <v/>
      </c>
      <c r="ED128" s="274" t="str">
        <f ca="true">+IF(OFFSET('Hygiene Data'!$I$11,0,10*ROW('Hygiene Data'!I122))="","",OFFSET('Hygiene Data'!$I$11,0,10*ROW('Hygiene Data'!I122)))</f>
        <v/>
      </c>
      <c r="EE128" s="274" t="str">
        <f ca="true">+IF(OFFSET('Hygiene Data'!$I$12,0,10*ROW('Hygiene Data'!I122))="","",OFFSET('Hygiene Data'!$I$12,0,10*ROW('Hygiene Data'!I122)))</f>
        <v/>
      </c>
      <c r="EF128" s="274" t="str">
        <f ca="true">+IF(OFFSET('Hygiene Data'!$I$13,0,10*ROW('Hygiene Data'!I122))="","",OFFSET('Hygiene Data'!$I$13,0,10*ROW('Hygiene Data'!I122)))</f>
        <v/>
      </c>
    </row>
    <row xmlns:x14ac="http://schemas.microsoft.com/office/spreadsheetml/2009/9/ac" r="129" x14ac:dyDescent="0.2">
      <c r="A129" s="37" t="str">
        <f ca="true">+IF(OFFSET('Water Data'!$B$2,0,10*ROW('Water Data'!E123))="","",OFFSET('Water Data'!$B$2,0,10*ROW('Water Data'!E123)))</f>
        <v/>
      </c>
      <c r="B129" s="37" t="str">
        <f ca="true">+IF(OFFSET('Water Data'!$C$2,0,10*ROW('Water Data'!F123))="","",OFFSET('Water Data'!$C$2,0,10*ROW('Water Data'!F123)))</f>
        <v/>
      </c>
      <c r="C129" s="330" t="str">
        <f t="shared" ca="true" si="1"/>
        <v/>
      </c>
      <c r="D129" s="94"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4"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4"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4"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4"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4"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4"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4"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4"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4"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4"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4"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4"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4"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4"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4"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4"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4"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5"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5"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5"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5"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5"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5"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5"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5"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5"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5"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5"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5"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5"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5"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5"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5"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5"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5"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5"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5"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5"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5"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5"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5"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5"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5"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5"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5"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5"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5"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6"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6"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6"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6"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6"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6"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6"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6"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6"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6"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6"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6"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6"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6"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6"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6"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6"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6"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4"/>
      <c r="BS129" s="274" t="str">
        <f ca="true">+IF(OFFSET('Water Data'!$D$27,0,10*ROW('Water Data'!D123))="","",OFFSET('Water Data'!$D$27,0,10*ROW('Water Data'!D123)))</f>
        <v/>
      </c>
      <c r="BT129" s="274" t="str">
        <f ca="true">+IF(OFFSET('Water Data'!$D$28,0,10*ROW('Water Data'!D123))="","",OFFSET('Water Data'!$D$28,0,10*ROW('Water Data'!D123)))</f>
        <v/>
      </c>
      <c r="BU129" s="274" t="str">
        <f ca="true">+IF(OFFSET('Water Data'!$D$29,0,10*ROW('Water Data'!D123))="","",OFFSET('Water Data'!$D$29,0,10*ROW('Water Data'!D123)))</f>
        <v/>
      </c>
      <c r="BV129" s="274" t="str">
        <f ca="true">+IF(OFFSET('Water Data'!$E$27,0,10*ROW('Water Data'!E123))="","",OFFSET('Water Data'!$E$27,0,10*ROW('Water Data'!E123)))</f>
        <v/>
      </c>
      <c r="BW129" s="274" t="str">
        <f ca="true">+IF(OFFSET('Water Data'!$E$28,0,10*ROW('Water Data'!E123))="","",OFFSET('Water Data'!$E$28,0,10*ROW('Water Data'!E123)))</f>
        <v/>
      </c>
      <c r="BX129" s="274" t="str">
        <f ca="true">+IF(OFFSET('Water Data'!$E$29,0,10*ROW('Water Data'!E123))="","",OFFSET('Water Data'!$E$29,0,10*ROW('Water Data'!E123)))</f>
        <v/>
      </c>
      <c r="BY129" s="274" t="str">
        <f ca="true">+IF(OFFSET('Water Data'!$F$27,0,10*ROW('Water Data'!F123))="","",OFFSET('Water Data'!$F$27,0,10*ROW('Water Data'!F123)))</f>
        <v/>
      </c>
      <c r="BZ129" s="274" t="str">
        <f ca="true">+IF(OFFSET('Water Data'!$F$28,0,10*ROW('Water Data'!F123))="","",OFFSET('Water Data'!$F$28,0,10*ROW('Water Data'!F123)))</f>
        <v/>
      </c>
      <c r="CA129" s="274" t="str">
        <f ca="true">+IF(OFFSET('Water Data'!$F$29,0,10*ROW('Water Data'!F123))="","",OFFSET('Water Data'!$F$29,0,10*ROW('Water Data'!F123)))</f>
        <v/>
      </c>
      <c r="CB129" s="274" t="str">
        <f ca="true">+IF(OFFSET('Water Data'!$G$27,0,10*ROW('Water Data'!G123))="","",OFFSET('Water Data'!$G$27,0,10*ROW('Water Data'!G123)))</f>
        <v/>
      </c>
      <c r="CC129" s="274" t="str">
        <f ca="true">+IF(OFFSET('Water Data'!$G$28,0,10*ROW('Water Data'!G123))="","",OFFSET('Water Data'!$G$28,0,10*ROW('Water Data'!G123)))</f>
        <v/>
      </c>
      <c r="CD129" s="274" t="str">
        <f ca="true">+IF(OFFSET('Water Data'!$G$29,0,10*ROW('Water Data'!G123))="","",OFFSET('Water Data'!$G$29,0,10*ROW('Water Data'!G123)))</f>
        <v/>
      </c>
      <c r="CE129" s="274" t="str">
        <f ca="true">+IF(OFFSET('Water Data'!$H$27,0,10*ROW('Water Data'!H123))="","",OFFSET('Water Data'!$H$27,0,10*ROW('Water Data'!H123)))</f>
        <v/>
      </c>
      <c r="CF129" s="274" t="str">
        <f ca="true">+IF(OFFSET('Water Data'!$H$28,0,10*ROW('Water Data'!H123))="","",OFFSET('Water Data'!$H$28,0,10*ROW('Water Data'!H123)))</f>
        <v/>
      </c>
      <c r="CG129" s="274" t="str">
        <f ca="true">+IF(OFFSET('Water Data'!$H$29,0,10*ROW('Water Data'!H123))="","",OFFSET('Water Data'!$H$29,0,10*ROW('Water Data'!H123)))</f>
        <v/>
      </c>
      <c r="CH129" s="274" t="str">
        <f ca="true">+IF(OFFSET('Water Data'!$I$27,0,10*ROW('Water Data'!I123))="","",OFFSET('Water Data'!$I$27,0,10*ROW('Water Data'!I123)))</f>
        <v/>
      </c>
      <c r="CI129" s="274" t="str">
        <f ca="true">+IF(OFFSET('Water Data'!$I$28,0,10*ROW('Water Data'!I123))="","",OFFSET('Water Data'!$I$28,0,10*ROW('Water Data'!I123)))</f>
        <v/>
      </c>
      <c r="CJ129" s="274" t="str">
        <f ca="true">+IF(OFFSET('Water Data'!$I$29,0,10*ROW('Water Data'!I123))="","",OFFSET('Water Data'!$I$29,0,10*ROW('Water Data'!I123)))</f>
        <v/>
      </c>
      <c r="CK129" s="274" t="str">
        <f ca="true">+IF(OFFSET('Sanitation Data'!$D$28,0,10*ROW('Sanitation Data'!D123))="","",OFFSET('Sanitation Data'!$D$28,0,10*ROW('Sanitation Data'!D123)))</f>
        <v/>
      </c>
      <c r="CL129" s="274" t="str">
        <f ca="true">+IF(OFFSET('Sanitation Data'!$D$29,0,10*ROW('Sanitation Data'!D123))="","",OFFSET('Sanitation Data'!$D$29,0,10*ROW('Sanitation Data'!D123)))</f>
        <v/>
      </c>
      <c r="CM129" s="274" t="str">
        <f ca="true">+IF(OFFSET('Sanitation Data'!$D$30,0,10*ROW('Sanitation Data'!D123))="","",OFFSET('Sanitation Data'!$D$30,0,10*ROW('Sanitation Data'!D123)))</f>
        <v/>
      </c>
      <c r="CN129" s="274" t="str">
        <f ca="true">+IF(OFFSET('Sanitation Data'!$D$31,0,10*ROW('Sanitation Data'!D123))="","",OFFSET('Sanitation Data'!$D$31,0,10*ROW('Sanitation Data'!D123)))</f>
        <v/>
      </c>
      <c r="CO129" s="274" t="str">
        <f ca="true">+IF(OFFSET('Sanitation Data'!$D$32,0,10*ROW('Sanitation Data'!D123))="","",OFFSET('Sanitation Data'!$D$32,0,10*ROW('Sanitation Data'!D123)))</f>
        <v/>
      </c>
      <c r="CP129" s="274" t="str">
        <f ca="true">+IF(OFFSET('Sanitation Data'!$E$28,0,10*ROW('Sanitation Data'!E123))="","",OFFSET('Sanitation Data'!$E$28,0,10*ROW('Sanitation Data'!E123)))</f>
        <v/>
      </c>
      <c r="CQ129" s="274" t="str">
        <f ca="true">+IF(OFFSET('Sanitation Data'!$E$29,0,10*ROW('Sanitation Data'!E123))="","",OFFSET('Sanitation Data'!$E$29,0,10*ROW('Sanitation Data'!E123)))</f>
        <v/>
      </c>
      <c r="CR129" s="274" t="str">
        <f ca="true">+IF(OFFSET('Sanitation Data'!$E$30,0,10*ROW('Sanitation Data'!E123))="","",OFFSET('Sanitation Data'!$E$30,0,10*ROW('Sanitation Data'!E123)))</f>
        <v/>
      </c>
      <c r="CS129" s="274" t="str">
        <f ca="true">+IF(OFFSET('Sanitation Data'!$E$31,0,10*ROW('Sanitation Data'!E123))="","",OFFSET('Sanitation Data'!$E$31,0,10*ROW('Sanitation Data'!E123)))</f>
        <v/>
      </c>
      <c r="CT129" s="274" t="str">
        <f ca="true">+IF(OFFSET('Sanitation Data'!$E$32,0,10*ROW('Sanitation Data'!E123))="","",OFFSET('Sanitation Data'!$E$32,0,10*ROW('Sanitation Data'!E123)))</f>
        <v/>
      </c>
      <c r="CU129" s="274" t="str">
        <f ca="true">+IF(OFFSET('Sanitation Data'!$F$28,0,10*ROW('Sanitation Data'!F123))="","",OFFSET('Sanitation Data'!$F$28,0,10*ROW('Sanitation Data'!F123)))</f>
        <v/>
      </c>
      <c r="CV129" s="274" t="str">
        <f ca="true">+IF(OFFSET('Sanitation Data'!$F$29,0,10*ROW('Sanitation Data'!F123))="","",OFFSET('Sanitation Data'!$F$29,0,10*ROW('Sanitation Data'!F123)))</f>
        <v/>
      </c>
      <c r="CW129" s="274" t="str">
        <f ca="true">+IF(OFFSET('Sanitation Data'!$F$30,0,10*ROW('Sanitation Data'!F123))="","",OFFSET('Sanitation Data'!$F$30,0,10*ROW('Sanitation Data'!F123)))</f>
        <v/>
      </c>
      <c r="CX129" s="274" t="str">
        <f ca="true">+IF(OFFSET('Sanitation Data'!$F$31,0,10*ROW('Sanitation Data'!F123))="","",OFFSET('Sanitation Data'!$F$31,0,10*ROW('Sanitation Data'!F123)))</f>
        <v/>
      </c>
      <c r="CY129" s="274" t="str">
        <f ca="true">+IF(OFFSET('Sanitation Data'!$F$32,0,10*ROW('Sanitation Data'!F123))="","",OFFSET('Sanitation Data'!$F$32,0,10*ROW('Sanitation Data'!F123)))</f>
        <v/>
      </c>
      <c r="CZ129" s="274" t="str">
        <f ca="true">+IF(OFFSET('Sanitation Data'!$G$28,0,10*ROW('Sanitation Data'!G123))="","",OFFSET('Sanitation Data'!$G$28,0,10*ROW('Sanitation Data'!G123)))</f>
        <v/>
      </c>
      <c r="DA129" s="274" t="str">
        <f ca="true">+IF(OFFSET('Sanitation Data'!$G$29,0,10*ROW('Sanitation Data'!G123))="","",OFFSET('Sanitation Data'!$G$29,0,10*ROW('Sanitation Data'!G123)))</f>
        <v/>
      </c>
      <c r="DB129" s="274" t="str">
        <f ca="true">+IF(OFFSET('Sanitation Data'!$G$30,0,10*ROW('Sanitation Data'!G123))="","",OFFSET('Sanitation Data'!$G$30,0,10*ROW('Sanitation Data'!G123)))</f>
        <v/>
      </c>
      <c r="DC129" s="274" t="str">
        <f ca="true">+IF(OFFSET('Sanitation Data'!$G$31,0,10*ROW('Sanitation Data'!G123))="","",OFFSET('Sanitation Data'!$G$31,0,10*ROW('Sanitation Data'!G123)))</f>
        <v/>
      </c>
      <c r="DD129" s="274" t="str">
        <f ca="true">+IF(OFFSET('Sanitation Data'!$G$32,0,10*ROW('Sanitation Data'!G123))="","",OFFSET('Sanitation Data'!$G$32,0,10*ROW('Sanitation Data'!G123)))</f>
        <v/>
      </c>
      <c r="DE129" s="274" t="str">
        <f ca="true">+IF(OFFSET('Sanitation Data'!$H$28,0,10*ROW('Sanitation Data'!H123))="","",OFFSET('Sanitation Data'!$H$28,0,10*ROW('Sanitation Data'!H123)))</f>
        <v/>
      </c>
      <c r="DF129" s="274" t="str">
        <f ca="true">+IF(OFFSET('Sanitation Data'!$H$29,0,10*ROW('Sanitation Data'!H123))="","",OFFSET('Sanitation Data'!$H$29,0,10*ROW('Sanitation Data'!H123)))</f>
        <v/>
      </c>
      <c r="DG129" s="274" t="str">
        <f ca="true">+IF(OFFSET('Sanitation Data'!$H$30,0,10*ROW('Sanitation Data'!H123))="","",OFFSET('Sanitation Data'!$H$30,0,10*ROW('Sanitation Data'!H123)))</f>
        <v/>
      </c>
      <c r="DH129" s="274" t="str">
        <f ca="true">+IF(OFFSET('Sanitation Data'!$H$31,0,10*ROW('Sanitation Data'!H123))="","",OFFSET('Sanitation Data'!$H$31,0,10*ROW('Sanitation Data'!H123)))</f>
        <v/>
      </c>
      <c r="DI129" s="274" t="str">
        <f ca="true">+IF(OFFSET('Sanitation Data'!$H$32,0,10*ROW('Sanitation Data'!H123))="","",OFFSET('Sanitation Data'!$H$32,0,10*ROW('Sanitation Data'!H123)))</f>
        <v/>
      </c>
      <c r="DJ129" s="274" t="str">
        <f ca="true">+IF(OFFSET('Sanitation Data'!$I$28,0,10*ROW('Sanitation Data'!I123))="","",OFFSET('Sanitation Data'!$I$28,0,10*ROW('Sanitation Data'!I123)))</f>
        <v/>
      </c>
      <c r="DK129" s="274" t="str">
        <f ca="true">+IF(OFFSET('Sanitation Data'!$I$29,0,10*ROW('Sanitation Data'!I123))="","",OFFSET('Sanitation Data'!$I$29,0,10*ROW('Sanitation Data'!I123)))</f>
        <v/>
      </c>
      <c r="DL129" s="274" t="str">
        <f ca="true">+IF(OFFSET('Sanitation Data'!$I$30,0,10*ROW('Sanitation Data'!I123))="","",OFFSET('Sanitation Data'!$I$30,0,10*ROW('Sanitation Data'!I123)))</f>
        <v/>
      </c>
      <c r="DM129" s="274" t="str">
        <f ca="true">+IF(OFFSET('Sanitation Data'!$I$31,0,10*ROW('Sanitation Data'!I123))="","",OFFSET('Sanitation Data'!$I$31,0,10*ROW('Sanitation Data'!I123)))</f>
        <v/>
      </c>
      <c r="DN129" s="274" t="str">
        <f ca="true">+IF(OFFSET('Sanitation Data'!$I$32,0,10*ROW('Sanitation Data'!I123))="","",OFFSET('Sanitation Data'!$I$32,0,10*ROW('Sanitation Data'!I123)))</f>
        <v/>
      </c>
      <c r="DO129" s="274" t="str">
        <f ca="true">+IF(OFFSET('Hygiene Data'!$D$11,0,10*ROW('Hygiene Data'!D123))="","",OFFSET('Hygiene Data'!$D$11,0,10*ROW('Hygiene Data'!D123)))</f>
        <v/>
      </c>
      <c r="DP129" s="274" t="str">
        <f ca="true">+IF(OFFSET('Hygiene Data'!$D$12,0,10*ROW('Hygiene Data'!D123))="","",OFFSET('Hygiene Data'!$D$12,0,10*ROW('Hygiene Data'!D123)))</f>
        <v/>
      </c>
      <c r="DQ129" s="274" t="str">
        <f ca="true">+IF(OFFSET('Hygiene Data'!$D$13,0,10*ROW('Hygiene Data'!D123))="","",OFFSET('Hygiene Data'!$D$13,0,10*ROW('Hygiene Data'!D123)))</f>
        <v/>
      </c>
      <c r="DR129" s="274" t="str">
        <f ca="true">+IF(OFFSET('Hygiene Data'!$E$11,0,10*ROW('Hygiene Data'!E123))="","",OFFSET('Hygiene Data'!$E$11,0,10*ROW('Hygiene Data'!E123)))</f>
        <v/>
      </c>
      <c r="DS129" s="274" t="str">
        <f ca="true">+IF(OFFSET('Hygiene Data'!$E$12,0,10*ROW('Hygiene Data'!E123))="","",OFFSET('Hygiene Data'!$E$12,0,10*ROW('Hygiene Data'!E123)))</f>
        <v/>
      </c>
      <c r="DT129" s="274" t="str">
        <f ca="true">+IF(OFFSET('Hygiene Data'!$E$13,0,10*ROW('Hygiene Data'!E123))="","",OFFSET('Hygiene Data'!$E$13,0,10*ROW('Hygiene Data'!E123)))</f>
        <v/>
      </c>
      <c r="DU129" s="274" t="str">
        <f ca="true">+IF(OFFSET('Hygiene Data'!$F$11,0,10*ROW('Hygiene Data'!F123))="","",OFFSET('Hygiene Data'!$F$11,0,10*ROW('Hygiene Data'!F123)))</f>
        <v/>
      </c>
      <c r="DV129" s="274" t="str">
        <f ca="true">+IF(OFFSET('Hygiene Data'!$F$12,0,10*ROW('Hygiene Data'!F123))="","",OFFSET('Hygiene Data'!$F$12,0,10*ROW('Hygiene Data'!F123)))</f>
        <v/>
      </c>
      <c r="DW129" s="274" t="str">
        <f ca="true">+IF(OFFSET('Hygiene Data'!$F$13,0,10*ROW('Hygiene Data'!F123))="","",OFFSET('Hygiene Data'!$F$13,0,10*ROW('Hygiene Data'!F123)))</f>
        <v/>
      </c>
      <c r="DX129" s="274" t="str">
        <f ca="true">+IF(OFFSET('Hygiene Data'!$G$11,0,10*ROW('Hygiene Data'!G123))="","",OFFSET('Hygiene Data'!$G$11,0,10*ROW('Hygiene Data'!G123)))</f>
        <v/>
      </c>
      <c r="DY129" s="274" t="str">
        <f ca="true">+IF(OFFSET('Hygiene Data'!$G$12,0,10*ROW('Hygiene Data'!G123))="","",OFFSET('Hygiene Data'!$G$12,0,10*ROW('Hygiene Data'!G123)))</f>
        <v/>
      </c>
      <c r="DZ129" s="274" t="str">
        <f ca="true">+IF(OFFSET('Hygiene Data'!$G$13,0,10*ROW('Hygiene Data'!G123))="","",OFFSET('Hygiene Data'!$G$13,0,10*ROW('Hygiene Data'!G123)))</f>
        <v/>
      </c>
      <c r="EA129" s="274" t="str">
        <f ca="true">+IF(OFFSET('Hygiene Data'!$H$11,0,10*ROW('Hygiene Data'!H123))="","",OFFSET('Hygiene Data'!$H$11,0,10*ROW('Hygiene Data'!H123)))</f>
        <v/>
      </c>
      <c r="EB129" s="274" t="str">
        <f ca="true">+IF(OFFSET('Hygiene Data'!$H$12,0,10*ROW('Hygiene Data'!H123))="","",OFFSET('Hygiene Data'!$H$12,0,10*ROW('Hygiene Data'!H123)))</f>
        <v/>
      </c>
      <c r="EC129" s="274" t="str">
        <f ca="true">+IF(OFFSET('Hygiene Data'!$H$13,0,10*ROW('Hygiene Data'!H123))="","",OFFSET('Hygiene Data'!$H$13,0,10*ROW('Hygiene Data'!H123)))</f>
        <v/>
      </c>
      <c r="ED129" s="274" t="str">
        <f ca="true">+IF(OFFSET('Hygiene Data'!$I$11,0,10*ROW('Hygiene Data'!I123))="","",OFFSET('Hygiene Data'!$I$11,0,10*ROW('Hygiene Data'!I123)))</f>
        <v/>
      </c>
      <c r="EE129" s="274" t="str">
        <f ca="true">+IF(OFFSET('Hygiene Data'!$I$12,0,10*ROW('Hygiene Data'!I123))="","",OFFSET('Hygiene Data'!$I$12,0,10*ROW('Hygiene Data'!I123)))</f>
        <v/>
      </c>
      <c r="EF129" s="274" t="str">
        <f ca="true">+IF(OFFSET('Hygiene Data'!$I$13,0,10*ROW('Hygiene Data'!I123))="","",OFFSET('Hygiene Data'!$I$13,0,10*ROW('Hygiene Data'!I123)))</f>
        <v/>
      </c>
    </row>
    <row xmlns:x14ac="http://schemas.microsoft.com/office/spreadsheetml/2009/9/ac" r="130" x14ac:dyDescent="0.2">
      <c r="A130" s="37" t="str">
        <f ca="true">+IF(OFFSET('Water Data'!$B$2,0,10*ROW('Water Data'!E124))="","",OFFSET('Water Data'!$B$2,0,10*ROW('Water Data'!E124)))</f>
        <v/>
      </c>
      <c r="B130" s="37" t="str">
        <f ca="true">+IF(OFFSET('Water Data'!$C$2,0,10*ROW('Water Data'!F124))="","",OFFSET('Water Data'!$C$2,0,10*ROW('Water Data'!F124)))</f>
        <v/>
      </c>
      <c r="C130" s="330" t="str">
        <f t="shared" ca="true" si="1"/>
        <v/>
      </c>
      <c r="D130" s="94"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4"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4"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4"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4"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4"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4"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4"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4"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4"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4"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4"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4"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4"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4"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4"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4"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4"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5"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5"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5"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5"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5"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5"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5"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5"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5"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5"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5"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5"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5"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5"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5"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5"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5"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5"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5"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5"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5"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5"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5"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5"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5"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5"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5"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5"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5"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5"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6"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6"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6"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6"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6"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6"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6"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6"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6"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6"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6"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6"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6"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6"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6"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6"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6"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6"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4"/>
      <c r="BS130" s="274" t="str">
        <f ca="true">+IF(OFFSET('Water Data'!$D$27,0,10*ROW('Water Data'!D124))="","",OFFSET('Water Data'!$D$27,0,10*ROW('Water Data'!D124)))</f>
        <v/>
      </c>
      <c r="BT130" s="274" t="str">
        <f ca="true">+IF(OFFSET('Water Data'!$D$28,0,10*ROW('Water Data'!D124))="","",OFFSET('Water Data'!$D$28,0,10*ROW('Water Data'!D124)))</f>
        <v/>
      </c>
      <c r="BU130" s="274" t="str">
        <f ca="true">+IF(OFFSET('Water Data'!$D$29,0,10*ROW('Water Data'!D124))="","",OFFSET('Water Data'!$D$29,0,10*ROW('Water Data'!D124)))</f>
        <v/>
      </c>
      <c r="BV130" s="274" t="str">
        <f ca="true">+IF(OFFSET('Water Data'!$E$27,0,10*ROW('Water Data'!E124))="","",OFFSET('Water Data'!$E$27,0,10*ROW('Water Data'!E124)))</f>
        <v/>
      </c>
      <c r="BW130" s="274" t="str">
        <f ca="true">+IF(OFFSET('Water Data'!$E$28,0,10*ROW('Water Data'!E124))="","",OFFSET('Water Data'!$E$28,0,10*ROW('Water Data'!E124)))</f>
        <v/>
      </c>
      <c r="BX130" s="274" t="str">
        <f ca="true">+IF(OFFSET('Water Data'!$E$29,0,10*ROW('Water Data'!E124))="","",OFFSET('Water Data'!$E$29,0,10*ROW('Water Data'!E124)))</f>
        <v/>
      </c>
      <c r="BY130" s="274" t="str">
        <f ca="true">+IF(OFFSET('Water Data'!$F$27,0,10*ROW('Water Data'!F124))="","",OFFSET('Water Data'!$F$27,0,10*ROW('Water Data'!F124)))</f>
        <v/>
      </c>
      <c r="BZ130" s="274" t="str">
        <f ca="true">+IF(OFFSET('Water Data'!$F$28,0,10*ROW('Water Data'!F124))="","",OFFSET('Water Data'!$F$28,0,10*ROW('Water Data'!F124)))</f>
        <v/>
      </c>
      <c r="CA130" s="274" t="str">
        <f ca="true">+IF(OFFSET('Water Data'!$F$29,0,10*ROW('Water Data'!F124))="","",OFFSET('Water Data'!$F$29,0,10*ROW('Water Data'!F124)))</f>
        <v/>
      </c>
      <c r="CB130" s="274" t="str">
        <f ca="true">+IF(OFFSET('Water Data'!$G$27,0,10*ROW('Water Data'!G124))="","",OFFSET('Water Data'!$G$27,0,10*ROW('Water Data'!G124)))</f>
        <v/>
      </c>
      <c r="CC130" s="274" t="str">
        <f ca="true">+IF(OFFSET('Water Data'!$G$28,0,10*ROW('Water Data'!G124))="","",OFFSET('Water Data'!$G$28,0,10*ROW('Water Data'!G124)))</f>
        <v/>
      </c>
      <c r="CD130" s="274" t="str">
        <f ca="true">+IF(OFFSET('Water Data'!$G$29,0,10*ROW('Water Data'!G124))="","",OFFSET('Water Data'!$G$29,0,10*ROW('Water Data'!G124)))</f>
        <v/>
      </c>
      <c r="CE130" s="274" t="str">
        <f ca="true">+IF(OFFSET('Water Data'!$H$27,0,10*ROW('Water Data'!H124))="","",OFFSET('Water Data'!$H$27,0,10*ROW('Water Data'!H124)))</f>
        <v/>
      </c>
      <c r="CF130" s="274" t="str">
        <f ca="true">+IF(OFFSET('Water Data'!$H$28,0,10*ROW('Water Data'!H124))="","",OFFSET('Water Data'!$H$28,0,10*ROW('Water Data'!H124)))</f>
        <v/>
      </c>
      <c r="CG130" s="274" t="str">
        <f ca="true">+IF(OFFSET('Water Data'!$H$29,0,10*ROW('Water Data'!H124))="","",OFFSET('Water Data'!$H$29,0,10*ROW('Water Data'!H124)))</f>
        <v/>
      </c>
      <c r="CH130" s="274" t="str">
        <f ca="true">+IF(OFFSET('Water Data'!$I$27,0,10*ROW('Water Data'!I124))="","",OFFSET('Water Data'!$I$27,0,10*ROW('Water Data'!I124)))</f>
        <v/>
      </c>
      <c r="CI130" s="274" t="str">
        <f ca="true">+IF(OFFSET('Water Data'!$I$28,0,10*ROW('Water Data'!I124))="","",OFFSET('Water Data'!$I$28,0,10*ROW('Water Data'!I124)))</f>
        <v/>
      </c>
      <c r="CJ130" s="274" t="str">
        <f ca="true">+IF(OFFSET('Water Data'!$I$29,0,10*ROW('Water Data'!I124))="","",OFFSET('Water Data'!$I$29,0,10*ROW('Water Data'!I124)))</f>
        <v/>
      </c>
      <c r="CK130" s="274" t="str">
        <f ca="true">+IF(OFFSET('Sanitation Data'!$D$28,0,10*ROW('Sanitation Data'!D124))="","",OFFSET('Sanitation Data'!$D$28,0,10*ROW('Sanitation Data'!D124)))</f>
        <v/>
      </c>
      <c r="CL130" s="274" t="str">
        <f ca="true">+IF(OFFSET('Sanitation Data'!$D$29,0,10*ROW('Sanitation Data'!D124))="","",OFFSET('Sanitation Data'!$D$29,0,10*ROW('Sanitation Data'!D124)))</f>
        <v/>
      </c>
      <c r="CM130" s="274" t="str">
        <f ca="true">+IF(OFFSET('Sanitation Data'!$D$30,0,10*ROW('Sanitation Data'!D124))="","",OFFSET('Sanitation Data'!$D$30,0,10*ROW('Sanitation Data'!D124)))</f>
        <v/>
      </c>
      <c r="CN130" s="274" t="str">
        <f ca="true">+IF(OFFSET('Sanitation Data'!$D$31,0,10*ROW('Sanitation Data'!D124))="","",OFFSET('Sanitation Data'!$D$31,0,10*ROW('Sanitation Data'!D124)))</f>
        <v/>
      </c>
      <c r="CO130" s="274" t="str">
        <f ca="true">+IF(OFFSET('Sanitation Data'!$D$32,0,10*ROW('Sanitation Data'!D124))="","",OFFSET('Sanitation Data'!$D$32,0,10*ROW('Sanitation Data'!D124)))</f>
        <v/>
      </c>
      <c r="CP130" s="274" t="str">
        <f ca="true">+IF(OFFSET('Sanitation Data'!$E$28,0,10*ROW('Sanitation Data'!E124))="","",OFFSET('Sanitation Data'!$E$28,0,10*ROW('Sanitation Data'!E124)))</f>
        <v/>
      </c>
      <c r="CQ130" s="274" t="str">
        <f ca="true">+IF(OFFSET('Sanitation Data'!$E$29,0,10*ROW('Sanitation Data'!E124))="","",OFFSET('Sanitation Data'!$E$29,0,10*ROW('Sanitation Data'!E124)))</f>
        <v/>
      </c>
      <c r="CR130" s="274" t="str">
        <f ca="true">+IF(OFFSET('Sanitation Data'!$E$30,0,10*ROW('Sanitation Data'!E124))="","",OFFSET('Sanitation Data'!$E$30,0,10*ROW('Sanitation Data'!E124)))</f>
        <v/>
      </c>
      <c r="CS130" s="274" t="str">
        <f ca="true">+IF(OFFSET('Sanitation Data'!$E$31,0,10*ROW('Sanitation Data'!E124))="","",OFFSET('Sanitation Data'!$E$31,0,10*ROW('Sanitation Data'!E124)))</f>
        <v/>
      </c>
      <c r="CT130" s="274" t="str">
        <f ca="true">+IF(OFFSET('Sanitation Data'!$E$32,0,10*ROW('Sanitation Data'!E124))="","",OFFSET('Sanitation Data'!$E$32,0,10*ROW('Sanitation Data'!E124)))</f>
        <v/>
      </c>
      <c r="CU130" s="274" t="str">
        <f ca="true">+IF(OFFSET('Sanitation Data'!$F$28,0,10*ROW('Sanitation Data'!F124))="","",OFFSET('Sanitation Data'!$F$28,0,10*ROW('Sanitation Data'!F124)))</f>
        <v/>
      </c>
      <c r="CV130" s="274" t="str">
        <f ca="true">+IF(OFFSET('Sanitation Data'!$F$29,0,10*ROW('Sanitation Data'!F124))="","",OFFSET('Sanitation Data'!$F$29,0,10*ROW('Sanitation Data'!F124)))</f>
        <v/>
      </c>
      <c r="CW130" s="274" t="str">
        <f ca="true">+IF(OFFSET('Sanitation Data'!$F$30,0,10*ROW('Sanitation Data'!F124))="","",OFFSET('Sanitation Data'!$F$30,0,10*ROW('Sanitation Data'!F124)))</f>
        <v/>
      </c>
      <c r="CX130" s="274" t="str">
        <f ca="true">+IF(OFFSET('Sanitation Data'!$F$31,0,10*ROW('Sanitation Data'!F124))="","",OFFSET('Sanitation Data'!$F$31,0,10*ROW('Sanitation Data'!F124)))</f>
        <v/>
      </c>
      <c r="CY130" s="274" t="str">
        <f ca="true">+IF(OFFSET('Sanitation Data'!$F$32,0,10*ROW('Sanitation Data'!F124))="","",OFFSET('Sanitation Data'!$F$32,0,10*ROW('Sanitation Data'!F124)))</f>
        <v/>
      </c>
      <c r="CZ130" s="274" t="str">
        <f ca="true">+IF(OFFSET('Sanitation Data'!$G$28,0,10*ROW('Sanitation Data'!G124))="","",OFFSET('Sanitation Data'!$G$28,0,10*ROW('Sanitation Data'!G124)))</f>
        <v/>
      </c>
      <c r="DA130" s="274" t="str">
        <f ca="true">+IF(OFFSET('Sanitation Data'!$G$29,0,10*ROW('Sanitation Data'!G124))="","",OFFSET('Sanitation Data'!$G$29,0,10*ROW('Sanitation Data'!G124)))</f>
        <v/>
      </c>
      <c r="DB130" s="274" t="str">
        <f ca="true">+IF(OFFSET('Sanitation Data'!$G$30,0,10*ROW('Sanitation Data'!G124))="","",OFFSET('Sanitation Data'!$G$30,0,10*ROW('Sanitation Data'!G124)))</f>
        <v/>
      </c>
      <c r="DC130" s="274" t="str">
        <f ca="true">+IF(OFFSET('Sanitation Data'!$G$31,0,10*ROW('Sanitation Data'!G124))="","",OFFSET('Sanitation Data'!$G$31,0,10*ROW('Sanitation Data'!G124)))</f>
        <v/>
      </c>
      <c r="DD130" s="274" t="str">
        <f ca="true">+IF(OFFSET('Sanitation Data'!$G$32,0,10*ROW('Sanitation Data'!G124))="","",OFFSET('Sanitation Data'!$G$32,0,10*ROW('Sanitation Data'!G124)))</f>
        <v/>
      </c>
      <c r="DE130" s="274" t="str">
        <f ca="true">+IF(OFFSET('Sanitation Data'!$H$28,0,10*ROW('Sanitation Data'!H124))="","",OFFSET('Sanitation Data'!$H$28,0,10*ROW('Sanitation Data'!H124)))</f>
        <v/>
      </c>
      <c r="DF130" s="274" t="str">
        <f ca="true">+IF(OFFSET('Sanitation Data'!$H$29,0,10*ROW('Sanitation Data'!H124))="","",OFFSET('Sanitation Data'!$H$29,0,10*ROW('Sanitation Data'!H124)))</f>
        <v/>
      </c>
      <c r="DG130" s="274" t="str">
        <f ca="true">+IF(OFFSET('Sanitation Data'!$H$30,0,10*ROW('Sanitation Data'!H124))="","",OFFSET('Sanitation Data'!$H$30,0,10*ROW('Sanitation Data'!H124)))</f>
        <v/>
      </c>
      <c r="DH130" s="274" t="str">
        <f ca="true">+IF(OFFSET('Sanitation Data'!$H$31,0,10*ROW('Sanitation Data'!H124))="","",OFFSET('Sanitation Data'!$H$31,0,10*ROW('Sanitation Data'!H124)))</f>
        <v/>
      </c>
      <c r="DI130" s="274" t="str">
        <f ca="true">+IF(OFFSET('Sanitation Data'!$H$32,0,10*ROW('Sanitation Data'!H124))="","",OFFSET('Sanitation Data'!$H$32,0,10*ROW('Sanitation Data'!H124)))</f>
        <v/>
      </c>
      <c r="DJ130" s="274" t="str">
        <f ca="true">+IF(OFFSET('Sanitation Data'!$I$28,0,10*ROW('Sanitation Data'!I124))="","",OFFSET('Sanitation Data'!$I$28,0,10*ROW('Sanitation Data'!I124)))</f>
        <v/>
      </c>
      <c r="DK130" s="274" t="str">
        <f ca="true">+IF(OFFSET('Sanitation Data'!$I$29,0,10*ROW('Sanitation Data'!I124))="","",OFFSET('Sanitation Data'!$I$29,0,10*ROW('Sanitation Data'!I124)))</f>
        <v/>
      </c>
      <c r="DL130" s="274" t="str">
        <f ca="true">+IF(OFFSET('Sanitation Data'!$I$30,0,10*ROW('Sanitation Data'!I124))="","",OFFSET('Sanitation Data'!$I$30,0,10*ROW('Sanitation Data'!I124)))</f>
        <v/>
      </c>
      <c r="DM130" s="274" t="str">
        <f ca="true">+IF(OFFSET('Sanitation Data'!$I$31,0,10*ROW('Sanitation Data'!I124))="","",OFFSET('Sanitation Data'!$I$31,0,10*ROW('Sanitation Data'!I124)))</f>
        <v/>
      </c>
      <c r="DN130" s="274" t="str">
        <f ca="true">+IF(OFFSET('Sanitation Data'!$I$32,0,10*ROW('Sanitation Data'!I124))="","",OFFSET('Sanitation Data'!$I$32,0,10*ROW('Sanitation Data'!I124)))</f>
        <v/>
      </c>
      <c r="DO130" s="274" t="str">
        <f ca="true">+IF(OFFSET('Hygiene Data'!$D$11,0,10*ROW('Hygiene Data'!D124))="","",OFFSET('Hygiene Data'!$D$11,0,10*ROW('Hygiene Data'!D124)))</f>
        <v/>
      </c>
      <c r="DP130" s="274" t="str">
        <f ca="true">+IF(OFFSET('Hygiene Data'!$D$12,0,10*ROW('Hygiene Data'!D124))="","",OFFSET('Hygiene Data'!$D$12,0,10*ROW('Hygiene Data'!D124)))</f>
        <v/>
      </c>
      <c r="DQ130" s="274" t="str">
        <f ca="true">+IF(OFFSET('Hygiene Data'!$D$13,0,10*ROW('Hygiene Data'!D124))="","",OFFSET('Hygiene Data'!$D$13,0,10*ROW('Hygiene Data'!D124)))</f>
        <v/>
      </c>
      <c r="DR130" s="274" t="str">
        <f ca="true">+IF(OFFSET('Hygiene Data'!$E$11,0,10*ROW('Hygiene Data'!E124))="","",OFFSET('Hygiene Data'!$E$11,0,10*ROW('Hygiene Data'!E124)))</f>
        <v/>
      </c>
      <c r="DS130" s="274" t="str">
        <f ca="true">+IF(OFFSET('Hygiene Data'!$E$12,0,10*ROW('Hygiene Data'!E124))="","",OFFSET('Hygiene Data'!$E$12,0,10*ROW('Hygiene Data'!E124)))</f>
        <v/>
      </c>
      <c r="DT130" s="274" t="str">
        <f ca="true">+IF(OFFSET('Hygiene Data'!$E$13,0,10*ROW('Hygiene Data'!E124))="","",OFFSET('Hygiene Data'!$E$13,0,10*ROW('Hygiene Data'!E124)))</f>
        <v/>
      </c>
      <c r="DU130" s="274" t="str">
        <f ca="true">+IF(OFFSET('Hygiene Data'!$F$11,0,10*ROW('Hygiene Data'!F124))="","",OFFSET('Hygiene Data'!$F$11,0,10*ROW('Hygiene Data'!F124)))</f>
        <v/>
      </c>
      <c r="DV130" s="274" t="str">
        <f ca="true">+IF(OFFSET('Hygiene Data'!$F$12,0,10*ROW('Hygiene Data'!F124))="","",OFFSET('Hygiene Data'!$F$12,0,10*ROW('Hygiene Data'!F124)))</f>
        <v/>
      </c>
      <c r="DW130" s="274" t="str">
        <f ca="true">+IF(OFFSET('Hygiene Data'!$F$13,0,10*ROW('Hygiene Data'!F124))="","",OFFSET('Hygiene Data'!$F$13,0,10*ROW('Hygiene Data'!F124)))</f>
        <v/>
      </c>
      <c r="DX130" s="274" t="str">
        <f ca="true">+IF(OFFSET('Hygiene Data'!$G$11,0,10*ROW('Hygiene Data'!G124))="","",OFFSET('Hygiene Data'!$G$11,0,10*ROW('Hygiene Data'!G124)))</f>
        <v/>
      </c>
      <c r="DY130" s="274" t="str">
        <f ca="true">+IF(OFFSET('Hygiene Data'!$G$12,0,10*ROW('Hygiene Data'!G124))="","",OFFSET('Hygiene Data'!$G$12,0,10*ROW('Hygiene Data'!G124)))</f>
        <v/>
      </c>
      <c r="DZ130" s="274" t="str">
        <f ca="true">+IF(OFFSET('Hygiene Data'!$G$13,0,10*ROW('Hygiene Data'!G124))="","",OFFSET('Hygiene Data'!$G$13,0,10*ROW('Hygiene Data'!G124)))</f>
        <v/>
      </c>
      <c r="EA130" s="274" t="str">
        <f ca="true">+IF(OFFSET('Hygiene Data'!$H$11,0,10*ROW('Hygiene Data'!H124))="","",OFFSET('Hygiene Data'!$H$11,0,10*ROW('Hygiene Data'!H124)))</f>
        <v/>
      </c>
      <c r="EB130" s="274" t="str">
        <f ca="true">+IF(OFFSET('Hygiene Data'!$H$12,0,10*ROW('Hygiene Data'!H124))="","",OFFSET('Hygiene Data'!$H$12,0,10*ROW('Hygiene Data'!H124)))</f>
        <v/>
      </c>
      <c r="EC130" s="274" t="str">
        <f ca="true">+IF(OFFSET('Hygiene Data'!$H$13,0,10*ROW('Hygiene Data'!H124))="","",OFFSET('Hygiene Data'!$H$13,0,10*ROW('Hygiene Data'!H124)))</f>
        <v/>
      </c>
      <c r="ED130" s="274" t="str">
        <f ca="true">+IF(OFFSET('Hygiene Data'!$I$11,0,10*ROW('Hygiene Data'!I124))="","",OFFSET('Hygiene Data'!$I$11,0,10*ROW('Hygiene Data'!I124)))</f>
        <v/>
      </c>
      <c r="EE130" s="274" t="str">
        <f ca="true">+IF(OFFSET('Hygiene Data'!$I$12,0,10*ROW('Hygiene Data'!I124))="","",OFFSET('Hygiene Data'!$I$12,0,10*ROW('Hygiene Data'!I124)))</f>
        <v/>
      </c>
      <c r="EF130" s="274" t="str">
        <f ca="true">+IF(OFFSET('Hygiene Data'!$I$13,0,10*ROW('Hygiene Data'!I124))="","",OFFSET('Hygiene Data'!$I$13,0,10*ROW('Hygiene Data'!I124)))</f>
        <v/>
      </c>
    </row>
    <row xmlns:x14ac="http://schemas.microsoft.com/office/spreadsheetml/2009/9/ac" r="131" x14ac:dyDescent="0.2">
      <c r="A131" s="37" t="str">
        <f ca="true">+IF(OFFSET('Water Data'!$B$2,0,10*ROW('Water Data'!E125))="","",OFFSET('Water Data'!$B$2,0,10*ROW('Water Data'!E125)))</f>
        <v/>
      </c>
      <c r="B131" s="37" t="str">
        <f ca="true">+IF(OFFSET('Water Data'!$C$2,0,10*ROW('Water Data'!F125))="","",OFFSET('Water Data'!$C$2,0,10*ROW('Water Data'!F125)))</f>
        <v/>
      </c>
      <c r="C131" s="330" t="str">
        <f t="shared" ca="true" si="1"/>
        <v/>
      </c>
      <c r="D131" s="94"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4"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4"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4"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4"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4"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4"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4"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4"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4"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4"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4"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4"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4"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4"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4"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4"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4"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5"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5"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5"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5"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5"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5"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5"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5"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5"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5"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5"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5"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5"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5"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5"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5"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5"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5"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5"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5"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5"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5"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5"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5"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5"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5"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5"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5"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5"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5"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6"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6"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6"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6"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6"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6"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6"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6"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6"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6"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6"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6"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6"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6"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6"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6"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6"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6"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4"/>
      <c r="BS131" s="274" t="str">
        <f ca="true">+IF(OFFSET('Water Data'!$D$27,0,10*ROW('Water Data'!D125))="","",OFFSET('Water Data'!$D$27,0,10*ROW('Water Data'!D125)))</f>
        <v/>
      </c>
      <c r="BT131" s="274" t="str">
        <f ca="true">+IF(OFFSET('Water Data'!$D$28,0,10*ROW('Water Data'!D125))="","",OFFSET('Water Data'!$D$28,0,10*ROW('Water Data'!D125)))</f>
        <v/>
      </c>
      <c r="BU131" s="274" t="str">
        <f ca="true">+IF(OFFSET('Water Data'!$D$29,0,10*ROW('Water Data'!D125))="","",OFFSET('Water Data'!$D$29,0,10*ROW('Water Data'!D125)))</f>
        <v/>
      </c>
      <c r="BV131" s="274" t="str">
        <f ca="true">+IF(OFFSET('Water Data'!$E$27,0,10*ROW('Water Data'!E125))="","",OFFSET('Water Data'!$E$27,0,10*ROW('Water Data'!E125)))</f>
        <v/>
      </c>
      <c r="BW131" s="274" t="str">
        <f ca="true">+IF(OFFSET('Water Data'!$E$28,0,10*ROW('Water Data'!E125))="","",OFFSET('Water Data'!$E$28,0,10*ROW('Water Data'!E125)))</f>
        <v/>
      </c>
      <c r="BX131" s="274" t="str">
        <f ca="true">+IF(OFFSET('Water Data'!$E$29,0,10*ROW('Water Data'!E125))="","",OFFSET('Water Data'!$E$29,0,10*ROW('Water Data'!E125)))</f>
        <v/>
      </c>
      <c r="BY131" s="274" t="str">
        <f ca="true">+IF(OFFSET('Water Data'!$F$27,0,10*ROW('Water Data'!F125))="","",OFFSET('Water Data'!$F$27,0,10*ROW('Water Data'!F125)))</f>
        <v/>
      </c>
      <c r="BZ131" s="274" t="str">
        <f ca="true">+IF(OFFSET('Water Data'!$F$28,0,10*ROW('Water Data'!F125))="","",OFFSET('Water Data'!$F$28,0,10*ROW('Water Data'!F125)))</f>
        <v/>
      </c>
      <c r="CA131" s="274" t="str">
        <f ca="true">+IF(OFFSET('Water Data'!$F$29,0,10*ROW('Water Data'!F125))="","",OFFSET('Water Data'!$F$29,0,10*ROW('Water Data'!F125)))</f>
        <v/>
      </c>
      <c r="CB131" s="274" t="str">
        <f ca="true">+IF(OFFSET('Water Data'!$G$27,0,10*ROW('Water Data'!G125))="","",OFFSET('Water Data'!$G$27,0,10*ROW('Water Data'!G125)))</f>
        <v/>
      </c>
      <c r="CC131" s="274" t="str">
        <f ca="true">+IF(OFFSET('Water Data'!$G$28,0,10*ROW('Water Data'!G125))="","",OFFSET('Water Data'!$G$28,0,10*ROW('Water Data'!G125)))</f>
        <v/>
      </c>
      <c r="CD131" s="274" t="str">
        <f ca="true">+IF(OFFSET('Water Data'!$G$29,0,10*ROW('Water Data'!G125))="","",OFFSET('Water Data'!$G$29,0,10*ROW('Water Data'!G125)))</f>
        <v/>
      </c>
      <c r="CE131" s="274" t="str">
        <f ca="true">+IF(OFFSET('Water Data'!$H$27,0,10*ROW('Water Data'!H125))="","",OFFSET('Water Data'!$H$27,0,10*ROW('Water Data'!H125)))</f>
        <v/>
      </c>
      <c r="CF131" s="274" t="str">
        <f ca="true">+IF(OFFSET('Water Data'!$H$28,0,10*ROW('Water Data'!H125))="","",OFFSET('Water Data'!$H$28,0,10*ROW('Water Data'!H125)))</f>
        <v/>
      </c>
      <c r="CG131" s="274" t="str">
        <f ca="true">+IF(OFFSET('Water Data'!$H$29,0,10*ROW('Water Data'!H125))="","",OFFSET('Water Data'!$H$29,0,10*ROW('Water Data'!H125)))</f>
        <v/>
      </c>
      <c r="CH131" s="274" t="str">
        <f ca="true">+IF(OFFSET('Water Data'!$I$27,0,10*ROW('Water Data'!I125))="","",OFFSET('Water Data'!$I$27,0,10*ROW('Water Data'!I125)))</f>
        <v/>
      </c>
      <c r="CI131" s="274" t="str">
        <f ca="true">+IF(OFFSET('Water Data'!$I$28,0,10*ROW('Water Data'!I125))="","",OFFSET('Water Data'!$I$28,0,10*ROW('Water Data'!I125)))</f>
        <v/>
      </c>
      <c r="CJ131" s="274" t="str">
        <f ca="true">+IF(OFFSET('Water Data'!$I$29,0,10*ROW('Water Data'!I125))="","",OFFSET('Water Data'!$I$29,0,10*ROW('Water Data'!I125)))</f>
        <v/>
      </c>
      <c r="CK131" s="274" t="str">
        <f ca="true">+IF(OFFSET('Sanitation Data'!$D$28,0,10*ROW('Sanitation Data'!D125))="","",OFFSET('Sanitation Data'!$D$28,0,10*ROW('Sanitation Data'!D125)))</f>
        <v/>
      </c>
      <c r="CL131" s="274" t="str">
        <f ca="true">+IF(OFFSET('Sanitation Data'!$D$29,0,10*ROW('Sanitation Data'!D125))="","",OFFSET('Sanitation Data'!$D$29,0,10*ROW('Sanitation Data'!D125)))</f>
        <v/>
      </c>
      <c r="CM131" s="274" t="str">
        <f ca="true">+IF(OFFSET('Sanitation Data'!$D$30,0,10*ROW('Sanitation Data'!D125))="","",OFFSET('Sanitation Data'!$D$30,0,10*ROW('Sanitation Data'!D125)))</f>
        <v/>
      </c>
      <c r="CN131" s="274" t="str">
        <f ca="true">+IF(OFFSET('Sanitation Data'!$D$31,0,10*ROW('Sanitation Data'!D125))="","",OFFSET('Sanitation Data'!$D$31,0,10*ROW('Sanitation Data'!D125)))</f>
        <v/>
      </c>
      <c r="CO131" s="274" t="str">
        <f ca="true">+IF(OFFSET('Sanitation Data'!$D$32,0,10*ROW('Sanitation Data'!D125))="","",OFFSET('Sanitation Data'!$D$32,0,10*ROW('Sanitation Data'!D125)))</f>
        <v/>
      </c>
      <c r="CP131" s="274" t="str">
        <f ca="true">+IF(OFFSET('Sanitation Data'!$E$28,0,10*ROW('Sanitation Data'!E125))="","",OFFSET('Sanitation Data'!$E$28,0,10*ROW('Sanitation Data'!E125)))</f>
        <v/>
      </c>
      <c r="CQ131" s="274" t="str">
        <f ca="true">+IF(OFFSET('Sanitation Data'!$E$29,0,10*ROW('Sanitation Data'!E125))="","",OFFSET('Sanitation Data'!$E$29,0,10*ROW('Sanitation Data'!E125)))</f>
        <v/>
      </c>
      <c r="CR131" s="274" t="str">
        <f ca="true">+IF(OFFSET('Sanitation Data'!$E$30,0,10*ROW('Sanitation Data'!E125))="","",OFFSET('Sanitation Data'!$E$30,0,10*ROW('Sanitation Data'!E125)))</f>
        <v/>
      </c>
      <c r="CS131" s="274" t="str">
        <f ca="true">+IF(OFFSET('Sanitation Data'!$E$31,0,10*ROW('Sanitation Data'!E125))="","",OFFSET('Sanitation Data'!$E$31,0,10*ROW('Sanitation Data'!E125)))</f>
        <v/>
      </c>
      <c r="CT131" s="274" t="str">
        <f ca="true">+IF(OFFSET('Sanitation Data'!$E$32,0,10*ROW('Sanitation Data'!E125))="","",OFFSET('Sanitation Data'!$E$32,0,10*ROW('Sanitation Data'!E125)))</f>
        <v/>
      </c>
      <c r="CU131" s="274" t="str">
        <f ca="true">+IF(OFFSET('Sanitation Data'!$F$28,0,10*ROW('Sanitation Data'!F125))="","",OFFSET('Sanitation Data'!$F$28,0,10*ROW('Sanitation Data'!F125)))</f>
        <v/>
      </c>
      <c r="CV131" s="274" t="str">
        <f ca="true">+IF(OFFSET('Sanitation Data'!$F$29,0,10*ROW('Sanitation Data'!F125))="","",OFFSET('Sanitation Data'!$F$29,0,10*ROW('Sanitation Data'!F125)))</f>
        <v/>
      </c>
      <c r="CW131" s="274" t="str">
        <f ca="true">+IF(OFFSET('Sanitation Data'!$F$30,0,10*ROW('Sanitation Data'!F125))="","",OFFSET('Sanitation Data'!$F$30,0,10*ROW('Sanitation Data'!F125)))</f>
        <v/>
      </c>
      <c r="CX131" s="274" t="str">
        <f ca="true">+IF(OFFSET('Sanitation Data'!$F$31,0,10*ROW('Sanitation Data'!F125))="","",OFFSET('Sanitation Data'!$F$31,0,10*ROW('Sanitation Data'!F125)))</f>
        <v/>
      </c>
      <c r="CY131" s="274" t="str">
        <f ca="true">+IF(OFFSET('Sanitation Data'!$F$32,0,10*ROW('Sanitation Data'!F125))="","",OFFSET('Sanitation Data'!$F$32,0,10*ROW('Sanitation Data'!F125)))</f>
        <v/>
      </c>
      <c r="CZ131" s="274" t="str">
        <f ca="true">+IF(OFFSET('Sanitation Data'!$G$28,0,10*ROW('Sanitation Data'!G125))="","",OFFSET('Sanitation Data'!$G$28,0,10*ROW('Sanitation Data'!G125)))</f>
        <v/>
      </c>
      <c r="DA131" s="274" t="str">
        <f ca="true">+IF(OFFSET('Sanitation Data'!$G$29,0,10*ROW('Sanitation Data'!G125))="","",OFFSET('Sanitation Data'!$G$29,0,10*ROW('Sanitation Data'!G125)))</f>
        <v/>
      </c>
      <c r="DB131" s="274" t="str">
        <f ca="true">+IF(OFFSET('Sanitation Data'!$G$30,0,10*ROW('Sanitation Data'!G125))="","",OFFSET('Sanitation Data'!$G$30,0,10*ROW('Sanitation Data'!G125)))</f>
        <v/>
      </c>
      <c r="DC131" s="274" t="str">
        <f ca="true">+IF(OFFSET('Sanitation Data'!$G$31,0,10*ROW('Sanitation Data'!G125))="","",OFFSET('Sanitation Data'!$G$31,0,10*ROW('Sanitation Data'!G125)))</f>
        <v/>
      </c>
      <c r="DD131" s="274" t="str">
        <f ca="true">+IF(OFFSET('Sanitation Data'!$G$32,0,10*ROW('Sanitation Data'!G125))="","",OFFSET('Sanitation Data'!$G$32,0,10*ROW('Sanitation Data'!G125)))</f>
        <v/>
      </c>
      <c r="DE131" s="274" t="str">
        <f ca="true">+IF(OFFSET('Sanitation Data'!$H$28,0,10*ROW('Sanitation Data'!H125))="","",OFFSET('Sanitation Data'!$H$28,0,10*ROW('Sanitation Data'!H125)))</f>
        <v/>
      </c>
      <c r="DF131" s="274" t="str">
        <f ca="true">+IF(OFFSET('Sanitation Data'!$H$29,0,10*ROW('Sanitation Data'!H125))="","",OFFSET('Sanitation Data'!$H$29,0,10*ROW('Sanitation Data'!H125)))</f>
        <v/>
      </c>
      <c r="DG131" s="274" t="str">
        <f ca="true">+IF(OFFSET('Sanitation Data'!$H$30,0,10*ROW('Sanitation Data'!H125))="","",OFFSET('Sanitation Data'!$H$30,0,10*ROW('Sanitation Data'!H125)))</f>
        <v/>
      </c>
      <c r="DH131" s="274" t="str">
        <f ca="true">+IF(OFFSET('Sanitation Data'!$H$31,0,10*ROW('Sanitation Data'!H125))="","",OFFSET('Sanitation Data'!$H$31,0,10*ROW('Sanitation Data'!H125)))</f>
        <v/>
      </c>
      <c r="DI131" s="274" t="str">
        <f ca="true">+IF(OFFSET('Sanitation Data'!$H$32,0,10*ROW('Sanitation Data'!H125))="","",OFFSET('Sanitation Data'!$H$32,0,10*ROW('Sanitation Data'!H125)))</f>
        <v/>
      </c>
      <c r="DJ131" s="274" t="str">
        <f ca="true">+IF(OFFSET('Sanitation Data'!$I$28,0,10*ROW('Sanitation Data'!I125))="","",OFFSET('Sanitation Data'!$I$28,0,10*ROW('Sanitation Data'!I125)))</f>
        <v/>
      </c>
      <c r="DK131" s="274" t="str">
        <f ca="true">+IF(OFFSET('Sanitation Data'!$I$29,0,10*ROW('Sanitation Data'!I125))="","",OFFSET('Sanitation Data'!$I$29,0,10*ROW('Sanitation Data'!I125)))</f>
        <v/>
      </c>
      <c r="DL131" s="274" t="str">
        <f ca="true">+IF(OFFSET('Sanitation Data'!$I$30,0,10*ROW('Sanitation Data'!I125))="","",OFFSET('Sanitation Data'!$I$30,0,10*ROW('Sanitation Data'!I125)))</f>
        <v/>
      </c>
      <c r="DM131" s="274" t="str">
        <f ca="true">+IF(OFFSET('Sanitation Data'!$I$31,0,10*ROW('Sanitation Data'!I125))="","",OFFSET('Sanitation Data'!$I$31,0,10*ROW('Sanitation Data'!I125)))</f>
        <v/>
      </c>
      <c r="DN131" s="274" t="str">
        <f ca="true">+IF(OFFSET('Sanitation Data'!$I$32,0,10*ROW('Sanitation Data'!I125))="","",OFFSET('Sanitation Data'!$I$32,0,10*ROW('Sanitation Data'!I125)))</f>
        <v/>
      </c>
      <c r="DO131" s="274" t="str">
        <f ca="true">+IF(OFFSET('Hygiene Data'!$D$11,0,10*ROW('Hygiene Data'!D125))="","",OFFSET('Hygiene Data'!$D$11,0,10*ROW('Hygiene Data'!D125)))</f>
        <v/>
      </c>
      <c r="DP131" s="274" t="str">
        <f ca="true">+IF(OFFSET('Hygiene Data'!$D$12,0,10*ROW('Hygiene Data'!D125))="","",OFFSET('Hygiene Data'!$D$12,0,10*ROW('Hygiene Data'!D125)))</f>
        <v/>
      </c>
      <c r="DQ131" s="274" t="str">
        <f ca="true">+IF(OFFSET('Hygiene Data'!$D$13,0,10*ROW('Hygiene Data'!D125))="","",OFFSET('Hygiene Data'!$D$13,0,10*ROW('Hygiene Data'!D125)))</f>
        <v/>
      </c>
      <c r="DR131" s="274" t="str">
        <f ca="true">+IF(OFFSET('Hygiene Data'!$E$11,0,10*ROW('Hygiene Data'!E125))="","",OFFSET('Hygiene Data'!$E$11,0,10*ROW('Hygiene Data'!E125)))</f>
        <v/>
      </c>
      <c r="DS131" s="274" t="str">
        <f ca="true">+IF(OFFSET('Hygiene Data'!$E$12,0,10*ROW('Hygiene Data'!E125))="","",OFFSET('Hygiene Data'!$E$12,0,10*ROW('Hygiene Data'!E125)))</f>
        <v/>
      </c>
      <c r="DT131" s="274" t="str">
        <f ca="true">+IF(OFFSET('Hygiene Data'!$E$13,0,10*ROW('Hygiene Data'!E125))="","",OFFSET('Hygiene Data'!$E$13,0,10*ROW('Hygiene Data'!E125)))</f>
        <v/>
      </c>
      <c r="DU131" s="274" t="str">
        <f ca="true">+IF(OFFSET('Hygiene Data'!$F$11,0,10*ROW('Hygiene Data'!F125))="","",OFFSET('Hygiene Data'!$F$11,0,10*ROW('Hygiene Data'!F125)))</f>
        <v/>
      </c>
      <c r="DV131" s="274" t="str">
        <f ca="true">+IF(OFFSET('Hygiene Data'!$F$12,0,10*ROW('Hygiene Data'!F125))="","",OFFSET('Hygiene Data'!$F$12,0,10*ROW('Hygiene Data'!F125)))</f>
        <v/>
      </c>
      <c r="DW131" s="274" t="str">
        <f ca="true">+IF(OFFSET('Hygiene Data'!$F$13,0,10*ROW('Hygiene Data'!F125))="","",OFFSET('Hygiene Data'!$F$13,0,10*ROW('Hygiene Data'!F125)))</f>
        <v/>
      </c>
      <c r="DX131" s="274" t="str">
        <f ca="true">+IF(OFFSET('Hygiene Data'!$G$11,0,10*ROW('Hygiene Data'!G125))="","",OFFSET('Hygiene Data'!$G$11,0,10*ROW('Hygiene Data'!G125)))</f>
        <v/>
      </c>
      <c r="DY131" s="274" t="str">
        <f ca="true">+IF(OFFSET('Hygiene Data'!$G$12,0,10*ROW('Hygiene Data'!G125))="","",OFFSET('Hygiene Data'!$G$12,0,10*ROW('Hygiene Data'!G125)))</f>
        <v/>
      </c>
      <c r="DZ131" s="274" t="str">
        <f ca="true">+IF(OFFSET('Hygiene Data'!$G$13,0,10*ROW('Hygiene Data'!G125))="","",OFFSET('Hygiene Data'!$G$13,0,10*ROW('Hygiene Data'!G125)))</f>
        <v/>
      </c>
      <c r="EA131" s="274" t="str">
        <f ca="true">+IF(OFFSET('Hygiene Data'!$H$11,0,10*ROW('Hygiene Data'!H125))="","",OFFSET('Hygiene Data'!$H$11,0,10*ROW('Hygiene Data'!H125)))</f>
        <v/>
      </c>
      <c r="EB131" s="274" t="str">
        <f ca="true">+IF(OFFSET('Hygiene Data'!$H$12,0,10*ROW('Hygiene Data'!H125))="","",OFFSET('Hygiene Data'!$H$12,0,10*ROW('Hygiene Data'!H125)))</f>
        <v/>
      </c>
      <c r="EC131" s="274" t="str">
        <f ca="true">+IF(OFFSET('Hygiene Data'!$H$13,0,10*ROW('Hygiene Data'!H125))="","",OFFSET('Hygiene Data'!$H$13,0,10*ROW('Hygiene Data'!H125)))</f>
        <v/>
      </c>
      <c r="ED131" s="274" t="str">
        <f ca="true">+IF(OFFSET('Hygiene Data'!$I$11,0,10*ROW('Hygiene Data'!I125))="","",OFFSET('Hygiene Data'!$I$11,0,10*ROW('Hygiene Data'!I125)))</f>
        <v/>
      </c>
      <c r="EE131" s="274" t="str">
        <f ca="true">+IF(OFFSET('Hygiene Data'!$I$12,0,10*ROW('Hygiene Data'!I125))="","",OFFSET('Hygiene Data'!$I$12,0,10*ROW('Hygiene Data'!I125)))</f>
        <v/>
      </c>
      <c r="EF131" s="274" t="str">
        <f ca="true">+IF(OFFSET('Hygiene Data'!$I$13,0,10*ROW('Hygiene Data'!I125))="","",OFFSET('Hygiene Data'!$I$13,0,10*ROW('Hygiene Data'!I125)))</f>
        <v/>
      </c>
    </row>
    <row xmlns:x14ac="http://schemas.microsoft.com/office/spreadsheetml/2009/9/ac" r="132" x14ac:dyDescent="0.2">
      <c r="A132" s="37" t="str">
        <f ca="true">+IF(OFFSET('Water Data'!$B$2,0,10*ROW('Water Data'!E126))="","",OFFSET('Water Data'!$B$2,0,10*ROW('Water Data'!E126)))</f>
        <v/>
      </c>
      <c r="B132" s="37" t="str">
        <f ca="true">+IF(OFFSET('Water Data'!$C$2,0,10*ROW('Water Data'!F126))="","",OFFSET('Water Data'!$C$2,0,10*ROW('Water Data'!F126)))</f>
        <v/>
      </c>
      <c r="C132" s="330" t="str">
        <f t="shared" ca="true" si="1"/>
        <v/>
      </c>
      <c r="D132" s="94"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4"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4"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4"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4"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4"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4"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4"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4"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4"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4"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4"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4"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4"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4"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4"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4"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4"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5"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5"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5"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5"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5"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5"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5"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5"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5"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5"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5"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5"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5"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5"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5"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5"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5"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5"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5"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5"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5"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5"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5"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5"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5"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5"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5"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5"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5"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5"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6"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6"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6"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6"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6"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6"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6"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6"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6"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6"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6"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6"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6"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6"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6"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6"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6"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6"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4"/>
      <c r="BS132" s="274" t="str">
        <f ca="true">+IF(OFFSET('Water Data'!$D$27,0,10*ROW('Water Data'!D126))="","",OFFSET('Water Data'!$D$27,0,10*ROW('Water Data'!D126)))</f>
        <v/>
      </c>
      <c r="BT132" s="274" t="str">
        <f ca="true">+IF(OFFSET('Water Data'!$D$28,0,10*ROW('Water Data'!D126))="","",OFFSET('Water Data'!$D$28,0,10*ROW('Water Data'!D126)))</f>
        <v/>
      </c>
      <c r="BU132" s="274" t="str">
        <f ca="true">+IF(OFFSET('Water Data'!$D$29,0,10*ROW('Water Data'!D126))="","",OFFSET('Water Data'!$D$29,0,10*ROW('Water Data'!D126)))</f>
        <v/>
      </c>
      <c r="BV132" s="274" t="str">
        <f ca="true">+IF(OFFSET('Water Data'!$E$27,0,10*ROW('Water Data'!E126))="","",OFFSET('Water Data'!$E$27,0,10*ROW('Water Data'!E126)))</f>
        <v/>
      </c>
      <c r="BW132" s="274" t="str">
        <f ca="true">+IF(OFFSET('Water Data'!$E$28,0,10*ROW('Water Data'!E126))="","",OFFSET('Water Data'!$E$28,0,10*ROW('Water Data'!E126)))</f>
        <v/>
      </c>
      <c r="BX132" s="274" t="str">
        <f ca="true">+IF(OFFSET('Water Data'!$E$29,0,10*ROW('Water Data'!E126))="","",OFFSET('Water Data'!$E$29,0,10*ROW('Water Data'!E126)))</f>
        <v/>
      </c>
      <c r="BY132" s="274" t="str">
        <f ca="true">+IF(OFFSET('Water Data'!$F$27,0,10*ROW('Water Data'!F126))="","",OFFSET('Water Data'!$F$27,0,10*ROW('Water Data'!F126)))</f>
        <v/>
      </c>
      <c r="BZ132" s="274" t="str">
        <f ca="true">+IF(OFFSET('Water Data'!$F$28,0,10*ROW('Water Data'!F126))="","",OFFSET('Water Data'!$F$28,0,10*ROW('Water Data'!F126)))</f>
        <v/>
      </c>
      <c r="CA132" s="274" t="str">
        <f ca="true">+IF(OFFSET('Water Data'!$F$29,0,10*ROW('Water Data'!F126))="","",OFFSET('Water Data'!$F$29,0,10*ROW('Water Data'!F126)))</f>
        <v/>
      </c>
      <c r="CB132" s="274" t="str">
        <f ca="true">+IF(OFFSET('Water Data'!$G$27,0,10*ROW('Water Data'!G126))="","",OFFSET('Water Data'!$G$27,0,10*ROW('Water Data'!G126)))</f>
        <v/>
      </c>
      <c r="CC132" s="274" t="str">
        <f ca="true">+IF(OFFSET('Water Data'!$G$28,0,10*ROW('Water Data'!G126))="","",OFFSET('Water Data'!$G$28,0,10*ROW('Water Data'!G126)))</f>
        <v/>
      </c>
      <c r="CD132" s="274" t="str">
        <f ca="true">+IF(OFFSET('Water Data'!$G$29,0,10*ROW('Water Data'!G126))="","",OFFSET('Water Data'!$G$29,0,10*ROW('Water Data'!G126)))</f>
        <v/>
      </c>
      <c r="CE132" s="274" t="str">
        <f ca="true">+IF(OFFSET('Water Data'!$H$27,0,10*ROW('Water Data'!H126))="","",OFFSET('Water Data'!$H$27,0,10*ROW('Water Data'!H126)))</f>
        <v/>
      </c>
      <c r="CF132" s="274" t="str">
        <f ca="true">+IF(OFFSET('Water Data'!$H$28,0,10*ROW('Water Data'!H126))="","",OFFSET('Water Data'!$H$28,0,10*ROW('Water Data'!H126)))</f>
        <v/>
      </c>
      <c r="CG132" s="274" t="str">
        <f ca="true">+IF(OFFSET('Water Data'!$H$29,0,10*ROW('Water Data'!H126))="","",OFFSET('Water Data'!$H$29,0,10*ROW('Water Data'!H126)))</f>
        <v/>
      </c>
      <c r="CH132" s="274" t="str">
        <f ca="true">+IF(OFFSET('Water Data'!$I$27,0,10*ROW('Water Data'!I126))="","",OFFSET('Water Data'!$I$27,0,10*ROW('Water Data'!I126)))</f>
        <v/>
      </c>
      <c r="CI132" s="274" t="str">
        <f ca="true">+IF(OFFSET('Water Data'!$I$28,0,10*ROW('Water Data'!I126))="","",OFFSET('Water Data'!$I$28,0,10*ROW('Water Data'!I126)))</f>
        <v/>
      </c>
      <c r="CJ132" s="274" t="str">
        <f ca="true">+IF(OFFSET('Water Data'!$I$29,0,10*ROW('Water Data'!I126))="","",OFFSET('Water Data'!$I$29,0,10*ROW('Water Data'!I126)))</f>
        <v/>
      </c>
      <c r="CK132" s="274" t="str">
        <f ca="true">+IF(OFFSET('Sanitation Data'!$D$28,0,10*ROW('Sanitation Data'!D126))="","",OFFSET('Sanitation Data'!$D$28,0,10*ROW('Sanitation Data'!D126)))</f>
        <v/>
      </c>
      <c r="CL132" s="274" t="str">
        <f ca="true">+IF(OFFSET('Sanitation Data'!$D$29,0,10*ROW('Sanitation Data'!D126))="","",OFFSET('Sanitation Data'!$D$29,0,10*ROW('Sanitation Data'!D126)))</f>
        <v/>
      </c>
      <c r="CM132" s="274" t="str">
        <f ca="true">+IF(OFFSET('Sanitation Data'!$D$30,0,10*ROW('Sanitation Data'!D126))="","",OFFSET('Sanitation Data'!$D$30,0,10*ROW('Sanitation Data'!D126)))</f>
        <v/>
      </c>
      <c r="CN132" s="274" t="str">
        <f ca="true">+IF(OFFSET('Sanitation Data'!$D$31,0,10*ROW('Sanitation Data'!D126))="","",OFFSET('Sanitation Data'!$D$31,0,10*ROW('Sanitation Data'!D126)))</f>
        <v/>
      </c>
      <c r="CO132" s="274" t="str">
        <f ca="true">+IF(OFFSET('Sanitation Data'!$D$32,0,10*ROW('Sanitation Data'!D126))="","",OFFSET('Sanitation Data'!$D$32,0,10*ROW('Sanitation Data'!D126)))</f>
        <v/>
      </c>
      <c r="CP132" s="274" t="str">
        <f ca="true">+IF(OFFSET('Sanitation Data'!$E$28,0,10*ROW('Sanitation Data'!E126))="","",OFFSET('Sanitation Data'!$E$28,0,10*ROW('Sanitation Data'!E126)))</f>
        <v/>
      </c>
      <c r="CQ132" s="274" t="str">
        <f ca="true">+IF(OFFSET('Sanitation Data'!$E$29,0,10*ROW('Sanitation Data'!E126))="","",OFFSET('Sanitation Data'!$E$29,0,10*ROW('Sanitation Data'!E126)))</f>
        <v/>
      </c>
      <c r="CR132" s="274" t="str">
        <f ca="true">+IF(OFFSET('Sanitation Data'!$E$30,0,10*ROW('Sanitation Data'!E126))="","",OFFSET('Sanitation Data'!$E$30,0,10*ROW('Sanitation Data'!E126)))</f>
        <v/>
      </c>
      <c r="CS132" s="274" t="str">
        <f ca="true">+IF(OFFSET('Sanitation Data'!$E$31,0,10*ROW('Sanitation Data'!E126))="","",OFFSET('Sanitation Data'!$E$31,0,10*ROW('Sanitation Data'!E126)))</f>
        <v/>
      </c>
      <c r="CT132" s="274" t="str">
        <f ca="true">+IF(OFFSET('Sanitation Data'!$E$32,0,10*ROW('Sanitation Data'!E126))="","",OFFSET('Sanitation Data'!$E$32,0,10*ROW('Sanitation Data'!E126)))</f>
        <v/>
      </c>
      <c r="CU132" s="274" t="str">
        <f ca="true">+IF(OFFSET('Sanitation Data'!$F$28,0,10*ROW('Sanitation Data'!F126))="","",OFFSET('Sanitation Data'!$F$28,0,10*ROW('Sanitation Data'!F126)))</f>
        <v/>
      </c>
      <c r="CV132" s="274" t="str">
        <f ca="true">+IF(OFFSET('Sanitation Data'!$F$29,0,10*ROW('Sanitation Data'!F126))="","",OFFSET('Sanitation Data'!$F$29,0,10*ROW('Sanitation Data'!F126)))</f>
        <v/>
      </c>
      <c r="CW132" s="274" t="str">
        <f ca="true">+IF(OFFSET('Sanitation Data'!$F$30,0,10*ROW('Sanitation Data'!F126))="","",OFFSET('Sanitation Data'!$F$30,0,10*ROW('Sanitation Data'!F126)))</f>
        <v/>
      </c>
      <c r="CX132" s="274" t="str">
        <f ca="true">+IF(OFFSET('Sanitation Data'!$F$31,0,10*ROW('Sanitation Data'!F126))="","",OFFSET('Sanitation Data'!$F$31,0,10*ROW('Sanitation Data'!F126)))</f>
        <v/>
      </c>
      <c r="CY132" s="274" t="str">
        <f ca="true">+IF(OFFSET('Sanitation Data'!$F$32,0,10*ROW('Sanitation Data'!F126))="","",OFFSET('Sanitation Data'!$F$32,0,10*ROW('Sanitation Data'!F126)))</f>
        <v/>
      </c>
      <c r="CZ132" s="274" t="str">
        <f ca="true">+IF(OFFSET('Sanitation Data'!$G$28,0,10*ROW('Sanitation Data'!G126))="","",OFFSET('Sanitation Data'!$G$28,0,10*ROW('Sanitation Data'!G126)))</f>
        <v/>
      </c>
      <c r="DA132" s="274" t="str">
        <f ca="true">+IF(OFFSET('Sanitation Data'!$G$29,0,10*ROW('Sanitation Data'!G126))="","",OFFSET('Sanitation Data'!$G$29,0,10*ROW('Sanitation Data'!G126)))</f>
        <v/>
      </c>
      <c r="DB132" s="274" t="str">
        <f ca="true">+IF(OFFSET('Sanitation Data'!$G$30,0,10*ROW('Sanitation Data'!G126))="","",OFFSET('Sanitation Data'!$G$30,0,10*ROW('Sanitation Data'!G126)))</f>
        <v/>
      </c>
      <c r="DC132" s="274" t="str">
        <f ca="true">+IF(OFFSET('Sanitation Data'!$G$31,0,10*ROW('Sanitation Data'!G126))="","",OFFSET('Sanitation Data'!$G$31,0,10*ROW('Sanitation Data'!G126)))</f>
        <v/>
      </c>
      <c r="DD132" s="274" t="str">
        <f ca="true">+IF(OFFSET('Sanitation Data'!$G$32,0,10*ROW('Sanitation Data'!G126))="","",OFFSET('Sanitation Data'!$G$32,0,10*ROW('Sanitation Data'!G126)))</f>
        <v/>
      </c>
      <c r="DE132" s="274" t="str">
        <f ca="true">+IF(OFFSET('Sanitation Data'!$H$28,0,10*ROW('Sanitation Data'!H126))="","",OFFSET('Sanitation Data'!$H$28,0,10*ROW('Sanitation Data'!H126)))</f>
        <v/>
      </c>
      <c r="DF132" s="274" t="str">
        <f ca="true">+IF(OFFSET('Sanitation Data'!$H$29,0,10*ROW('Sanitation Data'!H126))="","",OFFSET('Sanitation Data'!$H$29,0,10*ROW('Sanitation Data'!H126)))</f>
        <v/>
      </c>
      <c r="DG132" s="274" t="str">
        <f ca="true">+IF(OFFSET('Sanitation Data'!$H$30,0,10*ROW('Sanitation Data'!H126))="","",OFFSET('Sanitation Data'!$H$30,0,10*ROW('Sanitation Data'!H126)))</f>
        <v/>
      </c>
      <c r="DH132" s="274" t="str">
        <f ca="true">+IF(OFFSET('Sanitation Data'!$H$31,0,10*ROW('Sanitation Data'!H126))="","",OFFSET('Sanitation Data'!$H$31,0,10*ROW('Sanitation Data'!H126)))</f>
        <v/>
      </c>
      <c r="DI132" s="274" t="str">
        <f ca="true">+IF(OFFSET('Sanitation Data'!$H$32,0,10*ROW('Sanitation Data'!H126))="","",OFFSET('Sanitation Data'!$H$32,0,10*ROW('Sanitation Data'!H126)))</f>
        <v/>
      </c>
      <c r="DJ132" s="274" t="str">
        <f ca="true">+IF(OFFSET('Sanitation Data'!$I$28,0,10*ROW('Sanitation Data'!I126))="","",OFFSET('Sanitation Data'!$I$28,0,10*ROW('Sanitation Data'!I126)))</f>
        <v/>
      </c>
      <c r="DK132" s="274" t="str">
        <f ca="true">+IF(OFFSET('Sanitation Data'!$I$29,0,10*ROW('Sanitation Data'!I126))="","",OFFSET('Sanitation Data'!$I$29,0,10*ROW('Sanitation Data'!I126)))</f>
        <v/>
      </c>
      <c r="DL132" s="274" t="str">
        <f ca="true">+IF(OFFSET('Sanitation Data'!$I$30,0,10*ROW('Sanitation Data'!I126))="","",OFFSET('Sanitation Data'!$I$30,0,10*ROW('Sanitation Data'!I126)))</f>
        <v/>
      </c>
      <c r="DM132" s="274" t="str">
        <f ca="true">+IF(OFFSET('Sanitation Data'!$I$31,0,10*ROW('Sanitation Data'!I126))="","",OFFSET('Sanitation Data'!$I$31,0,10*ROW('Sanitation Data'!I126)))</f>
        <v/>
      </c>
      <c r="DN132" s="274" t="str">
        <f ca="true">+IF(OFFSET('Sanitation Data'!$I$32,0,10*ROW('Sanitation Data'!I126))="","",OFFSET('Sanitation Data'!$I$32,0,10*ROW('Sanitation Data'!I126)))</f>
        <v/>
      </c>
      <c r="DO132" s="274" t="str">
        <f ca="true">+IF(OFFSET('Hygiene Data'!$D$11,0,10*ROW('Hygiene Data'!D126))="","",OFFSET('Hygiene Data'!$D$11,0,10*ROW('Hygiene Data'!D126)))</f>
        <v/>
      </c>
      <c r="DP132" s="274" t="str">
        <f ca="true">+IF(OFFSET('Hygiene Data'!$D$12,0,10*ROW('Hygiene Data'!D126))="","",OFFSET('Hygiene Data'!$D$12,0,10*ROW('Hygiene Data'!D126)))</f>
        <v/>
      </c>
      <c r="DQ132" s="274" t="str">
        <f ca="true">+IF(OFFSET('Hygiene Data'!$D$13,0,10*ROW('Hygiene Data'!D126))="","",OFFSET('Hygiene Data'!$D$13,0,10*ROW('Hygiene Data'!D126)))</f>
        <v/>
      </c>
      <c r="DR132" s="274" t="str">
        <f ca="true">+IF(OFFSET('Hygiene Data'!$E$11,0,10*ROW('Hygiene Data'!E126))="","",OFFSET('Hygiene Data'!$E$11,0,10*ROW('Hygiene Data'!E126)))</f>
        <v/>
      </c>
      <c r="DS132" s="274" t="str">
        <f ca="true">+IF(OFFSET('Hygiene Data'!$E$12,0,10*ROW('Hygiene Data'!E126))="","",OFFSET('Hygiene Data'!$E$12,0,10*ROW('Hygiene Data'!E126)))</f>
        <v/>
      </c>
      <c r="DT132" s="274" t="str">
        <f ca="true">+IF(OFFSET('Hygiene Data'!$E$13,0,10*ROW('Hygiene Data'!E126))="","",OFFSET('Hygiene Data'!$E$13,0,10*ROW('Hygiene Data'!E126)))</f>
        <v/>
      </c>
      <c r="DU132" s="274" t="str">
        <f ca="true">+IF(OFFSET('Hygiene Data'!$F$11,0,10*ROW('Hygiene Data'!F126))="","",OFFSET('Hygiene Data'!$F$11,0,10*ROW('Hygiene Data'!F126)))</f>
        <v/>
      </c>
      <c r="DV132" s="274" t="str">
        <f ca="true">+IF(OFFSET('Hygiene Data'!$F$12,0,10*ROW('Hygiene Data'!F126))="","",OFFSET('Hygiene Data'!$F$12,0,10*ROW('Hygiene Data'!F126)))</f>
        <v/>
      </c>
      <c r="DW132" s="274" t="str">
        <f ca="true">+IF(OFFSET('Hygiene Data'!$F$13,0,10*ROW('Hygiene Data'!F126))="","",OFFSET('Hygiene Data'!$F$13,0,10*ROW('Hygiene Data'!F126)))</f>
        <v/>
      </c>
      <c r="DX132" s="274" t="str">
        <f ca="true">+IF(OFFSET('Hygiene Data'!$G$11,0,10*ROW('Hygiene Data'!G126))="","",OFFSET('Hygiene Data'!$G$11,0,10*ROW('Hygiene Data'!G126)))</f>
        <v/>
      </c>
      <c r="DY132" s="274" t="str">
        <f ca="true">+IF(OFFSET('Hygiene Data'!$G$12,0,10*ROW('Hygiene Data'!G126))="","",OFFSET('Hygiene Data'!$G$12,0,10*ROW('Hygiene Data'!G126)))</f>
        <v/>
      </c>
      <c r="DZ132" s="274" t="str">
        <f ca="true">+IF(OFFSET('Hygiene Data'!$G$13,0,10*ROW('Hygiene Data'!G126))="","",OFFSET('Hygiene Data'!$G$13,0,10*ROW('Hygiene Data'!G126)))</f>
        <v/>
      </c>
      <c r="EA132" s="274" t="str">
        <f ca="true">+IF(OFFSET('Hygiene Data'!$H$11,0,10*ROW('Hygiene Data'!H126))="","",OFFSET('Hygiene Data'!$H$11,0,10*ROW('Hygiene Data'!H126)))</f>
        <v/>
      </c>
      <c r="EB132" s="274" t="str">
        <f ca="true">+IF(OFFSET('Hygiene Data'!$H$12,0,10*ROW('Hygiene Data'!H126))="","",OFFSET('Hygiene Data'!$H$12,0,10*ROW('Hygiene Data'!H126)))</f>
        <v/>
      </c>
      <c r="EC132" s="274" t="str">
        <f ca="true">+IF(OFFSET('Hygiene Data'!$H$13,0,10*ROW('Hygiene Data'!H126))="","",OFFSET('Hygiene Data'!$H$13,0,10*ROW('Hygiene Data'!H126)))</f>
        <v/>
      </c>
      <c r="ED132" s="274" t="str">
        <f ca="true">+IF(OFFSET('Hygiene Data'!$I$11,0,10*ROW('Hygiene Data'!I126))="","",OFFSET('Hygiene Data'!$I$11,0,10*ROW('Hygiene Data'!I126)))</f>
        <v/>
      </c>
      <c r="EE132" s="274" t="str">
        <f ca="true">+IF(OFFSET('Hygiene Data'!$I$12,0,10*ROW('Hygiene Data'!I126))="","",OFFSET('Hygiene Data'!$I$12,0,10*ROW('Hygiene Data'!I126)))</f>
        <v/>
      </c>
      <c r="EF132" s="274" t="str">
        <f ca="true">+IF(OFFSET('Hygiene Data'!$I$13,0,10*ROW('Hygiene Data'!I126))="","",OFFSET('Hygiene Data'!$I$13,0,10*ROW('Hygiene Data'!I126)))</f>
        <v/>
      </c>
    </row>
    <row xmlns:x14ac="http://schemas.microsoft.com/office/spreadsheetml/2009/9/ac" r="133" x14ac:dyDescent="0.2">
      <c r="A133" s="37" t="str">
        <f ca="true">+IF(OFFSET('Water Data'!$B$2,0,10*ROW('Water Data'!E127))="","",OFFSET('Water Data'!$B$2,0,10*ROW('Water Data'!E127)))</f>
        <v/>
      </c>
      <c r="B133" s="37" t="str">
        <f ca="true">+IF(OFFSET('Water Data'!$C$2,0,10*ROW('Water Data'!F127))="","",OFFSET('Water Data'!$C$2,0,10*ROW('Water Data'!F127)))</f>
        <v/>
      </c>
      <c r="C133" s="330" t="str">
        <f t="shared" ca="true" si="1"/>
        <v/>
      </c>
      <c r="D133" s="94"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4"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4"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4"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4"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4"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4"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4"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4"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4"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4"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4"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4"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4"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4"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4"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4"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4"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5"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5"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5"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5"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5"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5"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5"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5"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5"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5"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5"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5"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5"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5"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5"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5"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5"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5"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5"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5"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5"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5"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5"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5"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5"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5"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5"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5"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5"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5"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6"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6"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6"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6"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6"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6"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6"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6"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6"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6"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6"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6"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6"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6"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6"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6"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6"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6"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4"/>
      <c r="BS133" s="274" t="str">
        <f ca="true">+IF(OFFSET('Water Data'!$D$27,0,10*ROW('Water Data'!D127))="","",OFFSET('Water Data'!$D$27,0,10*ROW('Water Data'!D127)))</f>
        <v/>
      </c>
      <c r="BT133" s="274" t="str">
        <f ca="true">+IF(OFFSET('Water Data'!$D$28,0,10*ROW('Water Data'!D127))="","",OFFSET('Water Data'!$D$28,0,10*ROW('Water Data'!D127)))</f>
        <v/>
      </c>
      <c r="BU133" s="274" t="str">
        <f ca="true">+IF(OFFSET('Water Data'!$D$29,0,10*ROW('Water Data'!D127))="","",OFFSET('Water Data'!$D$29,0,10*ROW('Water Data'!D127)))</f>
        <v/>
      </c>
      <c r="BV133" s="274" t="str">
        <f ca="true">+IF(OFFSET('Water Data'!$E$27,0,10*ROW('Water Data'!E127))="","",OFFSET('Water Data'!$E$27,0,10*ROW('Water Data'!E127)))</f>
        <v/>
      </c>
      <c r="BW133" s="274" t="str">
        <f ca="true">+IF(OFFSET('Water Data'!$E$28,0,10*ROW('Water Data'!E127))="","",OFFSET('Water Data'!$E$28,0,10*ROW('Water Data'!E127)))</f>
        <v/>
      </c>
      <c r="BX133" s="274" t="str">
        <f ca="true">+IF(OFFSET('Water Data'!$E$29,0,10*ROW('Water Data'!E127))="","",OFFSET('Water Data'!$E$29,0,10*ROW('Water Data'!E127)))</f>
        <v/>
      </c>
      <c r="BY133" s="274" t="str">
        <f ca="true">+IF(OFFSET('Water Data'!$F$27,0,10*ROW('Water Data'!F127))="","",OFFSET('Water Data'!$F$27,0,10*ROW('Water Data'!F127)))</f>
        <v/>
      </c>
      <c r="BZ133" s="274" t="str">
        <f ca="true">+IF(OFFSET('Water Data'!$F$28,0,10*ROW('Water Data'!F127))="","",OFFSET('Water Data'!$F$28,0,10*ROW('Water Data'!F127)))</f>
        <v/>
      </c>
      <c r="CA133" s="274" t="str">
        <f ca="true">+IF(OFFSET('Water Data'!$F$29,0,10*ROW('Water Data'!F127))="","",OFFSET('Water Data'!$F$29,0,10*ROW('Water Data'!F127)))</f>
        <v/>
      </c>
      <c r="CB133" s="274" t="str">
        <f ca="true">+IF(OFFSET('Water Data'!$G$27,0,10*ROW('Water Data'!G127))="","",OFFSET('Water Data'!$G$27,0,10*ROW('Water Data'!G127)))</f>
        <v/>
      </c>
      <c r="CC133" s="274" t="str">
        <f ca="true">+IF(OFFSET('Water Data'!$G$28,0,10*ROW('Water Data'!G127))="","",OFFSET('Water Data'!$G$28,0,10*ROW('Water Data'!G127)))</f>
        <v/>
      </c>
      <c r="CD133" s="274" t="str">
        <f ca="true">+IF(OFFSET('Water Data'!$G$29,0,10*ROW('Water Data'!G127))="","",OFFSET('Water Data'!$G$29,0,10*ROW('Water Data'!G127)))</f>
        <v/>
      </c>
      <c r="CE133" s="274" t="str">
        <f ca="true">+IF(OFFSET('Water Data'!$H$27,0,10*ROW('Water Data'!H127))="","",OFFSET('Water Data'!$H$27,0,10*ROW('Water Data'!H127)))</f>
        <v/>
      </c>
      <c r="CF133" s="274" t="str">
        <f ca="true">+IF(OFFSET('Water Data'!$H$28,0,10*ROW('Water Data'!H127))="","",OFFSET('Water Data'!$H$28,0,10*ROW('Water Data'!H127)))</f>
        <v/>
      </c>
      <c r="CG133" s="274" t="str">
        <f ca="true">+IF(OFFSET('Water Data'!$H$29,0,10*ROW('Water Data'!H127))="","",OFFSET('Water Data'!$H$29,0,10*ROW('Water Data'!H127)))</f>
        <v/>
      </c>
      <c r="CH133" s="274" t="str">
        <f ca="true">+IF(OFFSET('Water Data'!$I$27,0,10*ROW('Water Data'!I127))="","",OFFSET('Water Data'!$I$27,0,10*ROW('Water Data'!I127)))</f>
        <v/>
      </c>
      <c r="CI133" s="274" t="str">
        <f ca="true">+IF(OFFSET('Water Data'!$I$28,0,10*ROW('Water Data'!I127))="","",OFFSET('Water Data'!$I$28,0,10*ROW('Water Data'!I127)))</f>
        <v/>
      </c>
      <c r="CJ133" s="274" t="str">
        <f ca="true">+IF(OFFSET('Water Data'!$I$29,0,10*ROW('Water Data'!I127))="","",OFFSET('Water Data'!$I$29,0,10*ROW('Water Data'!I127)))</f>
        <v/>
      </c>
      <c r="CK133" s="274" t="str">
        <f ca="true">+IF(OFFSET('Sanitation Data'!$D$28,0,10*ROW('Sanitation Data'!D127))="","",OFFSET('Sanitation Data'!$D$28,0,10*ROW('Sanitation Data'!D127)))</f>
        <v/>
      </c>
      <c r="CL133" s="274" t="str">
        <f ca="true">+IF(OFFSET('Sanitation Data'!$D$29,0,10*ROW('Sanitation Data'!D127))="","",OFFSET('Sanitation Data'!$D$29,0,10*ROW('Sanitation Data'!D127)))</f>
        <v/>
      </c>
      <c r="CM133" s="274" t="str">
        <f ca="true">+IF(OFFSET('Sanitation Data'!$D$30,0,10*ROW('Sanitation Data'!D127))="","",OFFSET('Sanitation Data'!$D$30,0,10*ROW('Sanitation Data'!D127)))</f>
        <v/>
      </c>
      <c r="CN133" s="274" t="str">
        <f ca="true">+IF(OFFSET('Sanitation Data'!$D$31,0,10*ROW('Sanitation Data'!D127))="","",OFFSET('Sanitation Data'!$D$31,0,10*ROW('Sanitation Data'!D127)))</f>
        <v/>
      </c>
      <c r="CO133" s="274" t="str">
        <f ca="true">+IF(OFFSET('Sanitation Data'!$D$32,0,10*ROW('Sanitation Data'!D127))="","",OFFSET('Sanitation Data'!$D$32,0,10*ROW('Sanitation Data'!D127)))</f>
        <v/>
      </c>
      <c r="CP133" s="274" t="str">
        <f ca="true">+IF(OFFSET('Sanitation Data'!$E$28,0,10*ROW('Sanitation Data'!E127))="","",OFFSET('Sanitation Data'!$E$28,0,10*ROW('Sanitation Data'!E127)))</f>
        <v/>
      </c>
      <c r="CQ133" s="274" t="str">
        <f ca="true">+IF(OFFSET('Sanitation Data'!$E$29,0,10*ROW('Sanitation Data'!E127))="","",OFFSET('Sanitation Data'!$E$29,0,10*ROW('Sanitation Data'!E127)))</f>
        <v/>
      </c>
      <c r="CR133" s="274" t="str">
        <f ca="true">+IF(OFFSET('Sanitation Data'!$E$30,0,10*ROW('Sanitation Data'!E127))="","",OFFSET('Sanitation Data'!$E$30,0,10*ROW('Sanitation Data'!E127)))</f>
        <v/>
      </c>
      <c r="CS133" s="274" t="str">
        <f ca="true">+IF(OFFSET('Sanitation Data'!$E$31,0,10*ROW('Sanitation Data'!E127))="","",OFFSET('Sanitation Data'!$E$31,0,10*ROW('Sanitation Data'!E127)))</f>
        <v/>
      </c>
      <c r="CT133" s="274" t="str">
        <f ca="true">+IF(OFFSET('Sanitation Data'!$E$32,0,10*ROW('Sanitation Data'!E127))="","",OFFSET('Sanitation Data'!$E$32,0,10*ROW('Sanitation Data'!E127)))</f>
        <v/>
      </c>
      <c r="CU133" s="274" t="str">
        <f ca="true">+IF(OFFSET('Sanitation Data'!$F$28,0,10*ROW('Sanitation Data'!F127))="","",OFFSET('Sanitation Data'!$F$28,0,10*ROW('Sanitation Data'!F127)))</f>
        <v/>
      </c>
      <c r="CV133" s="274" t="str">
        <f ca="true">+IF(OFFSET('Sanitation Data'!$F$29,0,10*ROW('Sanitation Data'!F127))="","",OFFSET('Sanitation Data'!$F$29,0,10*ROW('Sanitation Data'!F127)))</f>
        <v/>
      </c>
      <c r="CW133" s="274" t="str">
        <f ca="true">+IF(OFFSET('Sanitation Data'!$F$30,0,10*ROW('Sanitation Data'!F127))="","",OFFSET('Sanitation Data'!$F$30,0,10*ROW('Sanitation Data'!F127)))</f>
        <v/>
      </c>
      <c r="CX133" s="274" t="str">
        <f ca="true">+IF(OFFSET('Sanitation Data'!$F$31,0,10*ROW('Sanitation Data'!F127))="","",OFFSET('Sanitation Data'!$F$31,0,10*ROW('Sanitation Data'!F127)))</f>
        <v/>
      </c>
      <c r="CY133" s="274" t="str">
        <f ca="true">+IF(OFFSET('Sanitation Data'!$F$32,0,10*ROW('Sanitation Data'!F127))="","",OFFSET('Sanitation Data'!$F$32,0,10*ROW('Sanitation Data'!F127)))</f>
        <v/>
      </c>
      <c r="CZ133" s="274" t="str">
        <f ca="true">+IF(OFFSET('Sanitation Data'!$G$28,0,10*ROW('Sanitation Data'!G127))="","",OFFSET('Sanitation Data'!$G$28,0,10*ROW('Sanitation Data'!G127)))</f>
        <v/>
      </c>
      <c r="DA133" s="274" t="str">
        <f ca="true">+IF(OFFSET('Sanitation Data'!$G$29,0,10*ROW('Sanitation Data'!G127))="","",OFFSET('Sanitation Data'!$G$29,0,10*ROW('Sanitation Data'!G127)))</f>
        <v/>
      </c>
      <c r="DB133" s="274" t="str">
        <f ca="true">+IF(OFFSET('Sanitation Data'!$G$30,0,10*ROW('Sanitation Data'!G127))="","",OFFSET('Sanitation Data'!$G$30,0,10*ROW('Sanitation Data'!G127)))</f>
        <v/>
      </c>
      <c r="DC133" s="274" t="str">
        <f ca="true">+IF(OFFSET('Sanitation Data'!$G$31,0,10*ROW('Sanitation Data'!G127))="","",OFFSET('Sanitation Data'!$G$31,0,10*ROW('Sanitation Data'!G127)))</f>
        <v/>
      </c>
      <c r="DD133" s="274" t="str">
        <f ca="true">+IF(OFFSET('Sanitation Data'!$G$32,0,10*ROW('Sanitation Data'!G127))="","",OFFSET('Sanitation Data'!$G$32,0,10*ROW('Sanitation Data'!G127)))</f>
        <v/>
      </c>
      <c r="DE133" s="274" t="str">
        <f ca="true">+IF(OFFSET('Sanitation Data'!$H$28,0,10*ROW('Sanitation Data'!H127))="","",OFFSET('Sanitation Data'!$H$28,0,10*ROW('Sanitation Data'!H127)))</f>
        <v/>
      </c>
      <c r="DF133" s="274" t="str">
        <f ca="true">+IF(OFFSET('Sanitation Data'!$H$29,0,10*ROW('Sanitation Data'!H127))="","",OFFSET('Sanitation Data'!$H$29,0,10*ROW('Sanitation Data'!H127)))</f>
        <v/>
      </c>
      <c r="DG133" s="274" t="str">
        <f ca="true">+IF(OFFSET('Sanitation Data'!$H$30,0,10*ROW('Sanitation Data'!H127))="","",OFFSET('Sanitation Data'!$H$30,0,10*ROW('Sanitation Data'!H127)))</f>
        <v/>
      </c>
      <c r="DH133" s="274" t="str">
        <f ca="true">+IF(OFFSET('Sanitation Data'!$H$31,0,10*ROW('Sanitation Data'!H127))="","",OFFSET('Sanitation Data'!$H$31,0,10*ROW('Sanitation Data'!H127)))</f>
        <v/>
      </c>
      <c r="DI133" s="274" t="str">
        <f ca="true">+IF(OFFSET('Sanitation Data'!$H$32,0,10*ROW('Sanitation Data'!H127))="","",OFFSET('Sanitation Data'!$H$32,0,10*ROW('Sanitation Data'!H127)))</f>
        <v/>
      </c>
      <c r="DJ133" s="274" t="str">
        <f ca="true">+IF(OFFSET('Sanitation Data'!$I$28,0,10*ROW('Sanitation Data'!I127))="","",OFFSET('Sanitation Data'!$I$28,0,10*ROW('Sanitation Data'!I127)))</f>
        <v/>
      </c>
      <c r="DK133" s="274" t="str">
        <f ca="true">+IF(OFFSET('Sanitation Data'!$I$29,0,10*ROW('Sanitation Data'!I127))="","",OFFSET('Sanitation Data'!$I$29,0,10*ROW('Sanitation Data'!I127)))</f>
        <v/>
      </c>
      <c r="DL133" s="274" t="str">
        <f ca="true">+IF(OFFSET('Sanitation Data'!$I$30,0,10*ROW('Sanitation Data'!I127))="","",OFFSET('Sanitation Data'!$I$30,0,10*ROW('Sanitation Data'!I127)))</f>
        <v/>
      </c>
      <c r="DM133" s="274" t="str">
        <f ca="true">+IF(OFFSET('Sanitation Data'!$I$31,0,10*ROW('Sanitation Data'!I127))="","",OFFSET('Sanitation Data'!$I$31,0,10*ROW('Sanitation Data'!I127)))</f>
        <v/>
      </c>
      <c r="DN133" s="274" t="str">
        <f ca="true">+IF(OFFSET('Sanitation Data'!$I$32,0,10*ROW('Sanitation Data'!I127))="","",OFFSET('Sanitation Data'!$I$32,0,10*ROW('Sanitation Data'!I127)))</f>
        <v/>
      </c>
      <c r="DO133" s="274" t="str">
        <f ca="true">+IF(OFFSET('Hygiene Data'!$D$11,0,10*ROW('Hygiene Data'!D127))="","",OFFSET('Hygiene Data'!$D$11,0,10*ROW('Hygiene Data'!D127)))</f>
        <v/>
      </c>
      <c r="DP133" s="274" t="str">
        <f ca="true">+IF(OFFSET('Hygiene Data'!$D$12,0,10*ROW('Hygiene Data'!D127))="","",OFFSET('Hygiene Data'!$D$12,0,10*ROW('Hygiene Data'!D127)))</f>
        <v/>
      </c>
      <c r="DQ133" s="274" t="str">
        <f ca="true">+IF(OFFSET('Hygiene Data'!$D$13,0,10*ROW('Hygiene Data'!D127))="","",OFFSET('Hygiene Data'!$D$13,0,10*ROW('Hygiene Data'!D127)))</f>
        <v/>
      </c>
      <c r="DR133" s="274" t="str">
        <f ca="true">+IF(OFFSET('Hygiene Data'!$E$11,0,10*ROW('Hygiene Data'!E127))="","",OFFSET('Hygiene Data'!$E$11,0,10*ROW('Hygiene Data'!E127)))</f>
        <v/>
      </c>
      <c r="DS133" s="274" t="str">
        <f ca="true">+IF(OFFSET('Hygiene Data'!$E$12,0,10*ROW('Hygiene Data'!E127))="","",OFFSET('Hygiene Data'!$E$12,0,10*ROW('Hygiene Data'!E127)))</f>
        <v/>
      </c>
      <c r="DT133" s="274" t="str">
        <f ca="true">+IF(OFFSET('Hygiene Data'!$E$13,0,10*ROW('Hygiene Data'!E127))="","",OFFSET('Hygiene Data'!$E$13,0,10*ROW('Hygiene Data'!E127)))</f>
        <v/>
      </c>
      <c r="DU133" s="274" t="str">
        <f ca="true">+IF(OFFSET('Hygiene Data'!$F$11,0,10*ROW('Hygiene Data'!F127))="","",OFFSET('Hygiene Data'!$F$11,0,10*ROW('Hygiene Data'!F127)))</f>
        <v/>
      </c>
      <c r="DV133" s="274" t="str">
        <f ca="true">+IF(OFFSET('Hygiene Data'!$F$12,0,10*ROW('Hygiene Data'!F127))="","",OFFSET('Hygiene Data'!$F$12,0,10*ROW('Hygiene Data'!F127)))</f>
        <v/>
      </c>
      <c r="DW133" s="274" t="str">
        <f ca="true">+IF(OFFSET('Hygiene Data'!$F$13,0,10*ROW('Hygiene Data'!F127))="","",OFFSET('Hygiene Data'!$F$13,0,10*ROW('Hygiene Data'!F127)))</f>
        <v/>
      </c>
      <c r="DX133" s="274" t="str">
        <f ca="true">+IF(OFFSET('Hygiene Data'!$G$11,0,10*ROW('Hygiene Data'!G127))="","",OFFSET('Hygiene Data'!$G$11,0,10*ROW('Hygiene Data'!G127)))</f>
        <v/>
      </c>
      <c r="DY133" s="274" t="str">
        <f ca="true">+IF(OFFSET('Hygiene Data'!$G$12,0,10*ROW('Hygiene Data'!G127))="","",OFFSET('Hygiene Data'!$G$12,0,10*ROW('Hygiene Data'!G127)))</f>
        <v/>
      </c>
      <c r="DZ133" s="274" t="str">
        <f ca="true">+IF(OFFSET('Hygiene Data'!$G$13,0,10*ROW('Hygiene Data'!G127))="","",OFFSET('Hygiene Data'!$G$13,0,10*ROW('Hygiene Data'!G127)))</f>
        <v/>
      </c>
      <c r="EA133" s="274" t="str">
        <f ca="true">+IF(OFFSET('Hygiene Data'!$H$11,0,10*ROW('Hygiene Data'!H127))="","",OFFSET('Hygiene Data'!$H$11,0,10*ROW('Hygiene Data'!H127)))</f>
        <v/>
      </c>
      <c r="EB133" s="274" t="str">
        <f ca="true">+IF(OFFSET('Hygiene Data'!$H$12,0,10*ROW('Hygiene Data'!H127))="","",OFFSET('Hygiene Data'!$H$12,0,10*ROW('Hygiene Data'!H127)))</f>
        <v/>
      </c>
      <c r="EC133" s="274" t="str">
        <f ca="true">+IF(OFFSET('Hygiene Data'!$H$13,0,10*ROW('Hygiene Data'!H127))="","",OFFSET('Hygiene Data'!$H$13,0,10*ROW('Hygiene Data'!H127)))</f>
        <v/>
      </c>
      <c r="ED133" s="274" t="str">
        <f ca="true">+IF(OFFSET('Hygiene Data'!$I$11,0,10*ROW('Hygiene Data'!I127))="","",OFFSET('Hygiene Data'!$I$11,0,10*ROW('Hygiene Data'!I127)))</f>
        <v/>
      </c>
      <c r="EE133" s="274" t="str">
        <f ca="true">+IF(OFFSET('Hygiene Data'!$I$12,0,10*ROW('Hygiene Data'!I127))="","",OFFSET('Hygiene Data'!$I$12,0,10*ROW('Hygiene Data'!I127)))</f>
        <v/>
      </c>
      <c r="EF133" s="274" t="str">
        <f ca="true">+IF(OFFSET('Hygiene Data'!$I$13,0,10*ROW('Hygiene Data'!I127))="","",OFFSET('Hygiene Data'!$I$13,0,10*ROW('Hygiene Data'!I127)))</f>
        <v/>
      </c>
    </row>
    <row xmlns:x14ac="http://schemas.microsoft.com/office/spreadsheetml/2009/9/ac" r="134" x14ac:dyDescent="0.2">
      <c r="A134" s="37" t="str">
        <f ca="true">+IF(OFFSET('Water Data'!$B$2,0,10*ROW('Water Data'!E128))="","",OFFSET('Water Data'!$B$2,0,10*ROW('Water Data'!E128)))</f>
        <v/>
      </c>
      <c r="B134" s="37" t="str">
        <f ca="true">+IF(OFFSET('Water Data'!$C$2,0,10*ROW('Water Data'!F128))="","",OFFSET('Water Data'!$C$2,0,10*ROW('Water Data'!F128)))</f>
        <v/>
      </c>
      <c r="C134" s="330" t="str">
        <f t="shared" ca="true" si="1"/>
        <v/>
      </c>
      <c r="D134" s="94"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4"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4"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4"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4"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4"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4"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4"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4"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4"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4"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4"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4"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4"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4"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4"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4"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4"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5"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5"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5"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5"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5"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5"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5"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5"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5"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5"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5"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5"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5"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5"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5"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5"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5"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5"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5"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5"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5"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5"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5"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5"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5"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5"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5"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5"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5"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5"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6"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6"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6"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6"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6"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6"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6"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6"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6"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6"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6"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6"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6"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6"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6"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6"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6"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6"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4"/>
      <c r="BS134" s="274" t="str">
        <f ca="true">+IF(OFFSET('Water Data'!$D$27,0,10*ROW('Water Data'!D128))="","",OFFSET('Water Data'!$D$27,0,10*ROW('Water Data'!D128)))</f>
        <v/>
      </c>
      <c r="BT134" s="274" t="str">
        <f ca="true">+IF(OFFSET('Water Data'!$D$28,0,10*ROW('Water Data'!D128))="","",OFFSET('Water Data'!$D$28,0,10*ROW('Water Data'!D128)))</f>
        <v/>
      </c>
      <c r="BU134" s="274" t="str">
        <f ca="true">+IF(OFFSET('Water Data'!$D$29,0,10*ROW('Water Data'!D128))="","",OFFSET('Water Data'!$D$29,0,10*ROW('Water Data'!D128)))</f>
        <v/>
      </c>
      <c r="BV134" s="274" t="str">
        <f ca="true">+IF(OFFSET('Water Data'!$E$27,0,10*ROW('Water Data'!E128))="","",OFFSET('Water Data'!$E$27,0,10*ROW('Water Data'!E128)))</f>
        <v/>
      </c>
      <c r="BW134" s="274" t="str">
        <f ca="true">+IF(OFFSET('Water Data'!$E$28,0,10*ROW('Water Data'!E128))="","",OFFSET('Water Data'!$E$28,0,10*ROW('Water Data'!E128)))</f>
        <v/>
      </c>
      <c r="BX134" s="274" t="str">
        <f ca="true">+IF(OFFSET('Water Data'!$E$29,0,10*ROW('Water Data'!E128))="","",OFFSET('Water Data'!$E$29,0,10*ROW('Water Data'!E128)))</f>
        <v/>
      </c>
      <c r="BY134" s="274" t="str">
        <f ca="true">+IF(OFFSET('Water Data'!$F$27,0,10*ROW('Water Data'!F128))="","",OFFSET('Water Data'!$F$27,0,10*ROW('Water Data'!F128)))</f>
        <v/>
      </c>
      <c r="BZ134" s="274" t="str">
        <f ca="true">+IF(OFFSET('Water Data'!$F$28,0,10*ROW('Water Data'!F128))="","",OFFSET('Water Data'!$F$28,0,10*ROW('Water Data'!F128)))</f>
        <v/>
      </c>
      <c r="CA134" s="274" t="str">
        <f ca="true">+IF(OFFSET('Water Data'!$F$29,0,10*ROW('Water Data'!F128))="","",OFFSET('Water Data'!$F$29,0,10*ROW('Water Data'!F128)))</f>
        <v/>
      </c>
      <c r="CB134" s="274" t="str">
        <f ca="true">+IF(OFFSET('Water Data'!$G$27,0,10*ROW('Water Data'!G128))="","",OFFSET('Water Data'!$G$27,0,10*ROW('Water Data'!G128)))</f>
        <v/>
      </c>
      <c r="CC134" s="274" t="str">
        <f ca="true">+IF(OFFSET('Water Data'!$G$28,0,10*ROW('Water Data'!G128))="","",OFFSET('Water Data'!$G$28,0,10*ROW('Water Data'!G128)))</f>
        <v/>
      </c>
      <c r="CD134" s="274" t="str">
        <f ca="true">+IF(OFFSET('Water Data'!$G$29,0,10*ROW('Water Data'!G128))="","",OFFSET('Water Data'!$G$29,0,10*ROW('Water Data'!G128)))</f>
        <v/>
      </c>
      <c r="CE134" s="274" t="str">
        <f ca="true">+IF(OFFSET('Water Data'!$H$27,0,10*ROW('Water Data'!H128))="","",OFFSET('Water Data'!$H$27,0,10*ROW('Water Data'!H128)))</f>
        <v/>
      </c>
      <c r="CF134" s="274" t="str">
        <f ca="true">+IF(OFFSET('Water Data'!$H$28,0,10*ROW('Water Data'!H128))="","",OFFSET('Water Data'!$H$28,0,10*ROW('Water Data'!H128)))</f>
        <v/>
      </c>
      <c r="CG134" s="274" t="str">
        <f ca="true">+IF(OFFSET('Water Data'!$H$29,0,10*ROW('Water Data'!H128))="","",OFFSET('Water Data'!$H$29,0,10*ROW('Water Data'!H128)))</f>
        <v/>
      </c>
      <c r="CH134" s="274" t="str">
        <f ca="true">+IF(OFFSET('Water Data'!$I$27,0,10*ROW('Water Data'!I128))="","",OFFSET('Water Data'!$I$27,0,10*ROW('Water Data'!I128)))</f>
        <v/>
      </c>
      <c r="CI134" s="274" t="str">
        <f ca="true">+IF(OFFSET('Water Data'!$I$28,0,10*ROW('Water Data'!I128))="","",OFFSET('Water Data'!$I$28,0,10*ROW('Water Data'!I128)))</f>
        <v/>
      </c>
      <c r="CJ134" s="274" t="str">
        <f ca="true">+IF(OFFSET('Water Data'!$I$29,0,10*ROW('Water Data'!I128))="","",OFFSET('Water Data'!$I$29,0,10*ROW('Water Data'!I128)))</f>
        <v/>
      </c>
      <c r="CK134" s="274" t="str">
        <f ca="true">+IF(OFFSET('Sanitation Data'!$D$28,0,10*ROW('Sanitation Data'!D128))="","",OFFSET('Sanitation Data'!$D$28,0,10*ROW('Sanitation Data'!D128)))</f>
        <v/>
      </c>
      <c r="CL134" s="274" t="str">
        <f ca="true">+IF(OFFSET('Sanitation Data'!$D$29,0,10*ROW('Sanitation Data'!D128))="","",OFFSET('Sanitation Data'!$D$29,0,10*ROW('Sanitation Data'!D128)))</f>
        <v/>
      </c>
      <c r="CM134" s="274" t="str">
        <f ca="true">+IF(OFFSET('Sanitation Data'!$D$30,0,10*ROW('Sanitation Data'!D128))="","",OFFSET('Sanitation Data'!$D$30,0,10*ROW('Sanitation Data'!D128)))</f>
        <v/>
      </c>
      <c r="CN134" s="274" t="str">
        <f ca="true">+IF(OFFSET('Sanitation Data'!$D$31,0,10*ROW('Sanitation Data'!D128))="","",OFFSET('Sanitation Data'!$D$31,0,10*ROW('Sanitation Data'!D128)))</f>
        <v/>
      </c>
      <c r="CO134" s="274" t="str">
        <f ca="true">+IF(OFFSET('Sanitation Data'!$D$32,0,10*ROW('Sanitation Data'!D128))="","",OFFSET('Sanitation Data'!$D$32,0,10*ROW('Sanitation Data'!D128)))</f>
        <v/>
      </c>
      <c r="CP134" s="274" t="str">
        <f ca="true">+IF(OFFSET('Sanitation Data'!$E$28,0,10*ROW('Sanitation Data'!E128))="","",OFFSET('Sanitation Data'!$E$28,0,10*ROW('Sanitation Data'!E128)))</f>
        <v/>
      </c>
      <c r="CQ134" s="274" t="str">
        <f ca="true">+IF(OFFSET('Sanitation Data'!$E$29,0,10*ROW('Sanitation Data'!E128))="","",OFFSET('Sanitation Data'!$E$29,0,10*ROW('Sanitation Data'!E128)))</f>
        <v/>
      </c>
      <c r="CR134" s="274" t="str">
        <f ca="true">+IF(OFFSET('Sanitation Data'!$E$30,0,10*ROW('Sanitation Data'!E128))="","",OFFSET('Sanitation Data'!$E$30,0,10*ROW('Sanitation Data'!E128)))</f>
        <v/>
      </c>
      <c r="CS134" s="274" t="str">
        <f ca="true">+IF(OFFSET('Sanitation Data'!$E$31,0,10*ROW('Sanitation Data'!E128))="","",OFFSET('Sanitation Data'!$E$31,0,10*ROW('Sanitation Data'!E128)))</f>
        <v/>
      </c>
      <c r="CT134" s="274" t="str">
        <f ca="true">+IF(OFFSET('Sanitation Data'!$E$32,0,10*ROW('Sanitation Data'!E128))="","",OFFSET('Sanitation Data'!$E$32,0,10*ROW('Sanitation Data'!E128)))</f>
        <v/>
      </c>
      <c r="CU134" s="274" t="str">
        <f ca="true">+IF(OFFSET('Sanitation Data'!$F$28,0,10*ROW('Sanitation Data'!F128))="","",OFFSET('Sanitation Data'!$F$28,0,10*ROW('Sanitation Data'!F128)))</f>
        <v/>
      </c>
      <c r="CV134" s="274" t="str">
        <f ca="true">+IF(OFFSET('Sanitation Data'!$F$29,0,10*ROW('Sanitation Data'!F128))="","",OFFSET('Sanitation Data'!$F$29,0,10*ROW('Sanitation Data'!F128)))</f>
        <v/>
      </c>
      <c r="CW134" s="274" t="str">
        <f ca="true">+IF(OFFSET('Sanitation Data'!$F$30,0,10*ROW('Sanitation Data'!F128))="","",OFFSET('Sanitation Data'!$F$30,0,10*ROW('Sanitation Data'!F128)))</f>
        <v/>
      </c>
      <c r="CX134" s="274" t="str">
        <f ca="true">+IF(OFFSET('Sanitation Data'!$F$31,0,10*ROW('Sanitation Data'!F128))="","",OFFSET('Sanitation Data'!$F$31,0,10*ROW('Sanitation Data'!F128)))</f>
        <v/>
      </c>
      <c r="CY134" s="274" t="str">
        <f ca="true">+IF(OFFSET('Sanitation Data'!$F$32,0,10*ROW('Sanitation Data'!F128))="","",OFFSET('Sanitation Data'!$F$32,0,10*ROW('Sanitation Data'!F128)))</f>
        <v/>
      </c>
      <c r="CZ134" s="274" t="str">
        <f ca="true">+IF(OFFSET('Sanitation Data'!$G$28,0,10*ROW('Sanitation Data'!G128))="","",OFFSET('Sanitation Data'!$G$28,0,10*ROW('Sanitation Data'!G128)))</f>
        <v/>
      </c>
      <c r="DA134" s="274" t="str">
        <f ca="true">+IF(OFFSET('Sanitation Data'!$G$29,0,10*ROW('Sanitation Data'!G128))="","",OFFSET('Sanitation Data'!$G$29,0,10*ROW('Sanitation Data'!G128)))</f>
        <v/>
      </c>
      <c r="DB134" s="274" t="str">
        <f ca="true">+IF(OFFSET('Sanitation Data'!$G$30,0,10*ROW('Sanitation Data'!G128))="","",OFFSET('Sanitation Data'!$G$30,0,10*ROW('Sanitation Data'!G128)))</f>
        <v/>
      </c>
      <c r="DC134" s="274" t="str">
        <f ca="true">+IF(OFFSET('Sanitation Data'!$G$31,0,10*ROW('Sanitation Data'!G128))="","",OFFSET('Sanitation Data'!$G$31,0,10*ROW('Sanitation Data'!G128)))</f>
        <v/>
      </c>
      <c r="DD134" s="274" t="str">
        <f ca="true">+IF(OFFSET('Sanitation Data'!$G$32,0,10*ROW('Sanitation Data'!G128))="","",OFFSET('Sanitation Data'!$G$32,0,10*ROW('Sanitation Data'!G128)))</f>
        <v/>
      </c>
      <c r="DE134" s="274" t="str">
        <f ca="true">+IF(OFFSET('Sanitation Data'!$H$28,0,10*ROW('Sanitation Data'!H128))="","",OFFSET('Sanitation Data'!$H$28,0,10*ROW('Sanitation Data'!H128)))</f>
        <v/>
      </c>
      <c r="DF134" s="274" t="str">
        <f ca="true">+IF(OFFSET('Sanitation Data'!$H$29,0,10*ROW('Sanitation Data'!H128))="","",OFFSET('Sanitation Data'!$H$29,0,10*ROW('Sanitation Data'!H128)))</f>
        <v/>
      </c>
      <c r="DG134" s="274" t="str">
        <f ca="true">+IF(OFFSET('Sanitation Data'!$H$30,0,10*ROW('Sanitation Data'!H128))="","",OFFSET('Sanitation Data'!$H$30,0,10*ROW('Sanitation Data'!H128)))</f>
        <v/>
      </c>
      <c r="DH134" s="274" t="str">
        <f ca="true">+IF(OFFSET('Sanitation Data'!$H$31,0,10*ROW('Sanitation Data'!H128))="","",OFFSET('Sanitation Data'!$H$31,0,10*ROW('Sanitation Data'!H128)))</f>
        <v/>
      </c>
      <c r="DI134" s="274" t="str">
        <f ca="true">+IF(OFFSET('Sanitation Data'!$H$32,0,10*ROW('Sanitation Data'!H128))="","",OFFSET('Sanitation Data'!$H$32,0,10*ROW('Sanitation Data'!H128)))</f>
        <v/>
      </c>
      <c r="DJ134" s="274" t="str">
        <f ca="true">+IF(OFFSET('Sanitation Data'!$I$28,0,10*ROW('Sanitation Data'!I128))="","",OFFSET('Sanitation Data'!$I$28,0,10*ROW('Sanitation Data'!I128)))</f>
        <v/>
      </c>
      <c r="DK134" s="274" t="str">
        <f ca="true">+IF(OFFSET('Sanitation Data'!$I$29,0,10*ROW('Sanitation Data'!I128))="","",OFFSET('Sanitation Data'!$I$29,0,10*ROW('Sanitation Data'!I128)))</f>
        <v/>
      </c>
      <c r="DL134" s="274" t="str">
        <f ca="true">+IF(OFFSET('Sanitation Data'!$I$30,0,10*ROW('Sanitation Data'!I128))="","",OFFSET('Sanitation Data'!$I$30,0,10*ROW('Sanitation Data'!I128)))</f>
        <v/>
      </c>
      <c r="DM134" s="274" t="str">
        <f ca="true">+IF(OFFSET('Sanitation Data'!$I$31,0,10*ROW('Sanitation Data'!I128))="","",OFFSET('Sanitation Data'!$I$31,0,10*ROW('Sanitation Data'!I128)))</f>
        <v/>
      </c>
      <c r="DN134" s="274" t="str">
        <f ca="true">+IF(OFFSET('Sanitation Data'!$I$32,0,10*ROW('Sanitation Data'!I128))="","",OFFSET('Sanitation Data'!$I$32,0,10*ROW('Sanitation Data'!I128)))</f>
        <v/>
      </c>
      <c r="DO134" s="274" t="str">
        <f ca="true">+IF(OFFSET('Hygiene Data'!$D$11,0,10*ROW('Hygiene Data'!D128))="","",OFFSET('Hygiene Data'!$D$11,0,10*ROW('Hygiene Data'!D128)))</f>
        <v/>
      </c>
      <c r="DP134" s="274" t="str">
        <f ca="true">+IF(OFFSET('Hygiene Data'!$D$12,0,10*ROW('Hygiene Data'!D128))="","",OFFSET('Hygiene Data'!$D$12,0,10*ROW('Hygiene Data'!D128)))</f>
        <v/>
      </c>
      <c r="DQ134" s="274" t="str">
        <f ca="true">+IF(OFFSET('Hygiene Data'!$D$13,0,10*ROW('Hygiene Data'!D128))="","",OFFSET('Hygiene Data'!$D$13,0,10*ROW('Hygiene Data'!D128)))</f>
        <v/>
      </c>
      <c r="DR134" s="274" t="str">
        <f ca="true">+IF(OFFSET('Hygiene Data'!$E$11,0,10*ROW('Hygiene Data'!E128))="","",OFFSET('Hygiene Data'!$E$11,0,10*ROW('Hygiene Data'!E128)))</f>
        <v/>
      </c>
      <c r="DS134" s="274" t="str">
        <f ca="true">+IF(OFFSET('Hygiene Data'!$E$12,0,10*ROW('Hygiene Data'!E128))="","",OFFSET('Hygiene Data'!$E$12,0,10*ROW('Hygiene Data'!E128)))</f>
        <v/>
      </c>
      <c r="DT134" s="274" t="str">
        <f ca="true">+IF(OFFSET('Hygiene Data'!$E$13,0,10*ROW('Hygiene Data'!E128))="","",OFFSET('Hygiene Data'!$E$13,0,10*ROW('Hygiene Data'!E128)))</f>
        <v/>
      </c>
      <c r="DU134" s="274" t="str">
        <f ca="true">+IF(OFFSET('Hygiene Data'!$F$11,0,10*ROW('Hygiene Data'!F128))="","",OFFSET('Hygiene Data'!$F$11,0,10*ROW('Hygiene Data'!F128)))</f>
        <v/>
      </c>
      <c r="DV134" s="274" t="str">
        <f ca="true">+IF(OFFSET('Hygiene Data'!$F$12,0,10*ROW('Hygiene Data'!F128))="","",OFFSET('Hygiene Data'!$F$12,0,10*ROW('Hygiene Data'!F128)))</f>
        <v/>
      </c>
      <c r="DW134" s="274" t="str">
        <f ca="true">+IF(OFFSET('Hygiene Data'!$F$13,0,10*ROW('Hygiene Data'!F128))="","",OFFSET('Hygiene Data'!$F$13,0,10*ROW('Hygiene Data'!F128)))</f>
        <v/>
      </c>
      <c r="DX134" s="274" t="str">
        <f ca="true">+IF(OFFSET('Hygiene Data'!$G$11,0,10*ROW('Hygiene Data'!G128))="","",OFFSET('Hygiene Data'!$G$11,0,10*ROW('Hygiene Data'!G128)))</f>
        <v/>
      </c>
      <c r="DY134" s="274" t="str">
        <f ca="true">+IF(OFFSET('Hygiene Data'!$G$12,0,10*ROW('Hygiene Data'!G128))="","",OFFSET('Hygiene Data'!$G$12,0,10*ROW('Hygiene Data'!G128)))</f>
        <v/>
      </c>
      <c r="DZ134" s="274" t="str">
        <f ca="true">+IF(OFFSET('Hygiene Data'!$G$13,0,10*ROW('Hygiene Data'!G128))="","",OFFSET('Hygiene Data'!$G$13,0,10*ROW('Hygiene Data'!G128)))</f>
        <v/>
      </c>
      <c r="EA134" s="274" t="str">
        <f ca="true">+IF(OFFSET('Hygiene Data'!$H$11,0,10*ROW('Hygiene Data'!H128))="","",OFFSET('Hygiene Data'!$H$11,0,10*ROW('Hygiene Data'!H128)))</f>
        <v/>
      </c>
      <c r="EB134" s="274" t="str">
        <f ca="true">+IF(OFFSET('Hygiene Data'!$H$12,0,10*ROW('Hygiene Data'!H128))="","",OFFSET('Hygiene Data'!$H$12,0,10*ROW('Hygiene Data'!H128)))</f>
        <v/>
      </c>
      <c r="EC134" s="274" t="str">
        <f ca="true">+IF(OFFSET('Hygiene Data'!$H$13,0,10*ROW('Hygiene Data'!H128))="","",OFFSET('Hygiene Data'!$H$13,0,10*ROW('Hygiene Data'!H128)))</f>
        <v/>
      </c>
      <c r="ED134" s="274" t="str">
        <f ca="true">+IF(OFFSET('Hygiene Data'!$I$11,0,10*ROW('Hygiene Data'!I128))="","",OFFSET('Hygiene Data'!$I$11,0,10*ROW('Hygiene Data'!I128)))</f>
        <v/>
      </c>
      <c r="EE134" s="274" t="str">
        <f ca="true">+IF(OFFSET('Hygiene Data'!$I$12,0,10*ROW('Hygiene Data'!I128))="","",OFFSET('Hygiene Data'!$I$12,0,10*ROW('Hygiene Data'!I128)))</f>
        <v/>
      </c>
      <c r="EF134" s="274" t="str">
        <f ca="true">+IF(OFFSET('Hygiene Data'!$I$13,0,10*ROW('Hygiene Data'!I128))="","",OFFSET('Hygiene Data'!$I$13,0,10*ROW('Hygiene Data'!I128)))</f>
        <v/>
      </c>
    </row>
    <row xmlns:x14ac="http://schemas.microsoft.com/office/spreadsheetml/2009/9/ac" r="135" x14ac:dyDescent="0.2">
      <c r="A135" s="37" t="str">
        <f ca="true">+IF(OFFSET('Water Data'!$B$2,0,10*ROW('Water Data'!E129))="","",OFFSET('Water Data'!$B$2,0,10*ROW('Water Data'!E129)))</f>
        <v/>
      </c>
      <c r="B135" s="37" t="str">
        <f ca="true">+IF(OFFSET('Water Data'!$C$2,0,10*ROW('Water Data'!F129))="","",OFFSET('Water Data'!$C$2,0,10*ROW('Water Data'!F129)))</f>
        <v/>
      </c>
      <c r="C135" s="330" t="str">
        <f t="shared" ref="C135:C198" ca="true" si="2">+IF(ISNUMBER(VALUE(MID(A135,5,4))), VALUE(MID(A135, 5,4)),"")</f>
        <v/>
      </c>
      <c r="D135" s="94"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4"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4"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4"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4"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4"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4"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4"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4"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4"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4"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4"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4"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4"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4"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4"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4"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4"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5"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5"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5"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5"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5"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5"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5"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5"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5"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5"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5"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5"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5"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5"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5"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5"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5"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5"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5"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5"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5"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5"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5"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5"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5"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5"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5"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5"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5"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5"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6"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6"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6"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6"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6"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6"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6"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6"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6"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6"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6"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6"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6"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6"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6"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6"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6"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6"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4"/>
      <c r="BS135" s="274" t="str">
        <f ca="true">+IF(OFFSET('Water Data'!$D$27,0,10*ROW('Water Data'!D129))="","",OFFSET('Water Data'!$D$27,0,10*ROW('Water Data'!D129)))</f>
        <v/>
      </c>
      <c r="BT135" s="274" t="str">
        <f ca="true">+IF(OFFSET('Water Data'!$D$28,0,10*ROW('Water Data'!D129))="","",OFFSET('Water Data'!$D$28,0,10*ROW('Water Data'!D129)))</f>
        <v/>
      </c>
      <c r="BU135" s="274" t="str">
        <f ca="true">+IF(OFFSET('Water Data'!$D$29,0,10*ROW('Water Data'!D129))="","",OFFSET('Water Data'!$D$29,0,10*ROW('Water Data'!D129)))</f>
        <v/>
      </c>
      <c r="BV135" s="274" t="str">
        <f ca="true">+IF(OFFSET('Water Data'!$E$27,0,10*ROW('Water Data'!E129))="","",OFFSET('Water Data'!$E$27,0,10*ROW('Water Data'!E129)))</f>
        <v/>
      </c>
      <c r="BW135" s="274" t="str">
        <f ca="true">+IF(OFFSET('Water Data'!$E$28,0,10*ROW('Water Data'!E129))="","",OFFSET('Water Data'!$E$28,0,10*ROW('Water Data'!E129)))</f>
        <v/>
      </c>
      <c r="BX135" s="274" t="str">
        <f ca="true">+IF(OFFSET('Water Data'!$E$29,0,10*ROW('Water Data'!E129))="","",OFFSET('Water Data'!$E$29,0,10*ROW('Water Data'!E129)))</f>
        <v/>
      </c>
      <c r="BY135" s="274" t="str">
        <f ca="true">+IF(OFFSET('Water Data'!$F$27,0,10*ROW('Water Data'!F129))="","",OFFSET('Water Data'!$F$27,0,10*ROW('Water Data'!F129)))</f>
        <v/>
      </c>
      <c r="BZ135" s="274" t="str">
        <f ca="true">+IF(OFFSET('Water Data'!$F$28,0,10*ROW('Water Data'!F129))="","",OFFSET('Water Data'!$F$28,0,10*ROW('Water Data'!F129)))</f>
        <v/>
      </c>
      <c r="CA135" s="274" t="str">
        <f ca="true">+IF(OFFSET('Water Data'!$F$29,0,10*ROW('Water Data'!F129))="","",OFFSET('Water Data'!$F$29,0,10*ROW('Water Data'!F129)))</f>
        <v/>
      </c>
      <c r="CB135" s="274" t="str">
        <f ca="true">+IF(OFFSET('Water Data'!$G$27,0,10*ROW('Water Data'!G129))="","",OFFSET('Water Data'!$G$27,0,10*ROW('Water Data'!G129)))</f>
        <v/>
      </c>
      <c r="CC135" s="274" t="str">
        <f ca="true">+IF(OFFSET('Water Data'!$G$28,0,10*ROW('Water Data'!G129))="","",OFFSET('Water Data'!$G$28,0,10*ROW('Water Data'!G129)))</f>
        <v/>
      </c>
      <c r="CD135" s="274" t="str">
        <f ca="true">+IF(OFFSET('Water Data'!$G$29,0,10*ROW('Water Data'!G129))="","",OFFSET('Water Data'!$G$29,0,10*ROW('Water Data'!G129)))</f>
        <v/>
      </c>
      <c r="CE135" s="274" t="str">
        <f ca="true">+IF(OFFSET('Water Data'!$H$27,0,10*ROW('Water Data'!H129))="","",OFFSET('Water Data'!$H$27,0,10*ROW('Water Data'!H129)))</f>
        <v/>
      </c>
      <c r="CF135" s="274" t="str">
        <f ca="true">+IF(OFFSET('Water Data'!$H$28,0,10*ROW('Water Data'!H129))="","",OFFSET('Water Data'!$H$28,0,10*ROW('Water Data'!H129)))</f>
        <v/>
      </c>
      <c r="CG135" s="274" t="str">
        <f ca="true">+IF(OFFSET('Water Data'!$H$29,0,10*ROW('Water Data'!H129))="","",OFFSET('Water Data'!$H$29,0,10*ROW('Water Data'!H129)))</f>
        <v/>
      </c>
      <c r="CH135" s="274" t="str">
        <f ca="true">+IF(OFFSET('Water Data'!$I$27,0,10*ROW('Water Data'!I129))="","",OFFSET('Water Data'!$I$27,0,10*ROW('Water Data'!I129)))</f>
        <v/>
      </c>
      <c r="CI135" s="274" t="str">
        <f ca="true">+IF(OFFSET('Water Data'!$I$28,0,10*ROW('Water Data'!I129))="","",OFFSET('Water Data'!$I$28,0,10*ROW('Water Data'!I129)))</f>
        <v/>
      </c>
      <c r="CJ135" s="274" t="str">
        <f ca="true">+IF(OFFSET('Water Data'!$I$29,0,10*ROW('Water Data'!I129))="","",OFFSET('Water Data'!$I$29,0,10*ROW('Water Data'!I129)))</f>
        <v/>
      </c>
      <c r="CK135" s="274" t="str">
        <f ca="true">+IF(OFFSET('Sanitation Data'!$D$28,0,10*ROW('Sanitation Data'!D129))="","",OFFSET('Sanitation Data'!$D$28,0,10*ROW('Sanitation Data'!D129)))</f>
        <v/>
      </c>
      <c r="CL135" s="274" t="str">
        <f ca="true">+IF(OFFSET('Sanitation Data'!$D$29,0,10*ROW('Sanitation Data'!D129))="","",OFFSET('Sanitation Data'!$D$29,0,10*ROW('Sanitation Data'!D129)))</f>
        <v/>
      </c>
      <c r="CM135" s="274" t="str">
        <f ca="true">+IF(OFFSET('Sanitation Data'!$D$30,0,10*ROW('Sanitation Data'!D129))="","",OFFSET('Sanitation Data'!$D$30,0,10*ROW('Sanitation Data'!D129)))</f>
        <v/>
      </c>
      <c r="CN135" s="274" t="str">
        <f ca="true">+IF(OFFSET('Sanitation Data'!$D$31,0,10*ROW('Sanitation Data'!D129))="","",OFFSET('Sanitation Data'!$D$31,0,10*ROW('Sanitation Data'!D129)))</f>
        <v/>
      </c>
      <c r="CO135" s="274" t="str">
        <f ca="true">+IF(OFFSET('Sanitation Data'!$D$32,0,10*ROW('Sanitation Data'!D129))="","",OFFSET('Sanitation Data'!$D$32,0,10*ROW('Sanitation Data'!D129)))</f>
        <v/>
      </c>
      <c r="CP135" s="274" t="str">
        <f ca="true">+IF(OFFSET('Sanitation Data'!$E$28,0,10*ROW('Sanitation Data'!E129))="","",OFFSET('Sanitation Data'!$E$28,0,10*ROW('Sanitation Data'!E129)))</f>
        <v/>
      </c>
      <c r="CQ135" s="274" t="str">
        <f ca="true">+IF(OFFSET('Sanitation Data'!$E$29,0,10*ROW('Sanitation Data'!E129))="","",OFFSET('Sanitation Data'!$E$29,0,10*ROW('Sanitation Data'!E129)))</f>
        <v/>
      </c>
      <c r="CR135" s="274" t="str">
        <f ca="true">+IF(OFFSET('Sanitation Data'!$E$30,0,10*ROW('Sanitation Data'!E129))="","",OFFSET('Sanitation Data'!$E$30,0,10*ROW('Sanitation Data'!E129)))</f>
        <v/>
      </c>
      <c r="CS135" s="274" t="str">
        <f ca="true">+IF(OFFSET('Sanitation Data'!$E$31,0,10*ROW('Sanitation Data'!E129))="","",OFFSET('Sanitation Data'!$E$31,0,10*ROW('Sanitation Data'!E129)))</f>
        <v/>
      </c>
      <c r="CT135" s="274" t="str">
        <f ca="true">+IF(OFFSET('Sanitation Data'!$E$32,0,10*ROW('Sanitation Data'!E129))="","",OFFSET('Sanitation Data'!$E$32,0,10*ROW('Sanitation Data'!E129)))</f>
        <v/>
      </c>
      <c r="CU135" s="274" t="str">
        <f ca="true">+IF(OFFSET('Sanitation Data'!$F$28,0,10*ROW('Sanitation Data'!F129))="","",OFFSET('Sanitation Data'!$F$28,0,10*ROW('Sanitation Data'!F129)))</f>
        <v/>
      </c>
      <c r="CV135" s="274" t="str">
        <f ca="true">+IF(OFFSET('Sanitation Data'!$F$29,0,10*ROW('Sanitation Data'!F129))="","",OFFSET('Sanitation Data'!$F$29,0,10*ROW('Sanitation Data'!F129)))</f>
        <v/>
      </c>
      <c r="CW135" s="274" t="str">
        <f ca="true">+IF(OFFSET('Sanitation Data'!$F$30,0,10*ROW('Sanitation Data'!F129))="","",OFFSET('Sanitation Data'!$F$30,0,10*ROW('Sanitation Data'!F129)))</f>
        <v/>
      </c>
      <c r="CX135" s="274" t="str">
        <f ca="true">+IF(OFFSET('Sanitation Data'!$F$31,0,10*ROW('Sanitation Data'!F129))="","",OFFSET('Sanitation Data'!$F$31,0,10*ROW('Sanitation Data'!F129)))</f>
        <v/>
      </c>
      <c r="CY135" s="274" t="str">
        <f ca="true">+IF(OFFSET('Sanitation Data'!$F$32,0,10*ROW('Sanitation Data'!F129))="","",OFFSET('Sanitation Data'!$F$32,0,10*ROW('Sanitation Data'!F129)))</f>
        <v/>
      </c>
      <c r="CZ135" s="274" t="str">
        <f ca="true">+IF(OFFSET('Sanitation Data'!$G$28,0,10*ROW('Sanitation Data'!G129))="","",OFFSET('Sanitation Data'!$G$28,0,10*ROW('Sanitation Data'!G129)))</f>
        <v/>
      </c>
      <c r="DA135" s="274" t="str">
        <f ca="true">+IF(OFFSET('Sanitation Data'!$G$29,0,10*ROW('Sanitation Data'!G129))="","",OFFSET('Sanitation Data'!$G$29,0,10*ROW('Sanitation Data'!G129)))</f>
        <v/>
      </c>
      <c r="DB135" s="274" t="str">
        <f ca="true">+IF(OFFSET('Sanitation Data'!$G$30,0,10*ROW('Sanitation Data'!G129))="","",OFFSET('Sanitation Data'!$G$30,0,10*ROW('Sanitation Data'!G129)))</f>
        <v/>
      </c>
      <c r="DC135" s="274" t="str">
        <f ca="true">+IF(OFFSET('Sanitation Data'!$G$31,0,10*ROW('Sanitation Data'!G129))="","",OFFSET('Sanitation Data'!$G$31,0,10*ROW('Sanitation Data'!G129)))</f>
        <v/>
      </c>
      <c r="DD135" s="274" t="str">
        <f ca="true">+IF(OFFSET('Sanitation Data'!$G$32,0,10*ROW('Sanitation Data'!G129))="","",OFFSET('Sanitation Data'!$G$32,0,10*ROW('Sanitation Data'!G129)))</f>
        <v/>
      </c>
      <c r="DE135" s="274" t="str">
        <f ca="true">+IF(OFFSET('Sanitation Data'!$H$28,0,10*ROW('Sanitation Data'!H129))="","",OFFSET('Sanitation Data'!$H$28,0,10*ROW('Sanitation Data'!H129)))</f>
        <v/>
      </c>
      <c r="DF135" s="274" t="str">
        <f ca="true">+IF(OFFSET('Sanitation Data'!$H$29,0,10*ROW('Sanitation Data'!H129))="","",OFFSET('Sanitation Data'!$H$29,0,10*ROW('Sanitation Data'!H129)))</f>
        <v/>
      </c>
      <c r="DG135" s="274" t="str">
        <f ca="true">+IF(OFFSET('Sanitation Data'!$H$30,0,10*ROW('Sanitation Data'!H129))="","",OFFSET('Sanitation Data'!$H$30,0,10*ROW('Sanitation Data'!H129)))</f>
        <v/>
      </c>
      <c r="DH135" s="274" t="str">
        <f ca="true">+IF(OFFSET('Sanitation Data'!$H$31,0,10*ROW('Sanitation Data'!H129))="","",OFFSET('Sanitation Data'!$H$31,0,10*ROW('Sanitation Data'!H129)))</f>
        <v/>
      </c>
      <c r="DI135" s="274" t="str">
        <f ca="true">+IF(OFFSET('Sanitation Data'!$H$32,0,10*ROW('Sanitation Data'!H129))="","",OFFSET('Sanitation Data'!$H$32,0,10*ROW('Sanitation Data'!H129)))</f>
        <v/>
      </c>
      <c r="DJ135" s="274" t="str">
        <f ca="true">+IF(OFFSET('Sanitation Data'!$I$28,0,10*ROW('Sanitation Data'!I129))="","",OFFSET('Sanitation Data'!$I$28,0,10*ROW('Sanitation Data'!I129)))</f>
        <v/>
      </c>
      <c r="DK135" s="274" t="str">
        <f ca="true">+IF(OFFSET('Sanitation Data'!$I$29,0,10*ROW('Sanitation Data'!I129))="","",OFFSET('Sanitation Data'!$I$29,0,10*ROW('Sanitation Data'!I129)))</f>
        <v/>
      </c>
      <c r="DL135" s="274" t="str">
        <f ca="true">+IF(OFFSET('Sanitation Data'!$I$30,0,10*ROW('Sanitation Data'!I129))="","",OFFSET('Sanitation Data'!$I$30,0,10*ROW('Sanitation Data'!I129)))</f>
        <v/>
      </c>
      <c r="DM135" s="274" t="str">
        <f ca="true">+IF(OFFSET('Sanitation Data'!$I$31,0,10*ROW('Sanitation Data'!I129))="","",OFFSET('Sanitation Data'!$I$31,0,10*ROW('Sanitation Data'!I129)))</f>
        <v/>
      </c>
      <c r="DN135" s="274" t="str">
        <f ca="true">+IF(OFFSET('Sanitation Data'!$I$32,0,10*ROW('Sanitation Data'!I129))="","",OFFSET('Sanitation Data'!$I$32,0,10*ROW('Sanitation Data'!I129)))</f>
        <v/>
      </c>
      <c r="DO135" s="274" t="str">
        <f ca="true">+IF(OFFSET('Hygiene Data'!$D$11,0,10*ROW('Hygiene Data'!D129))="","",OFFSET('Hygiene Data'!$D$11,0,10*ROW('Hygiene Data'!D129)))</f>
        <v/>
      </c>
      <c r="DP135" s="274" t="str">
        <f ca="true">+IF(OFFSET('Hygiene Data'!$D$12,0,10*ROW('Hygiene Data'!D129))="","",OFFSET('Hygiene Data'!$D$12,0,10*ROW('Hygiene Data'!D129)))</f>
        <v/>
      </c>
      <c r="DQ135" s="274" t="str">
        <f ca="true">+IF(OFFSET('Hygiene Data'!$D$13,0,10*ROW('Hygiene Data'!D129))="","",OFFSET('Hygiene Data'!$D$13,0,10*ROW('Hygiene Data'!D129)))</f>
        <v/>
      </c>
      <c r="DR135" s="274" t="str">
        <f ca="true">+IF(OFFSET('Hygiene Data'!$E$11,0,10*ROW('Hygiene Data'!E129))="","",OFFSET('Hygiene Data'!$E$11,0,10*ROW('Hygiene Data'!E129)))</f>
        <v/>
      </c>
      <c r="DS135" s="274" t="str">
        <f ca="true">+IF(OFFSET('Hygiene Data'!$E$12,0,10*ROW('Hygiene Data'!E129))="","",OFFSET('Hygiene Data'!$E$12,0,10*ROW('Hygiene Data'!E129)))</f>
        <v/>
      </c>
      <c r="DT135" s="274" t="str">
        <f ca="true">+IF(OFFSET('Hygiene Data'!$E$13,0,10*ROW('Hygiene Data'!E129))="","",OFFSET('Hygiene Data'!$E$13,0,10*ROW('Hygiene Data'!E129)))</f>
        <v/>
      </c>
      <c r="DU135" s="274" t="str">
        <f ca="true">+IF(OFFSET('Hygiene Data'!$F$11,0,10*ROW('Hygiene Data'!F129))="","",OFFSET('Hygiene Data'!$F$11,0,10*ROW('Hygiene Data'!F129)))</f>
        <v/>
      </c>
      <c r="DV135" s="274" t="str">
        <f ca="true">+IF(OFFSET('Hygiene Data'!$F$12,0,10*ROW('Hygiene Data'!F129))="","",OFFSET('Hygiene Data'!$F$12,0,10*ROW('Hygiene Data'!F129)))</f>
        <v/>
      </c>
      <c r="DW135" s="274" t="str">
        <f ca="true">+IF(OFFSET('Hygiene Data'!$F$13,0,10*ROW('Hygiene Data'!F129))="","",OFFSET('Hygiene Data'!$F$13,0,10*ROW('Hygiene Data'!F129)))</f>
        <v/>
      </c>
      <c r="DX135" s="274" t="str">
        <f ca="true">+IF(OFFSET('Hygiene Data'!$G$11,0,10*ROW('Hygiene Data'!G129))="","",OFFSET('Hygiene Data'!$G$11,0,10*ROW('Hygiene Data'!G129)))</f>
        <v/>
      </c>
      <c r="DY135" s="274" t="str">
        <f ca="true">+IF(OFFSET('Hygiene Data'!$G$12,0,10*ROW('Hygiene Data'!G129))="","",OFFSET('Hygiene Data'!$G$12,0,10*ROW('Hygiene Data'!G129)))</f>
        <v/>
      </c>
      <c r="DZ135" s="274" t="str">
        <f ca="true">+IF(OFFSET('Hygiene Data'!$G$13,0,10*ROW('Hygiene Data'!G129))="","",OFFSET('Hygiene Data'!$G$13,0,10*ROW('Hygiene Data'!G129)))</f>
        <v/>
      </c>
      <c r="EA135" s="274" t="str">
        <f ca="true">+IF(OFFSET('Hygiene Data'!$H$11,0,10*ROW('Hygiene Data'!H129))="","",OFFSET('Hygiene Data'!$H$11,0,10*ROW('Hygiene Data'!H129)))</f>
        <v/>
      </c>
      <c r="EB135" s="274" t="str">
        <f ca="true">+IF(OFFSET('Hygiene Data'!$H$12,0,10*ROW('Hygiene Data'!H129))="","",OFFSET('Hygiene Data'!$H$12,0,10*ROW('Hygiene Data'!H129)))</f>
        <v/>
      </c>
      <c r="EC135" s="274" t="str">
        <f ca="true">+IF(OFFSET('Hygiene Data'!$H$13,0,10*ROW('Hygiene Data'!H129))="","",OFFSET('Hygiene Data'!$H$13,0,10*ROW('Hygiene Data'!H129)))</f>
        <v/>
      </c>
      <c r="ED135" s="274" t="str">
        <f ca="true">+IF(OFFSET('Hygiene Data'!$I$11,0,10*ROW('Hygiene Data'!I129))="","",OFFSET('Hygiene Data'!$I$11,0,10*ROW('Hygiene Data'!I129)))</f>
        <v/>
      </c>
      <c r="EE135" s="274" t="str">
        <f ca="true">+IF(OFFSET('Hygiene Data'!$I$12,0,10*ROW('Hygiene Data'!I129))="","",OFFSET('Hygiene Data'!$I$12,0,10*ROW('Hygiene Data'!I129)))</f>
        <v/>
      </c>
      <c r="EF135" s="274" t="str">
        <f ca="true">+IF(OFFSET('Hygiene Data'!$I$13,0,10*ROW('Hygiene Data'!I129))="","",OFFSET('Hygiene Data'!$I$13,0,10*ROW('Hygiene Data'!I129)))</f>
        <v/>
      </c>
    </row>
    <row xmlns:x14ac="http://schemas.microsoft.com/office/spreadsheetml/2009/9/ac" r="136" x14ac:dyDescent="0.2">
      <c r="A136" s="37" t="str">
        <f ca="true">+IF(OFFSET('Water Data'!$B$2,0,10*ROW('Water Data'!E130))="","",OFFSET('Water Data'!$B$2,0,10*ROW('Water Data'!E130)))</f>
        <v/>
      </c>
      <c r="B136" s="37" t="str">
        <f ca="true">+IF(OFFSET('Water Data'!$C$2,0,10*ROW('Water Data'!F130))="","",OFFSET('Water Data'!$C$2,0,10*ROW('Water Data'!F130)))</f>
        <v/>
      </c>
      <c r="C136" s="330" t="str">
        <f t="shared" ca="true" si="2"/>
        <v/>
      </c>
      <c r="D136" s="94"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4"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4"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4"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4"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4"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4"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4"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4"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4"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4"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4"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4"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4"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4"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4"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4"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4"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5"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5"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5"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5"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5"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5"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5"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5"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5"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5"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5"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5"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5"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5"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5"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5"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5"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5"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5"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5"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5"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5"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5"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5"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5"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5"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5"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5"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5"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5"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6"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6"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6"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6"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6"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6"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6"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6"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6"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6"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6"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6"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6"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6"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6"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6"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6"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6"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4"/>
      <c r="BS136" s="274" t="str">
        <f ca="true">+IF(OFFSET('Water Data'!$D$27,0,10*ROW('Water Data'!D130))="","",OFFSET('Water Data'!$D$27,0,10*ROW('Water Data'!D130)))</f>
        <v/>
      </c>
      <c r="BT136" s="274" t="str">
        <f ca="true">+IF(OFFSET('Water Data'!$D$28,0,10*ROW('Water Data'!D130))="","",OFFSET('Water Data'!$D$28,0,10*ROW('Water Data'!D130)))</f>
        <v/>
      </c>
      <c r="BU136" s="274" t="str">
        <f ca="true">+IF(OFFSET('Water Data'!$D$29,0,10*ROW('Water Data'!D130))="","",OFFSET('Water Data'!$D$29,0,10*ROW('Water Data'!D130)))</f>
        <v/>
      </c>
      <c r="BV136" s="274" t="str">
        <f ca="true">+IF(OFFSET('Water Data'!$E$27,0,10*ROW('Water Data'!E130))="","",OFFSET('Water Data'!$E$27,0,10*ROW('Water Data'!E130)))</f>
        <v/>
      </c>
      <c r="BW136" s="274" t="str">
        <f ca="true">+IF(OFFSET('Water Data'!$E$28,0,10*ROW('Water Data'!E130))="","",OFFSET('Water Data'!$E$28,0,10*ROW('Water Data'!E130)))</f>
        <v/>
      </c>
      <c r="BX136" s="274" t="str">
        <f ca="true">+IF(OFFSET('Water Data'!$E$29,0,10*ROW('Water Data'!E130))="","",OFFSET('Water Data'!$E$29,0,10*ROW('Water Data'!E130)))</f>
        <v/>
      </c>
      <c r="BY136" s="274" t="str">
        <f ca="true">+IF(OFFSET('Water Data'!$F$27,0,10*ROW('Water Data'!F130))="","",OFFSET('Water Data'!$F$27,0,10*ROW('Water Data'!F130)))</f>
        <v/>
      </c>
      <c r="BZ136" s="274" t="str">
        <f ca="true">+IF(OFFSET('Water Data'!$F$28,0,10*ROW('Water Data'!F130))="","",OFFSET('Water Data'!$F$28,0,10*ROW('Water Data'!F130)))</f>
        <v/>
      </c>
      <c r="CA136" s="274" t="str">
        <f ca="true">+IF(OFFSET('Water Data'!$F$29,0,10*ROW('Water Data'!F130))="","",OFFSET('Water Data'!$F$29,0,10*ROW('Water Data'!F130)))</f>
        <v/>
      </c>
      <c r="CB136" s="274" t="str">
        <f ca="true">+IF(OFFSET('Water Data'!$G$27,0,10*ROW('Water Data'!G130))="","",OFFSET('Water Data'!$G$27,0,10*ROW('Water Data'!G130)))</f>
        <v/>
      </c>
      <c r="CC136" s="274" t="str">
        <f ca="true">+IF(OFFSET('Water Data'!$G$28,0,10*ROW('Water Data'!G130))="","",OFFSET('Water Data'!$G$28,0,10*ROW('Water Data'!G130)))</f>
        <v/>
      </c>
      <c r="CD136" s="274" t="str">
        <f ca="true">+IF(OFFSET('Water Data'!$G$29,0,10*ROW('Water Data'!G130))="","",OFFSET('Water Data'!$G$29,0,10*ROW('Water Data'!G130)))</f>
        <v/>
      </c>
      <c r="CE136" s="274" t="str">
        <f ca="true">+IF(OFFSET('Water Data'!$H$27,0,10*ROW('Water Data'!H130))="","",OFFSET('Water Data'!$H$27,0,10*ROW('Water Data'!H130)))</f>
        <v/>
      </c>
      <c r="CF136" s="274" t="str">
        <f ca="true">+IF(OFFSET('Water Data'!$H$28,0,10*ROW('Water Data'!H130))="","",OFFSET('Water Data'!$H$28,0,10*ROW('Water Data'!H130)))</f>
        <v/>
      </c>
      <c r="CG136" s="274" t="str">
        <f ca="true">+IF(OFFSET('Water Data'!$H$29,0,10*ROW('Water Data'!H130))="","",OFFSET('Water Data'!$H$29,0,10*ROW('Water Data'!H130)))</f>
        <v/>
      </c>
      <c r="CH136" s="274" t="str">
        <f ca="true">+IF(OFFSET('Water Data'!$I$27,0,10*ROW('Water Data'!I130))="","",OFFSET('Water Data'!$I$27,0,10*ROW('Water Data'!I130)))</f>
        <v/>
      </c>
      <c r="CI136" s="274" t="str">
        <f ca="true">+IF(OFFSET('Water Data'!$I$28,0,10*ROW('Water Data'!I130))="","",OFFSET('Water Data'!$I$28,0,10*ROW('Water Data'!I130)))</f>
        <v/>
      </c>
      <c r="CJ136" s="274" t="str">
        <f ca="true">+IF(OFFSET('Water Data'!$I$29,0,10*ROW('Water Data'!I130))="","",OFFSET('Water Data'!$I$29,0,10*ROW('Water Data'!I130)))</f>
        <v/>
      </c>
      <c r="CK136" s="274" t="str">
        <f ca="true">+IF(OFFSET('Sanitation Data'!$D$28,0,10*ROW('Sanitation Data'!D130))="","",OFFSET('Sanitation Data'!$D$28,0,10*ROW('Sanitation Data'!D130)))</f>
        <v/>
      </c>
      <c r="CL136" s="274" t="str">
        <f ca="true">+IF(OFFSET('Sanitation Data'!$D$29,0,10*ROW('Sanitation Data'!D130))="","",OFFSET('Sanitation Data'!$D$29,0,10*ROW('Sanitation Data'!D130)))</f>
        <v/>
      </c>
      <c r="CM136" s="274" t="str">
        <f ca="true">+IF(OFFSET('Sanitation Data'!$D$30,0,10*ROW('Sanitation Data'!D130))="","",OFFSET('Sanitation Data'!$D$30,0,10*ROW('Sanitation Data'!D130)))</f>
        <v/>
      </c>
      <c r="CN136" s="274" t="str">
        <f ca="true">+IF(OFFSET('Sanitation Data'!$D$31,0,10*ROW('Sanitation Data'!D130))="","",OFFSET('Sanitation Data'!$D$31,0,10*ROW('Sanitation Data'!D130)))</f>
        <v/>
      </c>
      <c r="CO136" s="274" t="str">
        <f ca="true">+IF(OFFSET('Sanitation Data'!$D$32,0,10*ROW('Sanitation Data'!D130))="","",OFFSET('Sanitation Data'!$D$32,0,10*ROW('Sanitation Data'!D130)))</f>
        <v/>
      </c>
      <c r="CP136" s="274" t="str">
        <f ca="true">+IF(OFFSET('Sanitation Data'!$E$28,0,10*ROW('Sanitation Data'!E130))="","",OFFSET('Sanitation Data'!$E$28,0,10*ROW('Sanitation Data'!E130)))</f>
        <v/>
      </c>
      <c r="CQ136" s="274" t="str">
        <f ca="true">+IF(OFFSET('Sanitation Data'!$E$29,0,10*ROW('Sanitation Data'!E130))="","",OFFSET('Sanitation Data'!$E$29,0,10*ROW('Sanitation Data'!E130)))</f>
        <v/>
      </c>
      <c r="CR136" s="274" t="str">
        <f ca="true">+IF(OFFSET('Sanitation Data'!$E$30,0,10*ROW('Sanitation Data'!E130))="","",OFFSET('Sanitation Data'!$E$30,0,10*ROW('Sanitation Data'!E130)))</f>
        <v/>
      </c>
      <c r="CS136" s="274" t="str">
        <f ca="true">+IF(OFFSET('Sanitation Data'!$E$31,0,10*ROW('Sanitation Data'!E130))="","",OFFSET('Sanitation Data'!$E$31,0,10*ROW('Sanitation Data'!E130)))</f>
        <v/>
      </c>
      <c r="CT136" s="274" t="str">
        <f ca="true">+IF(OFFSET('Sanitation Data'!$E$32,0,10*ROW('Sanitation Data'!E130))="","",OFFSET('Sanitation Data'!$E$32,0,10*ROW('Sanitation Data'!E130)))</f>
        <v/>
      </c>
      <c r="CU136" s="274" t="str">
        <f ca="true">+IF(OFFSET('Sanitation Data'!$F$28,0,10*ROW('Sanitation Data'!F130))="","",OFFSET('Sanitation Data'!$F$28,0,10*ROW('Sanitation Data'!F130)))</f>
        <v/>
      </c>
      <c r="CV136" s="274" t="str">
        <f ca="true">+IF(OFFSET('Sanitation Data'!$F$29,0,10*ROW('Sanitation Data'!F130))="","",OFFSET('Sanitation Data'!$F$29,0,10*ROW('Sanitation Data'!F130)))</f>
        <v/>
      </c>
      <c r="CW136" s="274" t="str">
        <f ca="true">+IF(OFFSET('Sanitation Data'!$F$30,0,10*ROW('Sanitation Data'!F130))="","",OFFSET('Sanitation Data'!$F$30,0,10*ROW('Sanitation Data'!F130)))</f>
        <v/>
      </c>
      <c r="CX136" s="274" t="str">
        <f ca="true">+IF(OFFSET('Sanitation Data'!$F$31,0,10*ROW('Sanitation Data'!F130))="","",OFFSET('Sanitation Data'!$F$31,0,10*ROW('Sanitation Data'!F130)))</f>
        <v/>
      </c>
      <c r="CY136" s="274" t="str">
        <f ca="true">+IF(OFFSET('Sanitation Data'!$F$32,0,10*ROW('Sanitation Data'!F130))="","",OFFSET('Sanitation Data'!$F$32,0,10*ROW('Sanitation Data'!F130)))</f>
        <v/>
      </c>
      <c r="CZ136" s="274" t="str">
        <f ca="true">+IF(OFFSET('Sanitation Data'!$G$28,0,10*ROW('Sanitation Data'!G130))="","",OFFSET('Sanitation Data'!$G$28,0,10*ROW('Sanitation Data'!G130)))</f>
        <v/>
      </c>
      <c r="DA136" s="274" t="str">
        <f ca="true">+IF(OFFSET('Sanitation Data'!$G$29,0,10*ROW('Sanitation Data'!G130))="","",OFFSET('Sanitation Data'!$G$29,0,10*ROW('Sanitation Data'!G130)))</f>
        <v/>
      </c>
      <c r="DB136" s="274" t="str">
        <f ca="true">+IF(OFFSET('Sanitation Data'!$G$30,0,10*ROW('Sanitation Data'!G130))="","",OFFSET('Sanitation Data'!$G$30,0,10*ROW('Sanitation Data'!G130)))</f>
        <v/>
      </c>
      <c r="DC136" s="274" t="str">
        <f ca="true">+IF(OFFSET('Sanitation Data'!$G$31,0,10*ROW('Sanitation Data'!G130))="","",OFFSET('Sanitation Data'!$G$31,0,10*ROW('Sanitation Data'!G130)))</f>
        <v/>
      </c>
      <c r="DD136" s="274" t="str">
        <f ca="true">+IF(OFFSET('Sanitation Data'!$G$32,0,10*ROW('Sanitation Data'!G130))="","",OFFSET('Sanitation Data'!$G$32,0,10*ROW('Sanitation Data'!G130)))</f>
        <v/>
      </c>
      <c r="DE136" s="274" t="str">
        <f ca="true">+IF(OFFSET('Sanitation Data'!$H$28,0,10*ROW('Sanitation Data'!H130))="","",OFFSET('Sanitation Data'!$H$28,0,10*ROW('Sanitation Data'!H130)))</f>
        <v/>
      </c>
      <c r="DF136" s="274" t="str">
        <f ca="true">+IF(OFFSET('Sanitation Data'!$H$29,0,10*ROW('Sanitation Data'!H130))="","",OFFSET('Sanitation Data'!$H$29,0,10*ROW('Sanitation Data'!H130)))</f>
        <v/>
      </c>
      <c r="DG136" s="274" t="str">
        <f ca="true">+IF(OFFSET('Sanitation Data'!$H$30,0,10*ROW('Sanitation Data'!H130))="","",OFFSET('Sanitation Data'!$H$30,0,10*ROW('Sanitation Data'!H130)))</f>
        <v/>
      </c>
      <c r="DH136" s="274" t="str">
        <f ca="true">+IF(OFFSET('Sanitation Data'!$H$31,0,10*ROW('Sanitation Data'!H130))="","",OFFSET('Sanitation Data'!$H$31,0,10*ROW('Sanitation Data'!H130)))</f>
        <v/>
      </c>
      <c r="DI136" s="274" t="str">
        <f ca="true">+IF(OFFSET('Sanitation Data'!$H$32,0,10*ROW('Sanitation Data'!H130))="","",OFFSET('Sanitation Data'!$H$32,0,10*ROW('Sanitation Data'!H130)))</f>
        <v/>
      </c>
      <c r="DJ136" s="274" t="str">
        <f ca="true">+IF(OFFSET('Sanitation Data'!$I$28,0,10*ROW('Sanitation Data'!I130))="","",OFFSET('Sanitation Data'!$I$28,0,10*ROW('Sanitation Data'!I130)))</f>
        <v/>
      </c>
      <c r="DK136" s="274" t="str">
        <f ca="true">+IF(OFFSET('Sanitation Data'!$I$29,0,10*ROW('Sanitation Data'!I130))="","",OFFSET('Sanitation Data'!$I$29,0,10*ROW('Sanitation Data'!I130)))</f>
        <v/>
      </c>
      <c r="DL136" s="274" t="str">
        <f ca="true">+IF(OFFSET('Sanitation Data'!$I$30,0,10*ROW('Sanitation Data'!I130))="","",OFFSET('Sanitation Data'!$I$30,0,10*ROW('Sanitation Data'!I130)))</f>
        <v/>
      </c>
      <c r="DM136" s="274" t="str">
        <f ca="true">+IF(OFFSET('Sanitation Data'!$I$31,0,10*ROW('Sanitation Data'!I130))="","",OFFSET('Sanitation Data'!$I$31,0,10*ROW('Sanitation Data'!I130)))</f>
        <v/>
      </c>
      <c r="DN136" s="274" t="str">
        <f ca="true">+IF(OFFSET('Sanitation Data'!$I$32,0,10*ROW('Sanitation Data'!I130))="","",OFFSET('Sanitation Data'!$I$32,0,10*ROW('Sanitation Data'!I130)))</f>
        <v/>
      </c>
      <c r="DO136" s="274" t="str">
        <f ca="true">+IF(OFFSET('Hygiene Data'!$D$11,0,10*ROW('Hygiene Data'!D130))="","",OFFSET('Hygiene Data'!$D$11,0,10*ROW('Hygiene Data'!D130)))</f>
        <v/>
      </c>
      <c r="DP136" s="274" t="str">
        <f ca="true">+IF(OFFSET('Hygiene Data'!$D$12,0,10*ROW('Hygiene Data'!D130))="","",OFFSET('Hygiene Data'!$D$12,0,10*ROW('Hygiene Data'!D130)))</f>
        <v/>
      </c>
      <c r="DQ136" s="274" t="str">
        <f ca="true">+IF(OFFSET('Hygiene Data'!$D$13,0,10*ROW('Hygiene Data'!D130))="","",OFFSET('Hygiene Data'!$D$13,0,10*ROW('Hygiene Data'!D130)))</f>
        <v/>
      </c>
      <c r="DR136" s="274" t="str">
        <f ca="true">+IF(OFFSET('Hygiene Data'!$E$11,0,10*ROW('Hygiene Data'!E130))="","",OFFSET('Hygiene Data'!$E$11,0,10*ROW('Hygiene Data'!E130)))</f>
        <v/>
      </c>
      <c r="DS136" s="274" t="str">
        <f ca="true">+IF(OFFSET('Hygiene Data'!$E$12,0,10*ROW('Hygiene Data'!E130))="","",OFFSET('Hygiene Data'!$E$12,0,10*ROW('Hygiene Data'!E130)))</f>
        <v/>
      </c>
      <c r="DT136" s="274" t="str">
        <f ca="true">+IF(OFFSET('Hygiene Data'!$E$13,0,10*ROW('Hygiene Data'!E130))="","",OFFSET('Hygiene Data'!$E$13,0,10*ROW('Hygiene Data'!E130)))</f>
        <v/>
      </c>
      <c r="DU136" s="274" t="str">
        <f ca="true">+IF(OFFSET('Hygiene Data'!$F$11,0,10*ROW('Hygiene Data'!F130))="","",OFFSET('Hygiene Data'!$F$11,0,10*ROW('Hygiene Data'!F130)))</f>
        <v/>
      </c>
      <c r="DV136" s="274" t="str">
        <f ca="true">+IF(OFFSET('Hygiene Data'!$F$12,0,10*ROW('Hygiene Data'!F130))="","",OFFSET('Hygiene Data'!$F$12,0,10*ROW('Hygiene Data'!F130)))</f>
        <v/>
      </c>
      <c r="DW136" s="274" t="str">
        <f ca="true">+IF(OFFSET('Hygiene Data'!$F$13,0,10*ROW('Hygiene Data'!F130))="","",OFFSET('Hygiene Data'!$F$13,0,10*ROW('Hygiene Data'!F130)))</f>
        <v/>
      </c>
      <c r="DX136" s="274" t="str">
        <f ca="true">+IF(OFFSET('Hygiene Data'!$G$11,0,10*ROW('Hygiene Data'!G130))="","",OFFSET('Hygiene Data'!$G$11,0,10*ROW('Hygiene Data'!G130)))</f>
        <v/>
      </c>
      <c r="DY136" s="274" t="str">
        <f ca="true">+IF(OFFSET('Hygiene Data'!$G$12,0,10*ROW('Hygiene Data'!G130))="","",OFFSET('Hygiene Data'!$G$12,0,10*ROW('Hygiene Data'!G130)))</f>
        <v/>
      </c>
      <c r="DZ136" s="274" t="str">
        <f ca="true">+IF(OFFSET('Hygiene Data'!$G$13,0,10*ROW('Hygiene Data'!G130))="","",OFFSET('Hygiene Data'!$G$13,0,10*ROW('Hygiene Data'!G130)))</f>
        <v/>
      </c>
      <c r="EA136" s="274" t="str">
        <f ca="true">+IF(OFFSET('Hygiene Data'!$H$11,0,10*ROW('Hygiene Data'!H130))="","",OFFSET('Hygiene Data'!$H$11,0,10*ROW('Hygiene Data'!H130)))</f>
        <v/>
      </c>
      <c r="EB136" s="274" t="str">
        <f ca="true">+IF(OFFSET('Hygiene Data'!$H$12,0,10*ROW('Hygiene Data'!H130))="","",OFFSET('Hygiene Data'!$H$12,0,10*ROW('Hygiene Data'!H130)))</f>
        <v/>
      </c>
      <c r="EC136" s="274" t="str">
        <f ca="true">+IF(OFFSET('Hygiene Data'!$H$13,0,10*ROW('Hygiene Data'!H130))="","",OFFSET('Hygiene Data'!$H$13,0,10*ROW('Hygiene Data'!H130)))</f>
        <v/>
      </c>
      <c r="ED136" s="274" t="str">
        <f ca="true">+IF(OFFSET('Hygiene Data'!$I$11,0,10*ROW('Hygiene Data'!I130))="","",OFFSET('Hygiene Data'!$I$11,0,10*ROW('Hygiene Data'!I130)))</f>
        <v/>
      </c>
      <c r="EE136" s="274" t="str">
        <f ca="true">+IF(OFFSET('Hygiene Data'!$I$12,0,10*ROW('Hygiene Data'!I130))="","",OFFSET('Hygiene Data'!$I$12,0,10*ROW('Hygiene Data'!I130)))</f>
        <v/>
      </c>
      <c r="EF136" s="274" t="str">
        <f ca="true">+IF(OFFSET('Hygiene Data'!$I$13,0,10*ROW('Hygiene Data'!I130))="","",OFFSET('Hygiene Data'!$I$13,0,10*ROW('Hygiene Data'!I130)))</f>
        <v/>
      </c>
    </row>
    <row xmlns:x14ac="http://schemas.microsoft.com/office/spreadsheetml/2009/9/ac" r="137" x14ac:dyDescent="0.2">
      <c r="A137" s="37" t="str">
        <f ca="true">+IF(OFFSET('Water Data'!$B$2,0,10*ROW('Water Data'!E131))="","",OFFSET('Water Data'!$B$2,0,10*ROW('Water Data'!E131)))</f>
        <v/>
      </c>
      <c r="B137" s="37" t="str">
        <f ca="true">+IF(OFFSET('Water Data'!$C$2,0,10*ROW('Water Data'!F131))="","",OFFSET('Water Data'!$C$2,0,10*ROW('Water Data'!F131)))</f>
        <v/>
      </c>
      <c r="C137" s="330" t="str">
        <f t="shared" ca="true" si="2"/>
        <v/>
      </c>
      <c r="D137" s="94"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4"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4"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4"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4"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4"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4"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4"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4"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4"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4"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4"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4"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4"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4"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4"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4"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4"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5"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5"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5"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5"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5"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5"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5"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5"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5"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5"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5"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5"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5"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5"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5"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5"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5"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5"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5"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5"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5"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5"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5"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5"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5"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5"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5"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5"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5"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5"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6"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6"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6"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6"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6"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6"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6"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6"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6"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6"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6"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6"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6"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6"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6"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6"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6"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6"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4"/>
      <c r="BS137" s="274" t="str">
        <f ca="true">+IF(OFFSET('Water Data'!$D$27,0,10*ROW('Water Data'!D131))="","",OFFSET('Water Data'!$D$27,0,10*ROW('Water Data'!D131)))</f>
        <v/>
      </c>
      <c r="BT137" s="274" t="str">
        <f ca="true">+IF(OFFSET('Water Data'!$D$28,0,10*ROW('Water Data'!D131))="","",OFFSET('Water Data'!$D$28,0,10*ROW('Water Data'!D131)))</f>
        <v/>
      </c>
      <c r="BU137" s="274" t="str">
        <f ca="true">+IF(OFFSET('Water Data'!$D$29,0,10*ROW('Water Data'!D131))="","",OFFSET('Water Data'!$D$29,0,10*ROW('Water Data'!D131)))</f>
        <v/>
      </c>
      <c r="BV137" s="274" t="str">
        <f ca="true">+IF(OFFSET('Water Data'!$E$27,0,10*ROW('Water Data'!E131))="","",OFFSET('Water Data'!$E$27,0,10*ROW('Water Data'!E131)))</f>
        <v/>
      </c>
      <c r="BW137" s="274" t="str">
        <f ca="true">+IF(OFFSET('Water Data'!$E$28,0,10*ROW('Water Data'!E131))="","",OFFSET('Water Data'!$E$28,0,10*ROW('Water Data'!E131)))</f>
        <v/>
      </c>
      <c r="BX137" s="274" t="str">
        <f ca="true">+IF(OFFSET('Water Data'!$E$29,0,10*ROW('Water Data'!E131))="","",OFFSET('Water Data'!$E$29,0,10*ROW('Water Data'!E131)))</f>
        <v/>
      </c>
      <c r="BY137" s="274" t="str">
        <f ca="true">+IF(OFFSET('Water Data'!$F$27,0,10*ROW('Water Data'!F131))="","",OFFSET('Water Data'!$F$27,0,10*ROW('Water Data'!F131)))</f>
        <v/>
      </c>
      <c r="BZ137" s="274" t="str">
        <f ca="true">+IF(OFFSET('Water Data'!$F$28,0,10*ROW('Water Data'!F131))="","",OFFSET('Water Data'!$F$28,0,10*ROW('Water Data'!F131)))</f>
        <v/>
      </c>
      <c r="CA137" s="274" t="str">
        <f ca="true">+IF(OFFSET('Water Data'!$F$29,0,10*ROW('Water Data'!F131))="","",OFFSET('Water Data'!$F$29,0,10*ROW('Water Data'!F131)))</f>
        <v/>
      </c>
      <c r="CB137" s="274" t="str">
        <f ca="true">+IF(OFFSET('Water Data'!$G$27,0,10*ROW('Water Data'!G131))="","",OFFSET('Water Data'!$G$27,0,10*ROW('Water Data'!G131)))</f>
        <v/>
      </c>
      <c r="CC137" s="274" t="str">
        <f ca="true">+IF(OFFSET('Water Data'!$G$28,0,10*ROW('Water Data'!G131))="","",OFFSET('Water Data'!$G$28,0,10*ROW('Water Data'!G131)))</f>
        <v/>
      </c>
      <c r="CD137" s="274" t="str">
        <f ca="true">+IF(OFFSET('Water Data'!$G$29,0,10*ROW('Water Data'!G131))="","",OFFSET('Water Data'!$G$29,0,10*ROW('Water Data'!G131)))</f>
        <v/>
      </c>
      <c r="CE137" s="274" t="str">
        <f ca="true">+IF(OFFSET('Water Data'!$H$27,0,10*ROW('Water Data'!H131))="","",OFFSET('Water Data'!$H$27,0,10*ROW('Water Data'!H131)))</f>
        <v/>
      </c>
      <c r="CF137" s="274" t="str">
        <f ca="true">+IF(OFFSET('Water Data'!$H$28,0,10*ROW('Water Data'!H131))="","",OFFSET('Water Data'!$H$28,0,10*ROW('Water Data'!H131)))</f>
        <v/>
      </c>
      <c r="CG137" s="274" t="str">
        <f ca="true">+IF(OFFSET('Water Data'!$H$29,0,10*ROW('Water Data'!H131))="","",OFFSET('Water Data'!$H$29,0,10*ROW('Water Data'!H131)))</f>
        <v/>
      </c>
      <c r="CH137" s="274" t="str">
        <f ca="true">+IF(OFFSET('Water Data'!$I$27,0,10*ROW('Water Data'!I131))="","",OFFSET('Water Data'!$I$27,0,10*ROW('Water Data'!I131)))</f>
        <v/>
      </c>
      <c r="CI137" s="274" t="str">
        <f ca="true">+IF(OFFSET('Water Data'!$I$28,0,10*ROW('Water Data'!I131))="","",OFFSET('Water Data'!$I$28,0,10*ROW('Water Data'!I131)))</f>
        <v/>
      </c>
      <c r="CJ137" s="274" t="str">
        <f ca="true">+IF(OFFSET('Water Data'!$I$29,0,10*ROW('Water Data'!I131))="","",OFFSET('Water Data'!$I$29,0,10*ROW('Water Data'!I131)))</f>
        <v/>
      </c>
      <c r="CK137" s="274" t="str">
        <f ca="true">+IF(OFFSET('Sanitation Data'!$D$28,0,10*ROW('Sanitation Data'!D131))="","",OFFSET('Sanitation Data'!$D$28,0,10*ROW('Sanitation Data'!D131)))</f>
        <v/>
      </c>
      <c r="CL137" s="274" t="str">
        <f ca="true">+IF(OFFSET('Sanitation Data'!$D$29,0,10*ROW('Sanitation Data'!D131))="","",OFFSET('Sanitation Data'!$D$29,0,10*ROW('Sanitation Data'!D131)))</f>
        <v/>
      </c>
      <c r="CM137" s="274" t="str">
        <f ca="true">+IF(OFFSET('Sanitation Data'!$D$30,0,10*ROW('Sanitation Data'!D131))="","",OFFSET('Sanitation Data'!$D$30,0,10*ROW('Sanitation Data'!D131)))</f>
        <v/>
      </c>
      <c r="CN137" s="274" t="str">
        <f ca="true">+IF(OFFSET('Sanitation Data'!$D$31,0,10*ROW('Sanitation Data'!D131))="","",OFFSET('Sanitation Data'!$D$31,0,10*ROW('Sanitation Data'!D131)))</f>
        <v/>
      </c>
      <c r="CO137" s="274" t="str">
        <f ca="true">+IF(OFFSET('Sanitation Data'!$D$32,0,10*ROW('Sanitation Data'!D131))="","",OFFSET('Sanitation Data'!$D$32,0,10*ROW('Sanitation Data'!D131)))</f>
        <v/>
      </c>
      <c r="CP137" s="274" t="str">
        <f ca="true">+IF(OFFSET('Sanitation Data'!$E$28,0,10*ROW('Sanitation Data'!E131))="","",OFFSET('Sanitation Data'!$E$28,0,10*ROW('Sanitation Data'!E131)))</f>
        <v/>
      </c>
      <c r="CQ137" s="274" t="str">
        <f ca="true">+IF(OFFSET('Sanitation Data'!$E$29,0,10*ROW('Sanitation Data'!E131))="","",OFFSET('Sanitation Data'!$E$29,0,10*ROW('Sanitation Data'!E131)))</f>
        <v/>
      </c>
      <c r="CR137" s="274" t="str">
        <f ca="true">+IF(OFFSET('Sanitation Data'!$E$30,0,10*ROW('Sanitation Data'!E131))="","",OFFSET('Sanitation Data'!$E$30,0,10*ROW('Sanitation Data'!E131)))</f>
        <v/>
      </c>
      <c r="CS137" s="274" t="str">
        <f ca="true">+IF(OFFSET('Sanitation Data'!$E$31,0,10*ROW('Sanitation Data'!E131))="","",OFFSET('Sanitation Data'!$E$31,0,10*ROW('Sanitation Data'!E131)))</f>
        <v/>
      </c>
      <c r="CT137" s="274" t="str">
        <f ca="true">+IF(OFFSET('Sanitation Data'!$E$32,0,10*ROW('Sanitation Data'!E131))="","",OFFSET('Sanitation Data'!$E$32,0,10*ROW('Sanitation Data'!E131)))</f>
        <v/>
      </c>
      <c r="CU137" s="274" t="str">
        <f ca="true">+IF(OFFSET('Sanitation Data'!$F$28,0,10*ROW('Sanitation Data'!F131))="","",OFFSET('Sanitation Data'!$F$28,0,10*ROW('Sanitation Data'!F131)))</f>
        <v/>
      </c>
      <c r="CV137" s="274" t="str">
        <f ca="true">+IF(OFFSET('Sanitation Data'!$F$29,0,10*ROW('Sanitation Data'!F131))="","",OFFSET('Sanitation Data'!$F$29,0,10*ROW('Sanitation Data'!F131)))</f>
        <v/>
      </c>
      <c r="CW137" s="274" t="str">
        <f ca="true">+IF(OFFSET('Sanitation Data'!$F$30,0,10*ROW('Sanitation Data'!F131))="","",OFFSET('Sanitation Data'!$F$30,0,10*ROW('Sanitation Data'!F131)))</f>
        <v/>
      </c>
      <c r="CX137" s="274" t="str">
        <f ca="true">+IF(OFFSET('Sanitation Data'!$F$31,0,10*ROW('Sanitation Data'!F131))="","",OFFSET('Sanitation Data'!$F$31,0,10*ROW('Sanitation Data'!F131)))</f>
        <v/>
      </c>
      <c r="CY137" s="274" t="str">
        <f ca="true">+IF(OFFSET('Sanitation Data'!$F$32,0,10*ROW('Sanitation Data'!F131))="","",OFFSET('Sanitation Data'!$F$32,0,10*ROW('Sanitation Data'!F131)))</f>
        <v/>
      </c>
      <c r="CZ137" s="274" t="str">
        <f ca="true">+IF(OFFSET('Sanitation Data'!$G$28,0,10*ROW('Sanitation Data'!G131))="","",OFFSET('Sanitation Data'!$G$28,0,10*ROW('Sanitation Data'!G131)))</f>
        <v/>
      </c>
      <c r="DA137" s="274" t="str">
        <f ca="true">+IF(OFFSET('Sanitation Data'!$G$29,0,10*ROW('Sanitation Data'!G131))="","",OFFSET('Sanitation Data'!$G$29,0,10*ROW('Sanitation Data'!G131)))</f>
        <v/>
      </c>
      <c r="DB137" s="274" t="str">
        <f ca="true">+IF(OFFSET('Sanitation Data'!$G$30,0,10*ROW('Sanitation Data'!G131))="","",OFFSET('Sanitation Data'!$G$30,0,10*ROW('Sanitation Data'!G131)))</f>
        <v/>
      </c>
      <c r="DC137" s="274" t="str">
        <f ca="true">+IF(OFFSET('Sanitation Data'!$G$31,0,10*ROW('Sanitation Data'!G131))="","",OFFSET('Sanitation Data'!$G$31,0,10*ROW('Sanitation Data'!G131)))</f>
        <v/>
      </c>
      <c r="DD137" s="274" t="str">
        <f ca="true">+IF(OFFSET('Sanitation Data'!$G$32,0,10*ROW('Sanitation Data'!G131))="","",OFFSET('Sanitation Data'!$G$32,0,10*ROW('Sanitation Data'!G131)))</f>
        <v/>
      </c>
      <c r="DE137" s="274" t="str">
        <f ca="true">+IF(OFFSET('Sanitation Data'!$H$28,0,10*ROW('Sanitation Data'!H131))="","",OFFSET('Sanitation Data'!$H$28,0,10*ROW('Sanitation Data'!H131)))</f>
        <v/>
      </c>
      <c r="DF137" s="274" t="str">
        <f ca="true">+IF(OFFSET('Sanitation Data'!$H$29,0,10*ROW('Sanitation Data'!H131))="","",OFFSET('Sanitation Data'!$H$29,0,10*ROW('Sanitation Data'!H131)))</f>
        <v/>
      </c>
      <c r="DG137" s="274" t="str">
        <f ca="true">+IF(OFFSET('Sanitation Data'!$H$30,0,10*ROW('Sanitation Data'!H131))="","",OFFSET('Sanitation Data'!$H$30,0,10*ROW('Sanitation Data'!H131)))</f>
        <v/>
      </c>
      <c r="DH137" s="274" t="str">
        <f ca="true">+IF(OFFSET('Sanitation Data'!$H$31,0,10*ROW('Sanitation Data'!H131))="","",OFFSET('Sanitation Data'!$H$31,0,10*ROW('Sanitation Data'!H131)))</f>
        <v/>
      </c>
      <c r="DI137" s="274" t="str">
        <f ca="true">+IF(OFFSET('Sanitation Data'!$H$32,0,10*ROW('Sanitation Data'!H131))="","",OFFSET('Sanitation Data'!$H$32,0,10*ROW('Sanitation Data'!H131)))</f>
        <v/>
      </c>
      <c r="DJ137" s="274" t="str">
        <f ca="true">+IF(OFFSET('Sanitation Data'!$I$28,0,10*ROW('Sanitation Data'!I131))="","",OFFSET('Sanitation Data'!$I$28,0,10*ROW('Sanitation Data'!I131)))</f>
        <v/>
      </c>
      <c r="DK137" s="274" t="str">
        <f ca="true">+IF(OFFSET('Sanitation Data'!$I$29,0,10*ROW('Sanitation Data'!I131))="","",OFFSET('Sanitation Data'!$I$29,0,10*ROW('Sanitation Data'!I131)))</f>
        <v/>
      </c>
      <c r="DL137" s="274" t="str">
        <f ca="true">+IF(OFFSET('Sanitation Data'!$I$30,0,10*ROW('Sanitation Data'!I131))="","",OFFSET('Sanitation Data'!$I$30,0,10*ROW('Sanitation Data'!I131)))</f>
        <v/>
      </c>
      <c r="DM137" s="274" t="str">
        <f ca="true">+IF(OFFSET('Sanitation Data'!$I$31,0,10*ROW('Sanitation Data'!I131))="","",OFFSET('Sanitation Data'!$I$31,0,10*ROW('Sanitation Data'!I131)))</f>
        <v/>
      </c>
      <c r="DN137" s="274" t="str">
        <f ca="true">+IF(OFFSET('Sanitation Data'!$I$32,0,10*ROW('Sanitation Data'!I131))="","",OFFSET('Sanitation Data'!$I$32,0,10*ROW('Sanitation Data'!I131)))</f>
        <v/>
      </c>
      <c r="DO137" s="274" t="str">
        <f ca="true">+IF(OFFSET('Hygiene Data'!$D$11,0,10*ROW('Hygiene Data'!D131))="","",OFFSET('Hygiene Data'!$D$11,0,10*ROW('Hygiene Data'!D131)))</f>
        <v/>
      </c>
      <c r="DP137" s="274" t="str">
        <f ca="true">+IF(OFFSET('Hygiene Data'!$D$12,0,10*ROW('Hygiene Data'!D131))="","",OFFSET('Hygiene Data'!$D$12,0,10*ROW('Hygiene Data'!D131)))</f>
        <v/>
      </c>
      <c r="DQ137" s="274" t="str">
        <f ca="true">+IF(OFFSET('Hygiene Data'!$D$13,0,10*ROW('Hygiene Data'!D131))="","",OFFSET('Hygiene Data'!$D$13,0,10*ROW('Hygiene Data'!D131)))</f>
        <v/>
      </c>
      <c r="DR137" s="274" t="str">
        <f ca="true">+IF(OFFSET('Hygiene Data'!$E$11,0,10*ROW('Hygiene Data'!E131))="","",OFFSET('Hygiene Data'!$E$11,0,10*ROW('Hygiene Data'!E131)))</f>
        <v/>
      </c>
      <c r="DS137" s="274" t="str">
        <f ca="true">+IF(OFFSET('Hygiene Data'!$E$12,0,10*ROW('Hygiene Data'!E131))="","",OFFSET('Hygiene Data'!$E$12,0,10*ROW('Hygiene Data'!E131)))</f>
        <v/>
      </c>
      <c r="DT137" s="274" t="str">
        <f ca="true">+IF(OFFSET('Hygiene Data'!$E$13,0,10*ROW('Hygiene Data'!E131))="","",OFFSET('Hygiene Data'!$E$13,0,10*ROW('Hygiene Data'!E131)))</f>
        <v/>
      </c>
      <c r="DU137" s="274" t="str">
        <f ca="true">+IF(OFFSET('Hygiene Data'!$F$11,0,10*ROW('Hygiene Data'!F131))="","",OFFSET('Hygiene Data'!$F$11,0,10*ROW('Hygiene Data'!F131)))</f>
        <v/>
      </c>
      <c r="DV137" s="274" t="str">
        <f ca="true">+IF(OFFSET('Hygiene Data'!$F$12,0,10*ROW('Hygiene Data'!F131))="","",OFFSET('Hygiene Data'!$F$12,0,10*ROW('Hygiene Data'!F131)))</f>
        <v/>
      </c>
      <c r="DW137" s="274" t="str">
        <f ca="true">+IF(OFFSET('Hygiene Data'!$F$13,0,10*ROW('Hygiene Data'!F131))="","",OFFSET('Hygiene Data'!$F$13,0,10*ROW('Hygiene Data'!F131)))</f>
        <v/>
      </c>
      <c r="DX137" s="274" t="str">
        <f ca="true">+IF(OFFSET('Hygiene Data'!$G$11,0,10*ROW('Hygiene Data'!G131))="","",OFFSET('Hygiene Data'!$G$11,0,10*ROW('Hygiene Data'!G131)))</f>
        <v/>
      </c>
      <c r="DY137" s="274" t="str">
        <f ca="true">+IF(OFFSET('Hygiene Data'!$G$12,0,10*ROW('Hygiene Data'!G131))="","",OFFSET('Hygiene Data'!$G$12,0,10*ROW('Hygiene Data'!G131)))</f>
        <v/>
      </c>
      <c r="DZ137" s="274" t="str">
        <f ca="true">+IF(OFFSET('Hygiene Data'!$G$13,0,10*ROW('Hygiene Data'!G131))="","",OFFSET('Hygiene Data'!$G$13,0,10*ROW('Hygiene Data'!G131)))</f>
        <v/>
      </c>
      <c r="EA137" s="274" t="str">
        <f ca="true">+IF(OFFSET('Hygiene Data'!$H$11,0,10*ROW('Hygiene Data'!H131))="","",OFFSET('Hygiene Data'!$H$11,0,10*ROW('Hygiene Data'!H131)))</f>
        <v/>
      </c>
      <c r="EB137" s="274" t="str">
        <f ca="true">+IF(OFFSET('Hygiene Data'!$H$12,0,10*ROW('Hygiene Data'!H131))="","",OFFSET('Hygiene Data'!$H$12,0,10*ROW('Hygiene Data'!H131)))</f>
        <v/>
      </c>
      <c r="EC137" s="274" t="str">
        <f ca="true">+IF(OFFSET('Hygiene Data'!$H$13,0,10*ROW('Hygiene Data'!H131))="","",OFFSET('Hygiene Data'!$H$13,0,10*ROW('Hygiene Data'!H131)))</f>
        <v/>
      </c>
      <c r="ED137" s="274" t="str">
        <f ca="true">+IF(OFFSET('Hygiene Data'!$I$11,0,10*ROW('Hygiene Data'!I131))="","",OFFSET('Hygiene Data'!$I$11,0,10*ROW('Hygiene Data'!I131)))</f>
        <v/>
      </c>
      <c r="EE137" s="274" t="str">
        <f ca="true">+IF(OFFSET('Hygiene Data'!$I$12,0,10*ROW('Hygiene Data'!I131))="","",OFFSET('Hygiene Data'!$I$12,0,10*ROW('Hygiene Data'!I131)))</f>
        <v/>
      </c>
      <c r="EF137" s="274" t="str">
        <f ca="true">+IF(OFFSET('Hygiene Data'!$I$13,0,10*ROW('Hygiene Data'!I131))="","",OFFSET('Hygiene Data'!$I$13,0,10*ROW('Hygiene Data'!I131)))</f>
        <v/>
      </c>
    </row>
    <row xmlns:x14ac="http://schemas.microsoft.com/office/spreadsheetml/2009/9/ac" r="138" x14ac:dyDescent="0.2">
      <c r="A138" s="37" t="str">
        <f ca="true">+IF(OFFSET('Water Data'!$B$2,0,10*ROW('Water Data'!E132))="","",OFFSET('Water Data'!$B$2,0,10*ROW('Water Data'!E132)))</f>
        <v/>
      </c>
      <c r="B138" s="37" t="str">
        <f ca="true">+IF(OFFSET('Water Data'!$C$2,0,10*ROW('Water Data'!F132))="","",OFFSET('Water Data'!$C$2,0,10*ROW('Water Data'!F132)))</f>
        <v/>
      </c>
      <c r="C138" s="330" t="str">
        <f t="shared" ca="true" si="2"/>
        <v/>
      </c>
      <c r="D138" s="94"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4"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4"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4"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4"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4"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4"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4"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4"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4"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4"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4"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4"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4"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4"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4"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4"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4"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5"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5"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5"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5"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5"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5"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5"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5"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5"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5"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5"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5"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5"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5"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5"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5"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5"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5"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5"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5"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5"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5"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5"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5"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5"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5"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5"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5"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5"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5"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6"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6"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6"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6"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6"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6"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6"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6"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6"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6"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6"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6"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6"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6"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6"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6"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6"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6"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4"/>
      <c r="BS138" s="274" t="str">
        <f ca="true">+IF(OFFSET('Water Data'!$D$27,0,10*ROW('Water Data'!D132))="","",OFFSET('Water Data'!$D$27,0,10*ROW('Water Data'!D132)))</f>
        <v/>
      </c>
      <c r="BT138" s="274" t="str">
        <f ca="true">+IF(OFFSET('Water Data'!$D$28,0,10*ROW('Water Data'!D132))="","",OFFSET('Water Data'!$D$28,0,10*ROW('Water Data'!D132)))</f>
        <v/>
      </c>
      <c r="BU138" s="274" t="str">
        <f ca="true">+IF(OFFSET('Water Data'!$D$29,0,10*ROW('Water Data'!D132))="","",OFFSET('Water Data'!$D$29,0,10*ROW('Water Data'!D132)))</f>
        <v/>
      </c>
      <c r="BV138" s="274" t="str">
        <f ca="true">+IF(OFFSET('Water Data'!$E$27,0,10*ROW('Water Data'!E132))="","",OFFSET('Water Data'!$E$27,0,10*ROW('Water Data'!E132)))</f>
        <v/>
      </c>
      <c r="BW138" s="274" t="str">
        <f ca="true">+IF(OFFSET('Water Data'!$E$28,0,10*ROW('Water Data'!E132))="","",OFFSET('Water Data'!$E$28,0,10*ROW('Water Data'!E132)))</f>
        <v/>
      </c>
      <c r="BX138" s="274" t="str">
        <f ca="true">+IF(OFFSET('Water Data'!$E$29,0,10*ROW('Water Data'!E132))="","",OFFSET('Water Data'!$E$29,0,10*ROW('Water Data'!E132)))</f>
        <v/>
      </c>
      <c r="BY138" s="274" t="str">
        <f ca="true">+IF(OFFSET('Water Data'!$F$27,0,10*ROW('Water Data'!F132))="","",OFFSET('Water Data'!$F$27,0,10*ROW('Water Data'!F132)))</f>
        <v/>
      </c>
      <c r="BZ138" s="274" t="str">
        <f ca="true">+IF(OFFSET('Water Data'!$F$28,0,10*ROW('Water Data'!F132))="","",OFFSET('Water Data'!$F$28,0,10*ROW('Water Data'!F132)))</f>
        <v/>
      </c>
      <c r="CA138" s="274" t="str">
        <f ca="true">+IF(OFFSET('Water Data'!$F$29,0,10*ROW('Water Data'!F132))="","",OFFSET('Water Data'!$F$29,0,10*ROW('Water Data'!F132)))</f>
        <v/>
      </c>
      <c r="CB138" s="274" t="str">
        <f ca="true">+IF(OFFSET('Water Data'!$G$27,0,10*ROW('Water Data'!G132))="","",OFFSET('Water Data'!$G$27,0,10*ROW('Water Data'!G132)))</f>
        <v/>
      </c>
      <c r="CC138" s="274" t="str">
        <f ca="true">+IF(OFFSET('Water Data'!$G$28,0,10*ROW('Water Data'!G132))="","",OFFSET('Water Data'!$G$28,0,10*ROW('Water Data'!G132)))</f>
        <v/>
      </c>
      <c r="CD138" s="274" t="str">
        <f ca="true">+IF(OFFSET('Water Data'!$G$29,0,10*ROW('Water Data'!G132))="","",OFFSET('Water Data'!$G$29,0,10*ROW('Water Data'!G132)))</f>
        <v/>
      </c>
      <c r="CE138" s="274" t="str">
        <f ca="true">+IF(OFFSET('Water Data'!$H$27,0,10*ROW('Water Data'!H132))="","",OFFSET('Water Data'!$H$27,0,10*ROW('Water Data'!H132)))</f>
        <v/>
      </c>
      <c r="CF138" s="274" t="str">
        <f ca="true">+IF(OFFSET('Water Data'!$H$28,0,10*ROW('Water Data'!H132))="","",OFFSET('Water Data'!$H$28,0,10*ROW('Water Data'!H132)))</f>
        <v/>
      </c>
      <c r="CG138" s="274" t="str">
        <f ca="true">+IF(OFFSET('Water Data'!$H$29,0,10*ROW('Water Data'!H132))="","",OFFSET('Water Data'!$H$29,0,10*ROW('Water Data'!H132)))</f>
        <v/>
      </c>
      <c r="CH138" s="274" t="str">
        <f ca="true">+IF(OFFSET('Water Data'!$I$27,0,10*ROW('Water Data'!I132))="","",OFFSET('Water Data'!$I$27,0,10*ROW('Water Data'!I132)))</f>
        <v/>
      </c>
      <c r="CI138" s="274" t="str">
        <f ca="true">+IF(OFFSET('Water Data'!$I$28,0,10*ROW('Water Data'!I132))="","",OFFSET('Water Data'!$I$28,0,10*ROW('Water Data'!I132)))</f>
        <v/>
      </c>
      <c r="CJ138" s="274" t="str">
        <f ca="true">+IF(OFFSET('Water Data'!$I$29,0,10*ROW('Water Data'!I132))="","",OFFSET('Water Data'!$I$29,0,10*ROW('Water Data'!I132)))</f>
        <v/>
      </c>
      <c r="CK138" s="274" t="str">
        <f ca="true">+IF(OFFSET('Sanitation Data'!$D$28,0,10*ROW('Sanitation Data'!D132))="","",OFFSET('Sanitation Data'!$D$28,0,10*ROW('Sanitation Data'!D132)))</f>
        <v/>
      </c>
      <c r="CL138" s="274" t="str">
        <f ca="true">+IF(OFFSET('Sanitation Data'!$D$29,0,10*ROW('Sanitation Data'!D132))="","",OFFSET('Sanitation Data'!$D$29,0,10*ROW('Sanitation Data'!D132)))</f>
        <v/>
      </c>
      <c r="CM138" s="274" t="str">
        <f ca="true">+IF(OFFSET('Sanitation Data'!$D$30,0,10*ROW('Sanitation Data'!D132))="","",OFFSET('Sanitation Data'!$D$30,0,10*ROW('Sanitation Data'!D132)))</f>
        <v/>
      </c>
      <c r="CN138" s="274" t="str">
        <f ca="true">+IF(OFFSET('Sanitation Data'!$D$31,0,10*ROW('Sanitation Data'!D132))="","",OFFSET('Sanitation Data'!$D$31,0,10*ROW('Sanitation Data'!D132)))</f>
        <v/>
      </c>
      <c r="CO138" s="274" t="str">
        <f ca="true">+IF(OFFSET('Sanitation Data'!$D$32,0,10*ROW('Sanitation Data'!D132))="","",OFFSET('Sanitation Data'!$D$32,0,10*ROW('Sanitation Data'!D132)))</f>
        <v/>
      </c>
      <c r="CP138" s="274" t="str">
        <f ca="true">+IF(OFFSET('Sanitation Data'!$E$28,0,10*ROW('Sanitation Data'!E132))="","",OFFSET('Sanitation Data'!$E$28,0,10*ROW('Sanitation Data'!E132)))</f>
        <v/>
      </c>
      <c r="CQ138" s="274" t="str">
        <f ca="true">+IF(OFFSET('Sanitation Data'!$E$29,0,10*ROW('Sanitation Data'!E132))="","",OFFSET('Sanitation Data'!$E$29,0,10*ROW('Sanitation Data'!E132)))</f>
        <v/>
      </c>
      <c r="CR138" s="274" t="str">
        <f ca="true">+IF(OFFSET('Sanitation Data'!$E$30,0,10*ROW('Sanitation Data'!E132))="","",OFFSET('Sanitation Data'!$E$30,0,10*ROW('Sanitation Data'!E132)))</f>
        <v/>
      </c>
      <c r="CS138" s="274" t="str">
        <f ca="true">+IF(OFFSET('Sanitation Data'!$E$31,0,10*ROW('Sanitation Data'!E132))="","",OFFSET('Sanitation Data'!$E$31,0,10*ROW('Sanitation Data'!E132)))</f>
        <v/>
      </c>
      <c r="CT138" s="274" t="str">
        <f ca="true">+IF(OFFSET('Sanitation Data'!$E$32,0,10*ROW('Sanitation Data'!E132))="","",OFFSET('Sanitation Data'!$E$32,0,10*ROW('Sanitation Data'!E132)))</f>
        <v/>
      </c>
      <c r="CU138" s="274" t="str">
        <f ca="true">+IF(OFFSET('Sanitation Data'!$F$28,0,10*ROW('Sanitation Data'!F132))="","",OFFSET('Sanitation Data'!$F$28,0,10*ROW('Sanitation Data'!F132)))</f>
        <v/>
      </c>
      <c r="CV138" s="274" t="str">
        <f ca="true">+IF(OFFSET('Sanitation Data'!$F$29,0,10*ROW('Sanitation Data'!F132))="","",OFFSET('Sanitation Data'!$F$29,0,10*ROW('Sanitation Data'!F132)))</f>
        <v/>
      </c>
      <c r="CW138" s="274" t="str">
        <f ca="true">+IF(OFFSET('Sanitation Data'!$F$30,0,10*ROW('Sanitation Data'!F132))="","",OFFSET('Sanitation Data'!$F$30,0,10*ROW('Sanitation Data'!F132)))</f>
        <v/>
      </c>
      <c r="CX138" s="274" t="str">
        <f ca="true">+IF(OFFSET('Sanitation Data'!$F$31,0,10*ROW('Sanitation Data'!F132))="","",OFFSET('Sanitation Data'!$F$31,0,10*ROW('Sanitation Data'!F132)))</f>
        <v/>
      </c>
      <c r="CY138" s="274" t="str">
        <f ca="true">+IF(OFFSET('Sanitation Data'!$F$32,0,10*ROW('Sanitation Data'!F132))="","",OFFSET('Sanitation Data'!$F$32,0,10*ROW('Sanitation Data'!F132)))</f>
        <v/>
      </c>
      <c r="CZ138" s="274" t="str">
        <f ca="true">+IF(OFFSET('Sanitation Data'!$G$28,0,10*ROW('Sanitation Data'!G132))="","",OFFSET('Sanitation Data'!$G$28,0,10*ROW('Sanitation Data'!G132)))</f>
        <v/>
      </c>
      <c r="DA138" s="274" t="str">
        <f ca="true">+IF(OFFSET('Sanitation Data'!$G$29,0,10*ROW('Sanitation Data'!G132))="","",OFFSET('Sanitation Data'!$G$29,0,10*ROW('Sanitation Data'!G132)))</f>
        <v/>
      </c>
      <c r="DB138" s="274" t="str">
        <f ca="true">+IF(OFFSET('Sanitation Data'!$G$30,0,10*ROW('Sanitation Data'!G132))="","",OFFSET('Sanitation Data'!$G$30,0,10*ROW('Sanitation Data'!G132)))</f>
        <v/>
      </c>
      <c r="DC138" s="274" t="str">
        <f ca="true">+IF(OFFSET('Sanitation Data'!$G$31,0,10*ROW('Sanitation Data'!G132))="","",OFFSET('Sanitation Data'!$G$31,0,10*ROW('Sanitation Data'!G132)))</f>
        <v/>
      </c>
      <c r="DD138" s="274" t="str">
        <f ca="true">+IF(OFFSET('Sanitation Data'!$G$32,0,10*ROW('Sanitation Data'!G132))="","",OFFSET('Sanitation Data'!$G$32,0,10*ROW('Sanitation Data'!G132)))</f>
        <v/>
      </c>
      <c r="DE138" s="274" t="str">
        <f ca="true">+IF(OFFSET('Sanitation Data'!$H$28,0,10*ROW('Sanitation Data'!H132))="","",OFFSET('Sanitation Data'!$H$28,0,10*ROW('Sanitation Data'!H132)))</f>
        <v/>
      </c>
      <c r="DF138" s="274" t="str">
        <f ca="true">+IF(OFFSET('Sanitation Data'!$H$29,0,10*ROW('Sanitation Data'!H132))="","",OFFSET('Sanitation Data'!$H$29,0,10*ROW('Sanitation Data'!H132)))</f>
        <v/>
      </c>
      <c r="DG138" s="274" t="str">
        <f ca="true">+IF(OFFSET('Sanitation Data'!$H$30,0,10*ROW('Sanitation Data'!H132))="","",OFFSET('Sanitation Data'!$H$30,0,10*ROW('Sanitation Data'!H132)))</f>
        <v/>
      </c>
      <c r="DH138" s="274" t="str">
        <f ca="true">+IF(OFFSET('Sanitation Data'!$H$31,0,10*ROW('Sanitation Data'!H132))="","",OFFSET('Sanitation Data'!$H$31,0,10*ROW('Sanitation Data'!H132)))</f>
        <v/>
      </c>
      <c r="DI138" s="274" t="str">
        <f ca="true">+IF(OFFSET('Sanitation Data'!$H$32,0,10*ROW('Sanitation Data'!H132))="","",OFFSET('Sanitation Data'!$H$32,0,10*ROW('Sanitation Data'!H132)))</f>
        <v/>
      </c>
      <c r="DJ138" s="274" t="str">
        <f ca="true">+IF(OFFSET('Sanitation Data'!$I$28,0,10*ROW('Sanitation Data'!I132))="","",OFFSET('Sanitation Data'!$I$28,0,10*ROW('Sanitation Data'!I132)))</f>
        <v/>
      </c>
      <c r="DK138" s="274" t="str">
        <f ca="true">+IF(OFFSET('Sanitation Data'!$I$29,0,10*ROW('Sanitation Data'!I132))="","",OFFSET('Sanitation Data'!$I$29,0,10*ROW('Sanitation Data'!I132)))</f>
        <v/>
      </c>
      <c r="DL138" s="274" t="str">
        <f ca="true">+IF(OFFSET('Sanitation Data'!$I$30,0,10*ROW('Sanitation Data'!I132))="","",OFFSET('Sanitation Data'!$I$30,0,10*ROW('Sanitation Data'!I132)))</f>
        <v/>
      </c>
      <c r="DM138" s="274" t="str">
        <f ca="true">+IF(OFFSET('Sanitation Data'!$I$31,0,10*ROW('Sanitation Data'!I132))="","",OFFSET('Sanitation Data'!$I$31,0,10*ROW('Sanitation Data'!I132)))</f>
        <v/>
      </c>
      <c r="DN138" s="274" t="str">
        <f ca="true">+IF(OFFSET('Sanitation Data'!$I$32,0,10*ROW('Sanitation Data'!I132))="","",OFFSET('Sanitation Data'!$I$32,0,10*ROW('Sanitation Data'!I132)))</f>
        <v/>
      </c>
      <c r="DO138" s="274" t="str">
        <f ca="true">+IF(OFFSET('Hygiene Data'!$D$11,0,10*ROW('Hygiene Data'!D132))="","",OFFSET('Hygiene Data'!$D$11,0,10*ROW('Hygiene Data'!D132)))</f>
        <v/>
      </c>
      <c r="DP138" s="274" t="str">
        <f ca="true">+IF(OFFSET('Hygiene Data'!$D$12,0,10*ROW('Hygiene Data'!D132))="","",OFFSET('Hygiene Data'!$D$12,0,10*ROW('Hygiene Data'!D132)))</f>
        <v/>
      </c>
      <c r="DQ138" s="274" t="str">
        <f ca="true">+IF(OFFSET('Hygiene Data'!$D$13,0,10*ROW('Hygiene Data'!D132))="","",OFFSET('Hygiene Data'!$D$13,0,10*ROW('Hygiene Data'!D132)))</f>
        <v/>
      </c>
      <c r="DR138" s="274" t="str">
        <f ca="true">+IF(OFFSET('Hygiene Data'!$E$11,0,10*ROW('Hygiene Data'!E132))="","",OFFSET('Hygiene Data'!$E$11,0,10*ROW('Hygiene Data'!E132)))</f>
        <v/>
      </c>
      <c r="DS138" s="274" t="str">
        <f ca="true">+IF(OFFSET('Hygiene Data'!$E$12,0,10*ROW('Hygiene Data'!E132))="","",OFFSET('Hygiene Data'!$E$12,0,10*ROW('Hygiene Data'!E132)))</f>
        <v/>
      </c>
      <c r="DT138" s="274" t="str">
        <f ca="true">+IF(OFFSET('Hygiene Data'!$E$13,0,10*ROW('Hygiene Data'!E132))="","",OFFSET('Hygiene Data'!$E$13,0,10*ROW('Hygiene Data'!E132)))</f>
        <v/>
      </c>
      <c r="DU138" s="274" t="str">
        <f ca="true">+IF(OFFSET('Hygiene Data'!$F$11,0,10*ROW('Hygiene Data'!F132))="","",OFFSET('Hygiene Data'!$F$11,0,10*ROW('Hygiene Data'!F132)))</f>
        <v/>
      </c>
      <c r="DV138" s="274" t="str">
        <f ca="true">+IF(OFFSET('Hygiene Data'!$F$12,0,10*ROW('Hygiene Data'!F132))="","",OFFSET('Hygiene Data'!$F$12,0,10*ROW('Hygiene Data'!F132)))</f>
        <v/>
      </c>
      <c r="DW138" s="274" t="str">
        <f ca="true">+IF(OFFSET('Hygiene Data'!$F$13,0,10*ROW('Hygiene Data'!F132))="","",OFFSET('Hygiene Data'!$F$13,0,10*ROW('Hygiene Data'!F132)))</f>
        <v/>
      </c>
      <c r="DX138" s="274" t="str">
        <f ca="true">+IF(OFFSET('Hygiene Data'!$G$11,0,10*ROW('Hygiene Data'!G132))="","",OFFSET('Hygiene Data'!$G$11,0,10*ROW('Hygiene Data'!G132)))</f>
        <v/>
      </c>
      <c r="DY138" s="274" t="str">
        <f ca="true">+IF(OFFSET('Hygiene Data'!$G$12,0,10*ROW('Hygiene Data'!G132))="","",OFFSET('Hygiene Data'!$G$12,0,10*ROW('Hygiene Data'!G132)))</f>
        <v/>
      </c>
      <c r="DZ138" s="274" t="str">
        <f ca="true">+IF(OFFSET('Hygiene Data'!$G$13,0,10*ROW('Hygiene Data'!G132))="","",OFFSET('Hygiene Data'!$G$13,0,10*ROW('Hygiene Data'!G132)))</f>
        <v/>
      </c>
      <c r="EA138" s="274" t="str">
        <f ca="true">+IF(OFFSET('Hygiene Data'!$H$11,0,10*ROW('Hygiene Data'!H132))="","",OFFSET('Hygiene Data'!$H$11,0,10*ROW('Hygiene Data'!H132)))</f>
        <v/>
      </c>
      <c r="EB138" s="274" t="str">
        <f ca="true">+IF(OFFSET('Hygiene Data'!$H$12,0,10*ROW('Hygiene Data'!H132))="","",OFFSET('Hygiene Data'!$H$12,0,10*ROW('Hygiene Data'!H132)))</f>
        <v/>
      </c>
      <c r="EC138" s="274" t="str">
        <f ca="true">+IF(OFFSET('Hygiene Data'!$H$13,0,10*ROW('Hygiene Data'!H132))="","",OFFSET('Hygiene Data'!$H$13,0,10*ROW('Hygiene Data'!H132)))</f>
        <v/>
      </c>
      <c r="ED138" s="274" t="str">
        <f ca="true">+IF(OFFSET('Hygiene Data'!$I$11,0,10*ROW('Hygiene Data'!I132))="","",OFFSET('Hygiene Data'!$I$11,0,10*ROW('Hygiene Data'!I132)))</f>
        <v/>
      </c>
      <c r="EE138" s="274" t="str">
        <f ca="true">+IF(OFFSET('Hygiene Data'!$I$12,0,10*ROW('Hygiene Data'!I132))="","",OFFSET('Hygiene Data'!$I$12,0,10*ROW('Hygiene Data'!I132)))</f>
        <v/>
      </c>
      <c r="EF138" s="274" t="str">
        <f ca="true">+IF(OFFSET('Hygiene Data'!$I$13,0,10*ROW('Hygiene Data'!I132))="","",OFFSET('Hygiene Data'!$I$13,0,10*ROW('Hygiene Data'!I132)))</f>
        <v/>
      </c>
    </row>
    <row xmlns:x14ac="http://schemas.microsoft.com/office/spreadsheetml/2009/9/ac" r="139" x14ac:dyDescent="0.2">
      <c r="A139" s="37" t="str">
        <f ca="true">+IF(OFFSET('Water Data'!$B$2,0,10*ROW('Water Data'!E133))="","",OFFSET('Water Data'!$B$2,0,10*ROW('Water Data'!E133)))</f>
        <v/>
      </c>
      <c r="B139" s="37" t="str">
        <f ca="true">+IF(OFFSET('Water Data'!$C$2,0,10*ROW('Water Data'!F133))="","",OFFSET('Water Data'!$C$2,0,10*ROW('Water Data'!F133)))</f>
        <v/>
      </c>
      <c r="C139" s="330" t="str">
        <f t="shared" ca="true" si="2"/>
        <v/>
      </c>
      <c r="D139" s="94"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4"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4"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4"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4"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4"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4"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4"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4"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4"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4"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4"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4"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4"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4"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4"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4"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4"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5"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5"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5"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5"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5"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5"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5"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5"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5"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5"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5"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5"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5"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5"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5"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5"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5"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5"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5"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5"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5"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5"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5"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5"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5"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5"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5"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5"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5"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5"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6"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6"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6"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6"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6"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6"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6"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6"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6"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6"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6"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6"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6"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6"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6"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6"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6"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6"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4"/>
      <c r="BS139" s="274" t="str">
        <f ca="true">+IF(OFFSET('Water Data'!$D$27,0,10*ROW('Water Data'!D133))="","",OFFSET('Water Data'!$D$27,0,10*ROW('Water Data'!D133)))</f>
        <v/>
      </c>
      <c r="BT139" s="274" t="str">
        <f ca="true">+IF(OFFSET('Water Data'!$D$28,0,10*ROW('Water Data'!D133))="","",OFFSET('Water Data'!$D$28,0,10*ROW('Water Data'!D133)))</f>
        <v/>
      </c>
      <c r="BU139" s="274" t="str">
        <f ca="true">+IF(OFFSET('Water Data'!$D$29,0,10*ROW('Water Data'!D133))="","",OFFSET('Water Data'!$D$29,0,10*ROW('Water Data'!D133)))</f>
        <v/>
      </c>
      <c r="BV139" s="274" t="str">
        <f ca="true">+IF(OFFSET('Water Data'!$E$27,0,10*ROW('Water Data'!E133))="","",OFFSET('Water Data'!$E$27,0,10*ROW('Water Data'!E133)))</f>
        <v/>
      </c>
      <c r="BW139" s="274" t="str">
        <f ca="true">+IF(OFFSET('Water Data'!$E$28,0,10*ROW('Water Data'!E133))="","",OFFSET('Water Data'!$E$28,0,10*ROW('Water Data'!E133)))</f>
        <v/>
      </c>
      <c r="BX139" s="274" t="str">
        <f ca="true">+IF(OFFSET('Water Data'!$E$29,0,10*ROW('Water Data'!E133))="","",OFFSET('Water Data'!$E$29,0,10*ROW('Water Data'!E133)))</f>
        <v/>
      </c>
      <c r="BY139" s="274" t="str">
        <f ca="true">+IF(OFFSET('Water Data'!$F$27,0,10*ROW('Water Data'!F133))="","",OFFSET('Water Data'!$F$27,0,10*ROW('Water Data'!F133)))</f>
        <v/>
      </c>
      <c r="BZ139" s="274" t="str">
        <f ca="true">+IF(OFFSET('Water Data'!$F$28,0,10*ROW('Water Data'!F133))="","",OFFSET('Water Data'!$F$28,0,10*ROW('Water Data'!F133)))</f>
        <v/>
      </c>
      <c r="CA139" s="274" t="str">
        <f ca="true">+IF(OFFSET('Water Data'!$F$29,0,10*ROW('Water Data'!F133))="","",OFFSET('Water Data'!$F$29,0,10*ROW('Water Data'!F133)))</f>
        <v/>
      </c>
      <c r="CB139" s="274" t="str">
        <f ca="true">+IF(OFFSET('Water Data'!$G$27,0,10*ROW('Water Data'!G133))="","",OFFSET('Water Data'!$G$27,0,10*ROW('Water Data'!G133)))</f>
        <v/>
      </c>
      <c r="CC139" s="274" t="str">
        <f ca="true">+IF(OFFSET('Water Data'!$G$28,0,10*ROW('Water Data'!G133))="","",OFFSET('Water Data'!$G$28,0,10*ROW('Water Data'!G133)))</f>
        <v/>
      </c>
      <c r="CD139" s="274" t="str">
        <f ca="true">+IF(OFFSET('Water Data'!$G$29,0,10*ROW('Water Data'!G133))="","",OFFSET('Water Data'!$G$29,0,10*ROW('Water Data'!G133)))</f>
        <v/>
      </c>
      <c r="CE139" s="274" t="str">
        <f ca="true">+IF(OFFSET('Water Data'!$H$27,0,10*ROW('Water Data'!H133))="","",OFFSET('Water Data'!$H$27,0,10*ROW('Water Data'!H133)))</f>
        <v/>
      </c>
      <c r="CF139" s="274" t="str">
        <f ca="true">+IF(OFFSET('Water Data'!$H$28,0,10*ROW('Water Data'!H133))="","",OFFSET('Water Data'!$H$28,0,10*ROW('Water Data'!H133)))</f>
        <v/>
      </c>
      <c r="CG139" s="274" t="str">
        <f ca="true">+IF(OFFSET('Water Data'!$H$29,0,10*ROW('Water Data'!H133))="","",OFFSET('Water Data'!$H$29,0,10*ROW('Water Data'!H133)))</f>
        <v/>
      </c>
      <c r="CH139" s="274" t="str">
        <f ca="true">+IF(OFFSET('Water Data'!$I$27,0,10*ROW('Water Data'!I133))="","",OFFSET('Water Data'!$I$27,0,10*ROW('Water Data'!I133)))</f>
        <v/>
      </c>
      <c r="CI139" s="274" t="str">
        <f ca="true">+IF(OFFSET('Water Data'!$I$28,0,10*ROW('Water Data'!I133))="","",OFFSET('Water Data'!$I$28,0,10*ROW('Water Data'!I133)))</f>
        <v/>
      </c>
      <c r="CJ139" s="274" t="str">
        <f ca="true">+IF(OFFSET('Water Data'!$I$29,0,10*ROW('Water Data'!I133))="","",OFFSET('Water Data'!$I$29,0,10*ROW('Water Data'!I133)))</f>
        <v/>
      </c>
      <c r="CK139" s="274" t="str">
        <f ca="true">+IF(OFFSET('Sanitation Data'!$D$28,0,10*ROW('Sanitation Data'!D133))="","",OFFSET('Sanitation Data'!$D$28,0,10*ROW('Sanitation Data'!D133)))</f>
        <v/>
      </c>
      <c r="CL139" s="274" t="str">
        <f ca="true">+IF(OFFSET('Sanitation Data'!$D$29,0,10*ROW('Sanitation Data'!D133))="","",OFFSET('Sanitation Data'!$D$29,0,10*ROW('Sanitation Data'!D133)))</f>
        <v/>
      </c>
      <c r="CM139" s="274" t="str">
        <f ca="true">+IF(OFFSET('Sanitation Data'!$D$30,0,10*ROW('Sanitation Data'!D133))="","",OFFSET('Sanitation Data'!$D$30,0,10*ROW('Sanitation Data'!D133)))</f>
        <v/>
      </c>
      <c r="CN139" s="274" t="str">
        <f ca="true">+IF(OFFSET('Sanitation Data'!$D$31,0,10*ROW('Sanitation Data'!D133))="","",OFFSET('Sanitation Data'!$D$31,0,10*ROW('Sanitation Data'!D133)))</f>
        <v/>
      </c>
      <c r="CO139" s="274" t="str">
        <f ca="true">+IF(OFFSET('Sanitation Data'!$D$32,0,10*ROW('Sanitation Data'!D133))="","",OFFSET('Sanitation Data'!$D$32,0,10*ROW('Sanitation Data'!D133)))</f>
        <v/>
      </c>
      <c r="CP139" s="274" t="str">
        <f ca="true">+IF(OFFSET('Sanitation Data'!$E$28,0,10*ROW('Sanitation Data'!E133))="","",OFFSET('Sanitation Data'!$E$28,0,10*ROW('Sanitation Data'!E133)))</f>
        <v/>
      </c>
      <c r="CQ139" s="274" t="str">
        <f ca="true">+IF(OFFSET('Sanitation Data'!$E$29,0,10*ROW('Sanitation Data'!E133))="","",OFFSET('Sanitation Data'!$E$29,0,10*ROW('Sanitation Data'!E133)))</f>
        <v/>
      </c>
      <c r="CR139" s="274" t="str">
        <f ca="true">+IF(OFFSET('Sanitation Data'!$E$30,0,10*ROW('Sanitation Data'!E133))="","",OFFSET('Sanitation Data'!$E$30,0,10*ROW('Sanitation Data'!E133)))</f>
        <v/>
      </c>
      <c r="CS139" s="274" t="str">
        <f ca="true">+IF(OFFSET('Sanitation Data'!$E$31,0,10*ROW('Sanitation Data'!E133))="","",OFFSET('Sanitation Data'!$E$31,0,10*ROW('Sanitation Data'!E133)))</f>
        <v/>
      </c>
      <c r="CT139" s="274" t="str">
        <f ca="true">+IF(OFFSET('Sanitation Data'!$E$32,0,10*ROW('Sanitation Data'!E133))="","",OFFSET('Sanitation Data'!$E$32,0,10*ROW('Sanitation Data'!E133)))</f>
        <v/>
      </c>
      <c r="CU139" s="274" t="str">
        <f ca="true">+IF(OFFSET('Sanitation Data'!$F$28,0,10*ROW('Sanitation Data'!F133))="","",OFFSET('Sanitation Data'!$F$28,0,10*ROW('Sanitation Data'!F133)))</f>
        <v/>
      </c>
      <c r="CV139" s="274" t="str">
        <f ca="true">+IF(OFFSET('Sanitation Data'!$F$29,0,10*ROW('Sanitation Data'!F133))="","",OFFSET('Sanitation Data'!$F$29,0,10*ROW('Sanitation Data'!F133)))</f>
        <v/>
      </c>
      <c r="CW139" s="274" t="str">
        <f ca="true">+IF(OFFSET('Sanitation Data'!$F$30,0,10*ROW('Sanitation Data'!F133))="","",OFFSET('Sanitation Data'!$F$30,0,10*ROW('Sanitation Data'!F133)))</f>
        <v/>
      </c>
      <c r="CX139" s="274" t="str">
        <f ca="true">+IF(OFFSET('Sanitation Data'!$F$31,0,10*ROW('Sanitation Data'!F133))="","",OFFSET('Sanitation Data'!$F$31,0,10*ROW('Sanitation Data'!F133)))</f>
        <v/>
      </c>
      <c r="CY139" s="274" t="str">
        <f ca="true">+IF(OFFSET('Sanitation Data'!$F$32,0,10*ROW('Sanitation Data'!F133))="","",OFFSET('Sanitation Data'!$F$32,0,10*ROW('Sanitation Data'!F133)))</f>
        <v/>
      </c>
      <c r="CZ139" s="274" t="str">
        <f ca="true">+IF(OFFSET('Sanitation Data'!$G$28,0,10*ROW('Sanitation Data'!G133))="","",OFFSET('Sanitation Data'!$G$28,0,10*ROW('Sanitation Data'!G133)))</f>
        <v/>
      </c>
      <c r="DA139" s="274" t="str">
        <f ca="true">+IF(OFFSET('Sanitation Data'!$G$29,0,10*ROW('Sanitation Data'!G133))="","",OFFSET('Sanitation Data'!$G$29,0,10*ROW('Sanitation Data'!G133)))</f>
        <v/>
      </c>
      <c r="DB139" s="274" t="str">
        <f ca="true">+IF(OFFSET('Sanitation Data'!$G$30,0,10*ROW('Sanitation Data'!G133))="","",OFFSET('Sanitation Data'!$G$30,0,10*ROW('Sanitation Data'!G133)))</f>
        <v/>
      </c>
      <c r="DC139" s="274" t="str">
        <f ca="true">+IF(OFFSET('Sanitation Data'!$G$31,0,10*ROW('Sanitation Data'!G133))="","",OFFSET('Sanitation Data'!$G$31,0,10*ROW('Sanitation Data'!G133)))</f>
        <v/>
      </c>
      <c r="DD139" s="274" t="str">
        <f ca="true">+IF(OFFSET('Sanitation Data'!$G$32,0,10*ROW('Sanitation Data'!G133))="","",OFFSET('Sanitation Data'!$G$32,0,10*ROW('Sanitation Data'!G133)))</f>
        <v/>
      </c>
      <c r="DE139" s="274" t="str">
        <f ca="true">+IF(OFFSET('Sanitation Data'!$H$28,0,10*ROW('Sanitation Data'!H133))="","",OFFSET('Sanitation Data'!$H$28,0,10*ROW('Sanitation Data'!H133)))</f>
        <v/>
      </c>
      <c r="DF139" s="274" t="str">
        <f ca="true">+IF(OFFSET('Sanitation Data'!$H$29,0,10*ROW('Sanitation Data'!H133))="","",OFFSET('Sanitation Data'!$H$29,0,10*ROW('Sanitation Data'!H133)))</f>
        <v/>
      </c>
      <c r="DG139" s="274" t="str">
        <f ca="true">+IF(OFFSET('Sanitation Data'!$H$30,0,10*ROW('Sanitation Data'!H133))="","",OFFSET('Sanitation Data'!$H$30,0,10*ROW('Sanitation Data'!H133)))</f>
        <v/>
      </c>
      <c r="DH139" s="274" t="str">
        <f ca="true">+IF(OFFSET('Sanitation Data'!$H$31,0,10*ROW('Sanitation Data'!H133))="","",OFFSET('Sanitation Data'!$H$31,0,10*ROW('Sanitation Data'!H133)))</f>
        <v/>
      </c>
      <c r="DI139" s="274" t="str">
        <f ca="true">+IF(OFFSET('Sanitation Data'!$H$32,0,10*ROW('Sanitation Data'!H133))="","",OFFSET('Sanitation Data'!$H$32,0,10*ROW('Sanitation Data'!H133)))</f>
        <v/>
      </c>
      <c r="DJ139" s="274" t="str">
        <f ca="true">+IF(OFFSET('Sanitation Data'!$I$28,0,10*ROW('Sanitation Data'!I133))="","",OFFSET('Sanitation Data'!$I$28,0,10*ROW('Sanitation Data'!I133)))</f>
        <v/>
      </c>
      <c r="DK139" s="274" t="str">
        <f ca="true">+IF(OFFSET('Sanitation Data'!$I$29,0,10*ROW('Sanitation Data'!I133))="","",OFFSET('Sanitation Data'!$I$29,0,10*ROW('Sanitation Data'!I133)))</f>
        <v/>
      </c>
      <c r="DL139" s="274" t="str">
        <f ca="true">+IF(OFFSET('Sanitation Data'!$I$30,0,10*ROW('Sanitation Data'!I133))="","",OFFSET('Sanitation Data'!$I$30,0,10*ROW('Sanitation Data'!I133)))</f>
        <v/>
      </c>
      <c r="DM139" s="274" t="str">
        <f ca="true">+IF(OFFSET('Sanitation Data'!$I$31,0,10*ROW('Sanitation Data'!I133))="","",OFFSET('Sanitation Data'!$I$31,0,10*ROW('Sanitation Data'!I133)))</f>
        <v/>
      </c>
      <c r="DN139" s="274" t="str">
        <f ca="true">+IF(OFFSET('Sanitation Data'!$I$32,0,10*ROW('Sanitation Data'!I133))="","",OFFSET('Sanitation Data'!$I$32,0,10*ROW('Sanitation Data'!I133)))</f>
        <v/>
      </c>
      <c r="DO139" s="274" t="str">
        <f ca="true">+IF(OFFSET('Hygiene Data'!$D$11,0,10*ROW('Hygiene Data'!D133))="","",OFFSET('Hygiene Data'!$D$11,0,10*ROW('Hygiene Data'!D133)))</f>
        <v/>
      </c>
      <c r="DP139" s="274" t="str">
        <f ca="true">+IF(OFFSET('Hygiene Data'!$D$12,0,10*ROW('Hygiene Data'!D133))="","",OFFSET('Hygiene Data'!$D$12,0,10*ROW('Hygiene Data'!D133)))</f>
        <v/>
      </c>
      <c r="DQ139" s="274" t="str">
        <f ca="true">+IF(OFFSET('Hygiene Data'!$D$13,0,10*ROW('Hygiene Data'!D133))="","",OFFSET('Hygiene Data'!$D$13,0,10*ROW('Hygiene Data'!D133)))</f>
        <v/>
      </c>
      <c r="DR139" s="274" t="str">
        <f ca="true">+IF(OFFSET('Hygiene Data'!$E$11,0,10*ROW('Hygiene Data'!E133))="","",OFFSET('Hygiene Data'!$E$11,0,10*ROW('Hygiene Data'!E133)))</f>
        <v/>
      </c>
      <c r="DS139" s="274" t="str">
        <f ca="true">+IF(OFFSET('Hygiene Data'!$E$12,0,10*ROW('Hygiene Data'!E133))="","",OFFSET('Hygiene Data'!$E$12,0,10*ROW('Hygiene Data'!E133)))</f>
        <v/>
      </c>
      <c r="DT139" s="274" t="str">
        <f ca="true">+IF(OFFSET('Hygiene Data'!$E$13,0,10*ROW('Hygiene Data'!E133))="","",OFFSET('Hygiene Data'!$E$13,0,10*ROW('Hygiene Data'!E133)))</f>
        <v/>
      </c>
      <c r="DU139" s="274" t="str">
        <f ca="true">+IF(OFFSET('Hygiene Data'!$F$11,0,10*ROW('Hygiene Data'!F133))="","",OFFSET('Hygiene Data'!$F$11,0,10*ROW('Hygiene Data'!F133)))</f>
        <v/>
      </c>
      <c r="DV139" s="274" t="str">
        <f ca="true">+IF(OFFSET('Hygiene Data'!$F$12,0,10*ROW('Hygiene Data'!F133))="","",OFFSET('Hygiene Data'!$F$12,0,10*ROW('Hygiene Data'!F133)))</f>
        <v/>
      </c>
      <c r="DW139" s="274" t="str">
        <f ca="true">+IF(OFFSET('Hygiene Data'!$F$13,0,10*ROW('Hygiene Data'!F133))="","",OFFSET('Hygiene Data'!$F$13,0,10*ROW('Hygiene Data'!F133)))</f>
        <v/>
      </c>
      <c r="DX139" s="274" t="str">
        <f ca="true">+IF(OFFSET('Hygiene Data'!$G$11,0,10*ROW('Hygiene Data'!G133))="","",OFFSET('Hygiene Data'!$G$11,0,10*ROW('Hygiene Data'!G133)))</f>
        <v/>
      </c>
      <c r="DY139" s="274" t="str">
        <f ca="true">+IF(OFFSET('Hygiene Data'!$G$12,0,10*ROW('Hygiene Data'!G133))="","",OFFSET('Hygiene Data'!$G$12,0,10*ROW('Hygiene Data'!G133)))</f>
        <v/>
      </c>
      <c r="DZ139" s="274" t="str">
        <f ca="true">+IF(OFFSET('Hygiene Data'!$G$13,0,10*ROW('Hygiene Data'!G133))="","",OFFSET('Hygiene Data'!$G$13,0,10*ROW('Hygiene Data'!G133)))</f>
        <v/>
      </c>
      <c r="EA139" s="274" t="str">
        <f ca="true">+IF(OFFSET('Hygiene Data'!$H$11,0,10*ROW('Hygiene Data'!H133))="","",OFFSET('Hygiene Data'!$H$11,0,10*ROW('Hygiene Data'!H133)))</f>
        <v/>
      </c>
      <c r="EB139" s="274" t="str">
        <f ca="true">+IF(OFFSET('Hygiene Data'!$H$12,0,10*ROW('Hygiene Data'!H133))="","",OFFSET('Hygiene Data'!$H$12,0,10*ROW('Hygiene Data'!H133)))</f>
        <v/>
      </c>
      <c r="EC139" s="274" t="str">
        <f ca="true">+IF(OFFSET('Hygiene Data'!$H$13,0,10*ROW('Hygiene Data'!H133))="","",OFFSET('Hygiene Data'!$H$13,0,10*ROW('Hygiene Data'!H133)))</f>
        <v/>
      </c>
      <c r="ED139" s="274" t="str">
        <f ca="true">+IF(OFFSET('Hygiene Data'!$I$11,0,10*ROW('Hygiene Data'!I133))="","",OFFSET('Hygiene Data'!$I$11,0,10*ROW('Hygiene Data'!I133)))</f>
        <v/>
      </c>
      <c r="EE139" s="274" t="str">
        <f ca="true">+IF(OFFSET('Hygiene Data'!$I$12,0,10*ROW('Hygiene Data'!I133))="","",OFFSET('Hygiene Data'!$I$12,0,10*ROW('Hygiene Data'!I133)))</f>
        <v/>
      </c>
      <c r="EF139" s="274" t="str">
        <f ca="true">+IF(OFFSET('Hygiene Data'!$I$13,0,10*ROW('Hygiene Data'!I133))="","",OFFSET('Hygiene Data'!$I$13,0,10*ROW('Hygiene Data'!I133)))</f>
        <v/>
      </c>
    </row>
    <row xmlns:x14ac="http://schemas.microsoft.com/office/spreadsheetml/2009/9/ac" r="140" x14ac:dyDescent="0.2">
      <c r="A140" s="37" t="str">
        <f ca="true">+IF(OFFSET('Water Data'!$B$2,0,10*ROW('Water Data'!E134))="","",OFFSET('Water Data'!$B$2,0,10*ROW('Water Data'!E134)))</f>
        <v/>
      </c>
      <c r="B140" s="37" t="str">
        <f ca="true">+IF(OFFSET('Water Data'!$C$2,0,10*ROW('Water Data'!F134))="","",OFFSET('Water Data'!$C$2,0,10*ROW('Water Data'!F134)))</f>
        <v/>
      </c>
      <c r="C140" s="330" t="str">
        <f t="shared" ca="true" si="2"/>
        <v/>
      </c>
      <c r="D140" s="94"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4"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4"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4"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4"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4"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4"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4"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4"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4"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4"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4"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4"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4"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4"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4"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4"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4"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5"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5"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5"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5"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5"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5"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5"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5"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5"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5"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5"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5"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5"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5"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5"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5"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5"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5"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5"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5"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5"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5"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5"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5"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5"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5"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5"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5"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5"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5"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6"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6"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6"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6"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6"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6"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6"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6"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6"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6"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6"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6"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6"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6"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6"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6"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6"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6"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4"/>
      <c r="BS140" s="274" t="str">
        <f ca="true">+IF(OFFSET('Water Data'!$D$27,0,10*ROW('Water Data'!D134))="","",OFFSET('Water Data'!$D$27,0,10*ROW('Water Data'!D134)))</f>
        <v/>
      </c>
      <c r="BT140" s="274" t="str">
        <f ca="true">+IF(OFFSET('Water Data'!$D$28,0,10*ROW('Water Data'!D134))="","",OFFSET('Water Data'!$D$28,0,10*ROW('Water Data'!D134)))</f>
        <v/>
      </c>
      <c r="BU140" s="274" t="str">
        <f ca="true">+IF(OFFSET('Water Data'!$D$29,0,10*ROW('Water Data'!D134))="","",OFFSET('Water Data'!$D$29,0,10*ROW('Water Data'!D134)))</f>
        <v/>
      </c>
      <c r="BV140" s="274" t="str">
        <f ca="true">+IF(OFFSET('Water Data'!$E$27,0,10*ROW('Water Data'!E134))="","",OFFSET('Water Data'!$E$27,0,10*ROW('Water Data'!E134)))</f>
        <v/>
      </c>
      <c r="BW140" s="274" t="str">
        <f ca="true">+IF(OFFSET('Water Data'!$E$28,0,10*ROW('Water Data'!E134))="","",OFFSET('Water Data'!$E$28,0,10*ROW('Water Data'!E134)))</f>
        <v/>
      </c>
      <c r="BX140" s="274" t="str">
        <f ca="true">+IF(OFFSET('Water Data'!$E$29,0,10*ROW('Water Data'!E134))="","",OFFSET('Water Data'!$E$29,0,10*ROW('Water Data'!E134)))</f>
        <v/>
      </c>
      <c r="BY140" s="274" t="str">
        <f ca="true">+IF(OFFSET('Water Data'!$F$27,0,10*ROW('Water Data'!F134))="","",OFFSET('Water Data'!$F$27,0,10*ROW('Water Data'!F134)))</f>
        <v/>
      </c>
      <c r="BZ140" s="274" t="str">
        <f ca="true">+IF(OFFSET('Water Data'!$F$28,0,10*ROW('Water Data'!F134))="","",OFFSET('Water Data'!$F$28,0,10*ROW('Water Data'!F134)))</f>
        <v/>
      </c>
      <c r="CA140" s="274" t="str">
        <f ca="true">+IF(OFFSET('Water Data'!$F$29,0,10*ROW('Water Data'!F134))="","",OFFSET('Water Data'!$F$29,0,10*ROW('Water Data'!F134)))</f>
        <v/>
      </c>
      <c r="CB140" s="274" t="str">
        <f ca="true">+IF(OFFSET('Water Data'!$G$27,0,10*ROW('Water Data'!G134))="","",OFFSET('Water Data'!$G$27,0,10*ROW('Water Data'!G134)))</f>
        <v/>
      </c>
      <c r="CC140" s="274" t="str">
        <f ca="true">+IF(OFFSET('Water Data'!$G$28,0,10*ROW('Water Data'!G134))="","",OFFSET('Water Data'!$G$28,0,10*ROW('Water Data'!G134)))</f>
        <v/>
      </c>
      <c r="CD140" s="274" t="str">
        <f ca="true">+IF(OFFSET('Water Data'!$G$29,0,10*ROW('Water Data'!G134))="","",OFFSET('Water Data'!$G$29,0,10*ROW('Water Data'!G134)))</f>
        <v/>
      </c>
      <c r="CE140" s="274" t="str">
        <f ca="true">+IF(OFFSET('Water Data'!$H$27,0,10*ROW('Water Data'!H134))="","",OFFSET('Water Data'!$H$27,0,10*ROW('Water Data'!H134)))</f>
        <v/>
      </c>
      <c r="CF140" s="274" t="str">
        <f ca="true">+IF(OFFSET('Water Data'!$H$28,0,10*ROW('Water Data'!H134))="","",OFFSET('Water Data'!$H$28,0,10*ROW('Water Data'!H134)))</f>
        <v/>
      </c>
      <c r="CG140" s="274" t="str">
        <f ca="true">+IF(OFFSET('Water Data'!$H$29,0,10*ROW('Water Data'!H134))="","",OFFSET('Water Data'!$H$29,0,10*ROW('Water Data'!H134)))</f>
        <v/>
      </c>
      <c r="CH140" s="274" t="str">
        <f ca="true">+IF(OFFSET('Water Data'!$I$27,0,10*ROW('Water Data'!I134))="","",OFFSET('Water Data'!$I$27,0,10*ROW('Water Data'!I134)))</f>
        <v/>
      </c>
      <c r="CI140" s="274" t="str">
        <f ca="true">+IF(OFFSET('Water Data'!$I$28,0,10*ROW('Water Data'!I134))="","",OFFSET('Water Data'!$I$28,0,10*ROW('Water Data'!I134)))</f>
        <v/>
      </c>
      <c r="CJ140" s="274" t="str">
        <f ca="true">+IF(OFFSET('Water Data'!$I$29,0,10*ROW('Water Data'!I134))="","",OFFSET('Water Data'!$I$29,0,10*ROW('Water Data'!I134)))</f>
        <v/>
      </c>
      <c r="CK140" s="274" t="str">
        <f ca="true">+IF(OFFSET('Sanitation Data'!$D$28,0,10*ROW('Sanitation Data'!D134))="","",OFFSET('Sanitation Data'!$D$28,0,10*ROW('Sanitation Data'!D134)))</f>
        <v/>
      </c>
      <c r="CL140" s="274" t="str">
        <f ca="true">+IF(OFFSET('Sanitation Data'!$D$29,0,10*ROW('Sanitation Data'!D134))="","",OFFSET('Sanitation Data'!$D$29,0,10*ROW('Sanitation Data'!D134)))</f>
        <v/>
      </c>
      <c r="CM140" s="274" t="str">
        <f ca="true">+IF(OFFSET('Sanitation Data'!$D$30,0,10*ROW('Sanitation Data'!D134))="","",OFFSET('Sanitation Data'!$D$30,0,10*ROW('Sanitation Data'!D134)))</f>
        <v/>
      </c>
      <c r="CN140" s="274" t="str">
        <f ca="true">+IF(OFFSET('Sanitation Data'!$D$31,0,10*ROW('Sanitation Data'!D134))="","",OFFSET('Sanitation Data'!$D$31,0,10*ROW('Sanitation Data'!D134)))</f>
        <v/>
      </c>
      <c r="CO140" s="274" t="str">
        <f ca="true">+IF(OFFSET('Sanitation Data'!$D$32,0,10*ROW('Sanitation Data'!D134))="","",OFFSET('Sanitation Data'!$D$32,0,10*ROW('Sanitation Data'!D134)))</f>
        <v/>
      </c>
      <c r="CP140" s="274" t="str">
        <f ca="true">+IF(OFFSET('Sanitation Data'!$E$28,0,10*ROW('Sanitation Data'!E134))="","",OFFSET('Sanitation Data'!$E$28,0,10*ROW('Sanitation Data'!E134)))</f>
        <v/>
      </c>
      <c r="CQ140" s="274" t="str">
        <f ca="true">+IF(OFFSET('Sanitation Data'!$E$29,0,10*ROW('Sanitation Data'!E134))="","",OFFSET('Sanitation Data'!$E$29,0,10*ROW('Sanitation Data'!E134)))</f>
        <v/>
      </c>
      <c r="CR140" s="274" t="str">
        <f ca="true">+IF(OFFSET('Sanitation Data'!$E$30,0,10*ROW('Sanitation Data'!E134))="","",OFFSET('Sanitation Data'!$E$30,0,10*ROW('Sanitation Data'!E134)))</f>
        <v/>
      </c>
      <c r="CS140" s="274" t="str">
        <f ca="true">+IF(OFFSET('Sanitation Data'!$E$31,0,10*ROW('Sanitation Data'!E134))="","",OFFSET('Sanitation Data'!$E$31,0,10*ROW('Sanitation Data'!E134)))</f>
        <v/>
      </c>
      <c r="CT140" s="274" t="str">
        <f ca="true">+IF(OFFSET('Sanitation Data'!$E$32,0,10*ROW('Sanitation Data'!E134))="","",OFFSET('Sanitation Data'!$E$32,0,10*ROW('Sanitation Data'!E134)))</f>
        <v/>
      </c>
      <c r="CU140" s="274" t="str">
        <f ca="true">+IF(OFFSET('Sanitation Data'!$F$28,0,10*ROW('Sanitation Data'!F134))="","",OFFSET('Sanitation Data'!$F$28,0,10*ROW('Sanitation Data'!F134)))</f>
        <v/>
      </c>
      <c r="CV140" s="274" t="str">
        <f ca="true">+IF(OFFSET('Sanitation Data'!$F$29,0,10*ROW('Sanitation Data'!F134))="","",OFFSET('Sanitation Data'!$F$29,0,10*ROW('Sanitation Data'!F134)))</f>
        <v/>
      </c>
      <c r="CW140" s="274" t="str">
        <f ca="true">+IF(OFFSET('Sanitation Data'!$F$30,0,10*ROW('Sanitation Data'!F134))="","",OFFSET('Sanitation Data'!$F$30,0,10*ROW('Sanitation Data'!F134)))</f>
        <v/>
      </c>
      <c r="CX140" s="274" t="str">
        <f ca="true">+IF(OFFSET('Sanitation Data'!$F$31,0,10*ROW('Sanitation Data'!F134))="","",OFFSET('Sanitation Data'!$F$31,0,10*ROW('Sanitation Data'!F134)))</f>
        <v/>
      </c>
      <c r="CY140" s="274" t="str">
        <f ca="true">+IF(OFFSET('Sanitation Data'!$F$32,0,10*ROW('Sanitation Data'!F134))="","",OFFSET('Sanitation Data'!$F$32,0,10*ROW('Sanitation Data'!F134)))</f>
        <v/>
      </c>
      <c r="CZ140" s="274" t="str">
        <f ca="true">+IF(OFFSET('Sanitation Data'!$G$28,0,10*ROW('Sanitation Data'!G134))="","",OFFSET('Sanitation Data'!$G$28,0,10*ROW('Sanitation Data'!G134)))</f>
        <v/>
      </c>
      <c r="DA140" s="274" t="str">
        <f ca="true">+IF(OFFSET('Sanitation Data'!$G$29,0,10*ROW('Sanitation Data'!G134))="","",OFFSET('Sanitation Data'!$G$29,0,10*ROW('Sanitation Data'!G134)))</f>
        <v/>
      </c>
      <c r="DB140" s="274" t="str">
        <f ca="true">+IF(OFFSET('Sanitation Data'!$G$30,0,10*ROW('Sanitation Data'!G134))="","",OFFSET('Sanitation Data'!$G$30,0,10*ROW('Sanitation Data'!G134)))</f>
        <v/>
      </c>
      <c r="DC140" s="274" t="str">
        <f ca="true">+IF(OFFSET('Sanitation Data'!$G$31,0,10*ROW('Sanitation Data'!G134))="","",OFFSET('Sanitation Data'!$G$31,0,10*ROW('Sanitation Data'!G134)))</f>
        <v/>
      </c>
      <c r="DD140" s="274" t="str">
        <f ca="true">+IF(OFFSET('Sanitation Data'!$G$32,0,10*ROW('Sanitation Data'!G134))="","",OFFSET('Sanitation Data'!$G$32,0,10*ROW('Sanitation Data'!G134)))</f>
        <v/>
      </c>
      <c r="DE140" s="274" t="str">
        <f ca="true">+IF(OFFSET('Sanitation Data'!$H$28,0,10*ROW('Sanitation Data'!H134))="","",OFFSET('Sanitation Data'!$H$28,0,10*ROW('Sanitation Data'!H134)))</f>
        <v/>
      </c>
      <c r="DF140" s="274" t="str">
        <f ca="true">+IF(OFFSET('Sanitation Data'!$H$29,0,10*ROW('Sanitation Data'!H134))="","",OFFSET('Sanitation Data'!$H$29,0,10*ROW('Sanitation Data'!H134)))</f>
        <v/>
      </c>
      <c r="DG140" s="274" t="str">
        <f ca="true">+IF(OFFSET('Sanitation Data'!$H$30,0,10*ROW('Sanitation Data'!H134))="","",OFFSET('Sanitation Data'!$H$30,0,10*ROW('Sanitation Data'!H134)))</f>
        <v/>
      </c>
      <c r="DH140" s="274" t="str">
        <f ca="true">+IF(OFFSET('Sanitation Data'!$H$31,0,10*ROW('Sanitation Data'!H134))="","",OFFSET('Sanitation Data'!$H$31,0,10*ROW('Sanitation Data'!H134)))</f>
        <v/>
      </c>
      <c r="DI140" s="274" t="str">
        <f ca="true">+IF(OFFSET('Sanitation Data'!$H$32,0,10*ROW('Sanitation Data'!H134))="","",OFFSET('Sanitation Data'!$H$32,0,10*ROW('Sanitation Data'!H134)))</f>
        <v/>
      </c>
      <c r="DJ140" s="274" t="str">
        <f ca="true">+IF(OFFSET('Sanitation Data'!$I$28,0,10*ROW('Sanitation Data'!I134))="","",OFFSET('Sanitation Data'!$I$28,0,10*ROW('Sanitation Data'!I134)))</f>
        <v/>
      </c>
      <c r="DK140" s="274" t="str">
        <f ca="true">+IF(OFFSET('Sanitation Data'!$I$29,0,10*ROW('Sanitation Data'!I134))="","",OFFSET('Sanitation Data'!$I$29,0,10*ROW('Sanitation Data'!I134)))</f>
        <v/>
      </c>
      <c r="DL140" s="274" t="str">
        <f ca="true">+IF(OFFSET('Sanitation Data'!$I$30,0,10*ROW('Sanitation Data'!I134))="","",OFFSET('Sanitation Data'!$I$30,0,10*ROW('Sanitation Data'!I134)))</f>
        <v/>
      </c>
      <c r="DM140" s="274" t="str">
        <f ca="true">+IF(OFFSET('Sanitation Data'!$I$31,0,10*ROW('Sanitation Data'!I134))="","",OFFSET('Sanitation Data'!$I$31,0,10*ROW('Sanitation Data'!I134)))</f>
        <v/>
      </c>
      <c r="DN140" s="274" t="str">
        <f ca="true">+IF(OFFSET('Sanitation Data'!$I$32,0,10*ROW('Sanitation Data'!I134))="","",OFFSET('Sanitation Data'!$I$32,0,10*ROW('Sanitation Data'!I134)))</f>
        <v/>
      </c>
      <c r="DO140" s="274" t="str">
        <f ca="true">+IF(OFFSET('Hygiene Data'!$D$11,0,10*ROW('Hygiene Data'!D134))="","",OFFSET('Hygiene Data'!$D$11,0,10*ROW('Hygiene Data'!D134)))</f>
        <v/>
      </c>
      <c r="DP140" s="274" t="str">
        <f ca="true">+IF(OFFSET('Hygiene Data'!$D$12,0,10*ROW('Hygiene Data'!D134))="","",OFFSET('Hygiene Data'!$D$12,0,10*ROW('Hygiene Data'!D134)))</f>
        <v/>
      </c>
      <c r="DQ140" s="274" t="str">
        <f ca="true">+IF(OFFSET('Hygiene Data'!$D$13,0,10*ROW('Hygiene Data'!D134))="","",OFFSET('Hygiene Data'!$D$13,0,10*ROW('Hygiene Data'!D134)))</f>
        <v/>
      </c>
      <c r="DR140" s="274" t="str">
        <f ca="true">+IF(OFFSET('Hygiene Data'!$E$11,0,10*ROW('Hygiene Data'!E134))="","",OFFSET('Hygiene Data'!$E$11,0,10*ROW('Hygiene Data'!E134)))</f>
        <v/>
      </c>
      <c r="DS140" s="274" t="str">
        <f ca="true">+IF(OFFSET('Hygiene Data'!$E$12,0,10*ROW('Hygiene Data'!E134))="","",OFFSET('Hygiene Data'!$E$12,0,10*ROW('Hygiene Data'!E134)))</f>
        <v/>
      </c>
      <c r="DT140" s="274" t="str">
        <f ca="true">+IF(OFFSET('Hygiene Data'!$E$13,0,10*ROW('Hygiene Data'!E134))="","",OFFSET('Hygiene Data'!$E$13,0,10*ROW('Hygiene Data'!E134)))</f>
        <v/>
      </c>
      <c r="DU140" s="274" t="str">
        <f ca="true">+IF(OFFSET('Hygiene Data'!$F$11,0,10*ROW('Hygiene Data'!F134))="","",OFFSET('Hygiene Data'!$F$11,0,10*ROW('Hygiene Data'!F134)))</f>
        <v/>
      </c>
      <c r="DV140" s="274" t="str">
        <f ca="true">+IF(OFFSET('Hygiene Data'!$F$12,0,10*ROW('Hygiene Data'!F134))="","",OFFSET('Hygiene Data'!$F$12,0,10*ROW('Hygiene Data'!F134)))</f>
        <v/>
      </c>
      <c r="DW140" s="274" t="str">
        <f ca="true">+IF(OFFSET('Hygiene Data'!$F$13,0,10*ROW('Hygiene Data'!F134))="","",OFFSET('Hygiene Data'!$F$13,0,10*ROW('Hygiene Data'!F134)))</f>
        <v/>
      </c>
      <c r="DX140" s="274" t="str">
        <f ca="true">+IF(OFFSET('Hygiene Data'!$G$11,0,10*ROW('Hygiene Data'!G134))="","",OFFSET('Hygiene Data'!$G$11,0,10*ROW('Hygiene Data'!G134)))</f>
        <v/>
      </c>
      <c r="DY140" s="274" t="str">
        <f ca="true">+IF(OFFSET('Hygiene Data'!$G$12,0,10*ROW('Hygiene Data'!G134))="","",OFFSET('Hygiene Data'!$G$12,0,10*ROW('Hygiene Data'!G134)))</f>
        <v/>
      </c>
      <c r="DZ140" s="274" t="str">
        <f ca="true">+IF(OFFSET('Hygiene Data'!$G$13,0,10*ROW('Hygiene Data'!G134))="","",OFFSET('Hygiene Data'!$G$13,0,10*ROW('Hygiene Data'!G134)))</f>
        <v/>
      </c>
      <c r="EA140" s="274" t="str">
        <f ca="true">+IF(OFFSET('Hygiene Data'!$H$11,0,10*ROW('Hygiene Data'!H134))="","",OFFSET('Hygiene Data'!$H$11,0,10*ROW('Hygiene Data'!H134)))</f>
        <v/>
      </c>
      <c r="EB140" s="274" t="str">
        <f ca="true">+IF(OFFSET('Hygiene Data'!$H$12,0,10*ROW('Hygiene Data'!H134))="","",OFFSET('Hygiene Data'!$H$12,0,10*ROW('Hygiene Data'!H134)))</f>
        <v/>
      </c>
      <c r="EC140" s="274" t="str">
        <f ca="true">+IF(OFFSET('Hygiene Data'!$H$13,0,10*ROW('Hygiene Data'!H134))="","",OFFSET('Hygiene Data'!$H$13,0,10*ROW('Hygiene Data'!H134)))</f>
        <v/>
      </c>
      <c r="ED140" s="274" t="str">
        <f ca="true">+IF(OFFSET('Hygiene Data'!$I$11,0,10*ROW('Hygiene Data'!I134))="","",OFFSET('Hygiene Data'!$I$11,0,10*ROW('Hygiene Data'!I134)))</f>
        <v/>
      </c>
      <c r="EE140" s="274" t="str">
        <f ca="true">+IF(OFFSET('Hygiene Data'!$I$12,0,10*ROW('Hygiene Data'!I134))="","",OFFSET('Hygiene Data'!$I$12,0,10*ROW('Hygiene Data'!I134)))</f>
        <v/>
      </c>
      <c r="EF140" s="274" t="str">
        <f ca="true">+IF(OFFSET('Hygiene Data'!$I$13,0,10*ROW('Hygiene Data'!I134))="","",OFFSET('Hygiene Data'!$I$13,0,10*ROW('Hygiene Data'!I134)))</f>
        <v/>
      </c>
    </row>
    <row xmlns:x14ac="http://schemas.microsoft.com/office/spreadsheetml/2009/9/ac" r="141" x14ac:dyDescent="0.2">
      <c r="A141" s="37" t="str">
        <f ca="true">+IF(OFFSET('Water Data'!$B$2,0,10*ROW('Water Data'!E135))="","",OFFSET('Water Data'!$B$2,0,10*ROW('Water Data'!E135)))</f>
        <v/>
      </c>
      <c r="B141" s="37" t="str">
        <f ca="true">+IF(OFFSET('Water Data'!$C$2,0,10*ROW('Water Data'!F135))="","",OFFSET('Water Data'!$C$2,0,10*ROW('Water Data'!F135)))</f>
        <v/>
      </c>
      <c r="C141" s="330" t="str">
        <f t="shared" ca="true" si="2"/>
        <v/>
      </c>
      <c r="D141" s="94"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4"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4"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4"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4"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4"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4"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4"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4"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4"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4"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4"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4"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4"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4"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4"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4"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4"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5"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5"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5"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5"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5"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5"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5"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5"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5"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5"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5"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5"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5"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5"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5"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5"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5"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5"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5"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5"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5"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5"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5"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5"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5"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5"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5"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5"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5"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5"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6"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6"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6"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6"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6"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6"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6"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6"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6"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6"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6"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6"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6"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6"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6"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6"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6"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6"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4"/>
      <c r="BS141" s="274" t="str">
        <f ca="true">+IF(OFFSET('Water Data'!$D$27,0,10*ROW('Water Data'!D135))="","",OFFSET('Water Data'!$D$27,0,10*ROW('Water Data'!D135)))</f>
        <v/>
      </c>
      <c r="BT141" s="274" t="str">
        <f ca="true">+IF(OFFSET('Water Data'!$D$28,0,10*ROW('Water Data'!D135))="","",OFFSET('Water Data'!$D$28,0,10*ROW('Water Data'!D135)))</f>
        <v/>
      </c>
      <c r="BU141" s="274" t="str">
        <f ca="true">+IF(OFFSET('Water Data'!$D$29,0,10*ROW('Water Data'!D135))="","",OFFSET('Water Data'!$D$29,0,10*ROW('Water Data'!D135)))</f>
        <v/>
      </c>
      <c r="BV141" s="274" t="str">
        <f ca="true">+IF(OFFSET('Water Data'!$E$27,0,10*ROW('Water Data'!E135))="","",OFFSET('Water Data'!$E$27,0,10*ROW('Water Data'!E135)))</f>
        <v/>
      </c>
      <c r="BW141" s="274" t="str">
        <f ca="true">+IF(OFFSET('Water Data'!$E$28,0,10*ROW('Water Data'!E135))="","",OFFSET('Water Data'!$E$28,0,10*ROW('Water Data'!E135)))</f>
        <v/>
      </c>
      <c r="BX141" s="274" t="str">
        <f ca="true">+IF(OFFSET('Water Data'!$E$29,0,10*ROW('Water Data'!E135))="","",OFFSET('Water Data'!$E$29,0,10*ROW('Water Data'!E135)))</f>
        <v/>
      </c>
      <c r="BY141" s="274" t="str">
        <f ca="true">+IF(OFFSET('Water Data'!$F$27,0,10*ROW('Water Data'!F135))="","",OFFSET('Water Data'!$F$27,0,10*ROW('Water Data'!F135)))</f>
        <v/>
      </c>
      <c r="BZ141" s="274" t="str">
        <f ca="true">+IF(OFFSET('Water Data'!$F$28,0,10*ROW('Water Data'!F135))="","",OFFSET('Water Data'!$F$28,0,10*ROW('Water Data'!F135)))</f>
        <v/>
      </c>
      <c r="CA141" s="274" t="str">
        <f ca="true">+IF(OFFSET('Water Data'!$F$29,0,10*ROW('Water Data'!F135))="","",OFFSET('Water Data'!$F$29,0,10*ROW('Water Data'!F135)))</f>
        <v/>
      </c>
      <c r="CB141" s="274" t="str">
        <f ca="true">+IF(OFFSET('Water Data'!$G$27,0,10*ROW('Water Data'!G135))="","",OFFSET('Water Data'!$G$27,0,10*ROW('Water Data'!G135)))</f>
        <v/>
      </c>
      <c r="CC141" s="274" t="str">
        <f ca="true">+IF(OFFSET('Water Data'!$G$28,0,10*ROW('Water Data'!G135))="","",OFFSET('Water Data'!$G$28,0,10*ROW('Water Data'!G135)))</f>
        <v/>
      </c>
      <c r="CD141" s="274" t="str">
        <f ca="true">+IF(OFFSET('Water Data'!$G$29,0,10*ROW('Water Data'!G135))="","",OFFSET('Water Data'!$G$29,0,10*ROW('Water Data'!G135)))</f>
        <v/>
      </c>
      <c r="CE141" s="274" t="str">
        <f ca="true">+IF(OFFSET('Water Data'!$H$27,0,10*ROW('Water Data'!H135))="","",OFFSET('Water Data'!$H$27,0,10*ROW('Water Data'!H135)))</f>
        <v/>
      </c>
      <c r="CF141" s="274" t="str">
        <f ca="true">+IF(OFFSET('Water Data'!$H$28,0,10*ROW('Water Data'!H135))="","",OFFSET('Water Data'!$H$28,0,10*ROW('Water Data'!H135)))</f>
        <v/>
      </c>
      <c r="CG141" s="274" t="str">
        <f ca="true">+IF(OFFSET('Water Data'!$H$29,0,10*ROW('Water Data'!H135))="","",OFFSET('Water Data'!$H$29,0,10*ROW('Water Data'!H135)))</f>
        <v/>
      </c>
      <c r="CH141" s="274" t="str">
        <f ca="true">+IF(OFFSET('Water Data'!$I$27,0,10*ROW('Water Data'!I135))="","",OFFSET('Water Data'!$I$27,0,10*ROW('Water Data'!I135)))</f>
        <v/>
      </c>
      <c r="CI141" s="274" t="str">
        <f ca="true">+IF(OFFSET('Water Data'!$I$28,0,10*ROW('Water Data'!I135))="","",OFFSET('Water Data'!$I$28,0,10*ROW('Water Data'!I135)))</f>
        <v/>
      </c>
      <c r="CJ141" s="274" t="str">
        <f ca="true">+IF(OFFSET('Water Data'!$I$29,0,10*ROW('Water Data'!I135))="","",OFFSET('Water Data'!$I$29,0,10*ROW('Water Data'!I135)))</f>
        <v/>
      </c>
      <c r="CK141" s="274" t="str">
        <f ca="true">+IF(OFFSET('Sanitation Data'!$D$28,0,10*ROW('Sanitation Data'!D135))="","",OFFSET('Sanitation Data'!$D$28,0,10*ROW('Sanitation Data'!D135)))</f>
        <v/>
      </c>
      <c r="CL141" s="274" t="str">
        <f ca="true">+IF(OFFSET('Sanitation Data'!$D$29,0,10*ROW('Sanitation Data'!D135))="","",OFFSET('Sanitation Data'!$D$29,0,10*ROW('Sanitation Data'!D135)))</f>
        <v/>
      </c>
      <c r="CM141" s="274" t="str">
        <f ca="true">+IF(OFFSET('Sanitation Data'!$D$30,0,10*ROW('Sanitation Data'!D135))="","",OFFSET('Sanitation Data'!$D$30,0,10*ROW('Sanitation Data'!D135)))</f>
        <v/>
      </c>
      <c r="CN141" s="274" t="str">
        <f ca="true">+IF(OFFSET('Sanitation Data'!$D$31,0,10*ROW('Sanitation Data'!D135))="","",OFFSET('Sanitation Data'!$D$31,0,10*ROW('Sanitation Data'!D135)))</f>
        <v/>
      </c>
      <c r="CO141" s="274" t="str">
        <f ca="true">+IF(OFFSET('Sanitation Data'!$D$32,0,10*ROW('Sanitation Data'!D135))="","",OFFSET('Sanitation Data'!$D$32,0,10*ROW('Sanitation Data'!D135)))</f>
        <v/>
      </c>
      <c r="CP141" s="274" t="str">
        <f ca="true">+IF(OFFSET('Sanitation Data'!$E$28,0,10*ROW('Sanitation Data'!E135))="","",OFFSET('Sanitation Data'!$E$28,0,10*ROW('Sanitation Data'!E135)))</f>
        <v/>
      </c>
      <c r="CQ141" s="274" t="str">
        <f ca="true">+IF(OFFSET('Sanitation Data'!$E$29,0,10*ROW('Sanitation Data'!E135))="","",OFFSET('Sanitation Data'!$E$29,0,10*ROW('Sanitation Data'!E135)))</f>
        <v/>
      </c>
      <c r="CR141" s="274" t="str">
        <f ca="true">+IF(OFFSET('Sanitation Data'!$E$30,0,10*ROW('Sanitation Data'!E135))="","",OFFSET('Sanitation Data'!$E$30,0,10*ROW('Sanitation Data'!E135)))</f>
        <v/>
      </c>
      <c r="CS141" s="274" t="str">
        <f ca="true">+IF(OFFSET('Sanitation Data'!$E$31,0,10*ROW('Sanitation Data'!E135))="","",OFFSET('Sanitation Data'!$E$31,0,10*ROW('Sanitation Data'!E135)))</f>
        <v/>
      </c>
      <c r="CT141" s="274" t="str">
        <f ca="true">+IF(OFFSET('Sanitation Data'!$E$32,0,10*ROW('Sanitation Data'!E135))="","",OFFSET('Sanitation Data'!$E$32,0,10*ROW('Sanitation Data'!E135)))</f>
        <v/>
      </c>
      <c r="CU141" s="274" t="str">
        <f ca="true">+IF(OFFSET('Sanitation Data'!$F$28,0,10*ROW('Sanitation Data'!F135))="","",OFFSET('Sanitation Data'!$F$28,0,10*ROW('Sanitation Data'!F135)))</f>
        <v/>
      </c>
      <c r="CV141" s="274" t="str">
        <f ca="true">+IF(OFFSET('Sanitation Data'!$F$29,0,10*ROW('Sanitation Data'!F135))="","",OFFSET('Sanitation Data'!$F$29,0,10*ROW('Sanitation Data'!F135)))</f>
        <v/>
      </c>
      <c r="CW141" s="274" t="str">
        <f ca="true">+IF(OFFSET('Sanitation Data'!$F$30,0,10*ROW('Sanitation Data'!F135))="","",OFFSET('Sanitation Data'!$F$30,0,10*ROW('Sanitation Data'!F135)))</f>
        <v/>
      </c>
      <c r="CX141" s="274" t="str">
        <f ca="true">+IF(OFFSET('Sanitation Data'!$F$31,0,10*ROW('Sanitation Data'!F135))="","",OFFSET('Sanitation Data'!$F$31,0,10*ROW('Sanitation Data'!F135)))</f>
        <v/>
      </c>
      <c r="CY141" s="274" t="str">
        <f ca="true">+IF(OFFSET('Sanitation Data'!$F$32,0,10*ROW('Sanitation Data'!F135))="","",OFFSET('Sanitation Data'!$F$32,0,10*ROW('Sanitation Data'!F135)))</f>
        <v/>
      </c>
      <c r="CZ141" s="274" t="str">
        <f ca="true">+IF(OFFSET('Sanitation Data'!$G$28,0,10*ROW('Sanitation Data'!G135))="","",OFFSET('Sanitation Data'!$G$28,0,10*ROW('Sanitation Data'!G135)))</f>
        <v/>
      </c>
      <c r="DA141" s="274" t="str">
        <f ca="true">+IF(OFFSET('Sanitation Data'!$G$29,0,10*ROW('Sanitation Data'!G135))="","",OFFSET('Sanitation Data'!$G$29,0,10*ROW('Sanitation Data'!G135)))</f>
        <v/>
      </c>
      <c r="DB141" s="274" t="str">
        <f ca="true">+IF(OFFSET('Sanitation Data'!$G$30,0,10*ROW('Sanitation Data'!G135))="","",OFFSET('Sanitation Data'!$G$30,0,10*ROW('Sanitation Data'!G135)))</f>
        <v/>
      </c>
      <c r="DC141" s="274" t="str">
        <f ca="true">+IF(OFFSET('Sanitation Data'!$G$31,0,10*ROW('Sanitation Data'!G135))="","",OFFSET('Sanitation Data'!$G$31,0,10*ROW('Sanitation Data'!G135)))</f>
        <v/>
      </c>
      <c r="DD141" s="274" t="str">
        <f ca="true">+IF(OFFSET('Sanitation Data'!$G$32,0,10*ROW('Sanitation Data'!G135))="","",OFFSET('Sanitation Data'!$G$32,0,10*ROW('Sanitation Data'!G135)))</f>
        <v/>
      </c>
      <c r="DE141" s="274" t="str">
        <f ca="true">+IF(OFFSET('Sanitation Data'!$H$28,0,10*ROW('Sanitation Data'!H135))="","",OFFSET('Sanitation Data'!$H$28,0,10*ROW('Sanitation Data'!H135)))</f>
        <v/>
      </c>
      <c r="DF141" s="274" t="str">
        <f ca="true">+IF(OFFSET('Sanitation Data'!$H$29,0,10*ROW('Sanitation Data'!H135))="","",OFFSET('Sanitation Data'!$H$29,0,10*ROW('Sanitation Data'!H135)))</f>
        <v/>
      </c>
      <c r="DG141" s="274" t="str">
        <f ca="true">+IF(OFFSET('Sanitation Data'!$H$30,0,10*ROW('Sanitation Data'!H135))="","",OFFSET('Sanitation Data'!$H$30,0,10*ROW('Sanitation Data'!H135)))</f>
        <v/>
      </c>
      <c r="DH141" s="274" t="str">
        <f ca="true">+IF(OFFSET('Sanitation Data'!$H$31,0,10*ROW('Sanitation Data'!H135))="","",OFFSET('Sanitation Data'!$H$31,0,10*ROW('Sanitation Data'!H135)))</f>
        <v/>
      </c>
      <c r="DI141" s="274" t="str">
        <f ca="true">+IF(OFFSET('Sanitation Data'!$H$32,0,10*ROW('Sanitation Data'!H135))="","",OFFSET('Sanitation Data'!$H$32,0,10*ROW('Sanitation Data'!H135)))</f>
        <v/>
      </c>
      <c r="DJ141" s="274" t="str">
        <f ca="true">+IF(OFFSET('Sanitation Data'!$I$28,0,10*ROW('Sanitation Data'!I135))="","",OFFSET('Sanitation Data'!$I$28,0,10*ROW('Sanitation Data'!I135)))</f>
        <v/>
      </c>
      <c r="DK141" s="274" t="str">
        <f ca="true">+IF(OFFSET('Sanitation Data'!$I$29,0,10*ROW('Sanitation Data'!I135))="","",OFFSET('Sanitation Data'!$I$29,0,10*ROW('Sanitation Data'!I135)))</f>
        <v/>
      </c>
      <c r="DL141" s="274" t="str">
        <f ca="true">+IF(OFFSET('Sanitation Data'!$I$30,0,10*ROW('Sanitation Data'!I135))="","",OFFSET('Sanitation Data'!$I$30,0,10*ROW('Sanitation Data'!I135)))</f>
        <v/>
      </c>
      <c r="DM141" s="274" t="str">
        <f ca="true">+IF(OFFSET('Sanitation Data'!$I$31,0,10*ROW('Sanitation Data'!I135))="","",OFFSET('Sanitation Data'!$I$31,0,10*ROW('Sanitation Data'!I135)))</f>
        <v/>
      </c>
      <c r="DN141" s="274" t="str">
        <f ca="true">+IF(OFFSET('Sanitation Data'!$I$32,0,10*ROW('Sanitation Data'!I135))="","",OFFSET('Sanitation Data'!$I$32,0,10*ROW('Sanitation Data'!I135)))</f>
        <v/>
      </c>
      <c r="DO141" s="274" t="str">
        <f ca="true">+IF(OFFSET('Hygiene Data'!$D$11,0,10*ROW('Hygiene Data'!D135))="","",OFFSET('Hygiene Data'!$D$11,0,10*ROW('Hygiene Data'!D135)))</f>
        <v/>
      </c>
      <c r="DP141" s="274" t="str">
        <f ca="true">+IF(OFFSET('Hygiene Data'!$D$12,0,10*ROW('Hygiene Data'!D135))="","",OFFSET('Hygiene Data'!$D$12,0,10*ROW('Hygiene Data'!D135)))</f>
        <v/>
      </c>
      <c r="DQ141" s="274" t="str">
        <f ca="true">+IF(OFFSET('Hygiene Data'!$D$13,0,10*ROW('Hygiene Data'!D135))="","",OFFSET('Hygiene Data'!$D$13,0,10*ROW('Hygiene Data'!D135)))</f>
        <v/>
      </c>
      <c r="DR141" s="274" t="str">
        <f ca="true">+IF(OFFSET('Hygiene Data'!$E$11,0,10*ROW('Hygiene Data'!E135))="","",OFFSET('Hygiene Data'!$E$11,0,10*ROW('Hygiene Data'!E135)))</f>
        <v/>
      </c>
      <c r="DS141" s="274" t="str">
        <f ca="true">+IF(OFFSET('Hygiene Data'!$E$12,0,10*ROW('Hygiene Data'!E135))="","",OFFSET('Hygiene Data'!$E$12,0,10*ROW('Hygiene Data'!E135)))</f>
        <v/>
      </c>
      <c r="DT141" s="274" t="str">
        <f ca="true">+IF(OFFSET('Hygiene Data'!$E$13,0,10*ROW('Hygiene Data'!E135))="","",OFFSET('Hygiene Data'!$E$13,0,10*ROW('Hygiene Data'!E135)))</f>
        <v/>
      </c>
      <c r="DU141" s="274" t="str">
        <f ca="true">+IF(OFFSET('Hygiene Data'!$F$11,0,10*ROW('Hygiene Data'!F135))="","",OFFSET('Hygiene Data'!$F$11,0,10*ROW('Hygiene Data'!F135)))</f>
        <v/>
      </c>
      <c r="DV141" s="274" t="str">
        <f ca="true">+IF(OFFSET('Hygiene Data'!$F$12,0,10*ROW('Hygiene Data'!F135))="","",OFFSET('Hygiene Data'!$F$12,0,10*ROW('Hygiene Data'!F135)))</f>
        <v/>
      </c>
      <c r="DW141" s="274" t="str">
        <f ca="true">+IF(OFFSET('Hygiene Data'!$F$13,0,10*ROW('Hygiene Data'!F135))="","",OFFSET('Hygiene Data'!$F$13,0,10*ROW('Hygiene Data'!F135)))</f>
        <v/>
      </c>
      <c r="DX141" s="274" t="str">
        <f ca="true">+IF(OFFSET('Hygiene Data'!$G$11,0,10*ROW('Hygiene Data'!G135))="","",OFFSET('Hygiene Data'!$G$11,0,10*ROW('Hygiene Data'!G135)))</f>
        <v/>
      </c>
      <c r="DY141" s="274" t="str">
        <f ca="true">+IF(OFFSET('Hygiene Data'!$G$12,0,10*ROW('Hygiene Data'!G135))="","",OFFSET('Hygiene Data'!$G$12,0,10*ROW('Hygiene Data'!G135)))</f>
        <v/>
      </c>
      <c r="DZ141" s="274" t="str">
        <f ca="true">+IF(OFFSET('Hygiene Data'!$G$13,0,10*ROW('Hygiene Data'!G135))="","",OFFSET('Hygiene Data'!$G$13,0,10*ROW('Hygiene Data'!G135)))</f>
        <v/>
      </c>
      <c r="EA141" s="274" t="str">
        <f ca="true">+IF(OFFSET('Hygiene Data'!$H$11,0,10*ROW('Hygiene Data'!H135))="","",OFFSET('Hygiene Data'!$H$11,0,10*ROW('Hygiene Data'!H135)))</f>
        <v/>
      </c>
      <c r="EB141" s="274" t="str">
        <f ca="true">+IF(OFFSET('Hygiene Data'!$H$12,0,10*ROW('Hygiene Data'!H135))="","",OFFSET('Hygiene Data'!$H$12,0,10*ROW('Hygiene Data'!H135)))</f>
        <v/>
      </c>
      <c r="EC141" s="274" t="str">
        <f ca="true">+IF(OFFSET('Hygiene Data'!$H$13,0,10*ROW('Hygiene Data'!H135))="","",OFFSET('Hygiene Data'!$H$13,0,10*ROW('Hygiene Data'!H135)))</f>
        <v/>
      </c>
      <c r="ED141" s="274" t="str">
        <f ca="true">+IF(OFFSET('Hygiene Data'!$I$11,0,10*ROW('Hygiene Data'!I135))="","",OFFSET('Hygiene Data'!$I$11,0,10*ROW('Hygiene Data'!I135)))</f>
        <v/>
      </c>
      <c r="EE141" s="274" t="str">
        <f ca="true">+IF(OFFSET('Hygiene Data'!$I$12,0,10*ROW('Hygiene Data'!I135))="","",OFFSET('Hygiene Data'!$I$12,0,10*ROW('Hygiene Data'!I135)))</f>
        <v/>
      </c>
      <c r="EF141" s="274" t="str">
        <f ca="true">+IF(OFFSET('Hygiene Data'!$I$13,0,10*ROW('Hygiene Data'!I135))="","",OFFSET('Hygiene Data'!$I$13,0,10*ROW('Hygiene Data'!I135)))</f>
        <v/>
      </c>
    </row>
    <row xmlns:x14ac="http://schemas.microsoft.com/office/spreadsheetml/2009/9/ac" r="142" x14ac:dyDescent="0.2">
      <c r="A142" s="37" t="str">
        <f ca="true">+IF(OFFSET('Water Data'!$B$2,0,10*ROW('Water Data'!E136))="","",OFFSET('Water Data'!$B$2,0,10*ROW('Water Data'!E136)))</f>
        <v/>
      </c>
      <c r="B142" s="37" t="str">
        <f ca="true">+IF(OFFSET('Water Data'!$C$2,0,10*ROW('Water Data'!F136))="","",OFFSET('Water Data'!$C$2,0,10*ROW('Water Data'!F136)))</f>
        <v/>
      </c>
      <c r="C142" s="330" t="str">
        <f t="shared" ca="true" si="2"/>
        <v/>
      </c>
      <c r="D142" s="94"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4"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4"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4"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4"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4"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4"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4"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4"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4"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4"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4"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4"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4"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4"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4"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4"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4"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5"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5"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5"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5"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5"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5"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5"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5"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5"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5"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5"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5"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5"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5"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5"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5"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5"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5"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5"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5"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5"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5"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5"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5"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5"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5"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5"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5"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5"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5"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6"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6"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6"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6"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6"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6"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6"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6"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6"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6"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6"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6"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6"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6"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6"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6"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6"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6"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4"/>
      <c r="BS142" s="274" t="str">
        <f ca="true">+IF(OFFSET('Water Data'!$D$27,0,10*ROW('Water Data'!D136))="","",OFFSET('Water Data'!$D$27,0,10*ROW('Water Data'!D136)))</f>
        <v/>
      </c>
      <c r="BT142" s="274" t="str">
        <f ca="true">+IF(OFFSET('Water Data'!$D$28,0,10*ROW('Water Data'!D136))="","",OFFSET('Water Data'!$D$28,0,10*ROW('Water Data'!D136)))</f>
        <v/>
      </c>
      <c r="BU142" s="274" t="str">
        <f ca="true">+IF(OFFSET('Water Data'!$D$29,0,10*ROW('Water Data'!D136))="","",OFFSET('Water Data'!$D$29,0,10*ROW('Water Data'!D136)))</f>
        <v/>
      </c>
      <c r="BV142" s="274" t="str">
        <f ca="true">+IF(OFFSET('Water Data'!$E$27,0,10*ROW('Water Data'!E136))="","",OFFSET('Water Data'!$E$27,0,10*ROW('Water Data'!E136)))</f>
        <v/>
      </c>
      <c r="BW142" s="274" t="str">
        <f ca="true">+IF(OFFSET('Water Data'!$E$28,0,10*ROW('Water Data'!E136))="","",OFFSET('Water Data'!$E$28,0,10*ROW('Water Data'!E136)))</f>
        <v/>
      </c>
      <c r="BX142" s="274" t="str">
        <f ca="true">+IF(OFFSET('Water Data'!$E$29,0,10*ROW('Water Data'!E136))="","",OFFSET('Water Data'!$E$29,0,10*ROW('Water Data'!E136)))</f>
        <v/>
      </c>
      <c r="BY142" s="274" t="str">
        <f ca="true">+IF(OFFSET('Water Data'!$F$27,0,10*ROW('Water Data'!F136))="","",OFFSET('Water Data'!$F$27,0,10*ROW('Water Data'!F136)))</f>
        <v/>
      </c>
      <c r="BZ142" s="274" t="str">
        <f ca="true">+IF(OFFSET('Water Data'!$F$28,0,10*ROW('Water Data'!F136))="","",OFFSET('Water Data'!$F$28,0,10*ROW('Water Data'!F136)))</f>
        <v/>
      </c>
      <c r="CA142" s="274" t="str">
        <f ca="true">+IF(OFFSET('Water Data'!$F$29,0,10*ROW('Water Data'!F136))="","",OFFSET('Water Data'!$F$29,0,10*ROW('Water Data'!F136)))</f>
        <v/>
      </c>
      <c r="CB142" s="274" t="str">
        <f ca="true">+IF(OFFSET('Water Data'!$G$27,0,10*ROW('Water Data'!G136))="","",OFFSET('Water Data'!$G$27,0,10*ROW('Water Data'!G136)))</f>
        <v/>
      </c>
      <c r="CC142" s="274" t="str">
        <f ca="true">+IF(OFFSET('Water Data'!$G$28,0,10*ROW('Water Data'!G136))="","",OFFSET('Water Data'!$G$28,0,10*ROW('Water Data'!G136)))</f>
        <v/>
      </c>
      <c r="CD142" s="274" t="str">
        <f ca="true">+IF(OFFSET('Water Data'!$G$29,0,10*ROW('Water Data'!G136))="","",OFFSET('Water Data'!$G$29,0,10*ROW('Water Data'!G136)))</f>
        <v/>
      </c>
      <c r="CE142" s="274" t="str">
        <f ca="true">+IF(OFFSET('Water Data'!$H$27,0,10*ROW('Water Data'!H136))="","",OFFSET('Water Data'!$H$27,0,10*ROW('Water Data'!H136)))</f>
        <v/>
      </c>
      <c r="CF142" s="274" t="str">
        <f ca="true">+IF(OFFSET('Water Data'!$H$28,0,10*ROW('Water Data'!H136))="","",OFFSET('Water Data'!$H$28,0,10*ROW('Water Data'!H136)))</f>
        <v/>
      </c>
      <c r="CG142" s="274" t="str">
        <f ca="true">+IF(OFFSET('Water Data'!$H$29,0,10*ROW('Water Data'!H136))="","",OFFSET('Water Data'!$H$29,0,10*ROW('Water Data'!H136)))</f>
        <v/>
      </c>
      <c r="CH142" s="274" t="str">
        <f ca="true">+IF(OFFSET('Water Data'!$I$27,0,10*ROW('Water Data'!I136))="","",OFFSET('Water Data'!$I$27,0,10*ROW('Water Data'!I136)))</f>
        <v/>
      </c>
      <c r="CI142" s="274" t="str">
        <f ca="true">+IF(OFFSET('Water Data'!$I$28,0,10*ROW('Water Data'!I136))="","",OFFSET('Water Data'!$I$28,0,10*ROW('Water Data'!I136)))</f>
        <v/>
      </c>
      <c r="CJ142" s="274" t="str">
        <f ca="true">+IF(OFFSET('Water Data'!$I$29,0,10*ROW('Water Data'!I136))="","",OFFSET('Water Data'!$I$29,0,10*ROW('Water Data'!I136)))</f>
        <v/>
      </c>
      <c r="CK142" s="274" t="str">
        <f ca="true">+IF(OFFSET('Sanitation Data'!$D$28,0,10*ROW('Sanitation Data'!D136))="","",OFFSET('Sanitation Data'!$D$28,0,10*ROW('Sanitation Data'!D136)))</f>
        <v/>
      </c>
      <c r="CL142" s="274" t="str">
        <f ca="true">+IF(OFFSET('Sanitation Data'!$D$29,0,10*ROW('Sanitation Data'!D136))="","",OFFSET('Sanitation Data'!$D$29,0,10*ROW('Sanitation Data'!D136)))</f>
        <v/>
      </c>
      <c r="CM142" s="274" t="str">
        <f ca="true">+IF(OFFSET('Sanitation Data'!$D$30,0,10*ROW('Sanitation Data'!D136))="","",OFFSET('Sanitation Data'!$D$30,0,10*ROW('Sanitation Data'!D136)))</f>
        <v/>
      </c>
      <c r="CN142" s="274" t="str">
        <f ca="true">+IF(OFFSET('Sanitation Data'!$D$31,0,10*ROW('Sanitation Data'!D136))="","",OFFSET('Sanitation Data'!$D$31,0,10*ROW('Sanitation Data'!D136)))</f>
        <v/>
      </c>
      <c r="CO142" s="274" t="str">
        <f ca="true">+IF(OFFSET('Sanitation Data'!$D$32,0,10*ROW('Sanitation Data'!D136))="","",OFFSET('Sanitation Data'!$D$32,0,10*ROW('Sanitation Data'!D136)))</f>
        <v/>
      </c>
      <c r="CP142" s="274" t="str">
        <f ca="true">+IF(OFFSET('Sanitation Data'!$E$28,0,10*ROW('Sanitation Data'!E136))="","",OFFSET('Sanitation Data'!$E$28,0,10*ROW('Sanitation Data'!E136)))</f>
        <v/>
      </c>
      <c r="CQ142" s="274" t="str">
        <f ca="true">+IF(OFFSET('Sanitation Data'!$E$29,0,10*ROW('Sanitation Data'!E136))="","",OFFSET('Sanitation Data'!$E$29,0,10*ROW('Sanitation Data'!E136)))</f>
        <v/>
      </c>
      <c r="CR142" s="274" t="str">
        <f ca="true">+IF(OFFSET('Sanitation Data'!$E$30,0,10*ROW('Sanitation Data'!E136))="","",OFFSET('Sanitation Data'!$E$30,0,10*ROW('Sanitation Data'!E136)))</f>
        <v/>
      </c>
      <c r="CS142" s="274" t="str">
        <f ca="true">+IF(OFFSET('Sanitation Data'!$E$31,0,10*ROW('Sanitation Data'!E136))="","",OFFSET('Sanitation Data'!$E$31,0,10*ROW('Sanitation Data'!E136)))</f>
        <v/>
      </c>
      <c r="CT142" s="274" t="str">
        <f ca="true">+IF(OFFSET('Sanitation Data'!$E$32,0,10*ROW('Sanitation Data'!E136))="","",OFFSET('Sanitation Data'!$E$32,0,10*ROW('Sanitation Data'!E136)))</f>
        <v/>
      </c>
      <c r="CU142" s="274" t="str">
        <f ca="true">+IF(OFFSET('Sanitation Data'!$F$28,0,10*ROW('Sanitation Data'!F136))="","",OFFSET('Sanitation Data'!$F$28,0,10*ROW('Sanitation Data'!F136)))</f>
        <v/>
      </c>
      <c r="CV142" s="274" t="str">
        <f ca="true">+IF(OFFSET('Sanitation Data'!$F$29,0,10*ROW('Sanitation Data'!F136))="","",OFFSET('Sanitation Data'!$F$29,0,10*ROW('Sanitation Data'!F136)))</f>
        <v/>
      </c>
      <c r="CW142" s="274" t="str">
        <f ca="true">+IF(OFFSET('Sanitation Data'!$F$30,0,10*ROW('Sanitation Data'!F136))="","",OFFSET('Sanitation Data'!$F$30,0,10*ROW('Sanitation Data'!F136)))</f>
        <v/>
      </c>
      <c r="CX142" s="274" t="str">
        <f ca="true">+IF(OFFSET('Sanitation Data'!$F$31,0,10*ROW('Sanitation Data'!F136))="","",OFFSET('Sanitation Data'!$F$31,0,10*ROW('Sanitation Data'!F136)))</f>
        <v/>
      </c>
      <c r="CY142" s="274" t="str">
        <f ca="true">+IF(OFFSET('Sanitation Data'!$F$32,0,10*ROW('Sanitation Data'!F136))="","",OFFSET('Sanitation Data'!$F$32,0,10*ROW('Sanitation Data'!F136)))</f>
        <v/>
      </c>
      <c r="CZ142" s="274" t="str">
        <f ca="true">+IF(OFFSET('Sanitation Data'!$G$28,0,10*ROW('Sanitation Data'!G136))="","",OFFSET('Sanitation Data'!$G$28,0,10*ROW('Sanitation Data'!G136)))</f>
        <v/>
      </c>
      <c r="DA142" s="274" t="str">
        <f ca="true">+IF(OFFSET('Sanitation Data'!$G$29,0,10*ROW('Sanitation Data'!G136))="","",OFFSET('Sanitation Data'!$G$29,0,10*ROW('Sanitation Data'!G136)))</f>
        <v/>
      </c>
      <c r="DB142" s="274" t="str">
        <f ca="true">+IF(OFFSET('Sanitation Data'!$G$30,0,10*ROW('Sanitation Data'!G136))="","",OFFSET('Sanitation Data'!$G$30,0,10*ROW('Sanitation Data'!G136)))</f>
        <v/>
      </c>
      <c r="DC142" s="274" t="str">
        <f ca="true">+IF(OFFSET('Sanitation Data'!$G$31,0,10*ROW('Sanitation Data'!G136))="","",OFFSET('Sanitation Data'!$G$31,0,10*ROW('Sanitation Data'!G136)))</f>
        <v/>
      </c>
      <c r="DD142" s="274" t="str">
        <f ca="true">+IF(OFFSET('Sanitation Data'!$G$32,0,10*ROW('Sanitation Data'!G136))="","",OFFSET('Sanitation Data'!$G$32,0,10*ROW('Sanitation Data'!G136)))</f>
        <v/>
      </c>
      <c r="DE142" s="274" t="str">
        <f ca="true">+IF(OFFSET('Sanitation Data'!$H$28,0,10*ROW('Sanitation Data'!H136))="","",OFFSET('Sanitation Data'!$H$28,0,10*ROW('Sanitation Data'!H136)))</f>
        <v/>
      </c>
      <c r="DF142" s="274" t="str">
        <f ca="true">+IF(OFFSET('Sanitation Data'!$H$29,0,10*ROW('Sanitation Data'!H136))="","",OFFSET('Sanitation Data'!$H$29,0,10*ROW('Sanitation Data'!H136)))</f>
        <v/>
      </c>
      <c r="DG142" s="274" t="str">
        <f ca="true">+IF(OFFSET('Sanitation Data'!$H$30,0,10*ROW('Sanitation Data'!H136))="","",OFFSET('Sanitation Data'!$H$30,0,10*ROW('Sanitation Data'!H136)))</f>
        <v/>
      </c>
      <c r="DH142" s="274" t="str">
        <f ca="true">+IF(OFFSET('Sanitation Data'!$H$31,0,10*ROW('Sanitation Data'!H136))="","",OFFSET('Sanitation Data'!$H$31,0,10*ROW('Sanitation Data'!H136)))</f>
        <v/>
      </c>
      <c r="DI142" s="274" t="str">
        <f ca="true">+IF(OFFSET('Sanitation Data'!$H$32,0,10*ROW('Sanitation Data'!H136))="","",OFFSET('Sanitation Data'!$H$32,0,10*ROW('Sanitation Data'!H136)))</f>
        <v/>
      </c>
      <c r="DJ142" s="274" t="str">
        <f ca="true">+IF(OFFSET('Sanitation Data'!$I$28,0,10*ROW('Sanitation Data'!I136))="","",OFFSET('Sanitation Data'!$I$28,0,10*ROW('Sanitation Data'!I136)))</f>
        <v/>
      </c>
      <c r="DK142" s="274" t="str">
        <f ca="true">+IF(OFFSET('Sanitation Data'!$I$29,0,10*ROW('Sanitation Data'!I136))="","",OFFSET('Sanitation Data'!$I$29,0,10*ROW('Sanitation Data'!I136)))</f>
        <v/>
      </c>
      <c r="DL142" s="274" t="str">
        <f ca="true">+IF(OFFSET('Sanitation Data'!$I$30,0,10*ROW('Sanitation Data'!I136))="","",OFFSET('Sanitation Data'!$I$30,0,10*ROW('Sanitation Data'!I136)))</f>
        <v/>
      </c>
      <c r="DM142" s="274" t="str">
        <f ca="true">+IF(OFFSET('Sanitation Data'!$I$31,0,10*ROW('Sanitation Data'!I136))="","",OFFSET('Sanitation Data'!$I$31,0,10*ROW('Sanitation Data'!I136)))</f>
        <v/>
      </c>
      <c r="DN142" s="274" t="str">
        <f ca="true">+IF(OFFSET('Sanitation Data'!$I$32,0,10*ROW('Sanitation Data'!I136))="","",OFFSET('Sanitation Data'!$I$32,0,10*ROW('Sanitation Data'!I136)))</f>
        <v/>
      </c>
      <c r="DO142" s="274" t="str">
        <f ca="true">+IF(OFFSET('Hygiene Data'!$D$11,0,10*ROW('Hygiene Data'!D136))="","",OFFSET('Hygiene Data'!$D$11,0,10*ROW('Hygiene Data'!D136)))</f>
        <v/>
      </c>
      <c r="DP142" s="274" t="str">
        <f ca="true">+IF(OFFSET('Hygiene Data'!$D$12,0,10*ROW('Hygiene Data'!D136))="","",OFFSET('Hygiene Data'!$D$12,0,10*ROW('Hygiene Data'!D136)))</f>
        <v/>
      </c>
      <c r="DQ142" s="274" t="str">
        <f ca="true">+IF(OFFSET('Hygiene Data'!$D$13,0,10*ROW('Hygiene Data'!D136))="","",OFFSET('Hygiene Data'!$D$13,0,10*ROW('Hygiene Data'!D136)))</f>
        <v/>
      </c>
      <c r="DR142" s="274" t="str">
        <f ca="true">+IF(OFFSET('Hygiene Data'!$E$11,0,10*ROW('Hygiene Data'!E136))="","",OFFSET('Hygiene Data'!$E$11,0,10*ROW('Hygiene Data'!E136)))</f>
        <v/>
      </c>
      <c r="DS142" s="274" t="str">
        <f ca="true">+IF(OFFSET('Hygiene Data'!$E$12,0,10*ROW('Hygiene Data'!E136))="","",OFFSET('Hygiene Data'!$E$12,0,10*ROW('Hygiene Data'!E136)))</f>
        <v/>
      </c>
      <c r="DT142" s="274" t="str">
        <f ca="true">+IF(OFFSET('Hygiene Data'!$E$13,0,10*ROW('Hygiene Data'!E136))="","",OFFSET('Hygiene Data'!$E$13,0,10*ROW('Hygiene Data'!E136)))</f>
        <v/>
      </c>
      <c r="DU142" s="274" t="str">
        <f ca="true">+IF(OFFSET('Hygiene Data'!$F$11,0,10*ROW('Hygiene Data'!F136))="","",OFFSET('Hygiene Data'!$F$11,0,10*ROW('Hygiene Data'!F136)))</f>
        <v/>
      </c>
      <c r="DV142" s="274" t="str">
        <f ca="true">+IF(OFFSET('Hygiene Data'!$F$12,0,10*ROW('Hygiene Data'!F136))="","",OFFSET('Hygiene Data'!$F$12,0,10*ROW('Hygiene Data'!F136)))</f>
        <v/>
      </c>
      <c r="DW142" s="274" t="str">
        <f ca="true">+IF(OFFSET('Hygiene Data'!$F$13,0,10*ROW('Hygiene Data'!F136))="","",OFFSET('Hygiene Data'!$F$13,0,10*ROW('Hygiene Data'!F136)))</f>
        <v/>
      </c>
      <c r="DX142" s="274" t="str">
        <f ca="true">+IF(OFFSET('Hygiene Data'!$G$11,0,10*ROW('Hygiene Data'!G136))="","",OFFSET('Hygiene Data'!$G$11,0,10*ROW('Hygiene Data'!G136)))</f>
        <v/>
      </c>
      <c r="DY142" s="274" t="str">
        <f ca="true">+IF(OFFSET('Hygiene Data'!$G$12,0,10*ROW('Hygiene Data'!G136))="","",OFFSET('Hygiene Data'!$G$12,0,10*ROW('Hygiene Data'!G136)))</f>
        <v/>
      </c>
      <c r="DZ142" s="274" t="str">
        <f ca="true">+IF(OFFSET('Hygiene Data'!$G$13,0,10*ROW('Hygiene Data'!G136))="","",OFFSET('Hygiene Data'!$G$13,0,10*ROW('Hygiene Data'!G136)))</f>
        <v/>
      </c>
      <c r="EA142" s="274" t="str">
        <f ca="true">+IF(OFFSET('Hygiene Data'!$H$11,0,10*ROW('Hygiene Data'!H136))="","",OFFSET('Hygiene Data'!$H$11,0,10*ROW('Hygiene Data'!H136)))</f>
        <v/>
      </c>
      <c r="EB142" s="274" t="str">
        <f ca="true">+IF(OFFSET('Hygiene Data'!$H$12,0,10*ROW('Hygiene Data'!H136))="","",OFFSET('Hygiene Data'!$H$12,0,10*ROW('Hygiene Data'!H136)))</f>
        <v/>
      </c>
      <c r="EC142" s="274" t="str">
        <f ca="true">+IF(OFFSET('Hygiene Data'!$H$13,0,10*ROW('Hygiene Data'!H136))="","",OFFSET('Hygiene Data'!$H$13,0,10*ROW('Hygiene Data'!H136)))</f>
        <v/>
      </c>
      <c r="ED142" s="274" t="str">
        <f ca="true">+IF(OFFSET('Hygiene Data'!$I$11,0,10*ROW('Hygiene Data'!I136))="","",OFFSET('Hygiene Data'!$I$11,0,10*ROW('Hygiene Data'!I136)))</f>
        <v/>
      </c>
      <c r="EE142" s="274" t="str">
        <f ca="true">+IF(OFFSET('Hygiene Data'!$I$12,0,10*ROW('Hygiene Data'!I136))="","",OFFSET('Hygiene Data'!$I$12,0,10*ROW('Hygiene Data'!I136)))</f>
        <v/>
      </c>
      <c r="EF142" s="274" t="str">
        <f ca="true">+IF(OFFSET('Hygiene Data'!$I$13,0,10*ROW('Hygiene Data'!I136))="","",OFFSET('Hygiene Data'!$I$13,0,10*ROW('Hygiene Data'!I136)))</f>
        <v/>
      </c>
    </row>
    <row xmlns:x14ac="http://schemas.microsoft.com/office/spreadsheetml/2009/9/ac" r="143" x14ac:dyDescent="0.2">
      <c r="A143" s="37" t="str">
        <f ca="true">+IF(OFFSET('Water Data'!$B$2,0,10*ROW('Water Data'!E137))="","",OFFSET('Water Data'!$B$2,0,10*ROW('Water Data'!E137)))</f>
        <v/>
      </c>
      <c r="B143" s="37" t="str">
        <f ca="true">+IF(OFFSET('Water Data'!$C$2,0,10*ROW('Water Data'!F137))="","",OFFSET('Water Data'!$C$2,0,10*ROW('Water Data'!F137)))</f>
        <v/>
      </c>
      <c r="C143" s="330" t="str">
        <f t="shared" ca="true" si="2"/>
        <v/>
      </c>
      <c r="D143" s="94"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4"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4"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4"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4"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4"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4"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4"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4"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4"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4"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4"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4"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4"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4"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4"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4"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4"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5"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5"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5"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5"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5"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5"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5"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5"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5"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5"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5"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5"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5"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5"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5"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5"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5"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5"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5"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5"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5"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5"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5"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5"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5"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5"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5"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5"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5"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5"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6"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6"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6"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6"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6"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6"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6"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6"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6"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6"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6"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6"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6"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6"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6"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6"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6"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6"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4"/>
      <c r="BS143" s="274" t="str">
        <f ca="true">+IF(OFFSET('Water Data'!$D$27,0,10*ROW('Water Data'!D137))="","",OFFSET('Water Data'!$D$27,0,10*ROW('Water Data'!D137)))</f>
        <v/>
      </c>
      <c r="BT143" s="274" t="str">
        <f ca="true">+IF(OFFSET('Water Data'!$D$28,0,10*ROW('Water Data'!D137))="","",OFFSET('Water Data'!$D$28,0,10*ROW('Water Data'!D137)))</f>
        <v/>
      </c>
      <c r="BU143" s="274" t="str">
        <f ca="true">+IF(OFFSET('Water Data'!$D$29,0,10*ROW('Water Data'!D137))="","",OFFSET('Water Data'!$D$29,0,10*ROW('Water Data'!D137)))</f>
        <v/>
      </c>
      <c r="BV143" s="274" t="str">
        <f ca="true">+IF(OFFSET('Water Data'!$E$27,0,10*ROW('Water Data'!E137))="","",OFFSET('Water Data'!$E$27,0,10*ROW('Water Data'!E137)))</f>
        <v/>
      </c>
      <c r="BW143" s="274" t="str">
        <f ca="true">+IF(OFFSET('Water Data'!$E$28,0,10*ROW('Water Data'!E137))="","",OFFSET('Water Data'!$E$28,0,10*ROW('Water Data'!E137)))</f>
        <v/>
      </c>
      <c r="BX143" s="274" t="str">
        <f ca="true">+IF(OFFSET('Water Data'!$E$29,0,10*ROW('Water Data'!E137))="","",OFFSET('Water Data'!$E$29,0,10*ROW('Water Data'!E137)))</f>
        <v/>
      </c>
      <c r="BY143" s="274" t="str">
        <f ca="true">+IF(OFFSET('Water Data'!$F$27,0,10*ROW('Water Data'!F137))="","",OFFSET('Water Data'!$F$27,0,10*ROW('Water Data'!F137)))</f>
        <v/>
      </c>
      <c r="BZ143" s="274" t="str">
        <f ca="true">+IF(OFFSET('Water Data'!$F$28,0,10*ROW('Water Data'!F137))="","",OFFSET('Water Data'!$F$28,0,10*ROW('Water Data'!F137)))</f>
        <v/>
      </c>
      <c r="CA143" s="274" t="str">
        <f ca="true">+IF(OFFSET('Water Data'!$F$29,0,10*ROW('Water Data'!F137))="","",OFFSET('Water Data'!$F$29,0,10*ROW('Water Data'!F137)))</f>
        <v/>
      </c>
      <c r="CB143" s="274" t="str">
        <f ca="true">+IF(OFFSET('Water Data'!$G$27,0,10*ROW('Water Data'!G137))="","",OFFSET('Water Data'!$G$27,0,10*ROW('Water Data'!G137)))</f>
        <v/>
      </c>
      <c r="CC143" s="274" t="str">
        <f ca="true">+IF(OFFSET('Water Data'!$G$28,0,10*ROW('Water Data'!G137))="","",OFFSET('Water Data'!$G$28,0,10*ROW('Water Data'!G137)))</f>
        <v/>
      </c>
      <c r="CD143" s="274" t="str">
        <f ca="true">+IF(OFFSET('Water Data'!$G$29,0,10*ROW('Water Data'!G137))="","",OFFSET('Water Data'!$G$29,0,10*ROW('Water Data'!G137)))</f>
        <v/>
      </c>
      <c r="CE143" s="274" t="str">
        <f ca="true">+IF(OFFSET('Water Data'!$H$27,0,10*ROW('Water Data'!H137))="","",OFFSET('Water Data'!$H$27,0,10*ROW('Water Data'!H137)))</f>
        <v/>
      </c>
      <c r="CF143" s="274" t="str">
        <f ca="true">+IF(OFFSET('Water Data'!$H$28,0,10*ROW('Water Data'!H137))="","",OFFSET('Water Data'!$H$28,0,10*ROW('Water Data'!H137)))</f>
        <v/>
      </c>
      <c r="CG143" s="274" t="str">
        <f ca="true">+IF(OFFSET('Water Data'!$H$29,0,10*ROW('Water Data'!H137))="","",OFFSET('Water Data'!$H$29,0,10*ROW('Water Data'!H137)))</f>
        <v/>
      </c>
      <c r="CH143" s="274" t="str">
        <f ca="true">+IF(OFFSET('Water Data'!$I$27,0,10*ROW('Water Data'!I137))="","",OFFSET('Water Data'!$I$27,0,10*ROW('Water Data'!I137)))</f>
        <v/>
      </c>
      <c r="CI143" s="274" t="str">
        <f ca="true">+IF(OFFSET('Water Data'!$I$28,0,10*ROW('Water Data'!I137))="","",OFFSET('Water Data'!$I$28,0,10*ROW('Water Data'!I137)))</f>
        <v/>
      </c>
      <c r="CJ143" s="274" t="str">
        <f ca="true">+IF(OFFSET('Water Data'!$I$29,0,10*ROW('Water Data'!I137))="","",OFFSET('Water Data'!$I$29,0,10*ROW('Water Data'!I137)))</f>
        <v/>
      </c>
      <c r="CK143" s="274" t="str">
        <f ca="true">+IF(OFFSET('Sanitation Data'!$D$28,0,10*ROW('Sanitation Data'!D137))="","",OFFSET('Sanitation Data'!$D$28,0,10*ROW('Sanitation Data'!D137)))</f>
        <v/>
      </c>
      <c r="CL143" s="274" t="str">
        <f ca="true">+IF(OFFSET('Sanitation Data'!$D$29,0,10*ROW('Sanitation Data'!D137))="","",OFFSET('Sanitation Data'!$D$29,0,10*ROW('Sanitation Data'!D137)))</f>
        <v/>
      </c>
      <c r="CM143" s="274" t="str">
        <f ca="true">+IF(OFFSET('Sanitation Data'!$D$30,0,10*ROW('Sanitation Data'!D137))="","",OFFSET('Sanitation Data'!$D$30,0,10*ROW('Sanitation Data'!D137)))</f>
        <v/>
      </c>
      <c r="CN143" s="274" t="str">
        <f ca="true">+IF(OFFSET('Sanitation Data'!$D$31,0,10*ROW('Sanitation Data'!D137))="","",OFFSET('Sanitation Data'!$D$31,0,10*ROW('Sanitation Data'!D137)))</f>
        <v/>
      </c>
      <c r="CO143" s="274" t="str">
        <f ca="true">+IF(OFFSET('Sanitation Data'!$D$32,0,10*ROW('Sanitation Data'!D137))="","",OFFSET('Sanitation Data'!$D$32,0,10*ROW('Sanitation Data'!D137)))</f>
        <v/>
      </c>
      <c r="CP143" s="274" t="str">
        <f ca="true">+IF(OFFSET('Sanitation Data'!$E$28,0,10*ROW('Sanitation Data'!E137))="","",OFFSET('Sanitation Data'!$E$28,0,10*ROW('Sanitation Data'!E137)))</f>
        <v/>
      </c>
      <c r="CQ143" s="274" t="str">
        <f ca="true">+IF(OFFSET('Sanitation Data'!$E$29,0,10*ROW('Sanitation Data'!E137))="","",OFFSET('Sanitation Data'!$E$29,0,10*ROW('Sanitation Data'!E137)))</f>
        <v/>
      </c>
      <c r="CR143" s="274" t="str">
        <f ca="true">+IF(OFFSET('Sanitation Data'!$E$30,0,10*ROW('Sanitation Data'!E137))="","",OFFSET('Sanitation Data'!$E$30,0,10*ROW('Sanitation Data'!E137)))</f>
        <v/>
      </c>
      <c r="CS143" s="274" t="str">
        <f ca="true">+IF(OFFSET('Sanitation Data'!$E$31,0,10*ROW('Sanitation Data'!E137))="","",OFFSET('Sanitation Data'!$E$31,0,10*ROW('Sanitation Data'!E137)))</f>
        <v/>
      </c>
      <c r="CT143" s="274" t="str">
        <f ca="true">+IF(OFFSET('Sanitation Data'!$E$32,0,10*ROW('Sanitation Data'!E137))="","",OFFSET('Sanitation Data'!$E$32,0,10*ROW('Sanitation Data'!E137)))</f>
        <v/>
      </c>
      <c r="CU143" s="274" t="str">
        <f ca="true">+IF(OFFSET('Sanitation Data'!$F$28,0,10*ROW('Sanitation Data'!F137))="","",OFFSET('Sanitation Data'!$F$28,0,10*ROW('Sanitation Data'!F137)))</f>
        <v/>
      </c>
      <c r="CV143" s="274" t="str">
        <f ca="true">+IF(OFFSET('Sanitation Data'!$F$29,0,10*ROW('Sanitation Data'!F137))="","",OFFSET('Sanitation Data'!$F$29,0,10*ROW('Sanitation Data'!F137)))</f>
        <v/>
      </c>
      <c r="CW143" s="274" t="str">
        <f ca="true">+IF(OFFSET('Sanitation Data'!$F$30,0,10*ROW('Sanitation Data'!F137))="","",OFFSET('Sanitation Data'!$F$30,0,10*ROW('Sanitation Data'!F137)))</f>
        <v/>
      </c>
      <c r="CX143" s="274" t="str">
        <f ca="true">+IF(OFFSET('Sanitation Data'!$F$31,0,10*ROW('Sanitation Data'!F137))="","",OFFSET('Sanitation Data'!$F$31,0,10*ROW('Sanitation Data'!F137)))</f>
        <v/>
      </c>
      <c r="CY143" s="274" t="str">
        <f ca="true">+IF(OFFSET('Sanitation Data'!$F$32,0,10*ROW('Sanitation Data'!F137))="","",OFFSET('Sanitation Data'!$F$32,0,10*ROW('Sanitation Data'!F137)))</f>
        <v/>
      </c>
      <c r="CZ143" s="274" t="str">
        <f ca="true">+IF(OFFSET('Sanitation Data'!$G$28,0,10*ROW('Sanitation Data'!G137))="","",OFFSET('Sanitation Data'!$G$28,0,10*ROW('Sanitation Data'!G137)))</f>
        <v/>
      </c>
      <c r="DA143" s="274" t="str">
        <f ca="true">+IF(OFFSET('Sanitation Data'!$G$29,0,10*ROW('Sanitation Data'!G137))="","",OFFSET('Sanitation Data'!$G$29,0,10*ROW('Sanitation Data'!G137)))</f>
        <v/>
      </c>
      <c r="DB143" s="274" t="str">
        <f ca="true">+IF(OFFSET('Sanitation Data'!$G$30,0,10*ROW('Sanitation Data'!G137))="","",OFFSET('Sanitation Data'!$G$30,0,10*ROW('Sanitation Data'!G137)))</f>
        <v/>
      </c>
      <c r="DC143" s="274" t="str">
        <f ca="true">+IF(OFFSET('Sanitation Data'!$G$31,0,10*ROW('Sanitation Data'!G137))="","",OFFSET('Sanitation Data'!$G$31,0,10*ROW('Sanitation Data'!G137)))</f>
        <v/>
      </c>
      <c r="DD143" s="274" t="str">
        <f ca="true">+IF(OFFSET('Sanitation Data'!$G$32,0,10*ROW('Sanitation Data'!G137))="","",OFFSET('Sanitation Data'!$G$32,0,10*ROW('Sanitation Data'!G137)))</f>
        <v/>
      </c>
      <c r="DE143" s="274" t="str">
        <f ca="true">+IF(OFFSET('Sanitation Data'!$H$28,0,10*ROW('Sanitation Data'!H137))="","",OFFSET('Sanitation Data'!$H$28,0,10*ROW('Sanitation Data'!H137)))</f>
        <v/>
      </c>
      <c r="DF143" s="274" t="str">
        <f ca="true">+IF(OFFSET('Sanitation Data'!$H$29,0,10*ROW('Sanitation Data'!H137))="","",OFFSET('Sanitation Data'!$H$29,0,10*ROW('Sanitation Data'!H137)))</f>
        <v/>
      </c>
      <c r="DG143" s="274" t="str">
        <f ca="true">+IF(OFFSET('Sanitation Data'!$H$30,0,10*ROW('Sanitation Data'!H137))="","",OFFSET('Sanitation Data'!$H$30,0,10*ROW('Sanitation Data'!H137)))</f>
        <v/>
      </c>
      <c r="DH143" s="274" t="str">
        <f ca="true">+IF(OFFSET('Sanitation Data'!$H$31,0,10*ROW('Sanitation Data'!H137))="","",OFFSET('Sanitation Data'!$H$31,0,10*ROW('Sanitation Data'!H137)))</f>
        <v/>
      </c>
      <c r="DI143" s="274" t="str">
        <f ca="true">+IF(OFFSET('Sanitation Data'!$H$32,0,10*ROW('Sanitation Data'!H137))="","",OFFSET('Sanitation Data'!$H$32,0,10*ROW('Sanitation Data'!H137)))</f>
        <v/>
      </c>
      <c r="DJ143" s="274" t="str">
        <f ca="true">+IF(OFFSET('Sanitation Data'!$I$28,0,10*ROW('Sanitation Data'!I137))="","",OFFSET('Sanitation Data'!$I$28,0,10*ROW('Sanitation Data'!I137)))</f>
        <v/>
      </c>
      <c r="DK143" s="274" t="str">
        <f ca="true">+IF(OFFSET('Sanitation Data'!$I$29,0,10*ROW('Sanitation Data'!I137))="","",OFFSET('Sanitation Data'!$I$29,0,10*ROW('Sanitation Data'!I137)))</f>
        <v/>
      </c>
      <c r="DL143" s="274" t="str">
        <f ca="true">+IF(OFFSET('Sanitation Data'!$I$30,0,10*ROW('Sanitation Data'!I137))="","",OFFSET('Sanitation Data'!$I$30,0,10*ROW('Sanitation Data'!I137)))</f>
        <v/>
      </c>
      <c r="DM143" s="274" t="str">
        <f ca="true">+IF(OFFSET('Sanitation Data'!$I$31,0,10*ROW('Sanitation Data'!I137))="","",OFFSET('Sanitation Data'!$I$31,0,10*ROW('Sanitation Data'!I137)))</f>
        <v/>
      </c>
      <c r="DN143" s="274" t="str">
        <f ca="true">+IF(OFFSET('Sanitation Data'!$I$32,0,10*ROW('Sanitation Data'!I137))="","",OFFSET('Sanitation Data'!$I$32,0,10*ROW('Sanitation Data'!I137)))</f>
        <v/>
      </c>
      <c r="DO143" s="274" t="str">
        <f ca="true">+IF(OFFSET('Hygiene Data'!$D$11,0,10*ROW('Hygiene Data'!D137))="","",OFFSET('Hygiene Data'!$D$11,0,10*ROW('Hygiene Data'!D137)))</f>
        <v/>
      </c>
      <c r="DP143" s="274" t="str">
        <f ca="true">+IF(OFFSET('Hygiene Data'!$D$12,0,10*ROW('Hygiene Data'!D137))="","",OFFSET('Hygiene Data'!$D$12,0,10*ROW('Hygiene Data'!D137)))</f>
        <v/>
      </c>
      <c r="DQ143" s="274" t="str">
        <f ca="true">+IF(OFFSET('Hygiene Data'!$D$13,0,10*ROW('Hygiene Data'!D137))="","",OFFSET('Hygiene Data'!$D$13,0,10*ROW('Hygiene Data'!D137)))</f>
        <v/>
      </c>
      <c r="DR143" s="274" t="str">
        <f ca="true">+IF(OFFSET('Hygiene Data'!$E$11,0,10*ROW('Hygiene Data'!E137))="","",OFFSET('Hygiene Data'!$E$11,0,10*ROW('Hygiene Data'!E137)))</f>
        <v/>
      </c>
      <c r="DS143" s="274" t="str">
        <f ca="true">+IF(OFFSET('Hygiene Data'!$E$12,0,10*ROW('Hygiene Data'!E137))="","",OFFSET('Hygiene Data'!$E$12,0,10*ROW('Hygiene Data'!E137)))</f>
        <v/>
      </c>
      <c r="DT143" s="274" t="str">
        <f ca="true">+IF(OFFSET('Hygiene Data'!$E$13,0,10*ROW('Hygiene Data'!E137))="","",OFFSET('Hygiene Data'!$E$13,0,10*ROW('Hygiene Data'!E137)))</f>
        <v/>
      </c>
      <c r="DU143" s="274" t="str">
        <f ca="true">+IF(OFFSET('Hygiene Data'!$F$11,0,10*ROW('Hygiene Data'!F137))="","",OFFSET('Hygiene Data'!$F$11,0,10*ROW('Hygiene Data'!F137)))</f>
        <v/>
      </c>
      <c r="DV143" s="274" t="str">
        <f ca="true">+IF(OFFSET('Hygiene Data'!$F$12,0,10*ROW('Hygiene Data'!F137))="","",OFFSET('Hygiene Data'!$F$12,0,10*ROW('Hygiene Data'!F137)))</f>
        <v/>
      </c>
      <c r="DW143" s="274" t="str">
        <f ca="true">+IF(OFFSET('Hygiene Data'!$F$13,0,10*ROW('Hygiene Data'!F137))="","",OFFSET('Hygiene Data'!$F$13,0,10*ROW('Hygiene Data'!F137)))</f>
        <v/>
      </c>
      <c r="DX143" s="274" t="str">
        <f ca="true">+IF(OFFSET('Hygiene Data'!$G$11,0,10*ROW('Hygiene Data'!G137))="","",OFFSET('Hygiene Data'!$G$11,0,10*ROW('Hygiene Data'!G137)))</f>
        <v/>
      </c>
      <c r="DY143" s="274" t="str">
        <f ca="true">+IF(OFFSET('Hygiene Data'!$G$12,0,10*ROW('Hygiene Data'!G137))="","",OFFSET('Hygiene Data'!$G$12,0,10*ROW('Hygiene Data'!G137)))</f>
        <v/>
      </c>
      <c r="DZ143" s="274" t="str">
        <f ca="true">+IF(OFFSET('Hygiene Data'!$G$13,0,10*ROW('Hygiene Data'!G137))="","",OFFSET('Hygiene Data'!$G$13,0,10*ROW('Hygiene Data'!G137)))</f>
        <v/>
      </c>
      <c r="EA143" s="274" t="str">
        <f ca="true">+IF(OFFSET('Hygiene Data'!$H$11,0,10*ROW('Hygiene Data'!H137))="","",OFFSET('Hygiene Data'!$H$11,0,10*ROW('Hygiene Data'!H137)))</f>
        <v/>
      </c>
      <c r="EB143" s="274" t="str">
        <f ca="true">+IF(OFFSET('Hygiene Data'!$H$12,0,10*ROW('Hygiene Data'!H137))="","",OFFSET('Hygiene Data'!$H$12,0,10*ROW('Hygiene Data'!H137)))</f>
        <v/>
      </c>
      <c r="EC143" s="274" t="str">
        <f ca="true">+IF(OFFSET('Hygiene Data'!$H$13,0,10*ROW('Hygiene Data'!H137))="","",OFFSET('Hygiene Data'!$H$13,0,10*ROW('Hygiene Data'!H137)))</f>
        <v/>
      </c>
      <c r="ED143" s="274" t="str">
        <f ca="true">+IF(OFFSET('Hygiene Data'!$I$11,0,10*ROW('Hygiene Data'!I137))="","",OFFSET('Hygiene Data'!$I$11,0,10*ROW('Hygiene Data'!I137)))</f>
        <v/>
      </c>
      <c r="EE143" s="274" t="str">
        <f ca="true">+IF(OFFSET('Hygiene Data'!$I$12,0,10*ROW('Hygiene Data'!I137))="","",OFFSET('Hygiene Data'!$I$12,0,10*ROW('Hygiene Data'!I137)))</f>
        <v/>
      </c>
      <c r="EF143" s="274" t="str">
        <f ca="true">+IF(OFFSET('Hygiene Data'!$I$13,0,10*ROW('Hygiene Data'!I137))="","",OFFSET('Hygiene Data'!$I$13,0,10*ROW('Hygiene Data'!I137)))</f>
        <v/>
      </c>
    </row>
    <row xmlns:x14ac="http://schemas.microsoft.com/office/spreadsheetml/2009/9/ac" r="144" x14ac:dyDescent="0.2">
      <c r="A144" s="37" t="str">
        <f ca="true">+IF(OFFSET('Water Data'!$B$2,0,10*ROW('Water Data'!E138))="","",OFFSET('Water Data'!$B$2,0,10*ROW('Water Data'!E138)))</f>
        <v/>
      </c>
      <c r="B144" s="37" t="str">
        <f ca="true">+IF(OFFSET('Water Data'!$C$2,0,10*ROW('Water Data'!F138))="","",OFFSET('Water Data'!$C$2,0,10*ROW('Water Data'!F138)))</f>
        <v/>
      </c>
      <c r="C144" s="330" t="str">
        <f t="shared" ca="true" si="2"/>
        <v/>
      </c>
      <c r="D144" s="94"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4"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4"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4"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4"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4"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4"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4"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4"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4"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4"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4"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4"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4"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4"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4"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4"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4"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5"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5"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5"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5"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5"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5"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5"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5"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5"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5"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5"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5"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5"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5"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5"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5"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5"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5"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5"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5"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5"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5"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5"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5"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5"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5"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5"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5"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5"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5"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6"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6"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6"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6"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6"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6"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6"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6"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6"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6"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6"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6"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6"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6"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6"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6"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6"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6"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4"/>
      <c r="BS144" s="274" t="str">
        <f ca="true">+IF(OFFSET('Water Data'!$D$27,0,10*ROW('Water Data'!D138))="","",OFFSET('Water Data'!$D$27,0,10*ROW('Water Data'!D138)))</f>
        <v/>
      </c>
      <c r="BT144" s="274" t="str">
        <f ca="true">+IF(OFFSET('Water Data'!$D$28,0,10*ROW('Water Data'!D138))="","",OFFSET('Water Data'!$D$28,0,10*ROW('Water Data'!D138)))</f>
        <v/>
      </c>
      <c r="BU144" s="274" t="str">
        <f ca="true">+IF(OFFSET('Water Data'!$D$29,0,10*ROW('Water Data'!D138))="","",OFFSET('Water Data'!$D$29,0,10*ROW('Water Data'!D138)))</f>
        <v/>
      </c>
      <c r="BV144" s="274" t="str">
        <f ca="true">+IF(OFFSET('Water Data'!$E$27,0,10*ROW('Water Data'!E138))="","",OFFSET('Water Data'!$E$27,0,10*ROW('Water Data'!E138)))</f>
        <v/>
      </c>
      <c r="BW144" s="274" t="str">
        <f ca="true">+IF(OFFSET('Water Data'!$E$28,0,10*ROW('Water Data'!E138))="","",OFFSET('Water Data'!$E$28,0,10*ROW('Water Data'!E138)))</f>
        <v/>
      </c>
      <c r="BX144" s="274" t="str">
        <f ca="true">+IF(OFFSET('Water Data'!$E$29,0,10*ROW('Water Data'!E138))="","",OFFSET('Water Data'!$E$29,0,10*ROW('Water Data'!E138)))</f>
        <v/>
      </c>
      <c r="BY144" s="274" t="str">
        <f ca="true">+IF(OFFSET('Water Data'!$F$27,0,10*ROW('Water Data'!F138))="","",OFFSET('Water Data'!$F$27,0,10*ROW('Water Data'!F138)))</f>
        <v/>
      </c>
      <c r="BZ144" s="274" t="str">
        <f ca="true">+IF(OFFSET('Water Data'!$F$28,0,10*ROW('Water Data'!F138))="","",OFFSET('Water Data'!$F$28,0,10*ROW('Water Data'!F138)))</f>
        <v/>
      </c>
      <c r="CA144" s="274" t="str">
        <f ca="true">+IF(OFFSET('Water Data'!$F$29,0,10*ROW('Water Data'!F138))="","",OFFSET('Water Data'!$F$29,0,10*ROW('Water Data'!F138)))</f>
        <v/>
      </c>
      <c r="CB144" s="274" t="str">
        <f ca="true">+IF(OFFSET('Water Data'!$G$27,0,10*ROW('Water Data'!G138))="","",OFFSET('Water Data'!$G$27,0,10*ROW('Water Data'!G138)))</f>
        <v/>
      </c>
      <c r="CC144" s="274" t="str">
        <f ca="true">+IF(OFFSET('Water Data'!$G$28,0,10*ROW('Water Data'!G138))="","",OFFSET('Water Data'!$G$28,0,10*ROW('Water Data'!G138)))</f>
        <v/>
      </c>
      <c r="CD144" s="274" t="str">
        <f ca="true">+IF(OFFSET('Water Data'!$G$29,0,10*ROW('Water Data'!G138))="","",OFFSET('Water Data'!$G$29,0,10*ROW('Water Data'!G138)))</f>
        <v/>
      </c>
      <c r="CE144" s="274" t="str">
        <f ca="true">+IF(OFFSET('Water Data'!$H$27,0,10*ROW('Water Data'!H138))="","",OFFSET('Water Data'!$H$27,0,10*ROW('Water Data'!H138)))</f>
        <v/>
      </c>
      <c r="CF144" s="274" t="str">
        <f ca="true">+IF(OFFSET('Water Data'!$H$28,0,10*ROW('Water Data'!H138))="","",OFFSET('Water Data'!$H$28,0,10*ROW('Water Data'!H138)))</f>
        <v/>
      </c>
      <c r="CG144" s="274" t="str">
        <f ca="true">+IF(OFFSET('Water Data'!$H$29,0,10*ROW('Water Data'!H138))="","",OFFSET('Water Data'!$H$29,0,10*ROW('Water Data'!H138)))</f>
        <v/>
      </c>
      <c r="CH144" s="274" t="str">
        <f ca="true">+IF(OFFSET('Water Data'!$I$27,0,10*ROW('Water Data'!I138))="","",OFFSET('Water Data'!$I$27,0,10*ROW('Water Data'!I138)))</f>
        <v/>
      </c>
      <c r="CI144" s="274" t="str">
        <f ca="true">+IF(OFFSET('Water Data'!$I$28,0,10*ROW('Water Data'!I138))="","",OFFSET('Water Data'!$I$28,0,10*ROW('Water Data'!I138)))</f>
        <v/>
      </c>
      <c r="CJ144" s="274" t="str">
        <f ca="true">+IF(OFFSET('Water Data'!$I$29,0,10*ROW('Water Data'!I138))="","",OFFSET('Water Data'!$I$29,0,10*ROW('Water Data'!I138)))</f>
        <v/>
      </c>
      <c r="CK144" s="274" t="str">
        <f ca="true">+IF(OFFSET('Sanitation Data'!$D$28,0,10*ROW('Sanitation Data'!D138))="","",OFFSET('Sanitation Data'!$D$28,0,10*ROW('Sanitation Data'!D138)))</f>
        <v/>
      </c>
      <c r="CL144" s="274" t="str">
        <f ca="true">+IF(OFFSET('Sanitation Data'!$D$29,0,10*ROW('Sanitation Data'!D138))="","",OFFSET('Sanitation Data'!$D$29,0,10*ROW('Sanitation Data'!D138)))</f>
        <v/>
      </c>
      <c r="CM144" s="274" t="str">
        <f ca="true">+IF(OFFSET('Sanitation Data'!$D$30,0,10*ROW('Sanitation Data'!D138))="","",OFFSET('Sanitation Data'!$D$30,0,10*ROW('Sanitation Data'!D138)))</f>
        <v/>
      </c>
      <c r="CN144" s="274" t="str">
        <f ca="true">+IF(OFFSET('Sanitation Data'!$D$31,0,10*ROW('Sanitation Data'!D138))="","",OFFSET('Sanitation Data'!$D$31,0,10*ROW('Sanitation Data'!D138)))</f>
        <v/>
      </c>
      <c r="CO144" s="274" t="str">
        <f ca="true">+IF(OFFSET('Sanitation Data'!$D$32,0,10*ROW('Sanitation Data'!D138))="","",OFFSET('Sanitation Data'!$D$32,0,10*ROW('Sanitation Data'!D138)))</f>
        <v/>
      </c>
      <c r="CP144" s="274" t="str">
        <f ca="true">+IF(OFFSET('Sanitation Data'!$E$28,0,10*ROW('Sanitation Data'!E138))="","",OFFSET('Sanitation Data'!$E$28,0,10*ROW('Sanitation Data'!E138)))</f>
        <v/>
      </c>
      <c r="CQ144" s="274" t="str">
        <f ca="true">+IF(OFFSET('Sanitation Data'!$E$29,0,10*ROW('Sanitation Data'!E138))="","",OFFSET('Sanitation Data'!$E$29,0,10*ROW('Sanitation Data'!E138)))</f>
        <v/>
      </c>
      <c r="CR144" s="274" t="str">
        <f ca="true">+IF(OFFSET('Sanitation Data'!$E$30,0,10*ROW('Sanitation Data'!E138))="","",OFFSET('Sanitation Data'!$E$30,0,10*ROW('Sanitation Data'!E138)))</f>
        <v/>
      </c>
      <c r="CS144" s="274" t="str">
        <f ca="true">+IF(OFFSET('Sanitation Data'!$E$31,0,10*ROW('Sanitation Data'!E138))="","",OFFSET('Sanitation Data'!$E$31,0,10*ROW('Sanitation Data'!E138)))</f>
        <v/>
      </c>
      <c r="CT144" s="274" t="str">
        <f ca="true">+IF(OFFSET('Sanitation Data'!$E$32,0,10*ROW('Sanitation Data'!E138))="","",OFFSET('Sanitation Data'!$E$32,0,10*ROW('Sanitation Data'!E138)))</f>
        <v/>
      </c>
      <c r="CU144" s="274" t="str">
        <f ca="true">+IF(OFFSET('Sanitation Data'!$F$28,0,10*ROW('Sanitation Data'!F138))="","",OFFSET('Sanitation Data'!$F$28,0,10*ROW('Sanitation Data'!F138)))</f>
        <v/>
      </c>
      <c r="CV144" s="274" t="str">
        <f ca="true">+IF(OFFSET('Sanitation Data'!$F$29,0,10*ROW('Sanitation Data'!F138))="","",OFFSET('Sanitation Data'!$F$29,0,10*ROW('Sanitation Data'!F138)))</f>
        <v/>
      </c>
      <c r="CW144" s="274" t="str">
        <f ca="true">+IF(OFFSET('Sanitation Data'!$F$30,0,10*ROW('Sanitation Data'!F138))="","",OFFSET('Sanitation Data'!$F$30,0,10*ROW('Sanitation Data'!F138)))</f>
        <v/>
      </c>
      <c r="CX144" s="274" t="str">
        <f ca="true">+IF(OFFSET('Sanitation Data'!$F$31,0,10*ROW('Sanitation Data'!F138))="","",OFFSET('Sanitation Data'!$F$31,0,10*ROW('Sanitation Data'!F138)))</f>
        <v/>
      </c>
      <c r="CY144" s="274" t="str">
        <f ca="true">+IF(OFFSET('Sanitation Data'!$F$32,0,10*ROW('Sanitation Data'!F138))="","",OFFSET('Sanitation Data'!$F$32,0,10*ROW('Sanitation Data'!F138)))</f>
        <v/>
      </c>
      <c r="CZ144" s="274" t="str">
        <f ca="true">+IF(OFFSET('Sanitation Data'!$G$28,0,10*ROW('Sanitation Data'!G138))="","",OFFSET('Sanitation Data'!$G$28,0,10*ROW('Sanitation Data'!G138)))</f>
        <v/>
      </c>
      <c r="DA144" s="274" t="str">
        <f ca="true">+IF(OFFSET('Sanitation Data'!$G$29,0,10*ROW('Sanitation Data'!G138))="","",OFFSET('Sanitation Data'!$G$29,0,10*ROW('Sanitation Data'!G138)))</f>
        <v/>
      </c>
      <c r="DB144" s="274" t="str">
        <f ca="true">+IF(OFFSET('Sanitation Data'!$G$30,0,10*ROW('Sanitation Data'!G138))="","",OFFSET('Sanitation Data'!$G$30,0,10*ROW('Sanitation Data'!G138)))</f>
        <v/>
      </c>
      <c r="DC144" s="274" t="str">
        <f ca="true">+IF(OFFSET('Sanitation Data'!$G$31,0,10*ROW('Sanitation Data'!G138))="","",OFFSET('Sanitation Data'!$G$31,0,10*ROW('Sanitation Data'!G138)))</f>
        <v/>
      </c>
      <c r="DD144" s="274" t="str">
        <f ca="true">+IF(OFFSET('Sanitation Data'!$G$32,0,10*ROW('Sanitation Data'!G138))="","",OFFSET('Sanitation Data'!$G$32,0,10*ROW('Sanitation Data'!G138)))</f>
        <v/>
      </c>
      <c r="DE144" s="274" t="str">
        <f ca="true">+IF(OFFSET('Sanitation Data'!$H$28,0,10*ROW('Sanitation Data'!H138))="","",OFFSET('Sanitation Data'!$H$28,0,10*ROW('Sanitation Data'!H138)))</f>
        <v/>
      </c>
      <c r="DF144" s="274" t="str">
        <f ca="true">+IF(OFFSET('Sanitation Data'!$H$29,0,10*ROW('Sanitation Data'!H138))="","",OFFSET('Sanitation Data'!$H$29,0,10*ROW('Sanitation Data'!H138)))</f>
        <v/>
      </c>
      <c r="DG144" s="274" t="str">
        <f ca="true">+IF(OFFSET('Sanitation Data'!$H$30,0,10*ROW('Sanitation Data'!H138))="","",OFFSET('Sanitation Data'!$H$30,0,10*ROW('Sanitation Data'!H138)))</f>
        <v/>
      </c>
      <c r="DH144" s="274" t="str">
        <f ca="true">+IF(OFFSET('Sanitation Data'!$H$31,0,10*ROW('Sanitation Data'!H138))="","",OFFSET('Sanitation Data'!$H$31,0,10*ROW('Sanitation Data'!H138)))</f>
        <v/>
      </c>
      <c r="DI144" s="274" t="str">
        <f ca="true">+IF(OFFSET('Sanitation Data'!$H$32,0,10*ROW('Sanitation Data'!H138))="","",OFFSET('Sanitation Data'!$H$32,0,10*ROW('Sanitation Data'!H138)))</f>
        <v/>
      </c>
      <c r="DJ144" s="274" t="str">
        <f ca="true">+IF(OFFSET('Sanitation Data'!$I$28,0,10*ROW('Sanitation Data'!I138))="","",OFFSET('Sanitation Data'!$I$28,0,10*ROW('Sanitation Data'!I138)))</f>
        <v/>
      </c>
      <c r="DK144" s="274" t="str">
        <f ca="true">+IF(OFFSET('Sanitation Data'!$I$29,0,10*ROW('Sanitation Data'!I138))="","",OFFSET('Sanitation Data'!$I$29,0,10*ROW('Sanitation Data'!I138)))</f>
        <v/>
      </c>
      <c r="DL144" s="274" t="str">
        <f ca="true">+IF(OFFSET('Sanitation Data'!$I$30,0,10*ROW('Sanitation Data'!I138))="","",OFFSET('Sanitation Data'!$I$30,0,10*ROW('Sanitation Data'!I138)))</f>
        <v/>
      </c>
      <c r="DM144" s="274" t="str">
        <f ca="true">+IF(OFFSET('Sanitation Data'!$I$31,0,10*ROW('Sanitation Data'!I138))="","",OFFSET('Sanitation Data'!$I$31,0,10*ROW('Sanitation Data'!I138)))</f>
        <v/>
      </c>
      <c r="DN144" s="274" t="str">
        <f ca="true">+IF(OFFSET('Sanitation Data'!$I$32,0,10*ROW('Sanitation Data'!I138))="","",OFFSET('Sanitation Data'!$I$32,0,10*ROW('Sanitation Data'!I138)))</f>
        <v/>
      </c>
      <c r="DO144" s="274" t="str">
        <f ca="true">+IF(OFFSET('Hygiene Data'!$D$11,0,10*ROW('Hygiene Data'!D138))="","",OFFSET('Hygiene Data'!$D$11,0,10*ROW('Hygiene Data'!D138)))</f>
        <v/>
      </c>
      <c r="DP144" s="274" t="str">
        <f ca="true">+IF(OFFSET('Hygiene Data'!$D$12,0,10*ROW('Hygiene Data'!D138))="","",OFFSET('Hygiene Data'!$D$12,0,10*ROW('Hygiene Data'!D138)))</f>
        <v/>
      </c>
      <c r="DQ144" s="274" t="str">
        <f ca="true">+IF(OFFSET('Hygiene Data'!$D$13,0,10*ROW('Hygiene Data'!D138))="","",OFFSET('Hygiene Data'!$D$13,0,10*ROW('Hygiene Data'!D138)))</f>
        <v/>
      </c>
      <c r="DR144" s="274" t="str">
        <f ca="true">+IF(OFFSET('Hygiene Data'!$E$11,0,10*ROW('Hygiene Data'!E138))="","",OFFSET('Hygiene Data'!$E$11,0,10*ROW('Hygiene Data'!E138)))</f>
        <v/>
      </c>
      <c r="DS144" s="274" t="str">
        <f ca="true">+IF(OFFSET('Hygiene Data'!$E$12,0,10*ROW('Hygiene Data'!E138))="","",OFFSET('Hygiene Data'!$E$12,0,10*ROW('Hygiene Data'!E138)))</f>
        <v/>
      </c>
      <c r="DT144" s="274" t="str">
        <f ca="true">+IF(OFFSET('Hygiene Data'!$E$13,0,10*ROW('Hygiene Data'!E138))="","",OFFSET('Hygiene Data'!$E$13,0,10*ROW('Hygiene Data'!E138)))</f>
        <v/>
      </c>
      <c r="DU144" s="274" t="str">
        <f ca="true">+IF(OFFSET('Hygiene Data'!$F$11,0,10*ROW('Hygiene Data'!F138))="","",OFFSET('Hygiene Data'!$F$11,0,10*ROW('Hygiene Data'!F138)))</f>
        <v/>
      </c>
      <c r="DV144" s="274" t="str">
        <f ca="true">+IF(OFFSET('Hygiene Data'!$F$12,0,10*ROW('Hygiene Data'!F138))="","",OFFSET('Hygiene Data'!$F$12,0,10*ROW('Hygiene Data'!F138)))</f>
        <v/>
      </c>
      <c r="DW144" s="274" t="str">
        <f ca="true">+IF(OFFSET('Hygiene Data'!$F$13,0,10*ROW('Hygiene Data'!F138))="","",OFFSET('Hygiene Data'!$F$13,0,10*ROW('Hygiene Data'!F138)))</f>
        <v/>
      </c>
      <c r="DX144" s="274" t="str">
        <f ca="true">+IF(OFFSET('Hygiene Data'!$G$11,0,10*ROW('Hygiene Data'!G138))="","",OFFSET('Hygiene Data'!$G$11,0,10*ROW('Hygiene Data'!G138)))</f>
        <v/>
      </c>
      <c r="DY144" s="274" t="str">
        <f ca="true">+IF(OFFSET('Hygiene Data'!$G$12,0,10*ROW('Hygiene Data'!G138))="","",OFFSET('Hygiene Data'!$G$12,0,10*ROW('Hygiene Data'!G138)))</f>
        <v/>
      </c>
      <c r="DZ144" s="274" t="str">
        <f ca="true">+IF(OFFSET('Hygiene Data'!$G$13,0,10*ROW('Hygiene Data'!G138))="","",OFFSET('Hygiene Data'!$G$13,0,10*ROW('Hygiene Data'!G138)))</f>
        <v/>
      </c>
      <c r="EA144" s="274" t="str">
        <f ca="true">+IF(OFFSET('Hygiene Data'!$H$11,0,10*ROW('Hygiene Data'!H138))="","",OFFSET('Hygiene Data'!$H$11,0,10*ROW('Hygiene Data'!H138)))</f>
        <v/>
      </c>
      <c r="EB144" s="274" t="str">
        <f ca="true">+IF(OFFSET('Hygiene Data'!$H$12,0,10*ROW('Hygiene Data'!H138))="","",OFFSET('Hygiene Data'!$H$12,0,10*ROW('Hygiene Data'!H138)))</f>
        <v/>
      </c>
      <c r="EC144" s="274" t="str">
        <f ca="true">+IF(OFFSET('Hygiene Data'!$H$13,0,10*ROW('Hygiene Data'!H138))="","",OFFSET('Hygiene Data'!$H$13,0,10*ROW('Hygiene Data'!H138)))</f>
        <v/>
      </c>
      <c r="ED144" s="274" t="str">
        <f ca="true">+IF(OFFSET('Hygiene Data'!$I$11,0,10*ROW('Hygiene Data'!I138))="","",OFFSET('Hygiene Data'!$I$11,0,10*ROW('Hygiene Data'!I138)))</f>
        <v/>
      </c>
      <c r="EE144" s="274" t="str">
        <f ca="true">+IF(OFFSET('Hygiene Data'!$I$12,0,10*ROW('Hygiene Data'!I138))="","",OFFSET('Hygiene Data'!$I$12,0,10*ROW('Hygiene Data'!I138)))</f>
        <v/>
      </c>
      <c r="EF144" s="274" t="str">
        <f ca="true">+IF(OFFSET('Hygiene Data'!$I$13,0,10*ROW('Hygiene Data'!I138))="","",OFFSET('Hygiene Data'!$I$13,0,10*ROW('Hygiene Data'!I138)))</f>
        <v/>
      </c>
    </row>
    <row xmlns:x14ac="http://schemas.microsoft.com/office/spreadsheetml/2009/9/ac" r="145" x14ac:dyDescent="0.2">
      <c r="A145" s="37" t="str">
        <f ca="true">+IF(OFFSET('Water Data'!$B$2,0,10*ROW('Water Data'!E139))="","",OFFSET('Water Data'!$B$2,0,10*ROW('Water Data'!E139)))</f>
        <v/>
      </c>
      <c r="B145" s="37" t="str">
        <f ca="true">+IF(OFFSET('Water Data'!$C$2,0,10*ROW('Water Data'!F139))="","",OFFSET('Water Data'!$C$2,0,10*ROW('Water Data'!F139)))</f>
        <v/>
      </c>
      <c r="C145" s="330" t="str">
        <f t="shared" ca="true" si="2"/>
        <v/>
      </c>
      <c r="D145" s="94"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4"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4"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4"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4"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4"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4"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4"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4"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4"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4"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4"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4"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4"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4"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4"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4"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4"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5"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5"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5"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5"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5"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5"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5"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5"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5"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5"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5"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5"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5"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5"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5"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5"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5"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5"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5"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5"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5"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5"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5"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5"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5"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5"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5"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5"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5"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5"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6"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6"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6"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6"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6"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6"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6"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6"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6"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6"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6"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6"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6"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6"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6"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6"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6"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6"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4"/>
      <c r="BS145" s="274" t="str">
        <f ca="true">+IF(OFFSET('Water Data'!$D$27,0,10*ROW('Water Data'!D139))="","",OFFSET('Water Data'!$D$27,0,10*ROW('Water Data'!D139)))</f>
        <v/>
      </c>
      <c r="BT145" s="274" t="str">
        <f ca="true">+IF(OFFSET('Water Data'!$D$28,0,10*ROW('Water Data'!D139))="","",OFFSET('Water Data'!$D$28,0,10*ROW('Water Data'!D139)))</f>
        <v/>
      </c>
      <c r="BU145" s="274" t="str">
        <f ca="true">+IF(OFFSET('Water Data'!$D$29,0,10*ROW('Water Data'!D139))="","",OFFSET('Water Data'!$D$29,0,10*ROW('Water Data'!D139)))</f>
        <v/>
      </c>
      <c r="BV145" s="274" t="str">
        <f ca="true">+IF(OFFSET('Water Data'!$E$27,0,10*ROW('Water Data'!E139))="","",OFFSET('Water Data'!$E$27,0,10*ROW('Water Data'!E139)))</f>
        <v/>
      </c>
      <c r="BW145" s="274" t="str">
        <f ca="true">+IF(OFFSET('Water Data'!$E$28,0,10*ROW('Water Data'!E139))="","",OFFSET('Water Data'!$E$28,0,10*ROW('Water Data'!E139)))</f>
        <v/>
      </c>
      <c r="BX145" s="274" t="str">
        <f ca="true">+IF(OFFSET('Water Data'!$E$29,0,10*ROW('Water Data'!E139))="","",OFFSET('Water Data'!$E$29,0,10*ROW('Water Data'!E139)))</f>
        <v/>
      </c>
      <c r="BY145" s="274" t="str">
        <f ca="true">+IF(OFFSET('Water Data'!$F$27,0,10*ROW('Water Data'!F139))="","",OFFSET('Water Data'!$F$27,0,10*ROW('Water Data'!F139)))</f>
        <v/>
      </c>
      <c r="BZ145" s="274" t="str">
        <f ca="true">+IF(OFFSET('Water Data'!$F$28,0,10*ROW('Water Data'!F139))="","",OFFSET('Water Data'!$F$28,0,10*ROW('Water Data'!F139)))</f>
        <v/>
      </c>
      <c r="CA145" s="274" t="str">
        <f ca="true">+IF(OFFSET('Water Data'!$F$29,0,10*ROW('Water Data'!F139))="","",OFFSET('Water Data'!$F$29,0,10*ROW('Water Data'!F139)))</f>
        <v/>
      </c>
      <c r="CB145" s="274" t="str">
        <f ca="true">+IF(OFFSET('Water Data'!$G$27,0,10*ROW('Water Data'!G139))="","",OFFSET('Water Data'!$G$27,0,10*ROW('Water Data'!G139)))</f>
        <v/>
      </c>
      <c r="CC145" s="274" t="str">
        <f ca="true">+IF(OFFSET('Water Data'!$G$28,0,10*ROW('Water Data'!G139))="","",OFFSET('Water Data'!$G$28,0,10*ROW('Water Data'!G139)))</f>
        <v/>
      </c>
      <c r="CD145" s="274" t="str">
        <f ca="true">+IF(OFFSET('Water Data'!$G$29,0,10*ROW('Water Data'!G139))="","",OFFSET('Water Data'!$G$29,0,10*ROW('Water Data'!G139)))</f>
        <v/>
      </c>
      <c r="CE145" s="274" t="str">
        <f ca="true">+IF(OFFSET('Water Data'!$H$27,0,10*ROW('Water Data'!H139))="","",OFFSET('Water Data'!$H$27,0,10*ROW('Water Data'!H139)))</f>
        <v/>
      </c>
      <c r="CF145" s="274" t="str">
        <f ca="true">+IF(OFFSET('Water Data'!$H$28,0,10*ROW('Water Data'!H139))="","",OFFSET('Water Data'!$H$28,0,10*ROW('Water Data'!H139)))</f>
        <v/>
      </c>
      <c r="CG145" s="274" t="str">
        <f ca="true">+IF(OFFSET('Water Data'!$H$29,0,10*ROW('Water Data'!H139))="","",OFFSET('Water Data'!$H$29,0,10*ROW('Water Data'!H139)))</f>
        <v/>
      </c>
      <c r="CH145" s="274" t="str">
        <f ca="true">+IF(OFFSET('Water Data'!$I$27,0,10*ROW('Water Data'!I139))="","",OFFSET('Water Data'!$I$27,0,10*ROW('Water Data'!I139)))</f>
        <v/>
      </c>
      <c r="CI145" s="274" t="str">
        <f ca="true">+IF(OFFSET('Water Data'!$I$28,0,10*ROW('Water Data'!I139))="","",OFFSET('Water Data'!$I$28,0,10*ROW('Water Data'!I139)))</f>
        <v/>
      </c>
      <c r="CJ145" s="274" t="str">
        <f ca="true">+IF(OFFSET('Water Data'!$I$29,0,10*ROW('Water Data'!I139))="","",OFFSET('Water Data'!$I$29,0,10*ROW('Water Data'!I139)))</f>
        <v/>
      </c>
      <c r="CK145" s="274" t="str">
        <f ca="true">+IF(OFFSET('Sanitation Data'!$D$28,0,10*ROW('Sanitation Data'!D139))="","",OFFSET('Sanitation Data'!$D$28,0,10*ROW('Sanitation Data'!D139)))</f>
        <v/>
      </c>
      <c r="CL145" s="274" t="str">
        <f ca="true">+IF(OFFSET('Sanitation Data'!$D$29,0,10*ROW('Sanitation Data'!D139))="","",OFFSET('Sanitation Data'!$D$29,0,10*ROW('Sanitation Data'!D139)))</f>
        <v/>
      </c>
      <c r="CM145" s="274" t="str">
        <f ca="true">+IF(OFFSET('Sanitation Data'!$D$30,0,10*ROW('Sanitation Data'!D139))="","",OFFSET('Sanitation Data'!$D$30,0,10*ROW('Sanitation Data'!D139)))</f>
        <v/>
      </c>
      <c r="CN145" s="274" t="str">
        <f ca="true">+IF(OFFSET('Sanitation Data'!$D$31,0,10*ROW('Sanitation Data'!D139))="","",OFFSET('Sanitation Data'!$D$31,0,10*ROW('Sanitation Data'!D139)))</f>
        <v/>
      </c>
      <c r="CO145" s="274" t="str">
        <f ca="true">+IF(OFFSET('Sanitation Data'!$D$32,0,10*ROW('Sanitation Data'!D139))="","",OFFSET('Sanitation Data'!$D$32,0,10*ROW('Sanitation Data'!D139)))</f>
        <v/>
      </c>
      <c r="CP145" s="274" t="str">
        <f ca="true">+IF(OFFSET('Sanitation Data'!$E$28,0,10*ROW('Sanitation Data'!E139))="","",OFFSET('Sanitation Data'!$E$28,0,10*ROW('Sanitation Data'!E139)))</f>
        <v/>
      </c>
      <c r="CQ145" s="274" t="str">
        <f ca="true">+IF(OFFSET('Sanitation Data'!$E$29,0,10*ROW('Sanitation Data'!E139))="","",OFFSET('Sanitation Data'!$E$29,0,10*ROW('Sanitation Data'!E139)))</f>
        <v/>
      </c>
      <c r="CR145" s="274" t="str">
        <f ca="true">+IF(OFFSET('Sanitation Data'!$E$30,0,10*ROW('Sanitation Data'!E139))="","",OFFSET('Sanitation Data'!$E$30,0,10*ROW('Sanitation Data'!E139)))</f>
        <v/>
      </c>
      <c r="CS145" s="274" t="str">
        <f ca="true">+IF(OFFSET('Sanitation Data'!$E$31,0,10*ROW('Sanitation Data'!E139))="","",OFFSET('Sanitation Data'!$E$31,0,10*ROW('Sanitation Data'!E139)))</f>
        <v/>
      </c>
      <c r="CT145" s="274" t="str">
        <f ca="true">+IF(OFFSET('Sanitation Data'!$E$32,0,10*ROW('Sanitation Data'!E139))="","",OFFSET('Sanitation Data'!$E$32,0,10*ROW('Sanitation Data'!E139)))</f>
        <v/>
      </c>
      <c r="CU145" s="274" t="str">
        <f ca="true">+IF(OFFSET('Sanitation Data'!$F$28,0,10*ROW('Sanitation Data'!F139))="","",OFFSET('Sanitation Data'!$F$28,0,10*ROW('Sanitation Data'!F139)))</f>
        <v/>
      </c>
      <c r="CV145" s="274" t="str">
        <f ca="true">+IF(OFFSET('Sanitation Data'!$F$29,0,10*ROW('Sanitation Data'!F139))="","",OFFSET('Sanitation Data'!$F$29,0,10*ROW('Sanitation Data'!F139)))</f>
        <v/>
      </c>
      <c r="CW145" s="274" t="str">
        <f ca="true">+IF(OFFSET('Sanitation Data'!$F$30,0,10*ROW('Sanitation Data'!F139))="","",OFFSET('Sanitation Data'!$F$30,0,10*ROW('Sanitation Data'!F139)))</f>
        <v/>
      </c>
      <c r="CX145" s="274" t="str">
        <f ca="true">+IF(OFFSET('Sanitation Data'!$F$31,0,10*ROW('Sanitation Data'!F139))="","",OFFSET('Sanitation Data'!$F$31,0,10*ROW('Sanitation Data'!F139)))</f>
        <v/>
      </c>
      <c r="CY145" s="274" t="str">
        <f ca="true">+IF(OFFSET('Sanitation Data'!$F$32,0,10*ROW('Sanitation Data'!F139))="","",OFFSET('Sanitation Data'!$F$32,0,10*ROW('Sanitation Data'!F139)))</f>
        <v/>
      </c>
      <c r="CZ145" s="274" t="str">
        <f ca="true">+IF(OFFSET('Sanitation Data'!$G$28,0,10*ROW('Sanitation Data'!G139))="","",OFFSET('Sanitation Data'!$G$28,0,10*ROW('Sanitation Data'!G139)))</f>
        <v/>
      </c>
      <c r="DA145" s="274" t="str">
        <f ca="true">+IF(OFFSET('Sanitation Data'!$G$29,0,10*ROW('Sanitation Data'!G139))="","",OFFSET('Sanitation Data'!$G$29,0,10*ROW('Sanitation Data'!G139)))</f>
        <v/>
      </c>
      <c r="DB145" s="274" t="str">
        <f ca="true">+IF(OFFSET('Sanitation Data'!$G$30,0,10*ROW('Sanitation Data'!G139))="","",OFFSET('Sanitation Data'!$G$30,0,10*ROW('Sanitation Data'!G139)))</f>
        <v/>
      </c>
      <c r="DC145" s="274" t="str">
        <f ca="true">+IF(OFFSET('Sanitation Data'!$G$31,0,10*ROW('Sanitation Data'!G139))="","",OFFSET('Sanitation Data'!$G$31,0,10*ROW('Sanitation Data'!G139)))</f>
        <v/>
      </c>
      <c r="DD145" s="274" t="str">
        <f ca="true">+IF(OFFSET('Sanitation Data'!$G$32,0,10*ROW('Sanitation Data'!G139))="","",OFFSET('Sanitation Data'!$G$32,0,10*ROW('Sanitation Data'!G139)))</f>
        <v/>
      </c>
      <c r="DE145" s="274" t="str">
        <f ca="true">+IF(OFFSET('Sanitation Data'!$H$28,0,10*ROW('Sanitation Data'!H139))="","",OFFSET('Sanitation Data'!$H$28,0,10*ROW('Sanitation Data'!H139)))</f>
        <v/>
      </c>
      <c r="DF145" s="274" t="str">
        <f ca="true">+IF(OFFSET('Sanitation Data'!$H$29,0,10*ROW('Sanitation Data'!H139))="","",OFFSET('Sanitation Data'!$H$29,0,10*ROW('Sanitation Data'!H139)))</f>
        <v/>
      </c>
      <c r="DG145" s="274" t="str">
        <f ca="true">+IF(OFFSET('Sanitation Data'!$H$30,0,10*ROW('Sanitation Data'!H139))="","",OFFSET('Sanitation Data'!$H$30,0,10*ROW('Sanitation Data'!H139)))</f>
        <v/>
      </c>
      <c r="DH145" s="274" t="str">
        <f ca="true">+IF(OFFSET('Sanitation Data'!$H$31,0,10*ROW('Sanitation Data'!H139))="","",OFFSET('Sanitation Data'!$H$31,0,10*ROW('Sanitation Data'!H139)))</f>
        <v/>
      </c>
      <c r="DI145" s="274" t="str">
        <f ca="true">+IF(OFFSET('Sanitation Data'!$H$32,0,10*ROW('Sanitation Data'!H139))="","",OFFSET('Sanitation Data'!$H$32,0,10*ROW('Sanitation Data'!H139)))</f>
        <v/>
      </c>
      <c r="DJ145" s="274" t="str">
        <f ca="true">+IF(OFFSET('Sanitation Data'!$I$28,0,10*ROW('Sanitation Data'!I139))="","",OFFSET('Sanitation Data'!$I$28,0,10*ROW('Sanitation Data'!I139)))</f>
        <v/>
      </c>
      <c r="DK145" s="274" t="str">
        <f ca="true">+IF(OFFSET('Sanitation Data'!$I$29,0,10*ROW('Sanitation Data'!I139))="","",OFFSET('Sanitation Data'!$I$29,0,10*ROW('Sanitation Data'!I139)))</f>
        <v/>
      </c>
      <c r="DL145" s="274" t="str">
        <f ca="true">+IF(OFFSET('Sanitation Data'!$I$30,0,10*ROW('Sanitation Data'!I139))="","",OFFSET('Sanitation Data'!$I$30,0,10*ROW('Sanitation Data'!I139)))</f>
        <v/>
      </c>
      <c r="DM145" s="274" t="str">
        <f ca="true">+IF(OFFSET('Sanitation Data'!$I$31,0,10*ROW('Sanitation Data'!I139))="","",OFFSET('Sanitation Data'!$I$31,0,10*ROW('Sanitation Data'!I139)))</f>
        <v/>
      </c>
      <c r="DN145" s="274" t="str">
        <f ca="true">+IF(OFFSET('Sanitation Data'!$I$32,0,10*ROW('Sanitation Data'!I139))="","",OFFSET('Sanitation Data'!$I$32,0,10*ROW('Sanitation Data'!I139)))</f>
        <v/>
      </c>
      <c r="DO145" s="274" t="str">
        <f ca="true">+IF(OFFSET('Hygiene Data'!$D$11,0,10*ROW('Hygiene Data'!D139))="","",OFFSET('Hygiene Data'!$D$11,0,10*ROW('Hygiene Data'!D139)))</f>
        <v/>
      </c>
      <c r="DP145" s="274" t="str">
        <f ca="true">+IF(OFFSET('Hygiene Data'!$D$12,0,10*ROW('Hygiene Data'!D139))="","",OFFSET('Hygiene Data'!$D$12,0,10*ROW('Hygiene Data'!D139)))</f>
        <v/>
      </c>
      <c r="DQ145" s="274" t="str">
        <f ca="true">+IF(OFFSET('Hygiene Data'!$D$13,0,10*ROW('Hygiene Data'!D139))="","",OFFSET('Hygiene Data'!$D$13,0,10*ROW('Hygiene Data'!D139)))</f>
        <v/>
      </c>
      <c r="DR145" s="274" t="str">
        <f ca="true">+IF(OFFSET('Hygiene Data'!$E$11,0,10*ROW('Hygiene Data'!E139))="","",OFFSET('Hygiene Data'!$E$11,0,10*ROW('Hygiene Data'!E139)))</f>
        <v/>
      </c>
      <c r="DS145" s="274" t="str">
        <f ca="true">+IF(OFFSET('Hygiene Data'!$E$12,0,10*ROW('Hygiene Data'!E139))="","",OFFSET('Hygiene Data'!$E$12,0,10*ROW('Hygiene Data'!E139)))</f>
        <v/>
      </c>
      <c r="DT145" s="274" t="str">
        <f ca="true">+IF(OFFSET('Hygiene Data'!$E$13,0,10*ROW('Hygiene Data'!E139))="","",OFFSET('Hygiene Data'!$E$13,0,10*ROW('Hygiene Data'!E139)))</f>
        <v/>
      </c>
      <c r="DU145" s="274" t="str">
        <f ca="true">+IF(OFFSET('Hygiene Data'!$F$11,0,10*ROW('Hygiene Data'!F139))="","",OFFSET('Hygiene Data'!$F$11,0,10*ROW('Hygiene Data'!F139)))</f>
        <v/>
      </c>
      <c r="DV145" s="274" t="str">
        <f ca="true">+IF(OFFSET('Hygiene Data'!$F$12,0,10*ROW('Hygiene Data'!F139))="","",OFFSET('Hygiene Data'!$F$12,0,10*ROW('Hygiene Data'!F139)))</f>
        <v/>
      </c>
      <c r="DW145" s="274" t="str">
        <f ca="true">+IF(OFFSET('Hygiene Data'!$F$13,0,10*ROW('Hygiene Data'!F139))="","",OFFSET('Hygiene Data'!$F$13,0,10*ROW('Hygiene Data'!F139)))</f>
        <v/>
      </c>
      <c r="DX145" s="274" t="str">
        <f ca="true">+IF(OFFSET('Hygiene Data'!$G$11,0,10*ROW('Hygiene Data'!G139))="","",OFFSET('Hygiene Data'!$G$11,0,10*ROW('Hygiene Data'!G139)))</f>
        <v/>
      </c>
      <c r="DY145" s="274" t="str">
        <f ca="true">+IF(OFFSET('Hygiene Data'!$G$12,0,10*ROW('Hygiene Data'!G139))="","",OFFSET('Hygiene Data'!$G$12,0,10*ROW('Hygiene Data'!G139)))</f>
        <v/>
      </c>
      <c r="DZ145" s="274" t="str">
        <f ca="true">+IF(OFFSET('Hygiene Data'!$G$13,0,10*ROW('Hygiene Data'!G139))="","",OFFSET('Hygiene Data'!$G$13,0,10*ROW('Hygiene Data'!G139)))</f>
        <v/>
      </c>
      <c r="EA145" s="274" t="str">
        <f ca="true">+IF(OFFSET('Hygiene Data'!$H$11,0,10*ROW('Hygiene Data'!H139))="","",OFFSET('Hygiene Data'!$H$11,0,10*ROW('Hygiene Data'!H139)))</f>
        <v/>
      </c>
      <c r="EB145" s="274" t="str">
        <f ca="true">+IF(OFFSET('Hygiene Data'!$H$12,0,10*ROW('Hygiene Data'!H139))="","",OFFSET('Hygiene Data'!$H$12,0,10*ROW('Hygiene Data'!H139)))</f>
        <v/>
      </c>
      <c r="EC145" s="274" t="str">
        <f ca="true">+IF(OFFSET('Hygiene Data'!$H$13,0,10*ROW('Hygiene Data'!H139))="","",OFFSET('Hygiene Data'!$H$13,0,10*ROW('Hygiene Data'!H139)))</f>
        <v/>
      </c>
      <c r="ED145" s="274" t="str">
        <f ca="true">+IF(OFFSET('Hygiene Data'!$I$11,0,10*ROW('Hygiene Data'!I139))="","",OFFSET('Hygiene Data'!$I$11,0,10*ROW('Hygiene Data'!I139)))</f>
        <v/>
      </c>
      <c r="EE145" s="274" t="str">
        <f ca="true">+IF(OFFSET('Hygiene Data'!$I$12,0,10*ROW('Hygiene Data'!I139))="","",OFFSET('Hygiene Data'!$I$12,0,10*ROW('Hygiene Data'!I139)))</f>
        <v/>
      </c>
      <c r="EF145" s="274" t="str">
        <f ca="true">+IF(OFFSET('Hygiene Data'!$I$13,0,10*ROW('Hygiene Data'!I139))="","",OFFSET('Hygiene Data'!$I$13,0,10*ROW('Hygiene Data'!I139)))</f>
        <v/>
      </c>
    </row>
    <row xmlns:x14ac="http://schemas.microsoft.com/office/spreadsheetml/2009/9/ac" r="146" x14ac:dyDescent="0.2">
      <c r="A146" s="37" t="str">
        <f ca="true">+IF(OFFSET('Water Data'!$B$2,0,10*ROW('Water Data'!E140))="","",OFFSET('Water Data'!$B$2,0,10*ROW('Water Data'!E140)))</f>
        <v/>
      </c>
      <c r="B146" s="37" t="str">
        <f ca="true">+IF(OFFSET('Water Data'!$C$2,0,10*ROW('Water Data'!F140))="","",OFFSET('Water Data'!$C$2,0,10*ROW('Water Data'!F140)))</f>
        <v/>
      </c>
      <c r="C146" s="330" t="str">
        <f t="shared" ca="true" si="2"/>
        <v/>
      </c>
      <c r="D146" s="94"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4"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4"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4"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4"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4"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4"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4"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4"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4"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4"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4"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4"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4"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4"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4"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4"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4"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5"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5"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5"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5"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5"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5"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5"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5"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5"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5"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5"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5"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5"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5"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5"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5"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5"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5"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5"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5"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5"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5"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5"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5"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5"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5"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5"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5"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5"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5"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6"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6"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6"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6"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6"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6"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6"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6"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6"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6"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6"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6"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6"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6"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6"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6"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6"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6"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4"/>
      <c r="BS146" s="274" t="str">
        <f ca="true">+IF(OFFSET('Water Data'!$D$27,0,10*ROW('Water Data'!D140))="","",OFFSET('Water Data'!$D$27,0,10*ROW('Water Data'!D140)))</f>
        <v/>
      </c>
      <c r="BT146" s="274" t="str">
        <f ca="true">+IF(OFFSET('Water Data'!$D$28,0,10*ROW('Water Data'!D140))="","",OFFSET('Water Data'!$D$28,0,10*ROW('Water Data'!D140)))</f>
        <v/>
      </c>
      <c r="BU146" s="274" t="str">
        <f ca="true">+IF(OFFSET('Water Data'!$D$29,0,10*ROW('Water Data'!D140))="","",OFFSET('Water Data'!$D$29,0,10*ROW('Water Data'!D140)))</f>
        <v/>
      </c>
      <c r="BV146" s="274" t="str">
        <f ca="true">+IF(OFFSET('Water Data'!$E$27,0,10*ROW('Water Data'!E140))="","",OFFSET('Water Data'!$E$27,0,10*ROW('Water Data'!E140)))</f>
        <v/>
      </c>
      <c r="BW146" s="274" t="str">
        <f ca="true">+IF(OFFSET('Water Data'!$E$28,0,10*ROW('Water Data'!E140))="","",OFFSET('Water Data'!$E$28,0,10*ROW('Water Data'!E140)))</f>
        <v/>
      </c>
      <c r="BX146" s="274" t="str">
        <f ca="true">+IF(OFFSET('Water Data'!$E$29,0,10*ROW('Water Data'!E140))="","",OFFSET('Water Data'!$E$29,0,10*ROW('Water Data'!E140)))</f>
        <v/>
      </c>
      <c r="BY146" s="274" t="str">
        <f ca="true">+IF(OFFSET('Water Data'!$F$27,0,10*ROW('Water Data'!F140))="","",OFFSET('Water Data'!$F$27,0,10*ROW('Water Data'!F140)))</f>
        <v/>
      </c>
      <c r="BZ146" s="274" t="str">
        <f ca="true">+IF(OFFSET('Water Data'!$F$28,0,10*ROW('Water Data'!F140))="","",OFFSET('Water Data'!$F$28,0,10*ROW('Water Data'!F140)))</f>
        <v/>
      </c>
      <c r="CA146" s="274" t="str">
        <f ca="true">+IF(OFFSET('Water Data'!$F$29,0,10*ROW('Water Data'!F140))="","",OFFSET('Water Data'!$F$29,0,10*ROW('Water Data'!F140)))</f>
        <v/>
      </c>
      <c r="CB146" s="274" t="str">
        <f ca="true">+IF(OFFSET('Water Data'!$G$27,0,10*ROW('Water Data'!G140))="","",OFFSET('Water Data'!$G$27,0,10*ROW('Water Data'!G140)))</f>
        <v/>
      </c>
      <c r="CC146" s="274" t="str">
        <f ca="true">+IF(OFFSET('Water Data'!$G$28,0,10*ROW('Water Data'!G140))="","",OFFSET('Water Data'!$G$28,0,10*ROW('Water Data'!G140)))</f>
        <v/>
      </c>
      <c r="CD146" s="274" t="str">
        <f ca="true">+IF(OFFSET('Water Data'!$G$29,0,10*ROW('Water Data'!G140))="","",OFFSET('Water Data'!$G$29,0,10*ROW('Water Data'!G140)))</f>
        <v/>
      </c>
      <c r="CE146" s="274" t="str">
        <f ca="true">+IF(OFFSET('Water Data'!$H$27,0,10*ROW('Water Data'!H140))="","",OFFSET('Water Data'!$H$27,0,10*ROW('Water Data'!H140)))</f>
        <v/>
      </c>
      <c r="CF146" s="274" t="str">
        <f ca="true">+IF(OFFSET('Water Data'!$H$28,0,10*ROW('Water Data'!H140))="","",OFFSET('Water Data'!$H$28,0,10*ROW('Water Data'!H140)))</f>
        <v/>
      </c>
      <c r="CG146" s="274" t="str">
        <f ca="true">+IF(OFFSET('Water Data'!$H$29,0,10*ROW('Water Data'!H140))="","",OFFSET('Water Data'!$H$29,0,10*ROW('Water Data'!H140)))</f>
        <v/>
      </c>
      <c r="CH146" s="274" t="str">
        <f ca="true">+IF(OFFSET('Water Data'!$I$27,0,10*ROW('Water Data'!I140))="","",OFFSET('Water Data'!$I$27,0,10*ROW('Water Data'!I140)))</f>
        <v/>
      </c>
      <c r="CI146" s="274" t="str">
        <f ca="true">+IF(OFFSET('Water Data'!$I$28,0,10*ROW('Water Data'!I140))="","",OFFSET('Water Data'!$I$28,0,10*ROW('Water Data'!I140)))</f>
        <v/>
      </c>
      <c r="CJ146" s="274" t="str">
        <f ca="true">+IF(OFFSET('Water Data'!$I$29,0,10*ROW('Water Data'!I140))="","",OFFSET('Water Data'!$I$29,0,10*ROW('Water Data'!I140)))</f>
        <v/>
      </c>
      <c r="CK146" s="274" t="str">
        <f ca="true">+IF(OFFSET('Sanitation Data'!$D$28,0,10*ROW('Sanitation Data'!D140))="","",OFFSET('Sanitation Data'!$D$28,0,10*ROW('Sanitation Data'!D140)))</f>
        <v/>
      </c>
      <c r="CL146" s="274" t="str">
        <f ca="true">+IF(OFFSET('Sanitation Data'!$D$29,0,10*ROW('Sanitation Data'!D140))="","",OFFSET('Sanitation Data'!$D$29,0,10*ROW('Sanitation Data'!D140)))</f>
        <v/>
      </c>
      <c r="CM146" s="274" t="str">
        <f ca="true">+IF(OFFSET('Sanitation Data'!$D$30,0,10*ROW('Sanitation Data'!D140))="","",OFFSET('Sanitation Data'!$D$30,0,10*ROW('Sanitation Data'!D140)))</f>
        <v/>
      </c>
      <c r="CN146" s="274" t="str">
        <f ca="true">+IF(OFFSET('Sanitation Data'!$D$31,0,10*ROW('Sanitation Data'!D140))="","",OFFSET('Sanitation Data'!$D$31,0,10*ROW('Sanitation Data'!D140)))</f>
        <v/>
      </c>
      <c r="CO146" s="274" t="str">
        <f ca="true">+IF(OFFSET('Sanitation Data'!$D$32,0,10*ROW('Sanitation Data'!D140))="","",OFFSET('Sanitation Data'!$D$32,0,10*ROW('Sanitation Data'!D140)))</f>
        <v/>
      </c>
      <c r="CP146" s="274" t="str">
        <f ca="true">+IF(OFFSET('Sanitation Data'!$E$28,0,10*ROW('Sanitation Data'!E140))="","",OFFSET('Sanitation Data'!$E$28,0,10*ROW('Sanitation Data'!E140)))</f>
        <v/>
      </c>
      <c r="CQ146" s="274" t="str">
        <f ca="true">+IF(OFFSET('Sanitation Data'!$E$29,0,10*ROW('Sanitation Data'!E140))="","",OFFSET('Sanitation Data'!$E$29,0,10*ROW('Sanitation Data'!E140)))</f>
        <v/>
      </c>
      <c r="CR146" s="274" t="str">
        <f ca="true">+IF(OFFSET('Sanitation Data'!$E$30,0,10*ROW('Sanitation Data'!E140))="","",OFFSET('Sanitation Data'!$E$30,0,10*ROW('Sanitation Data'!E140)))</f>
        <v/>
      </c>
      <c r="CS146" s="274" t="str">
        <f ca="true">+IF(OFFSET('Sanitation Data'!$E$31,0,10*ROW('Sanitation Data'!E140))="","",OFFSET('Sanitation Data'!$E$31,0,10*ROW('Sanitation Data'!E140)))</f>
        <v/>
      </c>
      <c r="CT146" s="274" t="str">
        <f ca="true">+IF(OFFSET('Sanitation Data'!$E$32,0,10*ROW('Sanitation Data'!E140))="","",OFFSET('Sanitation Data'!$E$32,0,10*ROW('Sanitation Data'!E140)))</f>
        <v/>
      </c>
      <c r="CU146" s="274" t="str">
        <f ca="true">+IF(OFFSET('Sanitation Data'!$F$28,0,10*ROW('Sanitation Data'!F140))="","",OFFSET('Sanitation Data'!$F$28,0,10*ROW('Sanitation Data'!F140)))</f>
        <v/>
      </c>
      <c r="CV146" s="274" t="str">
        <f ca="true">+IF(OFFSET('Sanitation Data'!$F$29,0,10*ROW('Sanitation Data'!F140))="","",OFFSET('Sanitation Data'!$F$29,0,10*ROW('Sanitation Data'!F140)))</f>
        <v/>
      </c>
      <c r="CW146" s="274" t="str">
        <f ca="true">+IF(OFFSET('Sanitation Data'!$F$30,0,10*ROW('Sanitation Data'!F140))="","",OFFSET('Sanitation Data'!$F$30,0,10*ROW('Sanitation Data'!F140)))</f>
        <v/>
      </c>
      <c r="CX146" s="274" t="str">
        <f ca="true">+IF(OFFSET('Sanitation Data'!$F$31,0,10*ROW('Sanitation Data'!F140))="","",OFFSET('Sanitation Data'!$F$31,0,10*ROW('Sanitation Data'!F140)))</f>
        <v/>
      </c>
      <c r="CY146" s="274" t="str">
        <f ca="true">+IF(OFFSET('Sanitation Data'!$F$32,0,10*ROW('Sanitation Data'!F140))="","",OFFSET('Sanitation Data'!$F$32,0,10*ROW('Sanitation Data'!F140)))</f>
        <v/>
      </c>
      <c r="CZ146" s="274" t="str">
        <f ca="true">+IF(OFFSET('Sanitation Data'!$G$28,0,10*ROW('Sanitation Data'!G140))="","",OFFSET('Sanitation Data'!$G$28,0,10*ROW('Sanitation Data'!G140)))</f>
        <v/>
      </c>
      <c r="DA146" s="274" t="str">
        <f ca="true">+IF(OFFSET('Sanitation Data'!$G$29,0,10*ROW('Sanitation Data'!G140))="","",OFFSET('Sanitation Data'!$G$29,0,10*ROW('Sanitation Data'!G140)))</f>
        <v/>
      </c>
      <c r="DB146" s="274" t="str">
        <f ca="true">+IF(OFFSET('Sanitation Data'!$G$30,0,10*ROW('Sanitation Data'!G140))="","",OFFSET('Sanitation Data'!$G$30,0,10*ROW('Sanitation Data'!G140)))</f>
        <v/>
      </c>
      <c r="DC146" s="274" t="str">
        <f ca="true">+IF(OFFSET('Sanitation Data'!$G$31,0,10*ROW('Sanitation Data'!G140))="","",OFFSET('Sanitation Data'!$G$31,0,10*ROW('Sanitation Data'!G140)))</f>
        <v/>
      </c>
      <c r="DD146" s="274" t="str">
        <f ca="true">+IF(OFFSET('Sanitation Data'!$G$32,0,10*ROW('Sanitation Data'!G140))="","",OFFSET('Sanitation Data'!$G$32,0,10*ROW('Sanitation Data'!G140)))</f>
        <v/>
      </c>
      <c r="DE146" s="274" t="str">
        <f ca="true">+IF(OFFSET('Sanitation Data'!$H$28,0,10*ROW('Sanitation Data'!H140))="","",OFFSET('Sanitation Data'!$H$28,0,10*ROW('Sanitation Data'!H140)))</f>
        <v/>
      </c>
      <c r="DF146" s="274" t="str">
        <f ca="true">+IF(OFFSET('Sanitation Data'!$H$29,0,10*ROW('Sanitation Data'!H140))="","",OFFSET('Sanitation Data'!$H$29,0,10*ROW('Sanitation Data'!H140)))</f>
        <v/>
      </c>
      <c r="DG146" s="274" t="str">
        <f ca="true">+IF(OFFSET('Sanitation Data'!$H$30,0,10*ROW('Sanitation Data'!H140))="","",OFFSET('Sanitation Data'!$H$30,0,10*ROW('Sanitation Data'!H140)))</f>
        <v/>
      </c>
      <c r="DH146" s="274" t="str">
        <f ca="true">+IF(OFFSET('Sanitation Data'!$H$31,0,10*ROW('Sanitation Data'!H140))="","",OFFSET('Sanitation Data'!$H$31,0,10*ROW('Sanitation Data'!H140)))</f>
        <v/>
      </c>
      <c r="DI146" s="274" t="str">
        <f ca="true">+IF(OFFSET('Sanitation Data'!$H$32,0,10*ROW('Sanitation Data'!H140))="","",OFFSET('Sanitation Data'!$H$32,0,10*ROW('Sanitation Data'!H140)))</f>
        <v/>
      </c>
      <c r="DJ146" s="274" t="str">
        <f ca="true">+IF(OFFSET('Sanitation Data'!$I$28,0,10*ROW('Sanitation Data'!I140))="","",OFFSET('Sanitation Data'!$I$28,0,10*ROW('Sanitation Data'!I140)))</f>
        <v/>
      </c>
      <c r="DK146" s="274" t="str">
        <f ca="true">+IF(OFFSET('Sanitation Data'!$I$29,0,10*ROW('Sanitation Data'!I140))="","",OFFSET('Sanitation Data'!$I$29,0,10*ROW('Sanitation Data'!I140)))</f>
        <v/>
      </c>
      <c r="DL146" s="274" t="str">
        <f ca="true">+IF(OFFSET('Sanitation Data'!$I$30,0,10*ROW('Sanitation Data'!I140))="","",OFFSET('Sanitation Data'!$I$30,0,10*ROW('Sanitation Data'!I140)))</f>
        <v/>
      </c>
      <c r="DM146" s="274" t="str">
        <f ca="true">+IF(OFFSET('Sanitation Data'!$I$31,0,10*ROW('Sanitation Data'!I140))="","",OFFSET('Sanitation Data'!$I$31,0,10*ROW('Sanitation Data'!I140)))</f>
        <v/>
      </c>
      <c r="DN146" s="274" t="str">
        <f ca="true">+IF(OFFSET('Sanitation Data'!$I$32,0,10*ROW('Sanitation Data'!I140))="","",OFFSET('Sanitation Data'!$I$32,0,10*ROW('Sanitation Data'!I140)))</f>
        <v/>
      </c>
      <c r="DO146" s="274" t="str">
        <f ca="true">+IF(OFFSET('Hygiene Data'!$D$11,0,10*ROW('Hygiene Data'!D140))="","",OFFSET('Hygiene Data'!$D$11,0,10*ROW('Hygiene Data'!D140)))</f>
        <v/>
      </c>
      <c r="DP146" s="274" t="str">
        <f ca="true">+IF(OFFSET('Hygiene Data'!$D$12,0,10*ROW('Hygiene Data'!D140))="","",OFFSET('Hygiene Data'!$D$12,0,10*ROW('Hygiene Data'!D140)))</f>
        <v/>
      </c>
      <c r="DQ146" s="274" t="str">
        <f ca="true">+IF(OFFSET('Hygiene Data'!$D$13,0,10*ROW('Hygiene Data'!D140))="","",OFFSET('Hygiene Data'!$D$13,0,10*ROW('Hygiene Data'!D140)))</f>
        <v/>
      </c>
      <c r="DR146" s="274" t="str">
        <f ca="true">+IF(OFFSET('Hygiene Data'!$E$11,0,10*ROW('Hygiene Data'!E140))="","",OFFSET('Hygiene Data'!$E$11,0,10*ROW('Hygiene Data'!E140)))</f>
        <v/>
      </c>
      <c r="DS146" s="274" t="str">
        <f ca="true">+IF(OFFSET('Hygiene Data'!$E$12,0,10*ROW('Hygiene Data'!E140))="","",OFFSET('Hygiene Data'!$E$12,0,10*ROW('Hygiene Data'!E140)))</f>
        <v/>
      </c>
      <c r="DT146" s="274" t="str">
        <f ca="true">+IF(OFFSET('Hygiene Data'!$E$13,0,10*ROW('Hygiene Data'!E140))="","",OFFSET('Hygiene Data'!$E$13,0,10*ROW('Hygiene Data'!E140)))</f>
        <v/>
      </c>
      <c r="DU146" s="274" t="str">
        <f ca="true">+IF(OFFSET('Hygiene Data'!$F$11,0,10*ROW('Hygiene Data'!F140))="","",OFFSET('Hygiene Data'!$F$11,0,10*ROW('Hygiene Data'!F140)))</f>
        <v/>
      </c>
      <c r="DV146" s="274" t="str">
        <f ca="true">+IF(OFFSET('Hygiene Data'!$F$12,0,10*ROW('Hygiene Data'!F140))="","",OFFSET('Hygiene Data'!$F$12,0,10*ROW('Hygiene Data'!F140)))</f>
        <v/>
      </c>
      <c r="DW146" s="274" t="str">
        <f ca="true">+IF(OFFSET('Hygiene Data'!$F$13,0,10*ROW('Hygiene Data'!F140))="","",OFFSET('Hygiene Data'!$F$13,0,10*ROW('Hygiene Data'!F140)))</f>
        <v/>
      </c>
      <c r="DX146" s="274" t="str">
        <f ca="true">+IF(OFFSET('Hygiene Data'!$G$11,0,10*ROW('Hygiene Data'!G140))="","",OFFSET('Hygiene Data'!$G$11,0,10*ROW('Hygiene Data'!G140)))</f>
        <v/>
      </c>
      <c r="DY146" s="274" t="str">
        <f ca="true">+IF(OFFSET('Hygiene Data'!$G$12,0,10*ROW('Hygiene Data'!G140))="","",OFFSET('Hygiene Data'!$G$12,0,10*ROW('Hygiene Data'!G140)))</f>
        <v/>
      </c>
      <c r="DZ146" s="274" t="str">
        <f ca="true">+IF(OFFSET('Hygiene Data'!$G$13,0,10*ROW('Hygiene Data'!G140))="","",OFFSET('Hygiene Data'!$G$13,0,10*ROW('Hygiene Data'!G140)))</f>
        <v/>
      </c>
      <c r="EA146" s="274" t="str">
        <f ca="true">+IF(OFFSET('Hygiene Data'!$H$11,0,10*ROW('Hygiene Data'!H140))="","",OFFSET('Hygiene Data'!$H$11,0,10*ROW('Hygiene Data'!H140)))</f>
        <v/>
      </c>
      <c r="EB146" s="274" t="str">
        <f ca="true">+IF(OFFSET('Hygiene Data'!$H$12,0,10*ROW('Hygiene Data'!H140))="","",OFFSET('Hygiene Data'!$H$12,0,10*ROW('Hygiene Data'!H140)))</f>
        <v/>
      </c>
      <c r="EC146" s="274" t="str">
        <f ca="true">+IF(OFFSET('Hygiene Data'!$H$13,0,10*ROW('Hygiene Data'!H140))="","",OFFSET('Hygiene Data'!$H$13,0,10*ROW('Hygiene Data'!H140)))</f>
        <v/>
      </c>
      <c r="ED146" s="274" t="str">
        <f ca="true">+IF(OFFSET('Hygiene Data'!$I$11,0,10*ROW('Hygiene Data'!I140))="","",OFFSET('Hygiene Data'!$I$11,0,10*ROW('Hygiene Data'!I140)))</f>
        <v/>
      </c>
      <c r="EE146" s="274" t="str">
        <f ca="true">+IF(OFFSET('Hygiene Data'!$I$12,0,10*ROW('Hygiene Data'!I140))="","",OFFSET('Hygiene Data'!$I$12,0,10*ROW('Hygiene Data'!I140)))</f>
        <v/>
      </c>
      <c r="EF146" s="274" t="str">
        <f ca="true">+IF(OFFSET('Hygiene Data'!$I$13,0,10*ROW('Hygiene Data'!I140))="","",OFFSET('Hygiene Data'!$I$13,0,10*ROW('Hygiene Data'!I140)))</f>
        <v/>
      </c>
    </row>
    <row xmlns:x14ac="http://schemas.microsoft.com/office/spreadsheetml/2009/9/ac" r="147" x14ac:dyDescent="0.2">
      <c r="A147" s="37" t="str">
        <f ca="true">+IF(OFFSET('Water Data'!$B$2,0,10*ROW('Water Data'!E141))="","",OFFSET('Water Data'!$B$2,0,10*ROW('Water Data'!E141)))</f>
        <v/>
      </c>
      <c r="B147" s="37" t="str">
        <f ca="true">+IF(OFFSET('Water Data'!$C$2,0,10*ROW('Water Data'!F141))="","",OFFSET('Water Data'!$C$2,0,10*ROW('Water Data'!F141)))</f>
        <v/>
      </c>
      <c r="C147" s="330" t="str">
        <f t="shared" ca="true" si="2"/>
        <v/>
      </c>
      <c r="D147" s="94"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4"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4"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4"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4"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4"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4"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4"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4"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4"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4"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4"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4"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4"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4"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4"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4"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4"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5"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5"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5"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5"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5"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5"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5"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5"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5"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5"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5"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5"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5"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5"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5"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5"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5"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5"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5"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5"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5"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5"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5"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5"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5"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5"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5"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5"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5"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5"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6"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6"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6"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6"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6"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6"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6"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6"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6"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6"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6"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6"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6"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6"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6"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6"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6"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6"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4"/>
      <c r="BS147" s="274" t="str">
        <f ca="true">+IF(OFFSET('Water Data'!$D$27,0,10*ROW('Water Data'!D141))="","",OFFSET('Water Data'!$D$27,0,10*ROW('Water Data'!D141)))</f>
        <v/>
      </c>
      <c r="BT147" s="274" t="str">
        <f ca="true">+IF(OFFSET('Water Data'!$D$28,0,10*ROW('Water Data'!D141))="","",OFFSET('Water Data'!$D$28,0,10*ROW('Water Data'!D141)))</f>
        <v/>
      </c>
      <c r="BU147" s="274" t="str">
        <f ca="true">+IF(OFFSET('Water Data'!$D$29,0,10*ROW('Water Data'!D141))="","",OFFSET('Water Data'!$D$29,0,10*ROW('Water Data'!D141)))</f>
        <v/>
      </c>
      <c r="BV147" s="274" t="str">
        <f ca="true">+IF(OFFSET('Water Data'!$E$27,0,10*ROW('Water Data'!E141))="","",OFFSET('Water Data'!$E$27,0,10*ROW('Water Data'!E141)))</f>
        <v/>
      </c>
      <c r="BW147" s="274" t="str">
        <f ca="true">+IF(OFFSET('Water Data'!$E$28,0,10*ROW('Water Data'!E141))="","",OFFSET('Water Data'!$E$28,0,10*ROW('Water Data'!E141)))</f>
        <v/>
      </c>
      <c r="BX147" s="274" t="str">
        <f ca="true">+IF(OFFSET('Water Data'!$E$29,0,10*ROW('Water Data'!E141))="","",OFFSET('Water Data'!$E$29,0,10*ROW('Water Data'!E141)))</f>
        <v/>
      </c>
      <c r="BY147" s="274" t="str">
        <f ca="true">+IF(OFFSET('Water Data'!$F$27,0,10*ROW('Water Data'!F141))="","",OFFSET('Water Data'!$F$27,0,10*ROW('Water Data'!F141)))</f>
        <v/>
      </c>
      <c r="BZ147" s="274" t="str">
        <f ca="true">+IF(OFFSET('Water Data'!$F$28,0,10*ROW('Water Data'!F141))="","",OFFSET('Water Data'!$F$28,0,10*ROW('Water Data'!F141)))</f>
        <v/>
      </c>
      <c r="CA147" s="274" t="str">
        <f ca="true">+IF(OFFSET('Water Data'!$F$29,0,10*ROW('Water Data'!F141))="","",OFFSET('Water Data'!$F$29,0,10*ROW('Water Data'!F141)))</f>
        <v/>
      </c>
      <c r="CB147" s="274" t="str">
        <f ca="true">+IF(OFFSET('Water Data'!$G$27,0,10*ROW('Water Data'!G141))="","",OFFSET('Water Data'!$G$27,0,10*ROW('Water Data'!G141)))</f>
        <v/>
      </c>
      <c r="CC147" s="274" t="str">
        <f ca="true">+IF(OFFSET('Water Data'!$G$28,0,10*ROW('Water Data'!G141))="","",OFFSET('Water Data'!$G$28,0,10*ROW('Water Data'!G141)))</f>
        <v/>
      </c>
      <c r="CD147" s="274" t="str">
        <f ca="true">+IF(OFFSET('Water Data'!$G$29,0,10*ROW('Water Data'!G141))="","",OFFSET('Water Data'!$G$29,0,10*ROW('Water Data'!G141)))</f>
        <v/>
      </c>
      <c r="CE147" s="274" t="str">
        <f ca="true">+IF(OFFSET('Water Data'!$H$27,0,10*ROW('Water Data'!H141))="","",OFFSET('Water Data'!$H$27,0,10*ROW('Water Data'!H141)))</f>
        <v/>
      </c>
      <c r="CF147" s="274" t="str">
        <f ca="true">+IF(OFFSET('Water Data'!$H$28,0,10*ROW('Water Data'!H141))="","",OFFSET('Water Data'!$H$28,0,10*ROW('Water Data'!H141)))</f>
        <v/>
      </c>
      <c r="CG147" s="274" t="str">
        <f ca="true">+IF(OFFSET('Water Data'!$H$29,0,10*ROW('Water Data'!H141))="","",OFFSET('Water Data'!$H$29,0,10*ROW('Water Data'!H141)))</f>
        <v/>
      </c>
      <c r="CH147" s="274" t="str">
        <f ca="true">+IF(OFFSET('Water Data'!$I$27,0,10*ROW('Water Data'!I141))="","",OFFSET('Water Data'!$I$27,0,10*ROW('Water Data'!I141)))</f>
        <v/>
      </c>
      <c r="CI147" s="274" t="str">
        <f ca="true">+IF(OFFSET('Water Data'!$I$28,0,10*ROW('Water Data'!I141))="","",OFFSET('Water Data'!$I$28,0,10*ROW('Water Data'!I141)))</f>
        <v/>
      </c>
      <c r="CJ147" s="274" t="str">
        <f ca="true">+IF(OFFSET('Water Data'!$I$29,0,10*ROW('Water Data'!I141))="","",OFFSET('Water Data'!$I$29,0,10*ROW('Water Data'!I141)))</f>
        <v/>
      </c>
      <c r="CK147" s="274" t="str">
        <f ca="true">+IF(OFFSET('Sanitation Data'!$D$28,0,10*ROW('Sanitation Data'!D141))="","",OFFSET('Sanitation Data'!$D$28,0,10*ROW('Sanitation Data'!D141)))</f>
        <v/>
      </c>
      <c r="CL147" s="274" t="str">
        <f ca="true">+IF(OFFSET('Sanitation Data'!$D$29,0,10*ROW('Sanitation Data'!D141))="","",OFFSET('Sanitation Data'!$D$29,0,10*ROW('Sanitation Data'!D141)))</f>
        <v/>
      </c>
      <c r="CM147" s="274" t="str">
        <f ca="true">+IF(OFFSET('Sanitation Data'!$D$30,0,10*ROW('Sanitation Data'!D141))="","",OFFSET('Sanitation Data'!$D$30,0,10*ROW('Sanitation Data'!D141)))</f>
        <v/>
      </c>
      <c r="CN147" s="274" t="str">
        <f ca="true">+IF(OFFSET('Sanitation Data'!$D$31,0,10*ROW('Sanitation Data'!D141))="","",OFFSET('Sanitation Data'!$D$31,0,10*ROW('Sanitation Data'!D141)))</f>
        <v/>
      </c>
      <c r="CO147" s="274" t="str">
        <f ca="true">+IF(OFFSET('Sanitation Data'!$D$32,0,10*ROW('Sanitation Data'!D141))="","",OFFSET('Sanitation Data'!$D$32,0,10*ROW('Sanitation Data'!D141)))</f>
        <v/>
      </c>
      <c r="CP147" s="274" t="str">
        <f ca="true">+IF(OFFSET('Sanitation Data'!$E$28,0,10*ROW('Sanitation Data'!E141))="","",OFFSET('Sanitation Data'!$E$28,0,10*ROW('Sanitation Data'!E141)))</f>
        <v/>
      </c>
      <c r="CQ147" s="274" t="str">
        <f ca="true">+IF(OFFSET('Sanitation Data'!$E$29,0,10*ROW('Sanitation Data'!E141))="","",OFFSET('Sanitation Data'!$E$29,0,10*ROW('Sanitation Data'!E141)))</f>
        <v/>
      </c>
      <c r="CR147" s="274" t="str">
        <f ca="true">+IF(OFFSET('Sanitation Data'!$E$30,0,10*ROW('Sanitation Data'!E141))="","",OFFSET('Sanitation Data'!$E$30,0,10*ROW('Sanitation Data'!E141)))</f>
        <v/>
      </c>
      <c r="CS147" s="274" t="str">
        <f ca="true">+IF(OFFSET('Sanitation Data'!$E$31,0,10*ROW('Sanitation Data'!E141))="","",OFFSET('Sanitation Data'!$E$31,0,10*ROW('Sanitation Data'!E141)))</f>
        <v/>
      </c>
      <c r="CT147" s="274" t="str">
        <f ca="true">+IF(OFFSET('Sanitation Data'!$E$32,0,10*ROW('Sanitation Data'!E141))="","",OFFSET('Sanitation Data'!$E$32,0,10*ROW('Sanitation Data'!E141)))</f>
        <v/>
      </c>
      <c r="CU147" s="274" t="str">
        <f ca="true">+IF(OFFSET('Sanitation Data'!$F$28,0,10*ROW('Sanitation Data'!F141))="","",OFFSET('Sanitation Data'!$F$28,0,10*ROW('Sanitation Data'!F141)))</f>
        <v/>
      </c>
      <c r="CV147" s="274" t="str">
        <f ca="true">+IF(OFFSET('Sanitation Data'!$F$29,0,10*ROW('Sanitation Data'!F141))="","",OFFSET('Sanitation Data'!$F$29,0,10*ROW('Sanitation Data'!F141)))</f>
        <v/>
      </c>
      <c r="CW147" s="274" t="str">
        <f ca="true">+IF(OFFSET('Sanitation Data'!$F$30,0,10*ROW('Sanitation Data'!F141))="","",OFFSET('Sanitation Data'!$F$30,0,10*ROW('Sanitation Data'!F141)))</f>
        <v/>
      </c>
      <c r="CX147" s="274" t="str">
        <f ca="true">+IF(OFFSET('Sanitation Data'!$F$31,0,10*ROW('Sanitation Data'!F141))="","",OFFSET('Sanitation Data'!$F$31,0,10*ROW('Sanitation Data'!F141)))</f>
        <v/>
      </c>
      <c r="CY147" s="274" t="str">
        <f ca="true">+IF(OFFSET('Sanitation Data'!$F$32,0,10*ROW('Sanitation Data'!F141))="","",OFFSET('Sanitation Data'!$F$32,0,10*ROW('Sanitation Data'!F141)))</f>
        <v/>
      </c>
      <c r="CZ147" s="274" t="str">
        <f ca="true">+IF(OFFSET('Sanitation Data'!$G$28,0,10*ROW('Sanitation Data'!G141))="","",OFFSET('Sanitation Data'!$G$28,0,10*ROW('Sanitation Data'!G141)))</f>
        <v/>
      </c>
      <c r="DA147" s="274" t="str">
        <f ca="true">+IF(OFFSET('Sanitation Data'!$G$29,0,10*ROW('Sanitation Data'!G141))="","",OFFSET('Sanitation Data'!$G$29,0,10*ROW('Sanitation Data'!G141)))</f>
        <v/>
      </c>
      <c r="DB147" s="274" t="str">
        <f ca="true">+IF(OFFSET('Sanitation Data'!$G$30,0,10*ROW('Sanitation Data'!G141))="","",OFFSET('Sanitation Data'!$G$30,0,10*ROW('Sanitation Data'!G141)))</f>
        <v/>
      </c>
      <c r="DC147" s="274" t="str">
        <f ca="true">+IF(OFFSET('Sanitation Data'!$G$31,0,10*ROW('Sanitation Data'!G141))="","",OFFSET('Sanitation Data'!$G$31,0,10*ROW('Sanitation Data'!G141)))</f>
        <v/>
      </c>
      <c r="DD147" s="274" t="str">
        <f ca="true">+IF(OFFSET('Sanitation Data'!$G$32,0,10*ROW('Sanitation Data'!G141))="","",OFFSET('Sanitation Data'!$G$32,0,10*ROW('Sanitation Data'!G141)))</f>
        <v/>
      </c>
      <c r="DE147" s="274" t="str">
        <f ca="true">+IF(OFFSET('Sanitation Data'!$H$28,0,10*ROW('Sanitation Data'!H141))="","",OFFSET('Sanitation Data'!$H$28,0,10*ROW('Sanitation Data'!H141)))</f>
        <v/>
      </c>
      <c r="DF147" s="274" t="str">
        <f ca="true">+IF(OFFSET('Sanitation Data'!$H$29,0,10*ROW('Sanitation Data'!H141))="","",OFFSET('Sanitation Data'!$H$29,0,10*ROW('Sanitation Data'!H141)))</f>
        <v/>
      </c>
      <c r="DG147" s="274" t="str">
        <f ca="true">+IF(OFFSET('Sanitation Data'!$H$30,0,10*ROW('Sanitation Data'!H141))="","",OFFSET('Sanitation Data'!$H$30,0,10*ROW('Sanitation Data'!H141)))</f>
        <v/>
      </c>
      <c r="DH147" s="274" t="str">
        <f ca="true">+IF(OFFSET('Sanitation Data'!$H$31,0,10*ROW('Sanitation Data'!H141))="","",OFFSET('Sanitation Data'!$H$31,0,10*ROW('Sanitation Data'!H141)))</f>
        <v/>
      </c>
      <c r="DI147" s="274" t="str">
        <f ca="true">+IF(OFFSET('Sanitation Data'!$H$32,0,10*ROW('Sanitation Data'!H141))="","",OFFSET('Sanitation Data'!$H$32,0,10*ROW('Sanitation Data'!H141)))</f>
        <v/>
      </c>
      <c r="DJ147" s="274" t="str">
        <f ca="true">+IF(OFFSET('Sanitation Data'!$I$28,0,10*ROW('Sanitation Data'!I141))="","",OFFSET('Sanitation Data'!$I$28,0,10*ROW('Sanitation Data'!I141)))</f>
        <v/>
      </c>
      <c r="DK147" s="274" t="str">
        <f ca="true">+IF(OFFSET('Sanitation Data'!$I$29,0,10*ROW('Sanitation Data'!I141))="","",OFFSET('Sanitation Data'!$I$29,0,10*ROW('Sanitation Data'!I141)))</f>
        <v/>
      </c>
      <c r="DL147" s="274" t="str">
        <f ca="true">+IF(OFFSET('Sanitation Data'!$I$30,0,10*ROW('Sanitation Data'!I141))="","",OFFSET('Sanitation Data'!$I$30,0,10*ROW('Sanitation Data'!I141)))</f>
        <v/>
      </c>
      <c r="DM147" s="274" t="str">
        <f ca="true">+IF(OFFSET('Sanitation Data'!$I$31,0,10*ROW('Sanitation Data'!I141))="","",OFFSET('Sanitation Data'!$I$31,0,10*ROW('Sanitation Data'!I141)))</f>
        <v/>
      </c>
      <c r="DN147" s="274" t="str">
        <f ca="true">+IF(OFFSET('Sanitation Data'!$I$32,0,10*ROW('Sanitation Data'!I141))="","",OFFSET('Sanitation Data'!$I$32,0,10*ROW('Sanitation Data'!I141)))</f>
        <v/>
      </c>
      <c r="DO147" s="274" t="str">
        <f ca="true">+IF(OFFSET('Hygiene Data'!$D$11,0,10*ROW('Hygiene Data'!D141))="","",OFFSET('Hygiene Data'!$D$11,0,10*ROW('Hygiene Data'!D141)))</f>
        <v/>
      </c>
      <c r="DP147" s="274" t="str">
        <f ca="true">+IF(OFFSET('Hygiene Data'!$D$12,0,10*ROW('Hygiene Data'!D141))="","",OFFSET('Hygiene Data'!$D$12,0,10*ROW('Hygiene Data'!D141)))</f>
        <v/>
      </c>
      <c r="DQ147" s="274" t="str">
        <f ca="true">+IF(OFFSET('Hygiene Data'!$D$13,0,10*ROW('Hygiene Data'!D141))="","",OFFSET('Hygiene Data'!$D$13,0,10*ROW('Hygiene Data'!D141)))</f>
        <v/>
      </c>
      <c r="DR147" s="274" t="str">
        <f ca="true">+IF(OFFSET('Hygiene Data'!$E$11,0,10*ROW('Hygiene Data'!E141))="","",OFFSET('Hygiene Data'!$E$11,0,10*ROW('Hygiene Data'!E141)))</f>
        <v/>
      </c>
      <c r="DS147" s="274" t="str">
        <f ca="true">+IF(OFFSET('Hygiene Data'!$E$12,0,10*ROW('Hygiene Data'!E141))="","",OFFSET('Hygiene Data'!$E$12,0,10*ROW('Hygiene Data'!E141)))</f>
        <v/>
      </c>
      <c r="DT147" s="274" t="str">
        <f ca="true">+IF(OFFSET('Hygiene Data'!$E$13,0,10*ROW('Hygiene Data'!E141))="","",OFFSET('Hygiene Data'!$E$13,0,10*ROW('Hygiene Data'!E141)))</f>
        <v/>
      </c>
      <c r="DU147" s="274" t="str">
        <f ca="true">+IF(OFFSET('Hygiene Data'!$F$11,0,10*ROW('Hygiene Data'!F141))="","",OFFSET('Hygiene Data'!$F$11,0,10*ROW('Hygiene Data'!F141)))</f>
        <v/>
      </c>
      <c r="DV147" s="274" t="str">
        <f ca="true">+IF(OFFSET('Hygiene Data'!$F$12,0,10*ROW('Hygiene Data'!F141))="","",OFFSET('Hygiene Data'!$F$12,0,10*ROW('Hygiene Data'!F141)))</f>
        <v/>
      </c>
      <c r="DW147" s="274" t="str">
        <f ca="true">+IF(OFFSET('Hygiene Data'!$F$13,0,10*ROW('Hygiene Data'!F141))="","",OFFSET('Hygiene Data'!$F$13,0,10*ROW('Hygiene Data'!F141)))</f>
        <v/>
      </c>
      <c r="DX147" s="274" t="str">
        <f ca="true">+IF(OFFSET('Hygiene Data'!$G$11,0,10*ROW('Hygiene Data'!G141))="","",OFFSET('Hygiene Data'!$G$11,0,10*ROW('Hygiene Data'!G141)))</f>
        <v/>
      </c>
      <c r="DY147" s="274" t="str">
        <f ca="true">+IF(OFFSET('Hygiene Data'!$G$12,0,10*ROW('Hygiene Data'!G141))="","",OFFSET('Hygiene Data'!$G$12,0,10*ROW('Hygiene Data'!G141)))</f>
        <v/>
      </c>
      <c r="DZ147" s="274" t="str">
        <f ca="true">+IF(OFFSET('Hygiene Data'!$G$13,0,10*ROW('Hygiene Data'!G141))="","",OFFSET('Hygiene Data'!$G$13,0,10*ROW('Hygiene Data'!G141)))</f>
        <v/>
      </c>
      <c r="EA147" s="274" t="str">
        <f ca="true">+IF(OFFSET('Hygiene Data'!$H$11,0,10*ROW('Hygiene Data'!H141))="","",OFFSET('Hygiene Data'!$H$11,0,10*ROW('Hygiene Data'!H141)))</f>
        <v/>
      </c>
      <c r="EB147" s="274" t="str">
        <f ca="true">+IF(OFFSET('Hygiene Data'!$H$12,0,10*ROW('Hygiene Data'!H141))="","",OFFSET('Hygiene Data'!$H$12,0,10*ROW('Hygiene Data'!H141)))</f>
        <v/>
      </c>
      <c r="EC147" s="274" t="str">
        <f ca="true">+IF(OFFSET('Hygiene Data'!$H$13,0,10*ROW('Hygiene Data'!H141))="","",OFFSET('Hygiene Data'!$H$13,0,10*ROW('Hygiene Data'!H141)))</f>
        <v/>
      </c>
      <c r="ED147" s="274" t="str">
        <f ca="true">+IF(OFFSET('Hygiene Data'!$I$11,0,10*ROW('Hygiene Data'!I141))="","",OFFSET('Hygiene Data'!$I$11,0,10*ROW('Hygiene Data'!I141)))</f>
        <v/>
      </c>
      <c r="EE147" s="274" t="str">
        <f ca="true">+IF(OFFSET('Hygiene Data'!$I$12,0,10*ROW('Hygiene Data'!I141))="","",OFFSET('Hygiene Data'!$I$12,0,10*ROW('Hygiene Data'!I141)))</f>
        <v/>
      </c>
      <c r="EF147" s="274" t="str">
        <f ca="true">+IF(OFFSET('Hygiene Data'!$I$13,0,10*ROW('Hygiene Data'!I141))="","",OFFSET('Hygiene Data'!$I$13,0,10*ROW('Hygiene Data'!I141)))</f>
        <v/>
      </c>
    </row>
    <row xmlns:x14ac="http://schemas.microsoft.com/office/spreadsheetml/2009/9/ac" r="148" x14ac:dyDescent="0.2">
      <c r="A148" s="37" t="str">
        <f ca="true">+IF(OFFSET('Water Data'!$B$2,0,10*ROW('Water Data'!E142))="","",OFFSET('Water Data'!$B$2,0,10*ROW('Water Data'!E142)))</f>
        <v/>
      </c>
      <c r="B148" s="37" t="str">
        <f ca="true">+IF(OFFSET('Water Data'!$C$2,0,10*ROW('Water Data'!F142))="","",OFFSET('Water Data'!$C$2,0,10*ROW('Water Data'!F142)))</f>
        <v/>
      </c>
      <c r="C148" s="330" t="str">
        <f t="shared" ca="true" si="2"/>
        <v/>
      </c>
      <c r="D148" s="94"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4"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4"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4"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4"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4"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4"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4"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4"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4"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4"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4"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4"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4"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4"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4"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4"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4"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5"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5"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5"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5"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5"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5"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5"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5"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5"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5"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5"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5"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5"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5"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5"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5"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5"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5"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5"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5"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5"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5"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5"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5"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5"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5"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5"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5"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5"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5"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6"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6"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6"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6"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6"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6"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6"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6"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6"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6"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6"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6"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6"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6"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6"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6"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6"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6"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4"/>
      <c r="BS148" s="274" t="str">
        <f ca="true">+IF(OFFSET('Water Data'!$D$27,0,10*ROW('Water Data'!D142))="","",OFFSET('Water Data'!$D$27,0,10*ROW('Water Data'!D142)))</f>
        <v/>
      </c>
      <c r="BT148" s="274" t="str">
        <f ca="true">+IF(OFFSET('Water Data'!$D$28,0,10*ROW('Water Data'!D142))="","",OFFSET('Water Data'!$D$28,0,10*ROW('Water Data'!D142)))</f>
        <v/>
      </c>
      <c r="BU148" s="274" t="str">
        <f ca="true">+IF(OFFSET('Water Data'!$D$29,0,10*ROW('Water Data'!D142))="","",OFFSET('Water Data'!$D$29,0,10*ROW('Water Data'!D142)))</f>
        <v/>
      </c>
      <c r="BV148" s="274" t="str">
        <f ca="true">+IF(OFFSET('Water Data'!$E$27,0,10*ROW('Water Data'!E142))="","",OFFSET('Water Data'!$E$27,0,10*ROW('Water Data'!E142)))</f>
        <v/>
      </c>
      <c r="BW148" s="274" t="str">
        <f ca="true">+IF(OFFSET('Water Data'!$E$28,0,10*ROW('Water Data'!E142))="","",OFFSET('Water Data'!$E$28,0,10*ROW('Water Data'!E142)))</f>
        <v/>
      </c>
      <c r="BX148" s="274" t="str">
        <f ca="true">+IF(OFFSET('Water Data'!$E$29,0,10*ROW('Water Data'!E142))="","",OFFSET('Water Data'!$E$29,0,10*ROW('Water Data'!E142)))</f>
        <v/>
      </c>
      <c r="BY148" s="274" t="str">
        <f ca="true">+IF(OFFSET('Water Data'!$F$27,0,10*ROW('Water Data'!F142))="","",OFFSET('Water Data'!$F$27,0,10*ROW('Water Data'!F142)))</f>
        <v/>
      </c>
      <c r="BZ148" s="274" t="str">
        <f ca="true">+IF(OFFSET('Water Data'!$F$28,0,10*ROW('Water Data'!F142))="","",OFFSET('Water Data'!$F$28,0,10*ROW('Water Data'!F142)))</f>
        <v/>
      </c>
      <c r="CA148" s="274" t="str">
        <f ca="true">+IF(OFFSET('Water Data'!$F$29,0,10*ROW('Water Data'!F142))="","",OFFSET('Water Data'!$F$29,0,10*ROW('Water Data'!F142)))</f>
        <v/>
      </c>
      <c r="CB148" s="274" t="str">
        <f ca="true">+IF(OFFSET('Water Data'!$G$27,0,10*ROW('Water Data'!G142))="","",OFFSET('Water Data'!$G$27,0,10*ROW('Water Data'!G142)))</f>
        <v/>
      </c>
      <c r="CC148" s="274" t="str">
        <f ca="true">+IF(OFFSET('Water Data'!$G$28,0,10*ROW('Water Data'!G142))="","",OFFSET('Water Data'!$G$28,0,10*ROW('Water Data'!G142)))</f>
        <v/>
      </c>
      <c r="CD148" s="274" t="str">
        <f ca="true">+IF(OFFSET('Water Data'!$G$29,0,10*ROW('Water Data'!G142))="","",OFFSET('Water Data'!$G$29,0,10*ROW('Water Data'!G142)))</f>
        <v/>
      </c>
      <c r="CE148" s="274" t="str">
        <f ca="true">+IF(OFFSET('Water Data'!$H$27,0,10*ROW('Water Data'!H142))="","",OFFSET('Water Data'!$H$27,0,10*ROW('Water Data'!H142)))</f>
        <v/>
      </c>
      <c r="CF148" s="274" t="str">
        <f ca="true">+IF(OFFSET('Water Data'!$H$28,0,10*ROW('Water Data'!H142))="","",OFFSET('Water Data'!$H$28,0,10*ROW('Water Data'!H142)))</f>
        <v/>
      </c>
      <c r="CG148" s="274" t="str">
        <f ca="true">+IF(OFFSET('Water Data'!$H$29,0,10*ROW('Water Data'!H142))="","",OFFSET('Water Data'!$H$29,0,10*ROW('Water Data'!H142)))</f>
        <v/>
      </c>
      <c r="CH148" s="274" t="str">
        <f ca="true">+IF(OFFSET('Water Data'!$I$27,0,10*ROW('Water Data'!I142))="","",OFFSET('Water Data'!$I$27,0,10*ROW('Water Data'!I142)))</f>
        <v/>
      </c>
      <c r="CI148" s="274" t="str">
        <f ca="true">+IF(OFFSET('Water Data'!$I$28,0,10*ROW('Water Data'!I142))="","",OFFSET('Water Data'!$I$28,0,10*ROW('Water Data'!I142)))</f>
        <v/>
      </c>
      <c r="CJ148" s="274" t="str">
        <f ca="true">+IF(OFFSET('Water Data'!$I$29,0,10*ROW('Water Data'!I142))="","",OFFSET('Water Data'!$I$29,0,10*ROW('Water Data'!I142)))</f>
        <v/>
      </c>
      <c r="CK148" s="274" t="str">
        <f ca="true">+IF(OFFSET('Sanitation Data'!$D$28,0,10*ROW('Sanitation Data'!D142))="","",OFFSET('Sanitation Data'!$D$28,0,10*ROW('Sanitation Data'!D142)))</f>
        <v/>
      </c>
      <c r="CL148" s="274" t="str">
        <f ca="true">+IF(OFFSET('Sanitation Data'!$D$29,0,10*ROW('Sanitation Data'!D142))="","",OFFSET('Sanitation Data'!$D$29,0,10*ROW('Sanitation Data'!D142)))</f>
        <v/>
      </c>
      <c r="CM148" s="274" t="str">
        <f ca="true">+IF(OFFSET('Sanitation Data'!$D$30,0,10*ROW('Sanitation Data'!D142))="","",OFFSET('Sanitation Data'!$D$30,0,10*ROW('Sanitation Data'!D142)))</f>
        <v/>
      </c>
      <c r="CN148" s="274" t="str">
        <f ca="true">+IF(OFFSET('Sanitation Data'!$D$31,0,10*ROW('Sanitation Data'!D142))="","",OFFSET('Sanitation Data'!$D$31,0,10*ROW('Sanitation Data'!D142)))</f>
        <v/>
      </c>
      <c r="CO148" s="274" t="str">
        <f ca="true">+IF(OFFSET('Sanitation Data'!$D$32,0,10*ROW('Sanitation Data'!D142))="","",OFFSET('Sanitation Data'!$D$32,0,10*ROW('Sanitation Data'!D142)))</f>
        <v/>
      </c>
      <c r="CP148" s="274" t="str">
        <f ca="true">+IF(OFFSET('Sanitation Data'!$E$28,0,10*ROW('Sanitation Data'!E142))="","",OFFSET('Sanitation Data'!$E$28,0,10*ROW('Sanitation Data'!E142)))</f>
        <v/>
      </c>
      <c r="CQ148" s="274" t="str">
        <f ca="true">+IF(OFFSET('Sanitation Data'!$E$29,0,10*ROW('Sanitation Data'!E142))="","",OFFSET('Sanitation Data'!$E$29,0,10*ROW('Sanitation Data'!E142)))</f>
        <v/>
      </c>
      <c r="CR148" s="274" t="str">
        <f ca="true">+IF(OFFSET('Sanitation Data'!$E$30,0,10*ROW('Sanitation Data'!E142))="","",OFFSET('Sanitation Data'!$E$30,0,10*ROW('Sanitation Data'!E142)))</f>
        <v/>
      </c>
      <c r="CS148" s="274" t="str">
        <f ca="true">+IF(OFFSET('Sanitation Data'!$E$31,0,10*ROW('Sanitation Data'!E142))="","",OFFSET('Sanitation Data'!$E$31,0,10*ROW('Sanitation Data'!E142)))</f>
        <v/>
      </c>
      <c r="CT148" s="274" t="str">
        <f ca="true">+IF(OFFSET('Sanitation Data'!$E$32,0,10*ROW('Sanitation Data'!E142))="","",OFFSET('Sanitation Data'!$E$32,0,10*ROW('Sanitation Data'!E142)))</f>
        <v/>
      </c>
      <c r="CU148" s="274" t="str">
        <f ca="true">+IF(OFFSET('Sanitation Data'!$F$28,0,10*ROW('Sanitation Data'!F142))="","",OFFSET('Sanitation Data'!$F$28,0,10*ROW('Sanitation Data'!F142)))</f>
        <v/>
      </c>
      <c r="CV148" s="274" t="str">
        <f ca="true">+IF(OFFSET('Sanitation Data'!$F$29,0,10*ROW('Sanitation Data'!F142))="","",OFFSET('Sanitation Data'!$F$29,0,10*ROW('Sanitation Data'!F142)))</f>
        <v/>
      </c>
      <c r="CW148" s="274" t="str">
        <f ca="true">+IF(OFFSET('Sanitation Data'!$F$30,0,10*ROW('Sanitation Data'!F142))="","",OFFSET('Sanitation Data'!$F$30,0,10*ROW('Sanitation Data'!F142)))</f>
        <v/>
      </c>
      <c r="CX148" s="274" t="str">
        <f ca="true">+IF(OFFSET('Sanitation Data'!$F$31,0,10*ROW('Sanitation Data'!F142))="","",OFFSET('Sanitation Data'!$F$31,0,10*ROW('Sanitation Data'!F142)))</f>
        <v/>
      </c>
      <c r="CY148" s="274" t="str">
        <f ca="true">+IF(OFFSET('Sanitation Data'!$F$32,0,10*ROW('Sanitation Data'!F142))="","",OFFSET('Sanitation Data'!$F$32,0,10*ROW('Sanitation Data'!F142)))</f>
        <v/>
      </c>
      <c r="CZ148" s="274" t="str">
        <f ca="true">+IF(OFFSET('Sanitation Data'!$G$28,0,10*ROW('Sanitation Data'!G142))="","",OFFSET('Sanitation Data'!$G$28,0,10*ROW('Sanitation Data'!G142)))</f>
        <v/>
      </c>
      <c r="DA148" s="274" t="str">
        <f ca="true">+IF(OFFSET('Sanitation Data'!$G$29,0,10*ROW('Sanitation Data'!G142))="","",OFFSET('Sanitation Data'!$G$29,0,10*ROW('Sanitation Data'!G142)))</f>
        <v/>
      </c>
      <c r="DB148" s="274" t="str">
        <f ca="true">+IF(OFFSET('Sanitation Data'!$G$30,0,10*ROW('Sanitation Data'!G142))="","",OFFSET('Sanitation Data'!$G$30,0,10*ROW('Sanitation Data'!G142)))</f>
        <v/>
      </c>
      <c r="DC148" s="274" t="str">
        <f ca="true">+IF(OFFSET('Sanitation Data'!$G$31,0,10*ROW('Sanitation Data'!G142))="","",OFFSET('Sanitation Data'!$G$31,0,10*ROW('Sanitation Data'!G142)))</f>
        <v/>
      </c>
      <c r="DD148" s="274" t="str">
        <f ca="true">+IF(OFFSET('Sanitation Data'!$G$32,0,10*ROW('Sanitation Data'!G142))="","",OFFSET('Sanitation Data'!$G$32,0,10*ROW('Sanitation Data'!G142)))</f>
        <v/>
      </c>
      <c r="DE148" s="274" t="str">
        <f ca="true">+IF(OFFSET('Sanitation Data'!$H$28,0,10*ROW('Sanitation Data'!H142))="","",OFFSET('Sanitation Data'!$H$28,0,10*ROW('Sanitation Data'!H142)))</f>
        <v/>
      </c>
      <c r="DF148" s="274" t="str">
        <f ca="true">+IF(OFFSET('Sanitation Data'!$H$29,0,10*ROW('Sanitation Data'!H142))="","",OFFSET('Sanitation Data'!$H$29,0,10*ROW('Sanitation Data'!H142)))</f>
        <v/>
      </c>
      <c r="DG148" s="274" t="str">
        <f ca="true">+IF(OFFSET('Sanitation Data'!$H$30,0,10*ROW('Sanitation Data'!H142))="","",OFFSET('Sanitation Data'!$H$30,0,10*ROW('Sanitation Data'!H142)))</f>
        <v/>
      </c>
      <c r="DH148" s="274" t="str">
        <f ca="true">+IF(OFFSET('Sanitation Data'!$H$31,0,10*ROW('Sanitation Data'!H142))="","",OFFSET('Sanitation Data'!$H$31,0,10*ROW('Sanitation Data'!H142)))</f>
        <v/>
      </c>
      <c r="DI148" s="274" t="str">
        <f ca="true">+IF(OFFSET('Sanitation Data'!$H$32,0,10*ROW('Sanitation Data'!H142))="","",OFFSET('Sanitation Data'!$H$32,0,10*ROW('Sanitation Data'!H142)))</f>
        <v/>
      </c>
      <c r="DJ148" s="274" t="str">
        <f ca="true">+IF(OFFSET('Sanitation Data'!$I$28,0,10*ROW('Sanitation Data'!I142))="","",OFFSET('Sanitation Data'!$I$28,0,10*ROW('Sanitation Data'!I142)))</f>
        <v/>
      </c>
      <c r="DK148" s="274" t="str">
        <f ca="true">+IF(OFFSET('Sanitation Data'!$I$29,0,10*ROW('Sanitation Data'!I142))="","",OFFSET('Sanitation Data'!$I$29,0,10*ROW('Sanitation Data'!I142)))</f>
        <v/>
      </c>
      <c r="DL148" s="274" t="str">
        <f ca="true">+IF(OFFSET('Sanitation Data'!$I$30,0,10*ROW('Sanitation Data'!I142))="","",OFFSET('Sanitation Data'!$I$30,0,10*ROW('Sanitation Data'!I142)))</f>
        <v/>
      </c>
      <c r="DM148" s="274" t="str">
        <f ca="true">+IF(OFFSET('Sanitation Data'!$I$31,0,10*ROW('Sanitation Data'!I142))="","",OFFSET('Sanitation Data'!$I$31,0,10*ROW('Sanitation Data'!I142)))</f>
        <v/>
      </c>
      <c r="DN148" s="274" t="str">
        <f ca="true">+IF(OFFSET('Sanitation Data'!$I$32,0,10*ROW('Sanitation Data'!I142))="","",OFFSET('Sanitation Data'!$I$32,0,10*ROW('Sanitation Data'!I142)))</f>
        <v/>
      </c>
      <c r="DO148" s="274" t="str">
        <f ca="true">+IF(OFFSET('Hygiene Data'!$D$11,0,10*ROW('Hygiene Data'!D142))="","",OFFSET('Hygiene Data'!$D$11,0,10*ROW('Hygiene Data'!D142)))</f>
        <v/>
      </c>
      <c r="DP148" s="274" t="str">
        <f ca="true">+IF(OFFSET('Hygiene Data'!$D$12,0,10*ROW('Hygiene Data'!D142))="","",OFFSET('Hygiene Data'!$D$12,0,10*ROW('Hygiene Data'!D142)))</f>
        <v/>
      </c>
      <c r="DQ148" s="274" t="str">
        <f ca="true">+IF(OFFSET('Hygiene Data'!$D$13,0,10*ROW('Hygiene Data'!D142))="","",OFFSET('Hygiene Data'!$D$13,0,10*ROW('Hygiene Data'!D142)))</f>
        <v/>
      </c>
      <c r="DR148" s="274" t="str">
        <f ca="true">+IF(OFFSET('Hygiene Data'!$E$11,0,10*ROW('Hygiene Data'!E142))="","",OFFSET('Hygiene Data'!$E$11,0,10*ROW('Hygiene Data'!E142)))</f>
        <v/>
      </c>
      <c r="DS148" s="274" t="str">
        <f ca="true">+IF(OFFSET('Hygiene Data'!$E$12,0,10*ROW('Hygiene Data'!E142))="","",OFFSET('Hygiene Data'!$E$12,0,10*ROW('Hygiene Data'!E142)))</f>
        <v/>
      </c>
      <c r="DT148" s="274" t="str">
        <f ca="true">+IF(OFFSET('Hygiene Data'!$E$13,0,10*ROW('Hygiene Data'!E142))="","",OFFSET('Hygiene Data'!$E$13,0,10*ROW('Hygiene Data'!E142)))</f>
        <v/>
      </c>
      <c r="DU148" s="274" t="str">
        <f ca="true">+IF(OFFSET('Hygiene Data'!$F$11,0,10*ROW('Hygiene Data'!F142))="","",OFFSET('Hygiene Data'!$F$11,0,10*ROW('Hygiene Data'!F142)))</f>
        <v/>
      </c>
      <c r="DV148" s="274" t="str">
        <f ca="true">+IF(OFFSET('Hygiene Data'!$F$12,0,10*ROW('Hygiene Data'!F142))="","",OFFSET('Hygiene Data'!$F$12,0,10*ROW('Hygiene Data'!F142)))</f>
        <v/>
      </c>
      <c r="DW148" s="274" t="str">
        <f ca="true">+IF(OFFSET('Hygiene Data'!$F$13,0,10*ROW('Hygiene Data'!F142))="","",OFFSET('Hygiene Data'!$F$13,0,10*ROW('Hygiene Data'!F142)))</f>
        <v/>
      </c>
      <c r="DX148" s="274" t="str">
        <f ca="true">+IF(OFFSET('Hygiene Data'!$G$11,0,10*ROW('Hygiene Data'!G142))="","",OFFSET('Hygiene Data'!$G$11,0,10*ROW('Hygiene Data'!G142)))</f>
        <v/>
      </c>
      <c r="DY148" s="274" t="str">
        <f ca="true">+IF(OFFSET('Hygiene Data'!$G$12,0,10*ROW('Hygiene Data'!G142))="","",OFFSET('Hygiene Data'!$G$12,0,10*ROW('Hygiene Data'!G142)))</f>
        <v/>
      </c>
      <c r="DZ148" s="274" t="str">
        <f ca="true">+IF(OFFSET('Hygiene Data'!$G$13,0,10*ROW('Hygiene Data'!G142))="","",OFFSET('Hygiene Data'!$G$13,0,10*ROW('Hygiene Data'!G142)))</f>
        <v/>
      </c>
      <c r="EA148" s="274" t="str">
        <f ca="true">+IF(OFFSET('Hygiene Data'!$H$11,0,10*ROW('Hygiene Data'!H142))="","",OFFSET('Hygiene Data'!$H$11,0,10*ROW('Hygiene Data'!H142)))</f>
        <v/>
      </c>
      <c r="EB148" s="274" t="str">
        <f ca="true">+IF(OFFSET('Hygiene Data'!$H$12,0,10*ROW('Hygiene Data'!H142))="","",OFFSET('Hygiene Data'!$H$12,0,10*ROW('Hygiene Data'!H142)))</f>
        <v/>
      </c>
      <c r="EC148" s="274" t="str">
        <f ca="true">+IF(OFFSET('Hygiene Data'!$H$13,0,10*ROW('Hygiene Data'!H142))="","",OFFSET('Hygiene Data'!$H$13,0,10*ROW('Hygiene Data'!H142)))</f>
        <v/>
      </c>
      <c r="ED148" s="274" t="str">
        <f ca="true">+IF(OFFSET('Hygiene Data'!$I$11,0,10*ROW('Hygiene Data'!I142))="","",OFFSET('Hygiene Data'!$I$11,0,10*ROW('Hygiene Data'!I142)))</f>
        <v/>
      </c>
      <c r="EE148" s="274" t="str">
        <f ca="true">+IF(OFFSET('Hygiene Data'!$I$12,0,10*ROW('Hygiene Data'!I142))="","",OFFSET('Hygiene Data'!$I$12,0,10*ROW('Hygiene Data'!I142)))</f>
        <v/>
      </c>
      <c r="EF148" s="274" t="str">
        <f ca="true">+IF(OFFSET('Hygiene Data'!$I$13,0,10*ROW('Hygiene Data'!I142))="","",OFFSET('Hygiene Data'!$I$13,0,10*ROW('Hygiene Data'!I142)))</f>
        <v/>
      </c>
    </row>
    <row xmlns:x14ac="http://schemas.microsoft.com/office/spreadsheetml/2009/9/ac" r="149" x14ac:dyDescent="0.2">
      <c r="A149" s="37" t="str">
        <f ca="true">+IF(OFFSET('Water Data'!$B$2,0,10*ROW('Water Data'!E143))="","",OFFSET('Water Data'!$B$2,0,10*ROW('Water Data'!E143)))</f>
        <v/>
      </c>
      <c r="B149" s="37" t="str">
        <f ca="true">+IF(OFFSET('Water Data'!$C$2,0,10*ROW('Water Data'!F143))="","",OFFSET('Water Data'!$C$2,0,10*ROW('Water Data'!F143)))</f>
        <v/>
      </c>
      <c r="C149" s="330" t="str">
        <f t="shared" ca="true" si="2"/>
        <v/>
      </c>
      <c r="D149" s="94"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4"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4"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4"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4"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4"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4"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4"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4"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4"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4"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4"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4"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4"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4"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4"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4"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4"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5"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5"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5"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5"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5"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5"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5"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5"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5"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5"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5"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5"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5"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5"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5"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5"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5"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5"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5"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5"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5"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5"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5"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5"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5"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5"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5"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5"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5"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5"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6"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6"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6"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6"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6"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6"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6"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6"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6"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6"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6"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6"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6"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6"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6"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6"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6"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6"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4"/>
      <c r="BS149" s="274" t="str">
        <f ca="true">+IF(OFFSET('Water Data'!$D$27,0,10*ROW('Water Data'!D143))="","",OFFSET('Water Data'!$D$27,0,10*ROW('Water Data'!D143)))</f>
        <v/>
      </c>
      <c r="BT149" s="274" t="str">
        <f ca="true">+IF(OFFSET('Water Data'!$D$28,0,10*ROW('Water Data'!D143))="","",OFFSET('Water Data'!$D$28,0,10*ROW('Water Data'!D143)))</f>
        <v/>
      </c>
      <c r="BU149" s="274" t="str">
        <f ca="true">+IF(OFFSET('Water Data'!$D$29,0,10*ROW('Water Data'!D143))="","",OFFSET('Water Data'!$D$29,0,10*ROW('Water Data'!D143)))</f>
        <v/>
      </c>
      <c r="BV149" s="274" t="str">
        <f ca="true">+IF(OFFSET('Water Data'!$E$27,0,10*ROW('Water Data'!E143))="","",OFFSET('Water Data'!$E$27,0,10*ROW('Water Data'!E143)))</f>
        <v/>
      </c>
      <c r="BW149" s="274" t="str">
        <f ca="true">+IF(OFFSET('Water Data'!$E$28,0,10*ROW('Water Data'!E143))="","",OFFSET('Water Data'!$E$28,0,10*ROW('Water Data'!E143)))</f>
        <v/>
      </c>
      <c r="BX149" s="274" t="str">
        <f ca="true">+IF(OFFSET('Water Data'!$E$29,0,10*ROW('Water Data'!E143))="","",OFFSET('Water Data'!$E$29,0,10*ROW('Water Data'!E143)))</f>
        <v/>
      </c>
      <c r="BY149" s="274" t="str">
        <f ca="true">+IF(OFFSET('Water Data'!$F$27,0,10*ROW('Water Data'!F143))="","",OFFSET('Water Data'!$F$27,0,10*ROW('Water Data'!F143)))</f>
        <v/>
      </c>
      <c r="BZ149" s="274" t="str">
        <f ca="true">+IF(OFFSET('Water Data'!$F$28,0,10*ROW('Water Data'!F143))="","",OFFSET('Water Data'!$F$28,0,10*ROW('Water Data'!F143)))</f>
        <v/>
      </c>
      <c r="CA149" s="274" t="str">
        <f ca="true">+IF(OFFSET('Water Data'!$F$29,0,10*ROW('Water Data'!F143))="","",OFFSET('Water Data'!$F$29,0,10*ROW('Water Data'!F143)))</f>
        <v/>
      </c>
      <c r="CB149" s="274" t="str">
        <f ca="true">+IF(OFFSET('Water Data'!$G$27,0,10*ROW('Water Data'!G143))="","",OFFSET('Water Data'!$G$27,0,10*ROW('Water Data'!G143)))</f>
        <v/>
      </c>
      <c r="CC149" s="274" t="str">
        <f ca="true">+IF(OFFSET('Water Data'!$G$28,0,10*ROW('Water Data'!G143))="","",OFFSET('Water Data'!$G$28,0,10*ROW('Water Data'!G143)))</f>
        <v/>
      </c>
      <c r="CD149" s="274" t="str">
        <f ca="true">+IF(OFFSET('Water Data'!$G$29,0,10*ROW('Water Data'!G143))="","",OFFSET('Water Data'!$G$29,0,10*ROW('Water Data'!G143)))</f>
        <v/>
      </c>
      <c r="CE149" s="274" t="str">
        <f ca="true">+IF(OFFSET('Water Data'!$H$27,0,10*ROW('Water Data'!H143))="","",OFFSET('Water Data'!$H$27,0,10*ROW('Water Data'!H143)))</f>
        <v/>
      </c>
      <c r="CF149" s="274" t="str">
        <f ca="true">+IF(OFFSET('Water Data'!$H$28,0,10*ROW('Water Data'!H143))="","",OFFSET('Water Data'!$H$28,0,10*ROW('Water Data'!H143)))</f>
        <v/>
      </c>
      <c r="CG149" s="274" t="str">
        <f ca="true">+IF(OFFSET('Water Data'!$H$29,0,10*ROW('Water Data'!H143))="","",OFFSET('Water Data'!$H$29,0,10*ROW('Water Data'!H143)))</f>
        <v/>
      </c>
      <c r="CH149" s="274" t="str">
        <f ca="true">+IF(OFFSET('Water Data'!$I$27,0,10*ROW('Water Data'!I143))="","",OFFSET('Water Data'!$I$27,0,10*ROW('Water Data'!I143)))</f>
        <v/>
      </c>
      <c r="CI149" s="274" t="str">
        <f ca="true">+IF(OFFSET('Water Data'!$I$28,0,10*ROW('Water Data'!I143))="","",OFFSET('Water Data'!$I$28,0,10*ROW('Water Data'!I143)))</f>
        <v/>
      </c>
      <c r="CJ149" s="274" t="str">
        <f ca="true">+IF(OFFSET('Water Data'!$I$29,0,10*ROW('Water Data'!I143))="","",OFFSET('Water Data'!$I$29,0,10*ROW('Water Data'!I143)))</f>
        <v/>
      </c>
      <c r="CK149" s="274" t="str">
        <f ca="true">+IF(OFFSET('Sanitation Data'!$D$28,0,10*ROW('Sanitation Data'!D143))="","",OFFSET('Sanitation Data'!$D$28,0,10*ROW('Sanitation Data'!D143)))</f>
        <v/>
      </c>
      <c r="CL149" s="274" t="str">
        <f ca="true">+IF(OFFSET('Sanitation Data'!$D$29,0,10*ROW('Sanitation Data'!D143))="","",OFFSET('Sanitation Data'!$D$29,0,10*ROW('Sanitation Data'!D143)))</f>
        <v/>
      </c>
      <c r="CM149" s="274" t="str">
        <f ca="true">+IF(OFFSET('Sanitation Data'!$D$30,0,10*ROW('Sanitation Data'!D143))="","",OFFSET('Sanitation Data'!$D$30,0,10*ROW('Sanitation Data'!D143)))</f>
        <v/>
      </c>
      <c r="CN149" s="274" t="str">
        <f ca="true">+IF(OFFSET('Sanitation Data'!$D$31,0,10*ROW('Sanitation Data'!D143))="","",OFFSET('Sanitation Data'!$D$31,0,10*ROW('Sanitation Data'!D143)))</f>
        <v/>
      </c>
      <c r="CO149" s="274" t="str">
        <f ca="true">+IF(OFFSET('Sanitation Data'!$D$32,0,10*ROW('Sanitation Data'!D143))="","",OFFSET('Sanitation Data'!$D$32,0,10*ROW('Sanitation Data'!D143)))</f>
        <v/>
      </c>
      <c r="CP149" s="274" t="str">
        <f ca="true">+IF(OFFSET('Sanitation Data'!$E$28,0,10*ROW('Sanitation Data'!E143))="","",OFFSET('Sanitation Data'!$E$28,0,10*ROW('Sanitation Data'!E143)))</f>
        <v/>
      </c>
      <c r="CQ149" s="274" t="str">
        <f ca="true">+IF(OFFSET('Sanitation Data'!$E$29,0,10*ROW('Sanitation Data'!E143))="","",OFFSET('Sanitation Data'!$E$29,0,10*ROW('Sanitation Data'!E143)))</f>
        <v/>
      </c>
      <c r="CR149" s="274" t="str">
        <f ca="true">+IF(OFFSET('Sanitation Data'!$E$30,0,10*ROW('Sanitation Data'!E143))="","",OFFSET('Sanitation Data'!$E$30,0,10*ROW('Sanitation Data'!E143)))</f>
        <v/>
      </c>
      <c r="CS149" s="274" t="str">
        <f ca="true">+IF(OFFSET('Sanitation Data'!$E$31,0,10*ROW('Sanitation Data'!E143))="","",OFFSET('Sanitation Data'!$E$31,0,10*ROW('Sanitation Data'!E143)))</f>
        <v/>
      </c>
      <c r="CT149" s="274" t="str">
        <f ca="true">+IF(OFFSET('Sanitation Data'!$E$32,0,10*ROW('Sanitation Data'!E143))="","",OFFSET('Sanitation Data'!$E$32,0,10*ROW('Sanitation Data'!E143)))</f>
        <v/>
      </c>
      <c r="CU149" s="274" t="str">
        <f ca="true">+IF(OFFSET('Sanitation Data'!$F$28,0,10*ROW('Sanitation Data'!F143))="","",OFFSET('Sanitation Data'!$F$28,0,10*ROW('Sanitation Data'!F143)))</f>
        <v/>
      </c>
      <c r="CV149" s="274" t="str">
        <f ca="true">+IF(OFFSET('Sanitation Data'!$F$29,0,10*ROW('Sanitation Data'!F143))="","",OFFSET('Sanitation Data'!$F$29,0,10*ROW('Sanitation Data'!F143)))</f>
        <v/>
      </c>
      <c r="CW149" s="274" t="str">
        <f ca="true">+IF(OFFSET('Sanitation Data'!$F$30,0,10*ROW('Sanitation Data'!F143))="","",OFFSET('Sanitation Data'!$F$30,0,10*ROW('Sanitation Data'!F143)))</f>
        <v/>
      </c>
      <c r="CX149" s="274" t="str">
        <f ca="true">+IF(OFFSET('Sanitation Data'!$F$31,0,10*ROW('Sanitation Data'!F143))="","",OFFSET('Sanitation Data'!$F$31,0,10*ROW('Sanitation Data'!F143)))</f>
        <v/>
      </c>
      <c r="CY149" s="274" t="str">
        <f ca="true">+IF(OFFSET('Sanitation Data'!$F$32,0,10*ROW('Sanitation Data'!F143))="","",OFFSET('Sanitation Data'!$F$32,0,10*ROW('Sanitation Data'!F143)))</f>
        <v/>
      </c>
      <c r="CZ149" s="274" t="str">
        <f ca="true">+IF(OFFSET('Sanitation Data'!$G$28,0,10*ROW('Sanitation Data'!G143))="","",OFFSET('Sanitation Data'!$G$28,0,10*ROW('Sanitation Data'!G143)))</f>
        <v/>
      </c>
      <c r="DA149" s="274" t="str">
        <f ca="true">+IF(OFFSET('Sanitation Data'!$G$29,0,10*ROW('Sanitation Data'!G143))="","",OFFSET('Sanitation Data'!$G$29,0,10*ROW('Sanitation Data'!G143)))</f>
        <v/>
      </c>
      <c r="DB149" s="274" t="str">
        <f ca="true">+IF(OFFSET('Sanitation Data'!$G$30,0,10*ROW('Sanitation Data'!G143))="","",OFFSET('Sanitation Data'!$G$30,0,10*ROW('Sanitation Data'!G143)))</f>
        <v/>
      </c>
      <c r="DC149" s="274" t="str">
        <f ca="true">+IF(OFFSET('Sanitation Data'!$G$31,0,10*ROW('Sanitation Data'!G143))="","",OFFSET('Sanitation Data'!$G$31,0,10*ROW('Sanitation Data'!G143)))</f>
        <v/>
      </c>
      <c r="DD149" s="274" t="str">
        <f ca="true">+IF(OFFSET('Sanitation Data'!$G$32,0,10*ROW('Sanitation Data'!G143))="","",OFFSET('Sanitation Data'!$G$32,0,10*ROW('Sanitation Data'!G143)))</f>
        <v/>
      </c>
      <c r="DE149" s="274" t="str">
        <f ca="true">+IF(OFFSET('Sanitation Data'!$H$28,0,10*ROW('Sanitation Data'!H143))="","",OFFSET('Sanitation Data'!$H$28,0,10*ROW('Sanitation Data'!H143)))</f>
        <v/>
      </c>
      <c r="DF149" s="274" t="str">
        <f ca="true">+IF(OFFSET('Sanitation Data'!$H$29,0,10*ROW('Sanitation Data'!H143))="","",OFFSET('Sanitation Data'!$H$29,0,10*ROW('Sanitation Data'!H143)))</f>
        <v/>
      </c>
      <c r="DG149" s="274" t="str">
        <f ca="true">+IF(OFFSET('Sanitation Data'!$H$30,0,10*ROW('Sanitation Data'!H143))="","",OFFSET('Sanitation Data'!$H$30,0,10*ROW('Sanitation Data'!H143)))</f>
        <v/>
      </c>
      <c r="DH149" s="274" t="str">
        <f ca="true">+IF(OFFSET('Sanitation Data'!$H$31,0,10*ROW('Sanitation Data'!H143))="","",OFFSET('Sanitation Data'!$H$31,0,10*ROW('Sanitation Data'!H143)))</f>
        <v/>
      </c>
      <c r="DI149" s="274" t="str">
        <f ca="true">+IF(OFFSET('Sanitation Data'!$H$32,0,10*ROW('Sanitation Data'!H143))="","",OFFSET('Sanitation Data'!$H$32,0,10*ROW('Sanitation Data'!H143)))</f>
        <v/>
      </c>
      <c r="DJ149" s="274" t="str">
        <f ca="true">+IF(OFFSET('Sanitation Data'!$I$28,0,10*ROW('Sanitation Data'!I143))="","",OFFSET('Sanitation Data'!$I$28,0,10*ROW('Sanitation Data'!I143)))</f>
        <v/>
      </c>
      <c r="DK149" s="274" t="str">
        <f ca="true">+IF(OFFSET('Sanitation Data'!$I$29,0,10*ROW('Sanitation Data'!I143))="","",OFFSET('Sanitation Data'!$I$29,0,10*ROW('Sanitation Data'!I143)))</f>
        <v/>
      </c>
      <c r="DL149" s="274" t="str">
        <f ca="true">+IF(OFFSET('Sanitation Data'!$I$30,0,10*ROW('Sanitation Data'!I143))="","",OFFSET('Sanitation Data'!$I$30,0,10*ROW('Sanitation Data'!I143)))</f>
        <v/>
      </c>
      <c r="DM149" s="274" t="str">
        <f ca="true">+IF(OFFSET('Sanitation Data'!$I$31,0,10*ROW('Sanitation Data'!I143))="","",OFFSET('Sanitation Data'!$I$31,0,10*ROW('Sanitation Data'!I143)))</f>
        <v/>
      </c>
      <c r="DN149" s="274" t="str">
        <f ca="true">+IF(OFFSET('Sanitation Data'!$I$32,0,10*ROW('Sanitation Data'!I143))="","",OFFSET('Sanitation Data'!$I$32,0,10*ROW('Sanitation Data'!I143)))</f>
        <v/>
      </c>
      <c r="DO149" s="274" t="str">
        <f ca="true">+IF(OFFSET('Hygiene Data'!$D$11,0,10*ROW('Hygiene Data'!D143))="","",OFFSET('Hygiene Data'!$D$11,0,10*ROW('Hygiene Data'!D143)))</f>
        <v/>
      </c>
      <c r="DP149" s="274" t="str">
        <f ca="true">+IF(OFFSET('Hygiene Data'!$D$12,0,10*ROW('Hygiene Data'!D143))="","",OFFSET('Hygiene Data'!$D$12,0,10*ROW('Hygiene Data'!D143)))</f>
        <v/>
      </c>
      <c r="DQ149" s="274" t="str">
        <f ca="true">+IF(OFFSET('Hygiene Data'!$D$13,0,10*ROW('Hygiene Data'!D143))="","",OFFSET('Hygiene Data'!$D$13,0,10*ROW('Hygiene Data'!D143)))</f>
        <v/>
      </c>
      <c r="DR149" s="274" t="str">
        <f ca="true">+IF(OFFSET('Hygiene Data'!$E$11,0,10*ROW('Hygiene Data'!E143))="","",OFFSET('Hygiene Data'!$E$11,0,10*ROW('Hygiene Data'!E143)))</f>
        <v/>
      </c>
      <c r="DS149" s="274" t="str">
        <f ca="true">+IF(OFFSET('Hygiene Data'!$E$12,0,10*ROW('Hygiene Data'!E143))="","",OFFSET('Hygiene Data'!$E$12,0,10*ROW('Hygiene Data'!E143)))</f>
        <v/>
      </c>
      <c r="DT149" s="274" t="str">
        <f ca="true">+IF(OFFSET('Hygiene Data'!$E$13,0,10*ROW('Hygiene Data'!E143))="","",OFFSET('Hygiene Data'!$E$13,0,10*ROW('Hygiene Data'!E143)))</f>
        <v/>
      </c>
      <c r="DU149" s="274" t="str">
        <f ca="true">+IF(OFFSET('Hygiene Data'!$F$11,0,10*ROW('Hygiene Data'!F143))="","",OFFSET('Hygiene Data'!$F$11,0,10*ROW('Hygiene Data'!F143)))</f>
        <v/>
      </c>
      <c r="DV149" s="274" t="str">
        <f ca="true">+IF(OFFSET('Hygiene Data'!$F$12,0,10*ROW('Hygiene Data'!F143))="","",OFFSET('Hygiene Data'!$F$12,0,10*ROW('Hygiene Data'!F143)))</f>
        <v/>
      </c>
      <c r="DW149" s="274" t="str">
        <f ca="true">+IF(OFFSET('Hygiene Data'!$F$13,0,10*ROW('Hygiene Data'!F143))="","",OFFSET('Hygiene Data'!$F$13,0,10*ROW('Hygiene Data'!F143)))</f>
        <v/>
      </c>
      <c r="DX149" s="274" t="str">
        <f ca="true">+IF(OFFSET('Hygiene Data'!$G$11,0,10*ROW('Hygiene Data'!G143))="","",OFFSET('Hygiene Data'!$G$11,0,10*ROW('Hygiene Data'!G143)))</f>
        <v/>
      </c>
      <c r="DY149" s="274" t="str">
        <f ca="true">+IF(OFFSET('Hygiene Data'!$G$12,0,10*ROW('Hygiene Data'!G143))="","",OFFSET('Hygiene Data'!$G$12,0,10*ROW('Hygiene Data'!G143)))</f>
        <v/>
      </c>
      <c r="DZ149" s="274" t="str">
        <f ca="true">+IF(OFFSET('Hygiene Data'!$G$13,0,10*ROW('Hygiene Data'!G143))="","",OFFSET('Hygiene Data'!$G$13,0,10*ROW('Hygiene Data'!G143)))</f>
        <v/>
      </c>
      <c r="EA149" s="274" t="str">
        <f ca="true">+IF(OFFSET('Hygiene Data'!$H$11,0,10*ROW('Hygiene Data'!H143))="","",OFFSET('Hygiene Data'!$H$11,0,10*ROW('Hygiene Data'!H143)))</f>
        <v/>
      </c>
      <c r="EB149" s="274" t="str">
        <f ca="true">+IF(OFFSET('Hygiene Data'!$H$12,0,10*ROW('Hygiene Data'!H143))="","",OFFSET('Hygiene Data'!$H$12,0,10*ROW('Hygiene Data'!H143)))</f>
        <v/>
      </c>
      <c r="EC149" s="274" t="str">
        <f ca="true">+IF(OFFSET('Hygiene Data'!$H$13,0,10*ROW('Hygiene Data'!H143))="","",OFFSET('Hygiene Data'!$H$13,0,10*ROW('Hygiene Data'!H143)))</f>
        <v/>
      </c>
      <c r="ED149" s="274" t="str">
        <f ca="true">+IF(OFFSET('Hygiene Data'!$I$11,0,10*ROW('Hygiene Data'!I143))="","",OFFSET('Hygiene Data'!$I$11,0,10*ROW('Hygiene Data'!I143)))</f>
        <v/>
      </c>
      <c r="EE149" s="274" t="str">
        <f ca="true">+IF(OFFSET('Hygiene Data'!$I$12,0,10*ROW('Hygiene Data'!I143))="","",OFFSET('Hygiene Data'!$I$12,0,10*ROW('Hygiene Data'!I143)))</f>
        <v/>
      </c>
      <c r="EF149" s="274" t="str">
        <f ca="true">+IF(OFFSET('Hygiene Data'!$I$13,0,10*ROW('Hygiene Data'!I143))="","",OFFSET('Hygiene Data'!$I$13,0,10*ROW('Hygiene Data'!I143)))</f>
        <v/>
      </c>
    </row>
    <row xmlns:x14ac="http://schemas.microsoft.com/office/spreadsheetml/2009/9/ac" r="150" x14ac:dyDescent="0.2">
      <c r="A150" s="37" t="str">
        <f ca="true">+IF(OFFSET('Water Data'!$B$2,0,10*ROW('Water Data'!E144))="","",OFFSET('Water Data'!$B$2,0,10*ROW('Water Data'!E144)))</f>
        <v/>
      </c>
      <c r="B150" s="37" t="str">
        <f ca="true">+IF(OFFSET('Water Data'!$C$2,0,10*ROW('Water Data'!F144))="","",OFFSET('Water Data'!$C$2,0,10*ROW('Water Data'!F144)))</f>
        <v/>
      </c>
      <c r="C150" s="330" t="str">
        <f t="shared" ca="true" si="2"/>
        <v/>
      </c>
      <c r="D150" s="94"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4"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4"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4"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4"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4"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4"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4"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4"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4"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4"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4"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4"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4"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4"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4"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4"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4"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5"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5"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5"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5"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5"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5"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5"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5"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5"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5"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5"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5"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5"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5"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5"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5"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5"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5"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5"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5"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5"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5"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5"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5"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5"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5"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5"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5"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5"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5"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6"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6"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6"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6"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6"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6"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6"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6"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6"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6"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6"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6"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6"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6"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6"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6"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6"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6"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4"/>
      <c r="BS150" s="274" t="str">
        <f ca="true">+IF(OFFSET('Water Data'!$D$27,0,10*ROW('Water Data'!D144))="","",OFFSET('Water Data'!$D$27,0,10*ROW('Water Data'!D144)))</f>
        <v/>
      </c>
      <c r="BT150" s="274" t="str">
        <f ca="true">+IF(OFFSET('Water Data'!$D$28,0,10*ROW('Water Data'!D144))="","",OFFSET('Water Data'!$D$28,0,10*ROW('Water Data'!D144)))</f>
        <v/>
      </c>
      <c r="BU150" s="274" t="str">
        <f ca="true">+IF(OFFSET('Water Data'!$D$29,0,10*ROW('Water Data'!D144))="","",OFFSET('Water Data'!$D$29,0,10*ROW('Water Data'!D144)))</f>
        <v/>
      </c>
      <c r="BV150" s="274" t="str">
        <f ca="true">+IF(OFFSET('Water Data'!$E$27,0,10*ROW('Water Data'!E144))="","",OFFSET('Water Data'!$E$27,0,10*ROW('Water Data'!E144)))</f>
        <v/>
      </c>
      <c r="BW150" s="274" t="str">
        <f ca="true">+IF(OFFSET('Water Data'!$E$28,0,10*ROW('Water Data'!E144))="","",OFFSET('Water Data'!$E$28,0,10*ROW('Water Data'!E144)))</f>
        <v/>
      </c>
      <c r="BX150" s="274" t="str">
        <f ca="true">+IF(OFFSET('Water Data'!$E$29,0,10*ROW('Water Data'!E144))="","",OFFSET('Water Data'!$E$29,0,10*ROW('Water Data'!E144)))</f>
        <v/>
      </c>
      <c r="BY150" s="274" t="str">
        <f ca="true">+IF(OFFSET('Water Data'!$F$27,0,10*ROW('Water Data'!F144))="","",OFFSET('Water Data'!$F$27,0,10*ROW('Water Data'!F144)))</f>
        <v/>
      </c>
      <c r="BZ150" s="274" t="str">
        <f ca="true">+IF(OFFSET('Water Data'!$F$28,0,10*ROW('Water Data'!F144))="","",OFFSET('Water Data'!$F$28,0,10*ROW('Water Data'!F144)))</f>
        <v/>
      </c>
      <c r="CA150" s="274" t="str">
        <f ca="true">+IF(OFFSET('Water Data'!$F$29,0,10*ROW('Water Data'!F144))="","",OFFSET('Water Data'!$F$29,0,10*ROW('Water Data'!F144)))</f>
        <v/>
      </c>
      <c r="CB150" s="274" t="str">
        <f ca="true">+IF(OFFSET('Water Data'!$G$27,0,10*ROW('Water Data'!G144))="","",OFFSET('Water Data'!$G$27,0,10*ROW('Water Data'!G144)))</f>
        <v/>
      </c>
      <c r="CC150" s="274" t="str">
        <f ca="true">+IF(OFFSET('Water Data'!$G$28,0,10*ROW('Water Data'!G144))="","",OFFSET('Water Data'!$G$28,0,10*ROW('Water Data'!G144)))</f>
        <v/>
      </c>
      <c r="CD150" s="274" t="str">
        <f ca="true">+IF(OFFSET('Water Data'!$G$29,0,10*ROW('Water Data'!G144))="","",OFFSET('Water Data'!$G$29,0,10*ROW('Water Data'!G144)))</f>
        <v/>
      </c>
      <c r="CE150" s="274" t="str">
        <f ca="true">+IF(OFFSET('Water Data'!$H$27,0,10*ROW('Water Data'!H144))="","",OFFSET('Water Data'!$H$27,0,10*ROW('Water Data'!H144)))</f>
        <v/>
      </c>
      <c r="CF150" s="274" t="str">
        <f ca="true">+IF(OFFSET('Water Data'!$H$28,0,10*ROW('Water Data'!H144))="","",OFFSET('Water Data'!$H$28,0,10*ROW('Water Data'!H144)))</f>
        <v/>
      </c>
      <c r="CG150" s="274" t="str">
        <f ca="true">+IF(OFFSET('Water Data'!$H$29,0,10*ROW('Water Data'!H144))="","",OFFSET('Water Data'!$H$29,0,10*ROW('Water Data'!H144)))</f>
        <v/>
      </c>
      <c r="CH150" s="274" t="str">
        <f ca="true">+IF(OFFSET('Water Data'!$I$27,0,10*ROW('Water Data'!I144))="","",OFFSET('Water Data'!$I$27,0,10*ROW('Water Data'!I144)))</f>
        <v/>
      </c>
      <c r="CI150" s="274" t="str">
        <f ca="true">+IF(OFFSET('Water Data'!$I$28,0,10*ROW('Water Data'!I144))="","",OFFSET('Water Data'!$I$28,0,10*ROW('Water Data'!I144)))</f>
        <v/>
      </c>
      <c r="CJ150" s="274" t="str">
        <f ca="true">+IF(OFFSET('Water Data'!$I$29,0,10*ROW('Water Data'!I144))="","",OFFSET('Water Data'!$I$29,0,10*ROW('Water Data'!I144)))</f>
        <v/>
      </c>
      <c r="CK150" s="274" t="str">
        <f ca="true">+IF(OFFSET('Sanitation Data'!$D$28,0,10*ROW('Sanitation Data'!D144))="","",OFFSET('Sanitation Data'!$D$28,0,10*ROW('Sanitation Data'!D144)))</f>
        <v/>
      </c>
      <c r="CL150" s="274" t="str">
        <f ca="true">+IF(OFFSET('Sanitation Data'!$D$29,0,10*ROW('Sanitation Data'!D144))="","",OFFSET('Sanitation Data'!$D$29,0,10*ROW('Sanitation Data'!D144)))</f>
        <v/>
      </c>
      <c r="CM150" s="274" t="str">
        <f ca="true">+IF(OFFSET('Sanitation Data'!$D$30,0,10*ROW('Sanitation Data'!D144))="","",OFFSET('Sanitation Data'!$D$30,0,10*ROW('Sanitation Data'!D144)))</f>
        <v/>
      </c>
      <c r="CN150" s="274" t="str">
        <f ca="true">+IF(OFFSET('Sanitation Data'!$D$31,0,10*ROW('Sanitation Data'!D144))="","",OFFSET('Sanitation Data'!$D$31,0,10*ROW('Sanitation Data'!D144)))</f>
        <v/>
      </c>
      <c r="CO150" s="274" t="str">
        <f ca="true">+IF(OFFSET('Sanitation Data'!$D$32,0,10*ROW('Sanitation Data'!D144))="","",OFFSET('Sanitation Data'!$D$32,0,10*ROW('Sanitation Data'!D144)))</f>
        <v/>
      </c>
      <c r="CP150" s="274" t="str">
        <f ca="true">+IF(OFFSET('Sanitation Data'!$E$28,0,10*ROW('Sanitation Data'!E144))="","",OFFSET('Sanitation Data'!$E$28,0,10*ROW('Sanitation Data'!E144)))</f>
        <v/>
      </c>
      <c r="CQ150" s="274" t="str">
        <f ca="true">+IF(OFFSET('Sanitation Data'!$E$29,0,10*ROW('Sanitation Data'!E144))="","",OFFSET('Sanitation Data'!$E$29,0,10*ROW('Sanitation Data'!E144)))</f>
        <v/>
      </c>
      <c r="CR150" s="274" t="str">
        <f ca="true">+IF(OFFSET('Sanitation Data'!$E$30,0,10*ROW('Sanitation Data'!E144))="","",OFFSET('Sanitation Data'!$E$30,0,10*ROW('Sanitation Data'!E144)))</f>
        <v/>
      </c>
      <c r="CS150" s="274" t="str">
        <f ca="true">+IF(OFFSET('Sanitation Data'!$E$31,0,10*ROW('Sanitation Data'!E144))="","",OFFSET('Sanitation Data'!$E$31,0,10*ROW('Sanitation Data'!E144)))</f>
        <v/>
      </c>
      <c r="CT150" s="274" t="str">
        <f ca="true">+IF(OFFSET('Sanitation Data'!$E$32,0,10*ROW('Sanitation Data'!E144))="","",OFFSET('Sanitation Data'!$E$32,0,10*ROW('Sanitation Data'!E144)))</f>
        <v/>
      </c>
      <c r="CU150" s="274" t="str">
        <f ca="true">+IF(OFFSET('Sanitation Data'!$F$28,0,10*ROW('Sanitation Data'!F144))="","",OFFSET('Sanitation Data'!$F$28,0,10*ROW('Sanitation Data'!F144)))</f>
        <v/>
      </c>
      <c r="CV150" s="274" t="str">
        <f ca="true">+IF(OFFSET('Sanitation Data'!$F$29,0,10*ROW('Sanitation Data'!F144))="","",OFFSET('Sanitation Data'!$F$29,0,10*ROW('Sanitation Data'!F144)))</f>
        <v/>
      </c>
      <c r="CW150" s="274" t="str">
        <f ca="true">+IF(OFFSET('Sanitation Data'!$F$30,0,10*ROW('Sanitation Data'!F144))="","",OFFSET('Sanitation Data'!$F$30,0,10*ROW('Sanitation Data'!F144)))</f>
        <v/>
      </c>
      <c r="CX150" s="274" t="str">
        <f ca="true">+IF(OFFSET('Sanitation Data'!$F$31,0,10*ROW('Sanitation Data'!F144))="","",OFFSET('Sanitation Data'!$F$31,0,10*ROW('Sanitation Data'!F144)))</f>
        <v/>
      </c>
      <c r="CY150" s="274" t="str">
        <f ca="true">+IF(OFFSET('Sanitation Data'!$F$32,0,10*ROW('Sanitation Data'!F144))="","",OFFSET('Sanitation Data'!$F$32,0,10*ROW('Sanitation Data'!F144)))</f>
        <v/>
      </c>
      <c r="CZ150" s="274" t="str">
        <f ca="true">+IF(OFFSET('Sanitation Data'!$G$28,0,10*ROW('Sanitation Data'!G144))="","",OFFSET('Sanitation Data'!$G$28,0,10*ROW('Sanitation Data'!G144)))</f>
        <v/>
      </c>
      <c r="DA150" s="274" t="str">
        <f ca="true">+IF(OFFSET('Sanitation Data'!$G$29,0,10*ROW('Sanitation Data'!G144))="","",OFFSET('Sanitation Data'!$G$29,0,10*ROW('Sanitation Data'!G144)))</f>
        <v/>
      </c>
      <c r="DB150" s="274" t="str">
        <f ca="true">+IF(OFFSET('Sanitation Data'!$G$30,0,10*ROW('Sanitation Data'!G144))="","",OFFSET('Sanitation Data'!$G$30,0,10*ROW('Sanitation Data'!G144)))</f>
        <v/>
      </c>
      <c r="DC150" s="274" t="str">
        <f ca="true">+IF(OFFSET('Sanitation Data'!$G$31,0,10*ROW('Sanitation Data'!G144))="","",OFFSET('Sanitation Data'!$G$31,0,10*ROW('Sanitation Data'!G144)))</f>
        <v/>
      </c>
      <c r="DD150" s="274" t="str">
        <f ca="true">+IF(OFFSET('Sanitation Data'!$G$32,0,10*ROW('Sanitation Data'!G144))="","",OFFSET('Sanitation Data'!$G$32,0,10*ROW('Sanitation Data'!G144)))</f>
        <v/>
      </c>
      <c r="DE150" s="274" t="str">
        <f ca="true">+IF(OFFSET('Sanitation Data'!$H$28,0,10*ROW('Sanitation Data'!H144))="","",OFFSET('Sanitation Data'!$H$28,0,10*ROW('Sanitation Data'!H144)))</f>
        <v/>
      </c>
      <c r="DF150" s="274" t="str">
        <f ca="true">+IF(OFFSET('Sanitation Data'!$H$29,0,10*ROW('Sanitation Data'!H144))="","",OFFSET('Sanitation Data'!$H$29,0,10*ROW('Sanitation Data'!H144)))</f>
        <v/>
      </c>
      <c r="DG150" s="274" t="str">
        <f ca="true">+IF(OFFSET('Sanitation Data'!$H$30,0,10*ROW('Sanitation Data'!H144))="","",OFFSET('Sanitation Data'!$H$30,0,10*ROW('Sanitation Data'!H144)))</f>
        <v/>
      </c>
      <c r="DH150" s="274" t="str">
        <f ca="true">+IF(OFFSET('Sanitation Data'!$H$31,0,10*ROW('Sanitation Data'!H144))="","",OFFSET('Sanitation Data'!$H$31,0,10*ROW('Sanitation Data'!H144)))</f>
        <v/>
      </c>
      <c r="DI150" s="274" t="str">
        <f ca="true">+IF(OFFSET('Sanitation Data'!$H$32,0,10*ROW('Sanitation Data'!H144))="","",OFFSET('Sanitation Data'!$H$32,0,10*ROW('Sanitation Data'!H144)))</f>
        <v/>
      </c>
      <c r="DJ150" s="274" t="str">
        <f ca="true">+IF(OFFSET('Sanitation Data'!$I$28,0,10*ROW('Sanitation Data'!I144))="","",OFFSET('Sanitation Data'!$I$28,0,10*ROW('Sanitation Data'!I144)))</f>
        <v/>
      </c>
      <c r="DK150" s="274" t="str">
        <f ca="true">+IF(OFFSET('Sanitation Data'!$I$29,0,10*ROW('Sanitation Data'!I144))="","",OFFSET('Sanitation Data'!$I$29,0,10*ROW('Sanitation Data'!I144)))</f>
        <v/>
      </c>
      <c r="DL150" s="274" t="str">
        <f ca="true">+IF(OFFSET('Sanitation Data'!$I$30,0,10*ROW('Sanitation Data'!I144))="","",OFFSET('Sanitation Data'!$I$30,0,10*ROW('Sanitation Data'!I144)))</f>
        <v/>
      </c>
      <c r="DM150" s="274" t="str">
        <f ca="true">+IF(OFFSET('Sanitation Data'!$I$31,0,10*ROW('Sanitation Data'!I144))="","",OFFSET('Sanitation Data'!$I$31,0,10*ROW('Sanitation Data'!I144)))</f>
        <v/>
      </c>
      <c r="DN150" s="274" t="str">
        <f ca="true">+IF(OFFSET('Sanitation Data'!$I$32,0,10*ROW('Sanitation Data'!I144))="","",OFFSET('Sanitation Data'!$I$32,0,10*ROW('Sanitation Data'!I144)))</f>
        <v/>
      </c>
      <c r="DO150" s="274" t="str">
        <f ca="true">+IF(OFFSET('Hygiene Data'!$D$11,0,10*ROW('Hygiene Data'!D144))="","",OFFSET('Hygiene Data'!$D$11,0,10*ROW('Hygiene Data'!D144)))</f>
        <v/>
      </c>
      <c r="DP150" s="274" t="str">
        <f ca="true">+IF(OFFSET('Hygiene Data'!$D$12,0,10*ROW('Hygiene Data'!D144))="","",OFFSET('Hygiene Data'!$D$12,0,10*ROW('Hygiene Data'!D144)))</f>
        <v/>
      </c>
      <c r="DQ150" s="274" t="str">
        <f ca="true">+IF(OFFSET('Hygiene Data'!$D$13,0,10*ROW('Hygiene Data'!D144))="","",OFFSET('Hygiene Data'!$D$13,0,10*ROW('Hygiene Data'!D144)))</f>
        <v/>
      </c>
      <c r="DR150" s="274" t="str">
        <f ca="true">+IF(OFFSET('Hygiene Data'!$E$11,0,10*ROW('Hygiene Data'!E144))="","",OFFSET('Hygiene Data'!$E$11,0,10*ROW('Hygiene Data'!E144)))</f>
        <v/>
      </c>
      <c r="DS150" s="274" t="str">
        <f ca="true">+IF(OFFSET('Hygiene Data'!$E$12,0,10*ROW('Hygiene Data'!E144))="","",OFFSET('Hygiene Data'!$E$12,0,10*ROW('Hygiene Data'!E144)))</f>
        <v/>
      </c>
      <c r="DT150" s="274" t="str">
        <f ca="true">+IF(OFFSET('Hygiene Data'!$E$13,0,10*ROW('Hygiene Data'!E144))="","",OFFSET('Hygiene Data'!$E$13,0,10*ROW('Hygiene Data'!E144)))</f>
        <v/>
      </c>
      <c r="DU150" s="274" t="str">
        <f ca="true">+IF(OFFSET('Hygiene Data'!$F$11,0,10*ROW('Hygiene Data'!F144))="","",OFFSET('Hygiene Data'!$F$11,0,10*ROW('Hygiene Data'!F144)))</f>
        <v/>
      </c>
      <c r="DV150" s="274" t="str">
        <f ca="true">+IF(OFFSET('Hygiene Data'!$F$12,0,10*ROW('Hygiene Data'!F144))="","",OFFSET('Hygiene Data'!$F$12,0,10*ROW('Hygiene Data'!F144)))</f>
        <v/>
      </c>
      <c r="DW150" s="274" t="str">
        <f ca="true">+IF(OFFSET('Hygiene Data'!$F$13,0,10*ROW('Hygiene Data'!F144))="","",OFFSET('Hygiene Data'!$F$13,0,10*ROW('Hygiene Data'!F144)))</f>
        <v/>
      </c>
      <c r="DX150" s="274" t="str">
        <f ca="true">+IF(OFFSET('Hygiene Data'!$G$11,0,10*ROW('Hygiene Data'!G144))="","",OFFSET('Hygiene Data'!$G$11,0,10*ROW('Hygiene Data'!G144)))</f>
        <v/>
      </c>
      <c r="DY150" s="274" t="str">
        <f ca="true">+IF(OFFSET('Hygiene Data'!$G$12,0,10*ROW('Hygiene Data'!G144))="","",OFFSET('Hygiene Data'!$G$12,0,10*ROW('Hygiene Data'!G144)))</f>
        <v/>
      </c>
      <c r="DZ150" s="274" t="str">
        <f ca="true">+IF(OFFSET('Hygiene Data'!$G$13,0,10*ROW('Hygiene Data'!G144))="","",OFFSET('Hygiene Data'!$G$13,0,10*ROW('Hygiene Data'!G144)))</f>
        <v/>
      </c>
      <c r="EA150" s="274" t="str">
        <f ca="true">+IF(OFFSET('Hygiene Data'!$H$11,0,10*ROW('Hygiene Data'!H144))="","",OFFSET('Hygiene Data'!$H$11,0,10*ROW('Hygiene Data'!H144)))</f>
        <v/>
      </c>
      <c r="EB150" s="274" t="str">
        <f ca="true">+IF(OFFSET('Hygiene Data'!$H$12,0,10*ROW('Hygiene Data'!H144))="","",OFFSET('Hygiene Data'!$H$12,0,10*ROW('Hygiene Data'!H144)))</f>
        <v/>
      </c>
      <c r="EC150" s="274" t="str">
        <f ca="true">+IF(OFFSET('Hygiene Data'!$H$13,0,10*ROW('Hygiene Data'!H144))="","",OFFSET('Hygiene Data'!$H$13,0,10*ROW('Hygiene Data'!H144)))</f>
        <v/>
      </c>
      <c r="ED150" s="274" t="str">
        <f ca="true">+IF(OFFSET('Hygiene Data'!$I$11,0,10*ROW('Hygiene Data'!I144))="","",OFFSET('Hygiene Data'!$I$11,0,10*ROW('Hygiene Data'!I144)))</f>
        <v/>
      </c>
      <c r="EE150" s="274" t="str">
        <f ca="true">+IF(OFFSET('Hygiene Data'!$I$12,0,10*ROW('Hygiene Data'!I144))="","",OFFSET('Hygiene Data'!$I$12,0,10*ROW('Hygiene Data'!I144)))</f>
        <v/>
      </c>
      <c r="EF150" s="274" t="str">
        <f ca="true">+IF(OFFSET('Hygiene Data'!$I$13,0,10*ROW('Hygiene Data'!I144))="","",OFFSET('Hygiene Data'!$I$13,0,10*ROW('Hygiene Data'!I144)))</f>
        <v/>
      </c>
    </row>
    <row xmlns:x14ac="http://schemas.microsoft.com/office/spreadsheetml/2009/9/ac" r="151" x14ac:dyDescent="0.2">
      <c r="A151" s="37" t="str">
        <f ca="true">+IF(OFFSET('Water Data'!$B$2,0,10*ROW('Water Data'!E145))="","",OFFSET('Water Data'!$B$2,0,10*ROW('Water Data'!E145)))</f>
        <v/>
      </c>
      <c r="B151" s="37" t="str">
        <f ca="true">+IF(OFFSET('Water Data'!$C$2,0,10*ROW('Water Data'!F145))="","",OFFSET('Water Data'!$C$2,0,10*ROW('Water Data'!F145)))</f>
        <v/>
      </c>
      <c r="C151" s="330" t="str">
        <f t="shared" ca="true" si="2"/>
        <v/>
      </c>
      <c r="D151" s="94"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4"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4"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4"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4"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4"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4"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4"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4"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4"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4"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4"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4"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4"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4"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4"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4"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4"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5"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5"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5"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5"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5"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5"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5"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5"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5"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5"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5"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5"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5"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5"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5"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5"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5"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5"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5"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5"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5"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5"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5"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5"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5"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5"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5"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5"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5"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5"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6"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6"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6"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6"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6"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6"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6"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6"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6"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6"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6"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6"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6"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6"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6"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6"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6"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6"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4"/>
      <c r="BS151" s="274" t="str">
        <f ca="true">+IF(OFFSET('Water Data'!$D$27,0,10*ROW('Water Data'!D145))="","",OFFSET('Water Data'!$D$27,0,10*ROW('Water Data'!D145)))</f>
        <v/>
      </c>
      <c r="BT151" s="274" t="str">
        <f ca="true">+IF(OFFSET('Water Data'!$D$28,0,10*ROW('Water Data'!D145))="","",OFFSET('Water Data'!$D$28,0,10*ROW('Water Data'!D145)))</f>
        <v/>
      </c>
      <c r="BU151" s="274" t="str">
        <f ca="true">+IF(OFFSET('Water Data'!$D$29,0,10*ROW('Water Data'!D145))="","",OFFSET('Water Data'!$D$29,0,10*ROW('Water Data'!D145)))</f>
        <v/>
      </c>
      <c r="BV151" s="274" t="str">
        <f ca="true">+IF(OFFSET('Water Data'!$E$27,0,10*ROW('Water Data'!E145))="","",OFFSET('Water Data'!$E$27,0,10*ROW('Water Data'!E145)))</f>
        <v/>
      </c>
      <c r="BW151" s="274" t="str">
        <f ca="true">+IF(OFFSET('Water Data'!$E$28,0,10*ROW('Water Data'!E145))="","",OFFSET('Water Data'!$E$28,0,10*ROW('Water Data'!E145)))</f>
        <v/>
      </c>
      <c r="BX151" s="274" t="str">
        <f ca="true">+IF(OFFSET('Water Data'!$E$29,0,10*ROW('Water Data'!E145))="","",OFFSET('Water Data'!$E$29,0,10*ROW('Water Data'!E145)))</f>
        <v/>
      </c>
      <c r="BY151" s="274" t="str">
        <f ca="true">+IF(OFFSET('Water Data'!$F$27,0,10*ROW('Water Data'!F145))="","",OFFSET('Water Data'!$F$27,0,10*ROW('Water Data'!F145)))</f>
        <v/>
      </c>
      <c r="BZ151" s="274" t="str">
        <f ca="true">+IF(OFFSET('Water Data'!$F$28,0,10*ROW('Water Data'!F145))="","",OFFSET('Water Data'!$F$28,0,10*ROW('Water Data'!F145)))</f>
        <v/>
      </c>
      <c r="CA151" s="274" t="str">
        <f ca="true">+IF(OFFSET('Water Data'!$F$29,0,10*ROW('Water Data'!F145))="","",OFFSET('Water Data'!$F$29,0,10*ROW('Water Data'!F145)))</f>
        <v/>
      </c>
      <c r="CB151" s="274" t="str">
        <f ca="true">+IF(OFFSET('Water Data'!$G$27,0,10*ROW('Water Data'!G145))="","",OFFSET('Water Data'!$G$27,0,10*ROW('Water Data'!G145)))</f>
        <v/>
      </c>
      <c r="CC151" s="274" t="str">
        <f ca="true">+IF(OFFSET('Water Data'!$G$28,0,10*ROW('Water Data'!G145))="","",OFFSET('Water Data'!$G$28,0,10*ROW('Water Data'!G145)))</f>
        <v/>
      </c>
      <c r="CD151" s="274" t="str">
        <f ca="true">+IF(OFFSET('Water Data'!$G$29,0,10*ROW('Water Data'!G145))="","",OFFSET('Water Data'!$G$29,0,10*ROW('Water Data'!G145)))</f>
        <v/>
      </c>
      <c r="CE151" s="274" t="str">
        <f ca="true">+IF(OFFSET('Water Data'!$H$27,0,10*ROW('Water Data'!H145))="","",OFFSET('Water Data'!$H$27,0,10*ROW('Water Data'!H145)))</f>
        <v/>
      </c>
      <c r="CF151" s="274" t="str">
        <f ca="true">+IF(OFFSET('Water Data'!$H$28,0,10*ROW('Water Data'!H145))="","",OFFSET('Water Data'!$H$28,0,10*ROW('Water Data'!H145)))</f>
        <v/>
      </c>
      <c r="CG151" s="274" t="str">
        <f ca="true">+IF(OFFSET('Water Data'!$H$29,0,10*ROW('Water Data'!H145))="","",OFFSET('Water Data'!$H$29,0,10*ROW('Water Data'!H145)))</f>
        <v/>
      </c>
      <c r="CH151" s="274" t="str">
        <f ca="true">+IF(OFFSET('Water Data'!$I$27,0,10*ROW('Water Data'!I145))="","",OFFSET('Water Data'!$I$27,0,10*ROW('Water Data'!I145)))</f>
        <v/>
      </c>
      <c r="CI151" s="274" t="str">
        <f ca="true">+IF(OFFSET('Water Data'!$I$28,0,10*ROW('Water Data'!I145))="","",OFFSET('Water Data'!$I$28,0,10*ROW('Water Data'!I145)))</f>
        <v/>
      </c>
      <c r="CJ151" s="274" t="str">
        <f ca="true">+IF(OFFSET('Water Data'!$I$29,0,10*ROW('Water Data'!I145))="","",OFFSET('Water Data'!$I$29,0,10*ROW('Water Data'!I145)))</f>
        <v/>
      </c>
      <c r="CK151" s="274" t="str">
        <f ca="true">+IF(OFFSET('Sanitation Data'!$D$28,0,10*ROW('Sanitation Data'!D145))="","",OFFSET('Sanitation Data'!$D$28,0,10*ROW('Sanitation Data'!D145)))</f>
        <v/>
      </c>
      <c r="CL151" s="274" t="str">
        <f ca="true">+IF(OFFSET('Sanitation Data'!$D$29,0,10*ROW('Sanitation Data'!D145))="","",OFFSET('Sanitation Data'!$D$29,0,10*ROW('Sanitation Data'!D145)))</f>
        <v/>
      </c>
      <c r="CM151" s="274" t="str">
        <f ca="true">+IF(OFFSET('Sanitation Data'!$D$30,0,10*ROW('Sanitation Data'!D145))="","",OFFSET('Sanitation Data'!$D$30,0,10*ROW('Sanitation Data'!D145)))</f>
        <v/>
      </c>
      <c r="CN151" s="274" t="str">
        <f ca="true">+IF(OFFSET('Sanitation Data'!$D$31,0,10*ROW('Sanitation Data'!D145))="","",OFFSET('Sanitation Data'!$D$31,0,10*ROW('Sanitation Data'!D145)))</f>
        <v/>
      </c>
      <c r="CO151" s="274" t="str">
        <f ca="true">+IF(OFFSET('Sanitation Data'!$D$32,0,10*ROW('Sanitation Data'!D145))="","",OFFSET('Sanitation Data'!$D$32,0,10*ROW('Sanitation Data'!D145)))</f>
        <v/>
      </c>
      <c r="CP151" s="274" t="str">
        <f ca="true">+IF(OFFSET('Sanitation Data'!$E$28,0,10*ROW('Sanitation Data'!E145))="","",OFFSET('Sanitation Data'!$E$28,0,10*ROW('Sanitation Data'!E145)))</f>
        <v/>
      </c>
      <c r="CQ151" s="274" t="str">
        <f ca="true">+IF(OFFSET('Sanitation Data'!$E$29,0,10*ROW('Sanitation Data'!E145))="","",OFFSET('Sanitation Data'!$E$29,0,10*ROW('Sanitation Data'!E145)))</f>
        <v/>
      </c>
      <c r="CR151" s="274" t="str">
        <f ca="true">+IF(OFFSET('Sanitation Data'!$E$30,0,10*ROW('Sanitation Data'!E145))="","",OFFSET('Sanitation Data'!$E$30,0,10*ROW('Sanitation Data'!E145)))</f>
        <v/>
      </c>
      <c r="CS151" s="274" t="str">
        <f ca="true">+IF(OFFSET('Sanitation Data'!$E$31,0,10*ROW('Sanitation Data'!E145))="","",OFFSET('Sanitation Data'!$E$31,0,10*ROW('Sanitation Data'!E145)))</f>
        <v/>
      </c>
      <c r="CT151" s="274" t="str">
        <f ca="true">+IF(OFFSET('Sanitation Data'!$E$32,0,10*ROW('Sanitation Data'!E145))="","",OFFSET('Sanitation Data'!$E$32,0,10*ROW('Sanitation Data'!E145)))</f>
        <v/>
      </c>
      <c r="CU151" s="274" t="str">
        <f ca="true">+IF(OFFSET('Sanitation Data'!$F$28,0,10*ROW('Sanitation Data'!F145))="","",OFFSET('Sanitation Data'!$F$28,0,10*ROW('Sanitation Data'!F145)))</f>
        <v/>
      </c>
      <c r="CV151" s="274" t="str">
        <f ca="true">+IF(OFFSET('Sanitation Data'!$F$29,0,10*ROW('Sanitation Data'!F145))="","",OFFSET('Sanitation Data'!$F$29,0,10*ROW('Sanitation Data'!F145)))</f>
        <v/>
      </c>
      <c r="CW151" s="274" t="str">
        <f ca="true">+IF(OFFSET('Sanitation Data'!$F$30,0,10*ROW('Sanitation Data'!F145))="","",OFFSET('Sanitation Data'!$F$30,0,10*ROW('Sanitation Data'!F145)))</f>
        <v/>
      </c>
      <c r="CX151" s="274" t="str">
        <f ca="true">+IF(OFFSET('Sanitation Data'!$F$31,0,10*ROW('Sanitation Data'!F145))="","",OFFSET('Sanitation Data'!$F$31,0,10*ROW('Sanitation Data'!F145)))</f>
        <v/>
      </c>
      <c r="CY151" s="274" t="str">
        <f ca="true">+IF(OFFSET('Sanitation Data'!$F$32,0,10*ROW('Sanitation Data'!F145))="","",OFFSET('Sanitation Data'!$F$32,0,10*ROW('Sanitation Data'!F145)))</f>
        <v/>
      </c>
      <c r="CZ151" s="274" t="str">
        <f ca="true">+IF(OFFSET('Sanitation Data'!$G$28,0,10*ROW('Sanitation Data'!G145))="","",OFFSET('Sanitation Data'!$G$28,0,10*ROW('Sanitation Data'!G145)))</f>
        <v/>
      </c>
      <c r="DA151" s="274" t="str">
        <f ca="true">+IF(OFFSET('Sanitation Data'!$G$29,0,10*ROW('Sanitation Data'!G145))="","",OFFSET('Sanitation Data'!$G$29,0,10*ROW('Sanitation Data'!G145)))</f>
        <v/>
      </c>
      <c r="DB151" s="274" t="str">
        <f ca="true">+IF(OFFSET('Sanitation Data'!$G$30,0,10*ROW('Sanitation Data'!G145))="","",OFFSET('Sanitation Data'!$G$30,0,10*ROW('Sanitation Data'!G145)))</f>
        <v/>
      </c>
      <c r="DC151" s="274" t="str">
        <f ca="true">+IF(OFFSET('Sanitation Data'!$G$31,0,10*ROW('Sanitation Data'!G145))="","",OFFSET('Sanitation Data'!$G$31,0,10*ROW('Sanitation Data'!G145)))</f>
        <v/>
      </c>
      <c r="DD151" s="274" t="str">
        <f ca="true">+IF(OFFSET('Sanitation Data'!$G$32,0,10*ROW('Sanitation Data'!G145))="","",OFFSET('Sanitation Data'!$G$32,0,10*ROW('Sanitation Data'!G145)))</f>
        <v/>
      </c>
      <c r="DE151" s="274" t="str">
        <f ca="true">+IF(OFFSET('Sanitation Data'!$H$28,0,10*ROW('Sanitation Data'!H145))="","",OFFSET('Sanitation Data'!$H$28,0,10*ROW('Sanitation Data'!H145)))</f>
        <v/>
      </c>
      <c r="DF151" s="274" t="str">
        <f ca="true">+IF(OFFSET('Sanitation Data'!$H$29,0,10*ROW('Sanitation Data'!H145))="","",OFFSET('Sanitation Data'!$H$29,0,10*ROW('Sanitation Data'!H145)))</f>
        <v/>
      </c>
      <c r="DG151" s="274" t="str">
        <f ca="true">+IF(OFFSET('Sanitation Data'!$H$30,0,10*ROW('Sanitation Data'!H145))="","",OFFSET('Sanitation Data'!$H$30,0,10*ROW('Sanitation Data'!H145)))</f>
        <v/>
      </c>
      <c r="DH151" s="274" t="str">
        <f ca="true">+IF(OFFSET('Sanitation Data'!$H$31,0,10*ROW('Sanitation Data'!H145))="","",OFFSET('Sanitation Data'!$H$31,0,10*ROW('Sanitation Data'!H145)))</f>
        <v/>
      </c>
      <c r="DI151" s="274" t="str">
        <f ca="true">+IF(OFFSET('Sanitation Data'!$H$32,0,10*ROW('Sanitation Data'!H145))="","",OFFSET('Sanitation Data'!$H$32,0,10*ROW('Sanitation Data'!H145)))</f>
        <v/>
      </c>
      <c r="DJ151" s="274" t="str">
        <f ca="true">+IF(OFFSET('Sanitation Data'!$I$28,0,10*ROW('Sanitation Data'!I145))="","",OFFSET('Sanitation Data'!$I$28,0,10*ROW('Sanitation Data'!I145)))</f>
        <v/>
      </c>
      <c r="DK151" s="274" t="str">
        <f ca="true">+IF(OFFSET('Sanitation Data'!$I$29,0,10*ROW('Sanitation Data'!I145))="","",OFFSET('Sanitation Data'!$I$29,0,10*ROW('Sanitation Data'!I145)))</f>
        <v/>
      </c>
      <c r="DL151" s="274" t="str">
        <f ca="true">+IF(OFFSET('Sanitation Data'!$I$30,0,10*ROW('Sanitation Data'!I145))="","",OFFSET('Sanitation Data'!$I$30,0,10*ROW('Sanitation Data'!I145)))</f>
        <v/>
      </c>
      <c r="DM151" s="274" t="str">
        <f ca="true">+IF(OFFSET('Sanitation Data'!$I$31,0,10*ROW('Sanitation Data'!I145))="","",OFFSET('Sanitation Data'!$I$31,0,10*ROW('Sanitation Data'!I145)))</f>
        <v/>
      </c>
      <c r="DN151" s="274" t="str">
        <f ca="true">+IF(OFFSET('Sanitation Data'!$I$32,0,10*ROW('Sanitation Data'!I145))="","",OFFSET('Sanitation Data'!$I$32,0,10*ROW('Sanitation Data'!I145)))</f>
        <v/>
      </c>
      <c r="DO151" s="274" t="str">
        <f ca="true">+IF(OFFSET('Hygiene Data'!$D$11,0,10*ROW('Hygiene Data'!D145))="","",OFFSET('Hygiene Data'!$D$11,0,10*ROW('Hygiene Data'!D145)))</f>
        <v/>
      </c>
      <c r="DP151" s="274" t="str">
        <f ca="true">+IF(OFFSET('Hygiene Data'!$D$12,0,10*ROW('Hygiene Data'!D145))="","",OFFSET('Hygiene Data'!$D$12,0,10*ROW('Hygiene Data'!D145)))</f>
        <v/>
      </c>
      <c r="DQ151" s="274" t="str">
        <f ca="true">+IF(OFFSET('Hygiene Data'!$D$13,0,10*ROW('Hygiene Data'!D145))="","",OFFSET('Hygiene Data'!$D$13,0,10*ROW('Hygiene Data'!D145)))</f>
        <v/>
      </c>
      <c r="DR151" s="274" t="str">
        <f ca="true">+IF(OFFSET('Hygiene Data'!$E$11,0,10*ROW('Hygiene Data'!E145))="","",OFFSET('Hygiene Data'!$E$11,0,10*ROW('Hygiene Data'!E145)))</f>
        <v/>
      </c>
      <c r="DS151" s="274" t="str">
        <f ca="true">+IF(OFFSET('Hygiene Data'!$E$12,0,10*ROW('Hygiene Data'!E145))="","",OFFSET('Hygiene Data'!$E$12,0,10*ROW('Hygiene Data'!E145)))</f>
        <v/>
      </c>
      <c r="DT151" s="274" t="str">
        <f ca="true">+IF(OFFSET('Hygiene Data'!$E$13,0,10*ROW('Hygiene Data'!E145))="","",OFFSET('Hygiene Data'!$E$13,0,10*ROW('Hygiene Data'!E145)))</f>
        <v/>
      </c>
      <c r="DU151" s="274" t="str">
        <f ca="true">+IF(OFFSET('Hygiene Data'!$F$11,0,10*ROW('Hygiene Data'!F145))="","",OFFSET('Hygiene Data'!$F$11,0,10*ROW('Hygiene Data'!F145)))</f>
        <v/>
      </c>
      <c r="DV151" s="274" t="str">
        <f ca="true">+IF(OFFSET('Hygiene Data'!$F$12,0,10*ROW('Hygiene Data'!F145))="","",OFFSET('Hygiene Data'!$F$12,0,10*ROW('Hygiene Data'!F145)))</f>
        <v/>
      </c>
      <c r="DW151" s="274" t="str">
        <f ca="true">+IF(OFFSET('Hygiene Data'!$F$13,0,10*ROW('Hygiene Data'!F145))="","",OFFSET('Hygiene Data'!$F$13,0,10*ROW('Hygiene Data'!F145)))</f>
        <v/>
      </c>
      <c r="DX151" s="274" t="str">
        <f ca="true">+IF(OFFSET('Hygiene Data'!$G$11,0,10*ROW('Hygiene Data'!G145))="","",OFFSET('Hygiene Data'!$G$11,0,10*ROW('Hygiene Data'!G145)))</f>
        <v/>
      </c>
      <c r="DY151" s="274" t="str">
        <f ca="true">+IF(OFFSET('Hygiene Data'!$G$12,0,10*ROW('Hygiene Data'!G145))="","",OFFSET('Hygiene Data'!$G$12,0,10*ROW('Hygiene Data'!G145)))</f>
        <v/>
      </c>
      <c r="DZ151" s="274" t="str">
        <f ca="true">+IF(OFFSET('Hygiene Data'!$G$13,0,10*ROW('Hygiene Data'!G145))="","",OFFSET('Hygiene Data'!$G$13,0,10*ROW('Hygiene Data'!G145)))</f>
        <v/>
      </c>
      <c r="EA151" s="274" t="str">
        <f ca="true">+IF(OFFSET('Hygiene Data'!$H$11,0,10*ROW('Hygiene Data'!H145))="","",OFFSET('Hygiene Data'!$H$11,0,10*ROW('Hygiene Data'!H145)))</f>
        <v/>
      </c>
      <c r="EB151" s="274" t="str">
        <f ca="true">+IF(OFFSET('Hygiene Data'!$H$12,0,10*ROW('Hygiene Data'!H145))="","",OFFSET('Hygiene Data'!$H$12,0,10*ROW('Hygiene Data'!H145)))</f>
        <v/>
      </c>
      <c r="EC151" s="274" t="str">
        <f ca="true">+IF(OFFSET('Hygiene Data'!$H$13,0,10*ROW('Hygiene Data'!H145))="","",OFFSET('Hygiene Data'!$H$13,0,10*ROW('Hygiene Data'!H145)))</f>
        <v/>
      </c>
      <c r="ED151" s="274" t="str">
        <f ca="true">+IF(OFFSET('Hygiene Data'!$I$11,0,10*ROW('Hygiene Data'!I145))="","",OFFSET('Hygiene Data'!$I$11,0,10*ROW('Hygiene Data'!I145)))</f>
        <v/>
      </c>
      <c r="EE151" s="274" t="str">
        <f ca="true">+IF(OFFSET('Hygiene Data'!$I$12,0,10*ROW('Hygiene Data'!I145))="","",OFFSET('Hygiene Data'!$I$12,0,10*ROW('Hygiene Data'!I145)))</f>
        <v/>
      </c>
      <c r="EF151" s="274" t="str">
        <f ca="true">+IF(OFFSET('Hygiene Data'!$I$13,0,10*ROW('Hygiene Data'!I145))="","",OFFSET('Hygiene Data'!$I$13,0,10*ROW('Hygiene Data'!I145)))</f>
        <v/>
      </c>
    </row>
    <row xmlns:x14ac="http://schemas.microsoft.com/office/spreadsheetml/2009/9/ac" r="152" x14ac:dyDescent="0.2">
      <c r="A152" s="37" t="str">
        <f ca="true">+IF(OFFSET('Water Data'!$B$2,0,10*ROW('Water Data'!E146))="","",OFFSET('Water Data'!$B$2,0,10*ROW('Water Data'!E146)))</f>
        <v/>
      </c>
      <c r="B152" s="37" t="str">
        <f ca="true">+IF(OFFSET('Water Data'!$C$2,0,10*ROW('Water Data'!F146))="","",OFFSET('Water Data'!$C$2,0,10*ROW('Water Data'!F146)))</f>
        <v/>
      </c>
      <c r="C152" s="330" t="str">
        <f t="shared" ca="true" si="2"/>
        <v/>
      </c>
      <c r="D152" s="94"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4"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4"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4"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4"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4"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4"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4"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4"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4"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4"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4"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4"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4"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4"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4"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4"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4"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5"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5"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5"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5"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5"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5"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5"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5"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5"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5"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5"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5"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5"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5"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5"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5"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5"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5"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5"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5"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5"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5"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5"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5"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5"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5"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5"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5"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5"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5"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6"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6"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6"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6"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6"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6"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6"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6"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6"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6"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6"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6"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6"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6"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6"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6"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6"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6"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4"/>
      <c r="BS152" s="274" t="str">
        <f ca="true">+IF(OFFSET('Water Data'!$D$27,0,10*ROW('Water Data'!D146))="","",OFFSET('Water Data'!$D$27,0,10*ROW('Water Data'!D146)))</f>
        <v/>
      </c>
      <c r="BT152" s="274" t="str">
        <f ca="true">+IF(OFFSET('Water Data'!$D$28,0,10*ROW('Water Data'!D146))="","",OFFSET('Water Data'!$D$28,0,10*ROW('Water Data'!D146)))</f>
        <v/>
      </c>
      <c r="BU152" s="274" t="str">
        <f ca="true">+IF(OFFSET('Water Data'!$D$29,0,10*ROW('Water Data'!D146))="","",OFFSET('Water Data'!$D$29,0,10*ROW('Water Data'!D146)))</f>
        <v/>
      </c>
      <c r="BV152" s="274" t="str">
        <f ca="true">+IF(OFFSET('Water Data'!$E$27,0,10*ROW('Water Data'!E146))="","",OFFSET('Water Data'!$E$27,0,10*ROW('Water Data'!E146)))</f>
        <v/>
      </c>
      <c r="BW152" s="274" t="str">
        <f ca="true">+IF(OFFSET('Water Data'!$E$28,0,10*ROW('Water Data'!E146))="","",OFFSET('Water Data'!$E$28,0,10*ROW('Water Data'!E146)))</f>
        <v/>
      </c>
      <c r="BX152" s="274" t="str">
        <f ca="true">+IF(OFFSET('Water Data'!$E$29,0,10*ROW('Water Data'!E146))="","",OFFSET('Water Data'!$E$29,0,10*ROW('Water Data'!E146)))</f>
        <v/>
      </c>
      <c r="BY152" s="274" t="str">
        <f ca="true">+IF(OFFSET('Water Data'!$F$27,0,10*ROW('Water Data'!F146))="","",OFFSET('Water Data'!$F$27,0,10*ROW('Water Data'!F146)))</f>
        <v/>
      </c>
      <c r="BZ152" s="274" t="str">
        <f ca="true">+IF(OFFSET('Water Data'!$F$28,0,10*ROW('Water Data'!F146))="","",OFFSET('Water Data'!$F$28,0,10*ROW('Water Data'!F146)))</f>
        <v/>
      </c>
      <c r="CA152" s="274" t="str">
        <f ca="true">+IF(OFFSET('Water Data'!$F$29,0,10*ROW('Water Data'!F146))="","",OFFSET('Water Data'!$F$29,0,10*ROW('Water Data'!F146)))</f>
        <v/>
      </c>
      <c r="CB152" s="274" t="str">
        <f ca="true">+IF(OFFSET('Water Data'!$G$27,0,10*ROW('Water Data'!G146))="","",OFFSET('Water Data'!$G$27,0,10*ROW('Water Data'!G146)))</f>
        <v/>
      </c>
      <c r="CC152" s="274" t="str">
        <f ca="true">+IF(OFFSET('Water Data'!$G$28,0,10*ROW('Water Data'!G146))="","",OFFSET('Water Data'!$G$28,0,10*ROW('Water Data'!G146)))</f>
        <v/>
      </c>
      <c r="CD152" s="274" t="str">
        <f ca="true">+IF(OFFSET('Water Data'!$G$29,0,10*ROW('Water Data'!G146))="","",OFFSET('Water Data'!$G$29,0,10*ROW('Water Data'!G146)))</f>
        <v/>
      </c>
      <c r="CE152" s="274" t="str">
        <f ca="true">+IF(OFFSET('Water Data'!$H$27,0,10*ROW('Water Data'!H146))="","",OFFSET('Water Data'!$H$27,0,10*ROW('Water Data'!H146)))</f>
        <v/>
      </c>
      <c r="CF152" s="274" t="str">
        <f ca="true">+IF(OFFSET('Water Data'!$H$28,0,10*ROW('Water Data'!H146))="","",OFFSET('Water Data'!$H$28,0,10*ROW('Water Data'!H146)))</f>
        <v/>
      </c>
      <c r="CG152" s="274" t="str">
        <f ca="true">+IF(OFFSET('Water Data'!$H$29,0,10*ROW('Water Data'!H146))="","",OFFSET('Water Data'!$H$29,0,10*ROW('Water Data'!H146)))</f>
        <v/>
      </c>
      <c r="CH152" s="274" t="str">
        <f ca="true">+IF(OFFSET('Water Data'!$I$27,0,10*ROW('Water Data'!I146))="","",OFFSET('Water Data'!$I$27,0,10*ROW('Water Data'!I146)))</f>
        <v/>
      </c>
      <c r="CI152" s="274" t="str">
        <f ca="true">+IF(OFFSET('Water Data'!$I$28,0,10*ROW('Water Data'!I146))="","",OFFSET('Water Data'!$I$28,0,10*ROW('Water Data'!I146)))</f>
        <v/>
      </c>
      <c r="CJ152" s="274" t="str">
        <f ca="true">+IF(OFFSET('Water Data'!$I$29,0,10*ROW('Water Data'!I146))="","",OFFSET('Water Data'!$I$29,0,10*ROW('Water Data'!I146)))</f>
        <v/>
      </c>
      <c r="CK152" s="274" t="str">
        <f ca="true">+IF(OFFSET('Sanitation Data'!$D$28,0,10*ROW('Sanitation Data'!D146))="","",OFFSET('Sanitation Data'!$D$28,0,10*ROW('Sanitation Data'!D146)))</f>
        <v/>
      </c>
      <c r="CL152" s="274" t="str">
        <f ca="true">+IF(OFFSET('Sanitation Data'!$D$29,0,10*ROW('Sanitation Data'!D146))="","",OFFSET('Sanitation Data'!$D$29,0,10*ROW('Sanitation Data'!D146)))</f>
        <v/>
      </c>
      <c r="CM152" s="274" t="str">
        <f ca="true">+IF(OFFSET('Sanitation Data'!$D$30,0,10*ROW('Sanitation Data'!D146))="","",OFFSET('Sanitation Data'!$D$30,0,10*ROW('Sanitation Data'!D146)))</f>
        <v/>
      </c>
      <c r="CN152" s="274" t="str">
        <f ca="true">+IF(OFFSET('Sanitation Data'!$D$31,0,10*ROW('Sanitation Data'!D146))="","",OFFSET('Sanitation Data'!$D$31,0,10*ROW('Sanitation Data'!D146)))</f>
        <v/>
      </c>
      <c r="CO152" s="274" t="str">
        <f ca="true">+IF(OFFSET('Sanitation Data'!$D$32,0,10*ROW('Sanitation Data'!D146))="","",OFFSET('Sanitation Data'!$D$32,0,10*ROW('Sanitation Data'!D146)))</f>
        <v/>
      </c>
      <c r="CP152" s="274" t="str">
        <f ca="true">+IF(OFFSET('Sanitation Data'!$E$28,0,10*ROW('Sanitation Data'!E146))="","",OFFSET('Sanitation Data'!$E$28,0,10*ROW('Sanitation Data'!E146)))</f>
        <v/>
      </c>
      <c r="CQ152" s="274" t="str">
        <f ca="true">+IF(OFFSET('Sanitation Data'!$E$29,0,10*ROW('Sanitation Data'!E146))="","",OFFSET('Sanitation Data'!$E$29,0,10*ROW('Sanitation Data'!E146)))</f>
        <v/>
      </c>
      <c r="CR152" s="274" t="str">
        <f ca="true">+IF(OFFSET('Sanitation Data'!$E$30,0,10*ROW('Sanitation Data'!E146))="","",OFFSET('Sanitation Data'!$E$30,0,10*ROW('Sanitation Data'!E146)))</f>
        <v/>
      </c>
      <c r="CS152" s="274" t="str">
        <f ca="true">+IF(OFFSET('Sanitation Data'!$E$31,0,10*ROW('Sanitation Data'!E146))="","",OFFSET('Sanitation Data'!$E$31,0,10*ROW('Sanitation Data'!E146)))</f>
        <v/>
      </c>
      <c r="CT152" s="274" t="str">
        <f ca="true">+IF(OFFSET('Sanitation Data'!$E$32,0,10*ROW('Sanitation Data'!E146))="","",OFFSET('Sanitation Data'!$E$32,0,10*ROW('Sanitation Data'!E146)))</f>
        <v/>
      </c>
      <c r="CU152" s="274" t="str">
        <f ca="true">+IF(OFFSET('Sanitation Data'!$F$28,0,10*ROW('Sanitation Data'!F146))="","",OFFSET('Sanitation Data'!$F$28,0,10*ROW('Sanitation Data'!F146)))</f>
        <v/>
      </c>
      <c r="CV152" s="274" t="str">
        <f ca="true">+IF(OFFSET('Sanitation Data'!$F$29,0,10*ROW('Sanitation Data'!F146))="","",OFFSET('Sanitation Data'!$F$29,0,10*ROW('Sanitation Data'!F146)))</f>
        <v/>
      </c>
      <c r="CW152" s="274" t="str">
        <f ca="true">+IF(OFFSET('Sanitation Data'!$F$30,0,10*ROW('Sanitation Data'!F146))="","",OFFSET('Sanitation Data'!$F$30,0,10*ROW('Sanitation Data'!F146)))</f>
        <v/>
      </c>
      <c r="CX152" s="274" t="str">
        <f ca="true">+IF(OFFSET('Sanitation Data'!$F$31,0,10*ROW('Sanitation Data'!F146))="","",OFFSET('Sanitation Data'!$F$31,0,10*ROW('Sanitation Data'!F146)))</f>
        <v/>
      </c>
      <c r="CY152" s="274" t="str">
        <f ca="true">+IF(OFFSET('Sanitation Data'!$F$32,0,10*ROW('Sanitation Data'!F146))="","",OFFSET('Sanitation Data'!$F$32,0,10*ROW('Sanitation Data'!F146)))</f>
        <v/>
      </c>
      <c r="CZ152" s="274" t="str">
        <f ca="true">+IF(OFFSET('Sanitation Data'!$G$28,0,10*ROW('Sanitation Data'!G146))="","",OFFSET('Sanitation Data'!$G$28,0,10*ROW('Sanitation Data'!G146)))</f>
        <v/>
      </c>
      <c r="DA152" s="274" t="str">
        <f ca="true">+IF(OFFSET('Sanitation Data'!$G$29,0,10*ROW('Sanitation Data'!G146))="","",OFFSET('Sanitation Data'!$G$29,0,10*ROW('Sanitation Data'!G146)))</f>
        <v/>
      </c>
      <c r="DB152" s="274" t="str">
        <f ca="true">+IF(OFFSET('Sanitation Data'!$G$30,0,10*ROW('Sanitation Data'!G146))="","",OFFSET('Sanitation Data'!$G$30,0,10*ROW('Sanitation Data'!G146)))</f>
        <v/>
      </c>
      <c r="DC152" s="274" t="str">
        <f ca="true">+IF(OFFSET('Sanitation Data'!$G$31,0,10*ROW('Sanitation Data'!G146))="","",OFFSET('Sanitation Data'!$G$31,0,10*ROW('Sanitation Data'!G146)))</f>
        <v/>
      </c>
      <c r="DD152" s="274" t="str">
        <f ca="true">+IF(OFFSET('Sanitation Data'!$G$32,0,10*ROW('Sanitation Data'!G146))="","",OFFSET('Sanitation Data'!$G$32,0,10*ROW('Sanitation Data'!G146)))</f>
        <v/>
      </c>
      <c r="DE152" s="274" t="str">
        <f ca="true">+IF(OFFSET('Sanitation Data'!$H$28,0,10*ROW('Sanitation Data'!H146))="","",OFFSET('Sanitation Data'!$H$28,0,10*ROW('Sanitation Data'!H146)))</f>
        <v/>
      </c>
      <c r="DF152" s="274" t="str">
        <f ca="true">+IF(OFFSET('Sanitation Data'!$H$29,0,10*ROW('Sanitation Data'!H146))="","",OFFSET('Sanitation Data'!$H$29,0,10*ROW('Sanitation Data'!H146)))</f>
        <v/>
      </c>
      <c r="DG152" s="274" t="str">
        <f ca="true">+IF(OFFSET('Sanitation Data'!$H$30,0,10*ROW('Sanitation Data'!H146))="","",OFFSET('Sanitation Data'!$H$30,0,10*ROW('Sanitation Data'!H146)))</f>
        <v/>
      </c>
      <c r="DH152" s="274" t="str">
        <f ca="true">+IF(OFFSET('Sanitation Data'!$H$31,0,10*ROW('Sanitation Data'!H146))="","",OFFSET('Sanitation Data'!$H$31,0,10*ROW('Sanitation Data'!H146)))</f>
        <v/>
      </c>
      <c r="DI152" s="274" t="str">
        <f ca="true">+IF(OFFSET('Sanitation Data'!$H$32,0,10*ROW('Sanitation Data'!H146))="","",OFFSET('Sanitation Data'!$H$32,0,10*ROW('Sanitation Data'!H146)))</f>
        <v/>
      </c>
      <c r="DJ152" s="274" t="str">
        <f ca="true">+IF(OFFSET('Sanitation Data'!$I$28,0,10*ROW('Sanitation Data'!I146))="","",OFFSET('Sanitation Data'!$I$28,0,10*ROW('Sanitation Data'!I146)))</f>
        <v/>
      </c>
      <c r="DK152" s="274" t="str">
        <f ca="true">+IF(OFFSET('Sanitation Data'!$I$29,0,10*ROW('Sanitation Data'!I146))="","",OFFSET('Sanitation Data'!$I$29,0,10*ROW('Sanitation Data'!I146)))</f>
        <v/>
      </c>
      <c r="DL152" s="274" t="str">
        <f ca="true">+IF(OFFSET('Sanitation Data'!$I$30,0,10*ROW('Sanitation Data'!I146))="","",OFFSET('Sanitation Data'!$I$30,0,10*ROW('Sanitation Data'!I146)))</f>
        <v/>
      </c>
      <c r="DM152" s="274" t="str">
        <f ca="true">+IF(OFFSET('Sanitation Data'!$I$31,0,10*ROW('Sanitation Data'!I146))="","",OFFSET('Sanitation Data'!$I$31,0,10*ROW('Sanitation Data'!I146)))</f>
        <v/>
      </c>
      <c r="DN152" s="274" t="str">
        <f ca="true">+IF(OFFSET('Sanitation Data'!$I$32,0,10*ROW('Sanitation Data'!I146))="","",OFFSET('Sanitation Data'!$I$32,0,10*ROW('Sanitation Data'!I146)))</f>
        <v/>
      </c>
      <c r="DO152" s="274" t="str">
        <f ca="true">+IF(OFFSET('Hygiene Data'!$D$11,0,10*ROW('Hygiene Data'!D146))="","",OFFSET('Hygiene Data'!$D$11,0,10*ROW('Hygiene Data'!D146)))</f>
        <v/>
      </c>
      <c r="DP152" s="274" t="str">
        <f ca="true">+IF(OFFSET('Hygiene Data'!$D$12,0,10*ROW('Hygiene Data'!D146))="","",OFFSET('Hygiene Data'!$D$12,0,10*ROW('Hygiene Data'!D146)))</f>
        <v/>
      </c>
      <c r="DQ152" s="274" t="str">
        <f ca="true">+IF(OFFSET('Hygiene Data'!$D$13,0,10*ROW('Hygiene Data'!D146))="","",OFFSET('Hygiene Data'!$D$13,0,10*ROW('Hygiene Data'!D146)))</f>
        <v/>
      </c>
      <c r="DR152" s="274" t="str">
        <f ca="true">+IF(OFFSET('Hygiene Data'!$E$11,0,10*ROW('Hygiene Data'!E146))="","",OFFSET('Hygiene Data'!$E$11,0,10*ROW('Hygiene Data'!E146)))</f>
        <v/>
      </c>
      <c r="DS152" s="274" t="str">
        <f ca="true">+IF(OFFSET('Hygiene Data'!$E$12,0,10*ROW('Hygiene Data'!E146))="","",OFFSET('Hygiene Data'!$E$12,0,10*ROW('Hygiene Data'!E146)))</f>
        <v/>
      </c>
      <c r="DT152" s="274" t="str">
        <f ca="true">+IF(OFFSET('Hygiene Data'!$E$13,0,10*ROW('Hygiene Data'!E146))="","",OFFSET('Hygiene Data'!$E$13,0,10*ROW('Hygiene Data'!E146)))</f>
        <v/>
      </c>
      <c r="DU152" s="274" t="str">
        <f ca="true">+IF(OFFSET('Hygiene Data'!$F$11,0,10*ROW('Hygiene Data'!F146))="","",OFFSET('Hygiene Data'!$F$11,0,10*ROW('Hygiene Data'!F146)))</f>
        <v/>
      </c>
      <c r="DV152" s="274" t="str">
        <f ca="true">+IF(OFFSET('Hygiene Data'!$F$12,0,10*ROW('Hygiene Data'!F146))="","",OFFSET('Hygiene Data'!$F$12,0,10*ROW('Hygiene Data'!F146)))</f>
        <v/>
      </c>
      <c r="DW152" s="274" t="str">
        <f ca="true">+IF(OFFSET('Hygiene Data'!$F$13,0,10*ROW('Hygiene Data'!F146))="","",OFFSET('Hygiene Data'!$F$13,0,10*ROW('Hygiene Data'!F146)))</f>
        <v/>
      </c>
      <c r="DX152" s="274" t="str">
        <f ca="true">+IF(OFFSET('Hygiene Data'!$G$11,0,10*ROW('Hygiene Data'!G146))="","",OFFSET('Hygiene Data'!$G$11,0,10*ROW('Hygiene Data'!G146)))</f>
        <v/>
      </c>
      <c r="DY152" s="274" t="str">
        <f ca="true">+IF(OFFSET('Hygiene Data'!$G$12,0,10*ROW('Hygiene Data'!G146))="","",OFFSET('Hygiene Data'!$G$12,0,10*ROW('Hygiene Data'!G146)))</f>
        <v/>
      </c>
      <c r="DZ152" s="274" t="str">
        <f ca="true">+IF(OFFSET('Hygiene Data'!$G$13,0,10*ROW('Hygiene Data'!G146))="","",OFFSET('Hygiene Data'!$G$13,0,10*ROW('Hygiene Data'!G146)))</f>
        <v/>
      </c>
      <c r="EA152" s="274" t="str">
        <f ca="true">+IF(OFFSET('Hygiene Data'!$H$11,0,10*ROW('Hygiene Data'!H146))="","",OFFSET('Hygiene Data'!$H$11,0,10*ROW('Hygiene Data'!H146)))</f>
        <v/>
      </c>
      <c r="EB152" s="274" t="str">
        <f ca="true">+IF(OFFSET('Hygiene Data'!$H$12,0,10*ROW('Hygiene Data'!H146))="","",OFFSET('Hygiene Data'!$H$12,0,10*ROW('Hygiene Data'!H146)))</f>
        <v/>
      </c>
      <c r="EC152" s="274" t="str">
        <f ca="true">+IF(OFFSET('Hygiene Data'!$H$13,0,10*ROW('Hygiene Data'!H146))="","",OFFSET('Hygiene Data'!$H$13,0,10*ROW('Hygiene Data'!H146)))</f>
        <v/>
      </c>
      <c r="ED152" s="274" t="str">
        <f ca="true">+IF(OFFSET('Hygiene Data'!$I$11,0,10*ROW('Hygiene Data'!I146))="","",OFFSET('Hygiene Data'!$I$11,0,10*ROW('Hygiene Data'!I146)))</f>
        <v/>
      </c>
      <c r="EE152" s="274" t="str">
        <f ca="true">+IF(OFFSET('Hygiene Data'!$I$12,0,10*ROW('Hygiene Data'!I146))="","",OFFSET('Hygiene Data'!$I$12,0,10*ROW('Hygiene Data'!I146)))</f>
        <v/>
      </c>
      <c r="EF152" s="274" t="str">
        <f ca="true">+IF(OFFSET('Hygiene Data'!$I$13,0,10*ROW('Hygiene Data'!I146))="","",OFFSET('Hygiene Data'!$I$13,0,10*ROW('Hygiene Data'!I146)))</f>
        <v/>
      </c>
    </row>
    <row xmlns:x14ac="http://schemas.microsoft.com/office/spreadsheetml/2009/9/ac" r="153" x14ac:dyDescent="0.2">
      <c r="A153" s="37" t="str">
        <f ca="true">+IF(OFFSET('Water Data'!$B$2,0,10*ROW('Water Data'!E147))="","",OFFSET('Water Data'!$B$2,0,10*ROW('Water Data'!E147)))</f>
        <v/>
      </c>
      <c r="B153" s="37" t="str">
        <f ca="true">+IF(OFFSET('Water Data'!$C$2,0,10*ROW('Water Data'!F147))="","",OFFSET('Water Data'!$C$2,0,10*ROW('Water Data'!F147)))</f>
        <v/>
      </c>
      <c r="C153" s="330" t="str">
        <f t="shared" ca="true" si="2"/>
        <v/>
      </c>
      <c r="D153" s="94"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4"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4"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4"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4"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4"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4"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4"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4"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4"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4"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4"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4"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4"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4"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4"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4"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4"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5"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5"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5"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5"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5"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5"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5"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5"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5"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5"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5"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5"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5"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5"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5"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5"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5"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5"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5"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5"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5"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5"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5"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5"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5"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5"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5"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5"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5"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5"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6"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6"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6"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6"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6"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6"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6"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6"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6"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6"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6"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6"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6"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6"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6"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6"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6"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6"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4"/>
      <c r="BS153" s="274" t="str">
        <f ca="true">+IF(OFFSET('Water Data'!$D$27,0,10*ROW('Water Data'!D147))="","",OFFSET('Water Data'!$D$27,0,10*ROW('Water Data'!D147)))</f>
        <v/>
      </c>
      <c r="BT153" s="274" t="str">
        <f ca="true">+IF(OFFSET('Water Data'!$D$28,0,10*ROW('Water Data'!D147))="","",OFFSET('Water Data'!$D$28,0,10*ROW('Water Data'!D147)))</f>
        <v/>
      </c>
      <c r="BU153" s="274" t="str">
        <f ca="true">+IF(OFFSET('Water Data'!$D$29,0,10*ROW('Water Data'!D147))="","",OFFSET('Water Data'!$D$29,0,10*ROW('Water Data'!D147)))</f>
        <v/>
      </c>
      <c r="BV153" s="274" t="str">
        <f ca="true">+IF(OFFSET('Water Data'!$E$27,0,10*ROW('Water Data'!E147))="","",OFFSET('Water Data'!$E$27,0,10*ROW('Water Data'!E147)))</f>
        <v/>
      </c>
      <c r="BW153" s="274" t="str">
        <f ca="true">+IF(OFFSET('Water Data'!$E$28,0,10*ROW('Water Data'!E147))="","",OFFSET('Water Data'!$E$28,0,10*ROW('Water Data'!E147)))</f>
        <v/>
      </c>
      <c r="BX153" s="274" t="str">
        <f ca="true">+IF(OFFSET('Water Data'!$E$29,0,10*ROW('Water Data'!E147))="","",OFFSET('Water Data'!$E$29,0,10*ROW('Water Data'!E147)))</f>
        <v/>
      </c>
      <c r="BY153" s="274" t="str">
        <f ca="true">+IF(OFFSET('Water Data'!$F$27,0,10*ROW('Water Data'!F147))="","",OFFSET('Water Data'!$F$27,0,10*ROW('Water Data'!F147)))</f>
        <v/>
      </c>
      <c r="BZ153" s="274" t="str">
        <f ca="true">+IF(OFFSET('Water Data'!$F$28,0,10*ROW('Water Data'!F147))="","",OFFSET('Water Data'!$F$28,0,10*ROW('Water Data'!F147)))</f>
        <v/>
      </c>
      <c r="CA153" s="274" t="str">
        <f ca="true">+IF(OFFSET('Water Data'!$F$29,0,10*ROW('Water Data'!F147))="","",OFFSET('Water Data'!$F$29,0,10*ROW('Water Data'!F147)))</f>
        <v/>
      </c>
      <c r="CB153" s="274" t="str">
        <f ca="true">+IF(OFFSET('Water Data'!$G$27,0,10*ROW('Water Data'!G147))="","",OFFSET('Water Data'!$G$27,0,10*ROW('Water Data'!G147)))</f>
        <v/>
      </c>
      <c r="CC153" s="274" t="str">
        <f ca="true">+IF(OFFSET('Water Data'!$G$28,0,10*ROW('Water Data'!G147))="","",OFFSET('Water Data'!$G$28,0,10*ROW('Water Data'!G147)))</f>
        <v/>
      </c>
      <c r="CD153" s="274" t="str">
        <f ca="true">+IF(OFFSET('Water Data'!$G$29,0,10*ROW('Water Data'!G147))="","",OFFSET('Water Data'!$G$29,0,10*ROW('Water Data'!G147)))</f>
        <v/>
      </c>
      <c r="CE153" s="274" t="str">
        <f ca="true">+IF(OFFSET('Water Data'!$H$27,0,10*ROW('Water Data'!H147))="","",OFFSET('Water Data'!$H$27,0,10*ROW('Water Data'!H147)))</f>
        <v/>
      </c>
      <c r="CF153" s="274" t="str">
        <f ca="true">+IF(OFFSET('Water Data'!$H$28,0,10*ROW('Water Data'!H147))="","",OFFSET('Water Data'!$H$28,0,10*ROW('Water Data'!H147)))</f>
        <v/>
      </c>
      <c r="CG153" s="274" t="str">
        <f ca="true">+IF(OFFSET('Water Data'!$H$29,0,10*ROW('Water Data'!H147))="","",OFFSET('Water Data'!$H$29,0,10*ROW('Water Data'!H147)))</f>
        <v/>
      </c>
      <c r="CH153" s="274" t="str">
        <f ca="true">+IF(OFFSET('Water Data'!$I$27,0,10*ROW('Water Data'!I147))="","",OFFSET('Water Data'!$I$27,0,10*ROW('Water Data'!I147)))</f>
        <v/>
      </c>
      <c r="CI153" s="274" t="str">
        <f ca="true">+IF(OFFSET('Water Data'!$I$28,0,10*ROW('Water Data'!I147))="","",OFFSET('Water Data'!$I$28,0,10*ROW('Water Data'!I147)))</f>
        <v/>
      </c>
      <c r="CJ153" s="274" t="str">
        <f ca="true">+IF(OFFSET('Water Data'!$I$29,0,10*ROW('Water Data'!I147))="","",OFFSET('Water Data'!$I$29,0,10*ROW('Water Data'!I147)))</f>
        <v/>
      </c>
      <c r="CK153" s="274" t="str">
        <f ca="true">+IF(OFFSET('Sanitation Data'!$D$28,0,10*ROW('Sanitation Data'!D147))="","",OFFSET('Sanitation Data'!$D$28,0,10*ROW('Sanitation Data'!D147)))</f>
        <v/>
      </c>
      <c r="CL153" s="274" t="str">
        <f ca="true">+IF(OFFSET('Sanitation Data'!$D$29,0,10*ROW('Sanitation Data'!D147))="","",OFFSET('Sanitation Data'!$D$29,0,10*ROW('Sanitation Data'!D147)))</f>
        <v/>
      </c>
      <c r="CM153" s="274" t="str">
        <f ca="true">+IF(OFFSET('Sanitation Data'!$D$30,0,10*ROW('Sanitation Data'!D147))="","",OFFSET('Sanitation Data'!$D$30,0,10*ROW('Sanitation Data'!D147)))</f>
        <v/>
      </c>
      <c r="CN153" s="274" t="str">
        <f ca="true">+IF(OFFSET('Sanitation Data'!$D$31,0,10*ROW('Sanitation Data'!D147))="","",OFFSET('Sanitation Data'!$D$31,0,10*ROW('Sanitation Data'!D147)))</f>
        <v/>
      </c>
      <c r="CO153" s="274" t="str">
        <f ca="true">+IF(OFFSET('Sanitation Data'!$D$32,0,10*ROW('Sanitation Data'!D147))="","",OFFSET('Sanitation Data'!$D$32,0,10*ROW('Sanitation Data'!D147)))</f>
        <v/>
      </c>
      <c r="CP153" s="274" t="str">
        <f ca="true">+IF(OFFSET('Sanitation Data'!$E$28,0,10*ROW('Sanitation Data'!E147))="","",OFFSET('Sanitation Data'!$E$28,0,10*ROW('Sanitation Data'!E147)))</f>
        <v/>
      </c>
      <c r="CQ153" s="274" t="str">
        <f ca="true">+IF(OFFSET('Sanitation Data'!$E$29,0,10*ROW('Sanitation Data'!E147))="","",OFFSET('Sanitation Data'!$E$29,0,10*ROW('Sanitation Data'!E147)))</f>
        <v/>
      </c>
      <c r="CR153" s="274" t="str">
        <f ca="true">+IF(OFFSET('Sanitation Data'!$E$30,0,10*ROW('Sanitation Data'!E147))="","",OFFSET('Sanitation Data'!$E$30,0,10*ROW('Sanitation Data'!E147)))</f>
        <v/>
      </c>
      <c r="CS153" s="274" t="str">
        <f ca="true">+IF(OFFSET('Sanitation Data'!$E$31,0,10*ROW('Sanitation Data'!E147))="","",OFFSET('Sanitation Data'!$E$31,0,10*ROW('Sanitation Data'!E147)))</f>
        <v/>
      </c>
      <c r="CT153" s="274" t="str">
        <f ca="true">+IF(OFFSET('Sanitation Data'!$E$32,0,10*ROW('Sanitation Data'!E147))="","",OFFSET('Sanitation Data'!$E$32,0,10*ROW('Sanitation Data'!E147)))</f>
        <v/>
      </c>
      <c r="CU153" s="274" t="str">
        <f ca="true">+IF(OFFSET('Sanitation Data'!$F$28,0,10*ROW('Sanitation Data'!F147))="","",OFFSET('Sanitation Data'!$F$28,0,10*ROW('Sanitation Data'!F147)))</f>
        <v/>
      </c>
      <c r="CV153" s="274" t="str">
        <f ca="true">+IF(OFFSET('Sanitation Data'!$F$29,0,10*ROW('Sanitation Data'!F147))="","",OFFSET('Sanitation Data'!$F$29,0,10*ROW('Sanitation Data'!F147)))</f>
        <v/>
      </c>
      <c r="CW153" s="274" t="str">
        <f ca="true">+IF(OFFSET('Sanitation Data'!$F$30,0,10*ROW('Sanitation Data'!F147))="","",OFFSET('Sanitation Data'!$F$30,0,10*ROW('Sanitation Data'!F147)))</f>
        <v/>
      </c>
      <c r="CX153" s="274" t="str">
        <f ca="true">+IF(OFFSET('Sanitation Data'!$F$31,0,10*ROW('Sanitation Data'!F147))="","",OFFSET('Sanitation Data'!$F$31,0,10*ROW('Sanitation Data'!F147)))</f>
        <v/>
      </c>
      <c r="CY153" s="274" t="str">
        <f ca="true">+IF(OFFSET('Sanitation Data'!$F$32,0,10*ROW('Sanitation Data'!F147))="","",OFFSET('Sanitation Data'!$F$32,0,10*ROW('Sanitation Data'!F147)))</f>
        <v/>
      </c>
      <c r="CZ153" s="274" t="str">
        <f ca="true">+IF(OFFSET('Sanitation Data'!$G$28,0,10*ROW('Sanitation Data'!G147))="","",OFFSET('Sanitation Data'!$G$28,0,10*ROW('Sanitation Data'!G147)))</f>
        <v/>
      </c>
      <c r="DA153" s="274" t="str">
        <f ca="true">+IF(OFFSET('Sanitation Data'!$G$29,0,10*ROW('Sanitation Data'!G147))="","",OFFSET('Sanitation Data'!$G$29,0,10*ROW('Sanitation Data'!G147)))</f>
        <v/>
      </c>
      <c r="DB153" s="274" t="str">
        <f ca="true">+IF(OFFSET('Sanitation Data'!$G$30,0,10*ROW('Sanitation Data'!G147))="","",OFFSET('Sanitation Data'!$G$30,0,10*ROW('Sanitation Data'!G147)))</f>
        <v/>
      </c>
      <c r="DC153" s="274" t="str">
        <f ca="true">+IF(OFFSET('Sanitation Data'!$G$31,0,10*ROW('Sanitation Data'!G147))="","",OFFSET('Sanitation Data'!$G$31,0,10*ROW('Sanitation Data'!G147)))</f>
        <v/>
      </c>
      <c r="DD153" s="274" t="str">
        <f ca="true">+IF(OFFSET('Sanitation Data'!$G$32,0,10*ROW('Sanitation Data'!G147))="","",OFFSET('Sanitation Data'!$G$32,0,10*ROW('Sanitation Data'!G147)))</f>
        <v/>
      </c>
      <c r="DE153" s="274" t="str">
        <f ca="true">+IF(OFFSET('Sanitation Data'!$H$28,0,10*ROW('Sanitation Data'!H147))="","",OFFSET('Sanitation Data'!$H$28,0,10*ROW('Sanitation Data'!H147)))</f>
        <v/>
      </c>
      <c r="DF153" s="274" t="str">
        <f ca="true">+IF(OFFSET('Sanitation Data'!$H$29,0,10*ROW('Sanitation Data'!H147))="","",OFFSET('Sanitation Data'!$H$29,0,10*ROW('Sanitation Data'!H147)))</f>
        <v/>
      </c>
      <c r="DG153" s="274" t="str">
        <f ca="true">+IF(OFFSET('Sanitation Data'!$H$30,0,10*ROW('Sanitation Data'!H147))="","",OFFSET('Sanitation Data'!$H$30,0,10*ROW('Sanitation Data'!H147)))</f>
        <v/>
      </c>
      <c r="DH153" s="274" t="str">
        <f ca="true">+IF(OFFSET('Sanitation Data'!$H$31,0,10*ROW('Sanitation Data'!H147))="","",OFFSET('Sanitation Data'!$H$31,0,10*ROW('Sanitation Data'!H147)))</f>
        <v/>
      </c>
      <c r="DI153" s="274" t="str">
        <f ca="true">+IF(OFFSET('Sanitation Data'!$H$32,0,10*ROW('Sanitation Data'!H147))="","",OFFSET('Sanitation Data'!$H$32,0,10*ROW('Sanitation Data'!H147)))</f>
        <v/>
      </c>
      <c r="DJ153" s="274" t="str">
        <f ca="true">+IF(OFFSET('Sanitation Data'!$I$28,0,10*ROW('Sanitation Data'!I147))="","",OFFSET('Sanitation Data'!$I$28,0,10*ROW('Sanitation Data'!I147)))</f>
        <v/>
      </c>
      <c r="DK153" s="274" t="str">
        <f ca="true">+IF(OFFSET('Sanitation Data'!$I$29,0,10*ROW('Sanitation Data'!I147))="","",OFFSET('Sanitation Data'!$I$29,0,10*ROW('Sanitation Data'!I147)))</f>
        <v/>
      </c>
      <c r="DL153" s="274" t="str">
        <f ca="true">+IF(OFFSET('Sanitation Data'!$I$30,0,10*ROW('Sanitation Data'!I147))="","",OFFSET('Sanitation Data'!$I$30,0,10*ROW('Sanitation Data'!I147)))</f>
        <v/>
      </c>
      <c r="DM153" s="274" t="str">
        <f ca="true">+IF(OFFSET('Sanitation Data'!$I$31,0,10*ROW('Sanitation Data'!I147))="","",OFFSET('Sanitation Data'!$I$31,0,10*ROW('Sanitation Data'!I147)))</f>
        <v/>
      </c>
      <c r="DN153" s="274" t="str">
        <f ca="true">+IF(OFFSET('Sanitation Data'!$I$32,0,10*ROW('Sanitation Data'!I147))="","",OFFSET('Sanitation Data'!$I$32,0,10*ROW('Sanitation Data'!I147)))</f>
        <v/>
      </c>
      <c r="DO153" s="274" t="str">
        <f ca="true">+IF(OFFSET('Hygiene Data'!$D$11,0,10*ROW('Hygiene Data'!D147))="","",OFFSET('Hygiene Data'!$D$11,0,10*ROW('Hygiene Data'!D147)))</f>
        <v/>
      </c>
      <c r="DP153" s="274" t="str">
        <f ca="true">+IF(OFFSET('Hygiene Data'!$D$12,0,10*ROW('Hygiene Data'!D147))="","",OFFSET('Hygiene Data'!$D$12,0,10*ROW('Hygiene Data'!D147)))</f>
        <v/>
      </c>
      <c r="DQ153" s="274" t="str">
        <f ca="true">+IF(OFFSET('Hygiene Data'!$D$13,0,10*ROW('Hygiene Data'!D147))="","",OFFSET('Hygiene Data'!$D$13,0,10*ROW('Hygiene Data'!D147)))</f>
        <v/>
      </c>
      <c r="DR153" s="274" t="str">
        <f ca="true">+IF(OFFSET('Hygiene Data'!$E$11,0,10*ROW('Hygiene Data'!E147))="","",OFFSET('Hygiene Data'!$E$11,0,10*ROW('Hygiene Data'!E147)))</f>
        <v/>
      </c>
      <c r="DS153" s="274" t="str">
        <f ca="true">+IF(OFFSET('Hygiene Data'!$E$12,0,10*ROW('Hygiene Data'!E147))="","",OFFSET('Hygiene Data'!$E$12,0,10*ROW('Hygiene Data'!E147)))</f>
        <v/>
      </c>
      <c r="DT153" s="274" t="str">
        <f ca="true">+IF(OFFSET('Hygiene Data'!$E$13,0,10*ROW('Hygiene Data'!E147))="","",OFFSET('Hygiene Data'!$E$13,0,10*ROW('Hygiene Data'!E147)))</f>
        <v/>
      </c>
      <c r="DU153" s="274" t="str">
        <f ca="true">+IF(OFFSET('Hygiene Data'!$F$11,0,10*ROW('Hygiene Data'!F147))="","",OFFSET('Hygiene Data'!$F$11,0,10*ROW('Hygiene Data'!F147)))</f>
        <v/>
      </c>
      <c r="DV153" s="274" t="str">
        <f ca="true">+IF(OFFSET('Hygiene Data'!$F$12,0,10*ROW('Hygiene Data'!F147))="","",OFFSET('Hygiene Data'!$F$12,0,10*ROW('Hygiene Data'!F147)))</f>
        <v/>
      </c>
      <c r="DW153" s="274" t="str">
        <f ca="true">+IF(OFFSET('Hygiene Data'!$F$13,0,10*ROW('Hygiene Data'!F147))="","",OFFSET('Hygiene Data'!$F$13,0,10*ROW('Hygiene Data'!F147)))</f>
        <v/>
      </c>
      <c r="DX153" s="274" t="str">
        <f ca="true">+IF(OFFSET('Hygiene Data'!$G$11,0,10*ROW('Hygiene Data'!G147))="","",OFFSET('Hygiene Data'!$G$11,0,10*ROW('Hygiene Data'!G147)))</f>
        <v/>
      </c>
      <c r="DY153" s="274" t="str">
        <f ca="true">+IF(OFFSET('Hygiene Data'!$G$12,0,10*ROW('Hygiene Data'!G147))="","",OFFSET('Hygiene Data'!$G$12,0,10*ROW('Hygiene Data'!G147)))</f>
        <v/>
      </c>
      <c r="DZ153" s="274" t="str">
        <f ca="true">+IF(OFFSET('Hygiene Data'!$G$13,0,10*ROW('Hygiene Data'!G147))="","",OFFSET('Hygiene Data'!$G$13,0,10*ROW('Hygiene Data'!G147)))</f>
        <v/>
      </c>
      <c r="EA153" s="274" t="str">
        <f ca="true">+IF(OFFSET('Hygiene Data'!$H$11,0,10*ROW('Hygiene Data'!H147))="","",OFFSET('Hygiene Data'!$H$11,0,10*ROW('Hygiene Data'!H147)))</f>
        <v/>
      </c>
      <c r="EB153" s="274" t="str">
        <f ca="true">+IF(OFFSET('Hygiene Data'!$H$12,0,10*ROW('Hygiene Data'!H147))="","",OFFSET('Hygiene Data'!$H$12,0,10*ROW('Hygiene Data'!H147)))</f>
        <v/>
      </c>
      <c r="EC153" s="274" t="str">
        <f ca="true">+IF(OFFSET('Hygiene Data'!$H$13,0,10*ROW('Hygiene Data'!H147))="","",OFFSET('Hygiene Data'!$H$13,0,10*ROW('Hygiene Data'!H147)))</f>
        <v/>
      </c>
      <c r="ED153" s="274" t="str">
        <f ca="true">+IF(OFFSET('Hygiene Data'!$I$11,0,10*ROW('Hygiene Data'!I147))="","",OFFSET('Hygiene Data'!$I$11,0,10*ROW('Hygiene Data'!I147)))</f>
        <v/>
      </c>
      <c r="EE153" s="274" t="str">
        <f ca="true">+IF(OFFSET('Hygiene Data'!$I$12,0,10*ROW('Hygiene Data'!I147))="","",OFFSET('Hygiene Data'!$I$12,0,10*ROW('Hygiene Data'!I147)))</f>
        <v/>
      </c>
      <c r="EF153" s="274" t="str">
        <f ca="true">+IF(OFFSET('Hygiene Data'!$I$13,0,10*ROW('Hygiene Data'!I147))="","",OFFSET('Hygiene Data'!$I$13,0,10*ROW('Hygiene Data'!I147)))</f>
        <v/>
      </c>
    </row>
    <row xmlns:x14ac="http://schemas.microsoft.com/office/spreadsheetml/2009/9/ac" r="154" x14ac:dyDescent="0.2">
      <c r="A154" s="37" t="str">
        <f ca="true">+IF(OFFSET('Water Data'!$B$2,0,10*ROW('Water Data'!E148))="","",OFFSET('Water Data'!$B$2,0,10*ROW('Water Data'!E148)))</f>
        <v/>
      </c>
      <c r="B154" s="37" t="str">
        <f ca="true">+IF(OFFSET('Water Data'!$C$2,0,10*ROW('Water Data'!F148))="","",OFFSET('Water Data'!$C$2,0,10*ROW('Water Data'!F148)))</f>
        <v/>
      </c>
      <c r="C154" s="330" t="str">
        <f t="shared" ca="true" si="2"/>
        <v/>
      </c>
      <c r="D154" s="94"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4"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4"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4"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4"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4"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4"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4"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4"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4"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4"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4"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4"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4"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4"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4"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4"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4"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5"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5"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5"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5"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5"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5"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5"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5"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5"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5"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5"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5"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5"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5"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5"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5"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5"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5"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5"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5"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5"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5"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5"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5"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5"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5"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5"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5"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5"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5"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6"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6"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6"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6"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6"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6"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6"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6"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6"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6"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6"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6"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6"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6"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6"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6"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6"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6"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4"/>
      <c r="BS154" s="274" t="str">
        <f ca="true">+IF(OFFSET('Water Data'!$D$27,0,10*ROW('Water Data'!D148))="","",OFFSET('Water Data'!$D$27,0,10*ROW('Water Data'!D148)))</f>
        <v/>
      </c>
      <c r="BT154" s="274" t="str">
        <f ca="true">+IF(OFFSET('Water Data'!$D$28,0,10*ROW('Water Data'!D148))="","",OFFSET('Water Data'!$D$28,0,10*ROW('Water Data'!D148)))</f>
        <v/>
      </c>
      <c r="BU154" s="274" t="str">
        <f ca="true">+IF(OFFSET('Water Data'!$D$29,0,10*ROW('Water Data'!D148))="","",OFFSET('Water Data'!$D$29,0,10*ROW('Water Data'!D148)))</f>
        <v/>
      </c>
      <c r="BV154" s="274" t="str">
        <f ca="true">+IF(OFFSET('Water Data'!$E$27,0,10*ROW('Water Data'!E148))="","",OFFSET('Water Data'!$E$27,0,10*ROW('Water Data'!E148)))</f>
        <v/>
      </c>
      <c r="BW154" s="274" t="str">
        <f ca="true">+IF(OFFSET('Water Data'!$E$28,0,10*ROW('Water Data'!E148))="","",OFFSET('Water Data'!$E$28,0,10*ROW('Water Data'!E148)))</f>
        <v/>
      </c>
      <c r="BX154" s="274" t="str">
        <f ca="true">+IF(OFFSET('Water Data'!$E$29,0,10*ROW('Water Data'!E148))="","",OFFSET('Water Data'!$E$29,0,10*ROW('Water Data'!E148)))</f>
        <v/>
      </c>
      <c r="BY154" s="274" t="str">
        <f ca="true">+IF(OFFSET('Water Data'!$F$27,0,10*ROW('Water Data'!F148))="","",OFFSET('Water Data'!$F$27,0,10*ROW('Water Data'!F148)))</f>
        <v/>
      </c>
      <c r="BZ154" s="274" t="str">
        <f ca="true">+IF(OFFSET('Water Data'!$F$28,0,10*ROW('Water Data'!F148))="","",OFFSET('Water Data'!$F$28,0,10*ROW('Water Data'!F148)))</f>
        <v/>
      </c>
      <c r="CA154" s="274" t="str">
        <f ca="true">+IF(OFFSET('Water Data'!$F$29,0,10*ROW('Water Data'!F148))="","",OFFSET('Water Data'!$F$29,0,10*ROW('Water Data'!F148)))</f>
        <v/>
      </c>
      <c r="CB154" s="274" t="str">
        <f ca="true">+IF(OFFSET('Water Data'!$G$27,0,10*ROW('Water Data'!G148))="","",OFFSET('Water Data'!$G$27,0,10*ROW('Water Data'!G148)))</f>
        <v/>
      </c>
      <c r="CC154" s="274" t="str">
        <f ca="true">+IF(OFFSET('Water Data'!$G$28,0,10*ROW('Water Data'!G148))="","",OFFSET('Water Data'!$G$28,0,10*ROW('Water Data'!G148)))</f>
        <v/>
      </c>
      <c r="CD154" s="274" t="str">
        <f ca="true">+IF(OFFSET('Water Data'!$G$29,0,10*ROW('Water Data'!G148))="","",OFFSET('Water Data'!$G$29,0,10*ROW('Water Data'!G148)))</f>
        <v/>
      </c>
      <c r="CE154" s="274" t="str">
        <f ca="true">+IF(OFFSET('Water Data'!$H$27,0,10*ROW('Water Data'!H148))="","",OFFSET('Water Data'!$H$27,0,10*ROW('Water Data'!H148)))</f>
        <v/>
      </c>
      <c r="CF154" s="274" t="str">
        <f ca="true">+IF(OFFSET('Water Data'!$H$28,0,10*ROW('Water Data'!H148))="","",OFFSET('Water Data'!$H$28,0,10*ROW('Water Data'!H148)))</f>
        <v/>
      </c>
      <c r="CG154" s="274" t="str">
        <f ca="true">+IF(OFFSET('Water Data'!$H$29,0,10*ROW('Water Data'!H148))="","",OFFSET('Water Data'!$H$29,0,10*ROW('Water Data'!H148)))</f>
        <v/>
      </c>
      <c r="CH154" s="274" t="str">
        <f ca="true">+IF(OFFSET('Water Data'!$I$27,0,10*ROW('Water Data'!I148))="","",OFFSET('Water Data'!$I$27,0,10*ROW('Water Data'!I148)))</f>
        <v/>
      </c>
      <c r="CI154" s="274" t="str">
        <f ca="true">+IF(OFFSET('Water Data'!$I$28,0,10*ROW('Water Data'!I148))="","",OFFSET('Water Data'!$I$28,0,10*ROW('Water Data'!I148)))</f>
        <v/>
      </c>
      <c r="CJ154" s="274" t="str">
        <f ca="true">+IF(OFFSET('Water Data'!$I$29,0,10*ROW('Water Data'!I148))="","",OFFSET('Water Data'!$I$29,0,10*ROW('Water Data'!I148)))</f>
        <v/>
      </c>
      <c r="CK154" s="274" t="str">
        <f ca="true">+IF(OFFSET('Sanitation Data'!$D$28,0,10*ROW('Sanitation Data'!D148))="","",OFFSET('Sanitation Data'!$D$28,0,10*ROW('Sanitation Data'!D148)))</f>
        <v/>
      </c>
      <c r="CL154" s="274" t="str">
        <f ca="true">+IF(OFFSET('Sanitation Data'!$D$29,0,10*ROW('Sanitation Data'!D148))="","",OFFSET('Sanitation Data'!$D$29,0,10*ROW('Sanitation Data'!D148)))</f>
        <v/>
      </c>
      <c r="CM154" s="274" t="str">
        <f ca="true">+IF(OFFSET('Sanitation Data'!$D$30,0,10*ROW('Sanitation Data'!D148))="","",OFFSET('Sanitation Data'!$D$30,0,10*ROW('Sanitation Data'!D148)))</f>
        <v/>
      </c>
      <c r="CN154" s="274" t="str">
        <f ca="true">+IF(OFFSET('Sanitation Data'!$D$31,0,10*ROW('Sanitation Data'!D148))="","",OFFSET('Sanitation Data'!$D$31,0,10*ROW('Sanitation Data'!D148)))</f>
        <v/>
      </c>
      <c r="CO154" s="274" t="str">
        <f ca="true">+IF(OFFSET('Sanitation Data'!$D$32,0,10*ROW('Sanitation Data'!D148))="","",OFFSET('Sanitation Data'!$D$32,0,10*ROW('Sanitation Data'!D148)))</f>
        <v/>
      </c>
      <c r="CP154" s="274" t="str">
        <f ca="true">+IF(OFFSET('Sanitation Data'!$E$28,0,10*ROW('Sanitation Data'!E148))="","",OFFSET('Sanitation Data'!$E$28,0,10*ROW('Sanitation Data'!E148)))</f>
        <v/>
      </c>
      <c r="CQ154" s="274" t="str">
        <f ca="true">+IF(OFFSET('Sanitation Data'!$E$29,0,10*ROW('Sanitation Data'!E148))="","",OFFSET('Sanitation Data'!$E$29,0,10*ROW('Sanitation Data'!E148)))</f>
        <v/>
      </c>
      <c r="CR154" s="274" t="str">
        <f ca="true">+IF(OFFSET('Sanitation Data'!$E$30,0,10*ROW('Sanitation Data'!E148))="","",OFFSET('Sanitation Data'!$E$30,0,10*ROW('Sanitation Data'!E148)))</f>
        <v/>
      </c>
      <c r="CS154" s="274" t="str">
        <f ca="true">+IF(OFFSET('Sanitation Data'!$E$31,0,10*ROW('Sanitation Data'!E148))="","",OFFSET('Sanitation Data'!$E$31,0,10*ROW('Sanitation Data'!E148)))</f>
        <v/>
      </c>
      <c r="CT154" s="274" t="str">
        <f ca="true">+IF(OFFSET('Sanitation Data'!$E$32,0,10*ROW('Sanitation Data'!E148))="","",OFFSET('Sanitation Data'!$E$32,0,10*ROW('Sanitation Data'!E148)))</f>
        <v/>
      </c>
      <c r="CU154" s="274" t="str">
        <f ca="true">+IF(OFFSET('Sanitation Data'!$F$28,0,10*ROW('Sanitation Data'!F148))="","",OFFSET('Sanitation Data'!$F$28,0,10*ROW('Sanitation Data'!F148)))</f>
        <v/>
      </c>
      <c r="CV154" s="274" t="str">
        <f ca="true">+IF(OFFSET('Sanitation Data'!$F$29,0,10*ROW('Sanitation Data'!F148))="","",OFFSET('Sanitation Data'!$F$29,0,10*ROW('Sanitation Data'!F148)))</f>
        <v/>
      </c>
      <c r="CW154" s="274" t="str">
        <f ca="true">+IF(OFFSET('Sanitation Data'!$F$30,0,10*ROW('Sanitation Data'!F148))="","",OFFSET('Sanitation Data'!$F$30,0,10*ROW('Sanitation Data'!F148)))</f>
        <v/>
      </c>
      <c r="CX154" s="274" t="str">
        <f ca="true">+IF(OFFSET('Sanitation Data'!$F$31,0,10*ROW('Sanitation Data'!F148))="","",OFFSET('Sanitation Data'!$F$31,0,10*ROW('Sanitation Data'!F148)))</f>
        <v/>
      </c>
      <c r="CY154" s="274" t="str">
        <f ca="true">+IF(OFFSET('Sanitation Data'!$F$32,0,10*ROW('Sanitation Data'!F148))="","",OFFSET('Sanitation Data'!$F$32,0,10*ROW('Sanitation Data'!F148)))</f>
        <v/>
      </c>
      <c r="CZ154" s="274" t="str">
        <f ca="true">+IF(OFFSET('Sanitation Data'!$G$28,0,10*ROW('Sanitation Data'!G148))="","",OFFSET('Sanitation Data'!$G$28,0,10*ROW('Sanitation Data'!G148)))</f>
        <v/>
      </c>
      <c r="DA154" s="274" t="str">
        <f ca="true">+IF(OFFSET('Sanitation Data'!$G$29,0,10*ROW('Sanitation Data'!G148))="","",OFFSET('Sanitation Data'!$G$29,0,10*ROW('Sanitation Data'!G148)))</f>
        <v/>
      </c>
      <c r="DB154" s="274" t="str">
        <f ca="true">+IF(OFFSET('Sanitation Data'!$G$30,0,10*ROW('Sanitation Data'!G148))="","",OFFSET('Sanitation Data'!$G$30,0,10*ROW('Sanitation Data'!G148)))</f>
        <v/>
      </c>
      <c r="DC154" s="274" t="str">
        <f ca="true">+IF(OFFSET('Sanitation Data'!$G$31,0,10*ROW('Sanitation Data'!G148))="","",OFFSET('Sanitation Data'!$G$31,0,10*ROW('Sanitation Data'!G148)))</f>
        <v/>
      </c>
      <c r="DD154" s="274" t="str">
        <f ca="true">+IF(OFFSET('Sanitation Data'!$G$32,0,10*ROW('Sanitation Data'!G148))="","",OFFSET('Sanitation Data'!$G$32,0,10*ROW('Sanitation Data'!G148)))</f>
        <v/>
      </c>
      <c r="DE154" s="274" t="str">
        <f ca="true">+IF(OFFSET('Sanitation Data'!$H$28,0,10*ROW('Sanitation Data'!H148))="","",OFFSET('Sanitation Data'!$H$28,0,10*ROW('Sanitation Data'!H148)))</f>
        <v/>
      </c>
      <c r="DF154" s="274" t="str">
        <f ca="true">+IF(OFFSET('Sanitation Data'!$H$29,0,10*ROW('Sanitation Data'!H148))="","",OFFSET('Sanitation Data'!$H$29,0,10*ROW('Sanitation Data'!H148)))</f>
        <v/>
      </c>
      <c r="DG154" s="274" t="str">
        <f ca="true">+IF(OFFSET('Sanitation Data'!$H$30,0,10*ROW('Sanitation Data'!H148))="","",OFFSET('Sanitation Data'!$H$30,0,10*ROW('Sanitation Data'!H148)))</f>
        <v/>
      </c>
      <c r="DH154" s="274" t="str">
        <f ca="true">+IF(OFFSET('Sanitation Data'!$H$31,0,10*ROW('Sanitation Data'!H148))="","",OFFSET('Sanitation Data'!$H$31,0,10*ROW('Sanitation Data'!H148)))</f>
        <v/>
      </c>
      <c r="DI154" s="274" t="str">
        <f ca="true">+IF(OFFSET('Sanitation Data'!$H$32,0,10*ROW('Sanitation Data'!H148))="","",OFFSET('Sanitation Data'!$H$32,0,10*ROW('Sanitation Data'!H148)))</f>
        <v/>
      </c>
      <c r="DJ154" s="274" t="str">
        <f ca="true">+IF(OFFSET('Sanitation Data'!$I$28,0,10*ROW('Sanitation Data'!I148))="","",OFFSET('Sanitation Data'!$I$28,0,10*ROW('Sanitation Data'!I148)))</f>
        <v/>
      </c>
      <c r="DK154" s="274" t="str">
        <f ca="true">+IF(OFFSET('Sanitation Data'!$I$29,0,10*ROW('Sanitation Data'!I148))="","",OFFSET('Sanitation Data'!$I$29,0,10*ROW('Sanitation Data'!I148)))</f>
        <v/>
      </c>
      <c r="DL154" s="274" t="str">
        <f ca="true">+IF(OFFSET('Sanitation Data'!$I$30,0,10*ROW('Sanitation Data'!I148))="","",OFFSET('Sanitation Data'!$I$30,0,10*ROW('Sanitation Data'!I148)))</f>
        <v/>
      </c>
      <c r="DM154" s="274" t="str">
        <f ca="true">+IF(OFFSET('Sanitation Data'!$I$31,0,10*ROW('Sanitation Data'!I148))="","",OFFSET('Sanitation Data'!$I$31,0,10*ROW('Sanitation Data'!I148)))</f>
        <v/>
      </c>
      <c r="DN154" s="274" t="str">
        <f ca="true">+IF(OFFSET('Sanitation Data'!$I$32,0,10*ROW('Sanitation Data'!I148))="","",OFFSET('Sanitation Data'!$I$32,0,10*ROW('Sanitation Data'!I148)))</f>
        <v/>
      </c>
      <c r="DO154" s="274" t="str">
        <f ca="true">+IF(OFFSET('Hygiene Data'!$D$11,0,10*ROW('Hygiene Data'!D148))="","",OFFSET('Hygiene Data'!$D$11,0,10*ROW('Hygiene Data'!D148)))</f>
        <v/>
      </c>
      <c r="DP154" s="274" t="str">
        <f ca="true">+IF(OFFSET('Hygiene Data'!$D$12,0,10*ROW('Hygiene Data'!D148))="","",OFFSET('Hygiene Data'!$D$12,0,10*ROW('Hygiene Data'!D148)))</f>
        <v/>
      </c>
      <c r="DQ154" s="274" t="str">
        <f ca="true">+IF(OFFSET('Hygiene Data'!$D$13,0,10*ROW('Hygiene Data'!D148))="","",OFFSET('Hygiene Data'!$D$13,0,10*ROW('Hygiene Data'!D148)))</f>
        <v/>
      </c>
      <c r="DR154" s="274" t="str">
        <f ca="true">+IF(OFFSET('Hygiene Data'!$E$11,0,10*ROW('Hygiene Data'!E148))="","",OFFSET('Hygiene Data'!$E$11,0,10*ROW('Hygiene Data'!E148)))</f>
        <v/>
      </c>
      <c r="DS154" s="274" t="str">
        <f ca="true">+IF(OFFSET('Hygiene Data'!$E$12,0,10*ROW('Hygiene Data'!E148))="","",OFFSET('Hygiene Data'!$E$12,0,10*ROW('Hygiene Data'!E148)))</f>
        <v/>
      </c>
      <c r="DT154" s="274" t="str">
        <f ca="true">+IF(OFFSET('Hygiene Data'!$E$13,0,10*ROW('Hygiene Data'!E148))="","",OFFSET('Hygiene Data'!$E$13,0,10*ROW('Hygiene Data'!E148)))</f>
        <v/>
      </c>
      <c r="DU154" s="274" t="str">
        <f ca="true">+IF(OFFSET('Hygiene Data'!$F$11,0,10*ROW('Hygiene Data'!F148))="","",OFFSET('Hygiene Data'!$F$11,0,10*ROW('Hygiene Data'!F148)))</f>
        <v/>
      </c>
      <c r="DV154" s="274" t="str">
        <f ca="true">+IF(OFFSET('Hygiene Data'!$F$12,0,10*ROW('Hygiene Data'!F148))="","",OFFSET('Hygiene Data'!$F$12,0,10*ROW('Hygiene Data'!F148)))</f>
        <v/>
      </c>
      <c r="DW154" s="274" t="str">
        <f ca="true">+IF(OFFSET('Hygiene Data'!$F$13,0,10*ROW('Hygiene Data'!F148))="","",OFFSET('Hygiene Data'!$F$13,0,10*ROW('Hygiene Data'!F148)))</f>
        <v/>
      </c>
      <c r="DX154" s="274" t="str">
        <f ca="true">+IF(OFFSET('Hygiene Data'!$G$11,0,10*ROW('Hygiene Data'!G148))="","",OFFSET('Hygiene Data'!$G$11,0,10*ROW('Hygiene Data'!G148)))</f>
        <v/>
      </c>
      <c r="DY154" s="274" t="str">
        <f ca="true">+IF(OFFSET('Hygiene Data'!$G$12,0,10*ROW('Hygiene Data'!G148))="","",OFFSET('Hygiene Data'!$G$12,0,10*ROW('Hygiene Data'!G148)))</f>
        <v/>
      </c>
      <c r="DZ154" s="274" t="str">
        <f ca="true">+IF(OFFSET('Hygiene Data'!$G$13,0,10*ROW('Hygiene Data'!G148))="","",OFFSET('Hygiene Data'!$G$13,0,10*ROW('Hygiene Data'!G148)))</f>
        <v/>
      </c>
      <c r="EA154" s="274" t="str">
        <f ca="true">+IF(OFFSET('Hygiene Data'!$H$11,0,10*ROW('Hygiene Data'!H148))="","",OFFSET('Hygiene Data'!$H$11,0,10*ROW('Hygiene Data'!H148)))</f>
        <v/>
      </c>
      <c r="EB154" s="274" t="str">
        <f ca="true">+IF(OFFSET('Hygiene Data'!$H$12,0,10*ROW('Hygiene Data'!H148))="","",OFFSET('Hygiene Data'!$H$12,0,10*ROW('Hygiene Data'!H148)))</f>
        <v/>
      </c>
      <c r="EC154" s="274" t="str">
        <f ca="true">+IF(OFFSET('Hygiene Data'!$H$13,0,10*ROW('Hygiene Data'!H148))="","",OFFSET('Hygiene Data'!$H$13,0,10*ROW('Hygiene Data'!H148)))</f>
        <v/>
      </c>
      <c r="ED154" s="274" t="str">
        <f ca="true">+IF(OFFSET('Hygiene Data'!$I$11,0,10*ROW('Hygiene Data'!I148))="","",OFFSET('Hygiene Data'!$I$11,0,10*ROW('Hygiene Data'!I148)))</f>
        <v/>
      </c>
      <c r="EE154" s="274" t="str">
        <f ca="true">+IF(OFFSET('Hygiene Data'!$I$12,0,10*ROW('Hygiene Data'!I148))="","",OFFSET('Hygiene Data'!$I$12,0,10*ROW('Hygiene Data'!I148)))</f>
        <v/>
      </c>
      <c r="EF154" s="274" t="str">
        <f ca="true">+IF(OFFSET('Hygiene Data'!$I$13,0,10*ROW('Hygiene Data'!I148))="","",OFFSET('Hygiene Data'!$I$13,0,10*ROW('Hygiene Data'!I148)))</f>
        <v/>
      </c>
    </row>
    <row xmlns:x14ac="http://schemas.microsoft.com/office/spreadsheetml/2009/9/ac" r="155" x14ac:dyDescent="0.2">
      <c r="A155" s="37" t="str">
        <f ca="true">+IF(OFFSET('Water Data'!$B$2,0,10*ROW('Water Data'!E149))="","",OFFSET('Water Data'!$B$2,0,10*ROW('Water Data'!E149)))</f>
        <v/>
      </c>
      <c r="B155" s="37" t="str">
        <f ca="true">+IF(OFFSET('Water Data'!$C$2,0,10*ROW('Water Data'!F149))="","",OFFSET('Water Data'!$C$2,0,10*ROW('Water Data'!F149)))</f>
        <v/>
      </c>
      <c r="C155" s="330" t="str">
        <f t="shared" ca="true" si="2"/>
        <v/>
      </c>
      <c r="D155" s="94"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4"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4"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4"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4"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4"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4"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4"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4"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4"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4"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4"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4"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4"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4"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4"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4"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4"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5"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5"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5"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5"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5"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5"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5"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5"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5"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5"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5"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5"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5"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5"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5"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5"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5"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5"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5"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5"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5"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5"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5"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5"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5"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5"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5"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5"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5"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5"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6"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6"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6"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6"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6"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6"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6"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6"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6"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6"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6"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6"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6"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6"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6"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6"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6"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6"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4"/>
      <c r="BS155" s="274" t="str">
        <f ca="true">+IF(OFFSET('Water Data'!$D$27,0,10*ROW('Water Data'!D149))="","",OFFSET('Water Data'!$D$27,0,10*ROW('Water Data'!D149)))</f>
        <v/>
      </c>
      <c r="BT155" s="274" t="str">
        <f ca="true">+IF(OFFSET('Water Data'!$D$28,0,10*ROW('Water Data'!D149))="","",OFFSET('Water Data'!$D$28,0,10*ROW('Water Data'!D149)))</f>
        <v/>
      </c>
      <c r="BU155" s="274" t="str">
        <f ca="true">+IF(OFFSET('Water Data'!$D$29,0,10*ROW('Water Data'!D149))="","",OFFSET('Water Data'!$D$29,0,10*ROW('Water Data'!D149)))</f>
        <v/>
      </c>
      <c r="BV155" s="274" t="str">
        <f ca="true">+IF(OFFSET('Water Data'!$E$27,0,10*ROW('Water Data'!E149))="","",OFFSET('Water Data'!$E$27,0,10*ROW('Water Data'!E149)))</f>
        <v/>
      </c>
      <c r="BW155" s="274" t="str">
        <f ca="true">+IF(OFFSET('Water Data'!$E$28,0,10*ROW('Water Data'!E149))="","",OFFSET('Water Data'!$E$28,0,10*ROW('Water Data'!E149)))</f>
        <v/>
      </c>
      <c r="BX155" s="274" t="str">
        <f ca="true">+IF(OFFSET('Water Data'!$E$29,0,10*ROW('Water Data'!E149))="","",OFFSET('Water Data'!$E$29,0,10*ROW('Water Data'!E149)))</f>
        <v/>
      </c>
      <c r="BY155" s="274" t="str">
        <f ca="true">+IF(OFFSET('Water Data'!$F$27,0,10*ROW('Water Data'!F149))="","",OFFSET('Water Data'!$F$27,0,10*ROW('Water Data'!F149)))</f>
        <v/>
      </c>
      <c r="BZ155" s="274" t="str">
        <f ca="true">+IF(OFFSET('Water Data'!$F$28,0,10*ROW('Water Data'!F149))="","",OFFSET('Water Data'!$F$28,0,10*ROW('Water Data'!F149)))</f>
        <v/>
      </c>
      <c r="CA155" s="274" t="str">
        <f ca="true">+IF(OFFSET('Water Data'!$F$29,0,10*ROW('Water Data'!F149))="","",OFFSET('Water Data'!$F$29,0,10*ROW('Water Data'!F149)))</f>
        <v/>
      </c>
      <c r="CB155" s="274" t="str">
        <f ca="true">+IF(OFFSET('Water Data'!$G$27,0,10*ROW('Water Data'!G149))="","",OFFSET('Water Data'!$G$27,0,10*ROW('Water Data'!G149)))</f>
        <v/>
      </c>
      <c r="CC155" s="274" t="str">
        <f ca="true">+IF(OFFSET('Water Data'!$G$28,0,10*ROW('Water Data'!G149))="","",OFFSET('Water Data'!$G$28,0,10*ROW('Water Data'!G149)))</f>
        <v/>
      </c>
      <c r="CD155" s="274" t="str">
        <f ca="true">+IF(OFFSET('Water Data'!$G$29,0,10*ROW('Water Data'!G149))="","",OFFSET('Water Data'!$G$29,0,10*ROW('Water Data'!G149)))</f>
        <v/>
      </c>
      <c r="CE155" s="274" t="str">
        <f ca="true">+IF(OFFSET('Water Data'!$H$27,0,10*ROW('Water Data'!H149))="","",OFFSET('Water Data'!$H$27,0,10*ROW('Water Data'!H149)))</f>
        <v/>
      </c>
      <c r="CF155" s="274" t="str">
        <f ca="true">+IF(OFFSET('Water Data'!$H$28,0,10*ROW('Water Data'!H149))="","",OFFSET('Water Data'!$H$28,0,10*ROW('Water Data'!H149)))</f>
        <v/>
      </c>
      <c r="CG155" s="274" t="str">
        <f ca="true">+IF(OFFSET('Water Data'!$H$29,0,10*ROW('Water Data'!H149))="","",OFFSET('Water Data'!$H$29,0,10*ROW('Water Data'!H149)))</f>
        <v/>
      </c>
      <c r="CH155" s="274" t="str">
        <f ca="true">+IF(OFFSET('Water Data'!$I$27,0,10*ROW('Water Data'!I149))="","",OFFSET('Water Data'!$I$27,0,10*ROW('Water Data'!I149)))</f>
        <v/>
      </c>
      <c r="CI155" s="274" t="str">
        <f ca="true">+IF(OFFSET('Water Data'!$I$28,0,10*ROW('Water Data'!I149))="","",OFFSET('Water Data'!$I$28,0,10*ROW('Water Data'!I149)))</f>
        <v/>
      </c>
      <c r="CJ155" s="274" t="str">
        <f ca="true">+IF(OFFSET('Water Data'!$I$29,0,10*ROW('Water Data'!I149))="","",OFFSET('Water Data'!$I$29,0,10*ROW('Water Data'!I149)))</f>
        <v/>
      </c>
      <c r="CK155" s="274" t="str">
        <f ca="true">+IF(OFFSET('Sanitation Data'!$D$28,0,10*ROW('Sanitation Data'!D149))="","",OFFSET('Sanitation Data'!$D$28,0,10*ROW('Sanitation Data'!D149)))</f>
        <v/>
      </c>
      <c r="CL155" s="274" t="str">
        <f ca="true">+IF(OFFSET('Sanitation Data'!$D$29,0,10*ROW('Sanitation Data'!D149))="","",OFFSET('Sanitation Data'!$D$29,0,10*ROW('Sanitation Data'!D149)))</f>
        <v/>
      </c>
      <c r="CM155" s="274" t="str">
        <f ca="true">+IF(OFFSET('Sanitation Data'!$D$30,0,10*ROW('Sanitation Data'!D149))="","",OFFSET('Sanitation Data'!$D$30,0,10*ROW('Sanitation Data'!D149)))</f>
        <v/>
      </c>
      <c r="CN155" s="274" t="str">
        <f ca="true">+IF(OFFSET('Sanitation Data'!$D$31,0,10*ROW('Sanitation Data'!D149))="","",OFFSET('Sanitation Data'!$D$31,0,10*ROW('Sanitation Data'!D149)))</f>
        <v/>
      </c>
      <c r="CO155" s="274" t="str">
        <f ca="true">+IF(OFFSET('Sanitation Data'!$D$32,0,10*ROW('Sanitation Data'!D149))="","",OFFSET('Sanitation Data'!$D$32,0,10*ROW('Sanitation Data'!D149)))</f>
        <v/>
      </c>
      <c r="CP155" s="274" t="str">
        <f ca="true">+IF(OFFSET('Sanitation Data'!$E$28,0,10*ROW('Sanitation Data'!E149))="","",OFFSET('Sanitation Data'!$E$28,0,10*ROW('Sanitation Data'!E149)))</f>
        <v/>
      </c>
      <c r="CQ155" s="274" t="str">
        <f ca="true">+IF(OFFSET('Sanitation Data'!$E$29,0,10*ROW('Sanitation Data'!E149))="","",OFFSET('Sanitation Data'!$E$29,0,10*ROW('Sanitation Data'!E149)))</f>
        <v/>
      </c>
      <c r="CR155" s="274" t="str">
        <f ca="true">+IF(OFFSET('Sanitation Data'!$E$30,0,10*ROW('Sanitation Data'!E149))="","",OFFSET('Sanitation Data'!$E$30,0,10*ROW('Sanitation Data'!E149)))</f>
        <v/>
      </c>
      <c r="CS155" s="274" t="str">
        <f ca="true">+IF(OFFSET('Sanitation Data'!$E$31,0,10*ROW('Sanitation Data'!E149))="","",OFFSET('Sanitation Data'!$E$31,0,10*ROW('Sanitation Data'!E149)))</f>
        <v/>
      </c>
      <c r="CT155" s="274" t="str">
        <f ca="true">+IF(OFFSET('Sanitation Data'!$E$32,0,10*ROW('Sanitation Data'!E149))="","",OFFSET('Sanitation Data'!$E$32,0,10*ROW('Sanitation Data'!E149)))</f>
        <v/>
      </c>
      <c r="CU155" s="274" t="str">
        <f ca="true">+IF(OFFSET('Sanitation Data'!$F$28,0,10*ROW('Sanitation Data'!F149))="","",OFFSET('Sanitation Data'!$F$28,0,10*ROW('Sanitation Data'!F149)))</f>
        <v/>
      </c>
      <c r="CV155" s="274" t="str">
        <f ca="true">+IF(OFFSET('Sanitation Data'!$F$29,0,10*ROW('Sanitation Data'!F149))="","",OFFSET('Sanitation Data'!$F$29,0,10*ROW('Sanitation Data'!F149)))</f>
        <v/>
      </c>
      <c r="CW155" s="274" t="str">
        <f ca="true">+IF(OFFSET('Sanitation Data'!$F$30,0,10*ROW('Sanitation Data'!F149))="","",OFFSET('Sanitation Data'!$F$30,0,10*ROW('Sanitation Data'!F149)))</f>
        <v/>
      </c>
      <c r="CX155" s="274" t="str">
        <f ca="true">+IF(OFFSET('Sanitation Data'!$F$31,0,10*ROW('Sanitation Data'!F149))="","",OFFSET('Sanitation Data'!$F$31,0,10*ROW('Sanitation Data'!F149)))</f>
        <v/>
      </c>
      <c r="CY155" s="274" t="str">
        <f ca="true">+IF(OFFSET('Sanitation Data'!$F$32,0,10*ROW('Sanitation Data'!F149))="","",OFFSET('Sanitation Data'!$F$32,0,10*ROW('Sanitation Data'!F149)))</f>
        <v/>
      </c>
      <c r="CZ155" s="274" t="str">
        <f ca="true">+IF(OFFSET('Sanitation Data'!$G$28,0,10*ROW('Sanitation Data'!G149))="","",OFFSET('Sanitation Data'!$G$28,0,10*ROW('Sanitation Data'!G149)))</f>
        <v/>
      </c>
      <c r="DA155" s="274" t="str">
        <f ca="true">+IF(OFFSET('Sanitation Data'!$G$29,0,10*ROW('Sanitation Data'!G149))="","",OFFSET('Sanitation Data'!$G$29,0,10*ROW('Sanitation Data'!G149)))</f>
        <v/>
      </c>
      <c r="DB155" s="274" t="str">
        <f ca="true">+IF(OFFSET('Sanitation Data'!$G$30,0,10*ROW('Sanitation Data'!G149))="","",OFFSET('Sanitation Data'!$G$30,0,10*ROW('Sanitation Data'!G149)))</f>
        <v/>
      </c>
      <c r="DC155" s="274" t="str">
        <f ca="true">+IF(OFFSET('Sanitation Data'!$G$31,0,10*ROW('Sanitation Data'!G149))="","",OFFSET('Sanitation Data'!$G$31,0,10*ROW('Sanitation Data'!G149)))</f>
        <v/>
      </c>
      <c r="DD155" s="274" t="str">
        <f ca="true">+IF(OFFSET('Sanitation Data'!$G$32,0,10*ROW('Sanitation Data'!G149))="","",OFFSET('Sanitation Data'!$G$32,0,10*ROW('Sanitation Data'!G149)))</f>
        <v/>
      </c>
      <c r="DE155" s="274" t="str">
        <f ca="true">+IF(OFFSET('Sanitation Data'!$H$28,0,10*ROW('Sanitation Data'!H149))="","",OFFSET('Sanitation Data'!$H$28,0,10*ROW('Sanitation Data'!H149)))</f>
        <v/>
      </c>
      <c r="DF155" s="274" t="str">
        <f ca="true">+IF(OFFSET('Sanitation Data'!$H$29,0,10*ROW('Sanitation Data'!H149))="","",OFFSET('Sanitation Data'!$H$29,0,10*ROW('Sanitation Data'!H149)))</f>
        <v/>
      </c>
      <c r="DG155" s="274" t="str">
        <f ca="true">+IF(OFFSET('Sanitation Data'!$H$30,0,10*ROW('Sanitation Data'!H149))="","",OFFSET('Sanitation Data'!$H$30,0,10*ROW('Sanitation Data'!H149)))</f>
        <v/>
      </c>
      <c r="DH155" s="274" t="str">
        <f ca="true">+IF(OFFSET('Sanitation Data'!$H$31,0,10*ROW('Sanitation Data'!H149))="","",OFFSET('Sanitation Data'!$H$31,0,10*ROW('Sanitation Data'!H149)))</f>
        <v/>
      </c>
      <c r="DI155" s="274" t="str">
        <f ca="true">+IF(OFFSET('Sanitation Data'!$H$32,0,10*ROW('Sanitation Data'!H149))="","",OFFSET('Sanitation Data'!$H$32,0,10*ROW('Sanitation Data'!H149)))</f>
        <v/>
      </c>
      <c r="DJ155" s="274" t="str">
        <f ca="true">+IF(OFFSET('Sanitation Data'!$I$28,0,10*ROW('Sanitation Data'!I149))="","",OFFSET('Sanitation Data'!$I$28,0,10*ROW('Sanitation Data'!I149)))</f>
        <v/>
      </c>
      <c r="DK155" s="274" t="str">
        <f ca="true">+IF(OFFSET('Sanitation Data'!$I$29,0,10*ROW('Sanitation Data'!I149))="","",OFFSET('Sanitation Data'!$I$29,0,10*ROW('Sanitation Data'!I149)))</f>
        <v/>
      </c>
      <c r="DL155" s="274" t="str">
        <f ca="true">+IF(OFFSET('Sanitation Data'!$I$30,0,10*ROW('Sanitation Data'!I149))="","",OFFSET('Sanitation Data'!$I$30,0,10*ROW('Sanitation Data'!I149)))</f>
        <v/>
      </c>
      <c r="DM155" s="274" t="str">
        <f ca="true">+IF(OFFSET('Sanitation Data'!$I$31,0,10*ROW('Sanitation Data'!I149))="","",OFFSET('Sanitation Data'!$I$31,0,10*ROW('Sanitation Data'!I149)))</f>
        <v/>
      </c>
      <c r="DN155" s="274" t="str">
        <f ca="true">+IF(OFFSET('Sanitation Data'!$I$32,0,10*ROW('Sanitation Data'!I149))="","",OFFSET('Sanitation Data'!$I$32,0,10*ROW('Sanitation Data'!I149)))</f>
        <v/>
      </c>
      <c r="DO155" s="274" t="str">
        <f ca="true">+IF(OFFSET('Hygiene Data'!$D$11,0,10*ROW('Hygiene Data'!D149))="","",OFFSET('Hygiene Data'!$D$11,0,10*ROW('Hygiene Data'!D149)))</f>
        <v/>
      </c>
      <c r="DP155" s="274" t="str">
        <f ca="true">+IF(OFFSET('Hygiene Data'!$D$12,0,10*ROW('Hygiene Data'!D149))="","",OFFSET('Hygiene Data'!$D$12,0,10*ROW('Hygiene Data'!D149)))</f>
        <v/>
      </c>
      <c r="DQ155" s="274" t="str">
        <f ca="true">+IF(OFFSET('Hygiene Data'!$D$13,0,10*ROW('Hygiene Data'!D149))="","",OFFSET('Hygiene Data'!$D$13,0,10*ROW('Hygiene Data'!D149)))</f>
        <v/>
      </c>
      <c r="DR155" s="274" t="str">
        <f ca="true">+IF(OFFSET('Hygiene Data'!$E$11,0,10*ROW('Hygiene Data'!E149))="","",OFFSET('Hygiene Data'!$E$11,0,10*ROW('Hygiene Data'!E149)))</f>
        <v/>
      </c>
      <c r="DS155" s="274" t="str">
        <f ca="true">+IF(OFFSET('Hygiene Data'!$E$12,0,10*ROW('Hygiene Data'!E149))="","",OFFSET('Hygiene Data'!$E$12,0,10*ROW('Hygiene Data'!E149)))</f>
        <v/>
      </c>
      <c r="DT155" s="274" t="str">
        <f ca="true">+IF(OFFSET('Hygiene Data'!$E$13,0,10*ROW('Hygiene Data'!E149))="","",OFFSET('Hygiene Data'!$E$13,0,10*ROW('Hygiene Data'!E149)))</f>
        <v/>
      </c>
      <c r="DU155" s="274" t="str">
        <f ca="true">+IF(OFFSET('Hygiene Data'!$F$11,0,10*ROW('Hygiene Data'!F149))="","",OFFSET('Hygiene Data'!$F$11,0,10*ROW('Hygiene Data'!F149)))</f>
        <v/>
      </c>
      <c r="DV155" s="274" t="str">
        <f ca="true">+IF(OFFSET('Hygiene Data'!$F$12,0,10*ROW('Hygiene Data'!F149))="","",OFFSET('Hygiene Data'!$F$12,0,10*ROW('Hygiene Data'!F149)))</f>
        <v/>
      </c>
      <c r="DW155" s="274" t="str">
        <f ca="true">+IF(OFFSET('Hygiene Data'!$F$13,0,10*ROW('Hygiene Data'!F149))="","",OFFSET('Hygiene Data'!$F$13,0,10*ROW('Hygiene Data'!F149)))</f>
        <v/>
      </c>
      <c r="DX155" s="274" t="str">
        <f ca="true">+IF(OFFSET('Hygiene Data'!$G$11,0,10*ROW('Hygiene Data'!G149))="","",OFFSET('Hygiene Data'!$G$11,0,10*ROW('Hygiene Data'!G149)))</f>
        <v/>
      </c>
      <c r="DY155" s="274" t="str">
        <f ca="true">+IF(OFFSET('Hygiene Data'!$G$12,0,10*ROW('Hygiene Data'!G149))="","",OFFSET('Hygiene Data'!$G$12,0,10*ROW('Hygiene Data'!G149)))</f>
        <v/>
      </c>
      <c r="DZ155" s="274" t="str">
        <f ca="true">+IF(OFFSET('Hygiene Data'!$G$13,0,10*ROW('Hygiene Data'!G149))="","",OFFSET('Hygiene Data'!$G$13,0,10*ROW('Hygiene Data'!G149)))</f>
        <v/>
      </c>
      <c r="EA155" s="274" t="str">
        <f ca="true">+IF(OFFSET('Hygiene Data'!$H$11,0,10*ROW('Hygiene Data'!H149))="","",OFFSET('Hygiene Data'!$H$11,0,10*ROW('Hygiene Data'!H149)))</f>
        <v/>
      </c>
      <c r="EB155" s="274" t="str">
        <f ca="true">+IF(OFFSET('Hygiene Data'!$H$12,0,10*ROW('Hygiene Data'!H149))="","",OFFSET('Hygiene Data'!$H$12,0,10*ROW('Hygiene Data'!H149)))</f>
        <v/>
      </c>
      <c r="EC155" s="274" t="str">
        <f ca="true">+IF(OFFSET('Hygiene Data'!$H$13,0,10*ROW('Hygiene Data'!H149))="","",OFFSET('Hygiene Data'!$H$13,0,10*ROW('Hygiene Data'!H149)))</f>
        <v/>
      </c>
      <c r="ED155" s="274" t="str">
        <f ca="true">+IF(OFFSET('Hygiene Data'!$I$11,0,10*ROW('Hygiene Data'!I149))="","",OFFSET('Hygiene Data'!$I$11,0,10*ROW('Hygiene Data'!I149)))</f>
        <v/>
      </c>
      <c r="EE155" s="274" t="str">
        <f ca="true">+IF(OFFSET('Hygiene Data'!$I$12,0,10*ROW('Hygiene Data'!I149))="","",OFFSET('Hygiene Data'!$I$12,0,10*ROW('Hygiene Data'!I149)))</f>
        <v/>
      </c>
      <c r="EF155" s="274" t="str">
        <f ca="true">+IF(OFFSET('Hygiene Data'!$I$13,0,10*ROW('Hygiene Data'!I149))="","",OFFSET('Hygiene Data'!$I$13,0,10*ROW('Hygiene Data'!I149)))</f>
        <v/>
      </c>
    </row>
    <row xmlns:x14ac="http://schemas.microsoft.com/office/spreadsheetml/2009/9/ac" r="156" x14ac:dyDescent="0.2">
      <c r="A156" s="37" t="str">
        <f ca="true">+IF(OFFSET('Water Data'!$B$2,0,10*ROW('Water Data'!E150))="","",OFFSET('Water Data'!$B$2,0,10*ROW('Water Data'!E150)))</f>
        <v/>
      </c>
      <c r="B156" s="37" t="str">
        <f ca="true">+IF(OFFSET('Water Data'!$C$2,0,10*ROW('Water Data'!F150))="","",OFFSET('Water Data'!$C$2,0,10*ROW('Water Data'!F150)))</f>
        <v/>
      </c>
      <c r="C156" s="330" t="str">
        <f t="shared" ca="true" si="2"/>
        <v/>
      </c>
      <c r="D156" s="94"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4"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4"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4"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4"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4"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4"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4"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4"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4"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4"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4"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4"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4"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4"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4"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4"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4"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5"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5"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5"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5"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5"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5"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5"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5"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5"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5"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5"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5"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5"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5"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5"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5"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5"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5"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5"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5"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5"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5"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5"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5"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5"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5"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5"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5"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5"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5"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6"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6"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6"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6"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6"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6"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6"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6"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6"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6"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6"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6"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6"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6"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6"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6"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6"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6"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4"/>
      <c r="BS156" s="274" t="str">
        <f ca="true">+IF(OFFSET('Water Data'!$D$27,0,10*ROW('Water Data'!D150))="","",OFFSET('Water Data'!$D$27,0,10*ROW('Water Data'!D150)))</f>
        <v/>
      </c>
      <c r="BT156" s="274" t="str">
        <f ca="true">+IF(OFFSET('Water Data'!$D$28,0,10*ROW('Water Data'!D150))="","",OFFSET('Water Data'!$D$28,0,10*ROW('Water Data'!D150)))</f>
        <v/>
      </c>
      <c r="BU156" s="274" t="str">
        <f ca="true">+IF(OFFSET('Water Data'!$D$29,0,10*ROW('Water Data'!D150))="","",OFFSET('Water Data'!$D$29,0,10*ROW('Water Data'!D150)))</f>
        <v/>
      </c>
      <c r="BV156" s="274" t="str">
        <f ca="true">+IF(OFFSET('Water Data'!$E$27,0,10*ROW('Water Data'!E150))="","",OFFSET('Water Data'!$E$27,0,10*ROW('Water Data'!E150)))</f>
        <v/>
      </c>
      <c r="BW156" s="274" t="str">
        <f ca="true">+IF(OFFSET('Water Data'!$E$28,0,10*ROW('Water Data'!E150))="","",OFFSET('Water Data'!$E$28,0,10*ROW('Water Data'!E150)))</f>
        <v/>
      </c>
      <c r="BX156" s="274" t="str">
        <f ca="true">+IF(OFFSET('Water Data'!$E$29,0,10*ROW('Water Data'!E150))="","",OFFSET('Water Data'!$E$29,0,10*ROW('Water Data'!E150)))</f>
        <v/>
      </c>
      <c r="BY156" s="274" t="str">
        <f ca="true">+IF(OFFSET('Water Data'!$F$27,0,10*ROW('Water Data'!F150))="","",OFFSET('Water Data'!$F$27,0,10*ROW('Water Data'!F150)))</f>
        <v/>
      </c>
      <c r="BZ156" s="274" t="str">
        <f ca="true">+IF(OFFSET('Water Data'!$F$28,0,10*ROW('Water Data'!F150))="","",OFFSET('Water Data'!$F$28,0,10*ROW('Water Data'!F150)))</f>
        <v/>
      </c>
      <c r="CA156" s="274" t="str">
        <f ca="true">+IF(OFFSET('Water Data'!$F$29,0,10*ROW('Water Data'!F150))="","",OFFSET('Water Data'!$F$29,0,10*ROW('Water Data'!F150)))</f>
        <v/>
      </c>
      <c r="CB156" s="274" t="str">
        <f ca="true">+IF(OFFSET('Water Data'!$G$27,0,10*ROW('Water Data'!G150))="","",OFFSET('Water Data'!$G$27,0,10*ROW('Water Data'!G150)))</f>
        <v/>
      </c>
      <c r="CC156" s="274" t="str">
        <f ca="true">+IF(OFFSET('Water Data'!$G$28,0,10*ROW('Water Data'!G150))="","",OFFSET('Water Data'!$G$28,0,10*ROW('Water Data'!G150)))</f>
        <v/>
      </c>
      <c r="CD156" s="274" t="str">
        <f ca="true">+IF(OFFSET('Water Data'!$G$29,0,10*ROW('Water Data'!G150))="","",OFFSET('Water Data'!$G$29,0,10*ROW('Water Data'!G150)))</f>
        <v/>
      </c>
      <c r="CE156" s="274" t="str">
        <f ca="true">+IF(OFFSET('Water Data'!$H$27,0,10*ROW('Water Data'!H150))="","",OFFSET('Water Data'!$H$27,0,10*ROW('Water Data'!H150)))</f>
        <v/>
      </c>
      <c r="CF156" s="274" t="str">
        <f ca="true">+IF(OFFSET('Water Data'!$H$28,0,10*ROW('Water Data'!H150))="","",OFFSET('Water Data'!$H$28,0,10*ROW('Water Data'!H150)))</f>
        <v/>
      </c>
      <c r="CG156" s="274" t="str">
        <f ca="true">+IF(OFFSET('Water Data'!$H$29,0,10*ROW('Water Data'!H150))="","",OFFSET('Water Data'!$H$29,0,10*ROW('Water Data'!H150)))</f>
        <v/>
      </c>
      <c r="CH156" s="274" t="str">
        <f ca="true">+IF(OFFSET('Water Data'!$I$27,0,10*ROW('Water Data'!I150))="","",OFFSET('Water Data'!$I$27,0,10*ROW('Water Data'!I150)))</f>
        <v/>
      </c>
      <c r="CI156" s="274" t="str">
        <f ca="true">+IF(OFFSET('Water Data'!$I$28,0,10*ROW('Water Data'!I150))="","",OFFSET('Water Data'!$I$28,0,10*ROW('Water Data'!I150)))</f>
        <v/>
      </c>
      <c r="CJ156" s="274" t="str">
        <f ca="true">+IF(OFFSET('Water Data'!$I$29,0,10*ROW('Water Data'!I150))="","",OFFSET('Water Data'!$I$29,0,10*ROW('Water Data'!I150)))</f>
        <v/>
      </c>
      <c r="CK156" s="274" t="str">
        <f ca="true">+IF(OFFSET('Sanitation Data'!$D$28,0,10*ROW('Sanitation Data'!D150))="","",OFFSET('Sanitation Data'!$D$28,0,10*ROW('Sanitation Data'!D150)))</f>
        <v/>
      </c>
      <c r="CL156" s="274" t="str">
        <f ca="true">+IF(OFFSET('Sanitation Data'!$D$29,0,10*ROW('Sanitation Data'!D150))="","",OFFSET('Sanitation Data'!$D$29,0,10*ROW('Sanitation Data'!D150)))</f>
        <v/>
      </c>
      <c r="CM156" s="274" t="str">
        <f ca="true">+IF(OFFSET('Sanitation Data'!$D$30,0,10*ROW('Sanitation Data'!D150))="","",OFFSET('Sanitation Data'!$D$30,0,10*ROW('Sanitation Data'!D150)))</f>
        <v/>
      </c>
      <c r="CN156" s="274" t="str">
        <f ca="true">+IF(OFFSET('Sanitation Data'!$D$31,0,10*ROW('Sanitation Data'!D150))="","",OFFSET('Sanitation Data'!$D$31,0,10*ROW('Sanitation Data'!D150)))</f>
        <v/>
      </c>
      <c r="CO156" s="274" t="str">
        <f ca="true">+IF(OFFSET('Sanitation Data'!$D$32,0,10*ROW('Sanitation Data'!D150))="","",OFFSET('Sanitation Data'!$D$32,0,10*ROW('Sanitation Data'!D150)))</f>
        <v/>
      </c>
      <c r="CP156" s="274" t="str">
        <f ca="true">+IF(OFFSET('Sanitation Data'!$E$28,0,10*ROW('Sanitation Data'!E150))="","",OFFSET('Sanitation Data'!$E$28,0,10*ROW('Sanitation Data'!E150)))</f>
        <v/>
      </c>
      <c r="CQ156" s="274" t="str">
        <f ca="true">+IF(OFFSET('Sanitation Data'!$E$29,0,10*ROW('Sanitation Data'!E150))="","",OFFSET('Sanitation Data'!$E$29,0,10*ROW('Sanitation Data'!E150)))</f>
        <v/>
      </c>
      <c r="CR156" s="274" t="str">
        <f ca="true">+IF(OFFSET('Sanitation Data'!$E$30,0,10*ROW('Sanitation Data'!E150))="","",OFFSET('Sanitation Data'!$E$30,0,10*ROW('Sanitation Data'!E150)))</f>
        <v/>
      </c>
      <c r="CS156" s="274" t="str">
        <f ca="true">+IF(OFFSET('Sanitation Data'!$E$31,0,10*ROW('Sanitation Data'!E150))="","",OFFSET('Sanitation Data'!$E$31,0,10*ROW('Sanitation Data'!E150)))</f>
        <v/>
      </c>
      <c r="CT156" s="274" t="str">
        <f ca="true">+IF(OFFSET('Sanitation Data'!$E$32,0,10*ROW('Sanitation Data'!E150))="","",OFFSET('Sanitation Data'!$E$32,0,10*ROW('Sanitation Data'!E150)))</f>
        <v/>
      </c>
      <c r="CU156" s="274" t="str">
        <f ca="true">+IF(OFFSET('Sanitation Data'!$F$28,0,10*ROW('Sanitation Data'!F150))="","",OFFSET('Sanitation Data'!$F$28,0,10*ROW('Sanitation Data'!F150)))</f>
        <v/>
      </c>
      <c r="CV156" s="274" t="str">
        <f ca="true">+IF(OFFSET('Sanitation Data'!$F$29,0,10*ROW('Sanitation Data'!F150))="","",OFFSET('Sanitation Data'!$F$29,0,10*ROW('Sanitation Data'!F150)))</f>
        <v/>
      </c>
      <c r="CW156" s="274" t="str">
        <f ca="true">+IF(OFFSET('Sanitation Data'!$F$30,0,10*ROW('Sanitation Data'!F150))="","",OFFSET('Sanitation Data'!$F$30,0,10*ROW('Sanitation Data'!F150)))</f>
        <v/>
      </c>
      <c r="CX156" s="274" t="str">
        <f ca="true">+IF(OFFSET('Sanitation Data'!$F$31,0,10*ROW('Sanitation Data'!F150))="","",OFFSET('Sanitation Data'!$F$31,0,10*ROW('Sanitation Data'!F150)))</f>
        <v/>
      </c>
      <c r="CY156" s="274" t="str">
        <f ca="true">+IF(OFFSET('Sanitation Data'!$F$32,0,10*ROW('Sanitation Data'!F150))="","",OFFSET('Sanitation Data'!$F$32,0,10*ROW('Sanitation Data'!F150)))</f>
        <v/>
      </c>
      <c r="CZ156" s="274" t="str">
        <f ca="true">+IF(OFFSET('Sanitation Data'!$G$28,0,10*ROW('Sanitation Data'!G150))="","",OFFSET('Sanitation Data'!$G$28,0,10*ROW('Sanitation Data'!G150)))</f>
        <v/>
      </c>
      <c r="DA156" s="274" t="str">
        <f ca="true">+IF(OFFSET('Sanitation Data'!$G$29,0,10*ROW('Sanitation Data'!G150))="","",OFFSET('Sanitation Data'!$G$29,0,10*ROW('Sanitation Data'!G150)))</f>
        <v/>
      </c>
      <c r="DB156" s="274" t="str">
        <f ca="true">+IF(OFFSET('Sanitation Data'!$G$30,0,10*ROW('Sanitation Data'!G150))="","",OFFSET('Sanitation Data'!$G$30,0,10*ROW('Sanitation Data'!G150)))</f>
        <v/>
      </c>
      <c r="DC156" s="274" t="str">
        <f ca="true">+IF(OFFSET('Sanitation Data'!$G$31,0,10*ROW('Sanitation Data'!G150))="","",OFFSET('Sanitation Data'!$G$31,0,10*ROW('Sanitation Data'!G150)))</f>
        <v/>
      </c>
      <c r="DD156" s="274" t="str">
        <f ca="true">+IF(OFFSET('Sanitation Data'!$G$32,0,10*ROW('Sanitation Data'!G150))="","",OFFSET('Sanitation Data'!$G$32,0,10*ROW('Sanitation Data'!G150)))</f>
        <v/>
      </c>
      <c r="DE156" s="274" t="str">
        <f ca="true">+IF(OFFSET('Sanitation Data'!$H$28,0,10*ROW('Sanitation Data'!H150))="","",OFFSET('Sanitation Data'!$H$28,0,10*ROW('Sanitation Data'!H150)))</f>
        <v/>
      </c>
      <c r="DF156" s="274" t="str">
        <f ca="true">+IF(OFFSET('Sanitation Data'!$H$29,0,10*ROW('Sanitation Data'!H150))="","",OFFSET('Sanitation Data'!$H$29,0,10*ROW('Sanitation Data'!H150)))</f>
        <v/>
      </c>
      <c r="DG156" s="274" t="str">
        <f ca="true">+IF(OFFSET('Sanitation Data'!$H$30,0,10*ROW('Sanitation Data'!H150))="","",OFFSET('Sanitation Data'!$H$30,0,10*ROW('Sanitation Data'!H150)))</f>
        <v/>
      </c>
      <c r="DH156" s="274" t="str">
        <f ca="true">+IF(OFFSET('Sanitation Data'!$H$31,0,10*ROW('Sanitation Data'!H150))="","",OFFSET('Sanitation Data'!$H$31,0,10*ROW('Sanitation Data'!H150)))</f>
        <v/>
      </c>
      <c r="DI156" s="274" t="str">
        <f ca="true">+IF(OFFSET('Sanitation Data'!$H$32,0,10*ROW('Sanitation Data'!H150))="","",OFFSET('Sanitation Data'!$H$32,0,10*ROW('Sanitation Data'!H150)))</f>
        <v/>
      </c>
      <c r="DJ156" s="274" t="str">
        <f ca="true">+IF(OFFSET('Sanitation Data'!$I$28,0,10*ROW('Sanitation Data'!I150))="","",OFFSET('Sanitation Data'!$I$28,0,10*ROW('Sanitation Data'!I150)))</f>
        <v/>
      </c>
      <c r="DK156" s="274" t="str">
        <f ca="true">+IF(OFFSET('Sanitation Data'!$I$29,0,10*ROW('Sanitation Data'!I150))="","",OFFSET('Sanitation Data'!$I$29,0,10*ROW('Sanitation Data'!I150)))</f>
        <v/>
      </c>
      <c r="DL156" s="274" t="str">
        <f ca="true">+IF(OFFSET('Sanitation Data'!$I$30,0,10*ROW('Sanitation Data'!I150))="","",OFFSET('Sanitation Data'!$I$30,0,10*ROW('Sanitation Data'!I150)))</f>
        <v/>
      </c>
      <c r="DM156" s="274" t="str">
        <f ca="true">+IF(OFFSET('Sanitation Data'!$I$31,0,10*ROW('Sanitation Data'!I150))="","",OFFSET('Sanitation Data'!$I$31,0,10*ROW('Sanitation Data'!I150)))</f>
        <v/>
      </c>
      <c r="DN156" s="274" t="str">
        <f ca="true">+IF(OFFSET('Sanitation Data'!$I$32,0,10*ROW('Sanitation Data'!I150))="","",OFFSET('Sanitation Data'!$I$32,0,10*ROW('Sanitation Data'!I150)))</f>
        <v/>
      </c>
      <c r="DO156" s="274" t="str">
        <f ca="true">+IF(OFFSET('Hygiene Data'!$D$11,0,10*ROW('Hygiene Data'!D150))="","",OFFSET('Hygiene Data'!$D$11,0,10*ROW('Hygiene Data'!D150)))</f>
        <v/>
      </c>
      <c r="DP156" s="274" t="str">
        <f ca="true">+IF(OFFSET('Hygiene Data'!$D$12,0,10*ROW('Hygiene Data'!D150))="","",OFFSET('Hygiene Data'!$D$12,0,10*ROW('Hygiene Data'!D150)))</f>
        <v/>
      </c>
      <c r="DQ156" s="274" t="str">
        <f ca="true">+IF(OFFSET('Hygiene Data'!$D$13,0,10*ROW('Hygiene Data'!D150))="","",OFFSET('Hygiene Data'!$D$13,0,10*ROW('Hygiene Data'!D150)))</f>
        <v/>
      </c>
      <c r="DR156" s="274" t="str">
        <f ca="true">+IF(OFFSET('Hygiene Data'!$E$11,0,10*ROW('Hygiene Data'!E150))="","",OFFSET('Hygiene Data'!$E$11,0,10*ROW('Hygiene Data'!E150)))</f>
        <v/>
      </c>
      <c r="DS156" s="274" t="str">
        <f ca="true">+IF(OFFSET('Hygiene Data'!$E$12,0,10*ROW('Hygiene Data'!E150))="","",OFFSET('Hygiene Data'!$E$12,0,10*ROW('Hygiene Data'!E150)))</f>
        <v/>
      </c>
      <c r="DT156" s="274" t="str">
        <f ca="true">+IF(OFFSET('Hygiene Data'!$E$13,0,10*ROW('Hygiene Data'!E150))="","",OFFSET('Hygiene Data'!$E$13,0,10*ROW('Hygiene Data'!E150)))</f>
        <v/>
      </c>
      <c r="DU156" s="274" t="str">
        <f ca="true">+IF(OFFSET('Hygiene Data'!$F$11,0,10*ROW('Hygiene Data'!F150))="","",OFFSET('Hygiene Data'!$F$11,0,10*ROW('Hygiene Data'!F150)))</f>
        <v/>
      </c>
      <c r="DV156" s="274" t="str">
        <f ca="true">+IF(OFFSET('Hygiene Data'!$F$12,0,10*ROW('Hygiene Data'!F150))="","",OFFSET('Hygiene Data'!$F$12,0,10*ROW('Hygiene Data'!F150)))</f>
        <v/>
      </c>
      <c r="DW156" s="274" t="str">
        <f ca="true">+IF(OFFSET('Hygiene Data'!$F$13,0,10*ROW('Hygiene Data'!F150))="","",OFFSET('Hygiene Data'!$F$13,0,10*ROW('Hygiene Data'!F150)))</f>
        <v/>
      </c>
      <c r="DX156" s="274" t="str">
        <f ca="true">+IF(OFFSET('Hygiene Data'!$G$11,0,10*ROW('Hygiene Data'!G150))="","",OFFSET('Hygiene Data'!$G$11,0,10*ROW('Hygiene Data'!G150)))</f>
        <v/>
      </c>
      <c r="DY156" s="274" t="str">
        <f ca="true">+IF(OFFSET('Hygiene Data'!$G$12,0,10*ROW('Hygiene Data'!G150))="","",OFFSET('Hygiene Data'!$G$12,0,10*ROW('Hygiene Data'!G150)))</f>
        <v/>
      </c>
      <c r="DZ156" s="274" t="str">
        <f ca="true">+IF(OFFSET('Hygiene Data'!$G$13,0,10*ROW('Hygiene Data'!G150))="","",OFFSET('Hygiene Data'!$G$13,0,10*ROW('Hygiene Data'!G150)))</f>
        <v/>
      </c>
      <c r="EA156" s="274" t="str">
        <f ca="true">+IF(OFFSET('Hygiene Data'!$H$11,0,10*ROW('Hygiene Data'!H150))="","",OFFSET('Hygiene Data'!$H$11,0,10*ROW('Hygiene Data'!H150)))</f>
        <v/>
      </c>
      <c r="EB156" s="274" t="str">
        <f ca="true">+IF(OFFSET('Hygiene Data'!$H$12,0,10*ROW('Hygiene Data'!H150))="","",OFFSET('Hygiene Data'!$H$12,0,10*ROW('Hygiene Data'!H150)))</f>
        <v/>
      </c>
      <c r="EC156" s="274" t="str">
        <f ca="true">+IF(OFFSET('Hygiene Data'!$H$13,0,10*ROW('Hygiene Data'!H150))="","",OFFSET('Hygiene Data'!$H$13,0,10*ROW('Hygiene Data'!H150)))</f>
        <v/>
      </c>
      <c r="ED156" s="274" t="str">
        <f ca="true">+IF(OFFSET('Hygiene Data'!$I$11,0,10*ROW('Hygiene Data'!I150))="","",OFFSET('Hygiene Data'!$I$11,0,10*ROW('Hygiene Data'!I150)))</f>
        <v/>
      </c>
      <c r="EE156" s="274" t="str">
        <f ca="true">+IF(OFFSET('Hygiene Data'!$I$12,0,10*ROW('Hygiene Data'!I150))="","",OFFSET('Hygiene Data'!$I$12,0,10*ROW('Hygiene Data'!I150)))</f>
        <v/>
      </c>
      <c r="EF156" s="274" t="str">
        <f ca="true">+IF(OFFSET('Hygiene Data'!$I$13,0,10*ROW('Hygiene Data'!I150))="","",OFFSET('Hygiene Data'!$I$13,0,10*ROW('Hygiene Data'!I150)))</f>
        <v/>
      </c>
    </row>
    <row xmlns:x14ac="http://schemas.microsoft.com/office/spreadsheetml/2009/9/ac" r="157" x14ac:dyDescent="0.2">
      <c r="A157" s="37" t="str">
        <f ca="true">+IF(OFFSET('Water Data'!$B$2,0,10*ROW('Water Data'!E151))="","",OFFSET('Water Data'!$B$2,0,10*ROW('Water Data'!E151)))</f>
        <v/>
      </c>
      <c r="B157" s="37" t="str">
        <f ca="true">+IF(OFFSET('Water Data'!$C$2,0,10*ROW('Water Data'!F151))="","",OFFSET('Water Data'!$C$2,0,10*ROW('Water Data'!F151)))</f>
        <v/>
      </c>
      <c r="C157" s="330" t="str">
        <f t="shared" ca="true" si="2"/>
        <v/>
      </c>
      <c r="D157" s="94"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4"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4"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4"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4"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4"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4"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4"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4"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4"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4"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4"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4"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4"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4"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4"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4"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4"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5"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5"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5"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5"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5"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5"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5"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5"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5"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5"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5"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5"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5"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5"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5"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5"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5"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5"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5"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5"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5"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5"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5"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5"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5"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5"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5"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5"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5"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5"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6"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6"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6"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6"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6"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6"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6"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6"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6"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6"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6"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6"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6"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6"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6"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6"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6"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6"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4"/>
      <c r="BS157" s="274" t="str">
        <f ca="true">+IF(OFFSET('Water Data'!$D$27,0,10*ROW('Water Data'!D151))="","",OFFSET('Water Data'!$D$27,0,10*ROW('Water Data'!D151)))</f>
        <v/>
      </c>
      <c r="BT157" s="274" t="str">
        <f ca="true">+IF(OFFSET('Water Data'!$D$28,0,10*ROW('Water Data'!D151))="","",OFFSET('Water Data'!$D$28,0,10*ROW('Water Data'!D151)))</f>
        <v/>
      </c>
      <c r="BU157" s="274" t="str">
        <f ca="true">+IF(OFFSET('Water Data'!$D$29,0,10*ROW('Water Data'!D151))="","",OFFSET('Water Data'!$D$29,0,10*ROW('Water Data'!D151)))</f>
        <v/>
      </c>
      <c r="BV157" s="274" t="str">
        <f ca="true">+IF(OFFSET('Water Data'!$E$27,0,10*ROW('Water Data'!E151))="","",OFFSET('Water Data'!$E$27,0,10*ROW('Water Data'!E151)))</f>
        <v/>
      </c>
      <c r="BW157" s="274" t="str">
        <f ca="true">+IF(OFFSET('Water Data'!$E$28,0,10*ROW('Water Data'!E151))="","",OFFSET('Water Data'!$E$28,0,10*ROW('Water Data'!E151)))</f>
        <v/>
      </c>
      <c r="BX157" s="274" t="str">
        <f ca="true">+IF(OFFSET('Water Data'!$E$29,0,10*ROW('Water Data'!E151))="","",OFFSET('Water Data'!$E$29,0,10*ROW('Water Data'!E151)))</f>
        <v/>
      </c>
      <c r="BY157" s="274" t="str">
        <f ca="true">+IF(OFFSET('Water Data'!$F$27,0,10*ROW('Water Data'!F151))="","",OFFSET('Water Data'!$F$27,0,10*ROW('Water Data'!F151)))</f>
        <v/>
      </c>
      <c r="BZ157" s="274" t="str">
        <f ca="true">+IF(OFFSET('Water Data'!$F$28,0,10*ROW('Water Data'!F151))="","",OFFSET('Water Data'!$F$28,0,10*ROW('Water Data'!F151)))</f>
        <v/>
      </c>
      <c r="CA157" s="274" t="str">
        <f ca="true">+IF(OFFSET('Water Data'!$F$29,0,10*ROW('Water Data'!F151))="","",OFFSET('Water Data'!$F$29,0,10*ROW('Water Data'!F151)))</f>
        <v/>
      </c>
      <c r="CB157" s="274" t="str">
        <f ca="true">+IF(OFFSET('Water Data'!$G$27,0,10*ROW('Water Data'!G151))="","",OFFSET('Water Data'!$G$27,0,10*ROW('Water Data'!G151)))</f>
        <v/>
      </c>
      <c r="CC157" s="274" t="str">
        <f ca="true">+IF(OFFSET('Water Data'!$G$28,0,10*ROW('Water Data'!G151))="","",OFFSET('Water Data'!$G$28,0,10*ROW('Water Data'!G151)))</f>
        <v/>
      </c>
      <c r="CD157" s="274" t="str">
        <f ca="true">+IF(OFFSET('Water Data'!$G$29,0,10*ROW('Water Data'!G151))="","",OFFSET('Water Data'!$G$29,0,10*ROW('Water Data'!G151)))</f>
        <v/>
      </c>
      <c r="CE157" s="274" t="str">
        <f ca="true">+IF(OFFSET('Water Data'!$H$27,0,10*ROW('Water Data'!H151))="","",OFFSET('Water Data'!$H$27,0,10*ROW('Water Data'!H151)))</f>
        <v/>
      </c>
      <c r="CF157" s="274" t="str">
        <f ca="true">+IF(OFFSET('Water Data'!$H$28,0,10*ROW('Water Data'!H151))="","",OFFSET('Water Data'!$H$28,0,10*ROW('Water Data'!H151)))</f>
        <v/>
      </c>
      <c r="CG157" s="274" t="str">
        <f ca="true">+IF(OFFSET('Water Data'!$H$29,0,10*ROW('Water Data'!H151))="","",OFFSET('Water Data'!$H$29,0,10*ROW('Water Data'!H151)))</f>
        <v/>
      </c>
      <c r="CH157" s="274" t="str">
        <f ca="true">+IF(OFFSET('Water Data'!$I$27,0,10*ROW('Water Data'!I151))="","",OFFSET('Water Data'!$I$27,0,10*ROW('Water Data'!I151)))</f>
        <v/>
      </c>
      <c r="CI157" s="274" t="str">
        <f ca="true">+IF(OFFSET('Water Data'!$I$28,0,10*ROW('Water Data'!I151))="","",OFFSET('Water Data'!$I$28,0,10*ROW('Water Data'!I151)))</f>
        <v/>
      </c>
      <c r="CJ157" s="274" t="str">
        <f ca="true">+IF(OFFSET('Water Data'!$I$29,0,10*ROW('Water Data'!I151))="","",OFFSET('Water Data'!$I$29,0,10*ROW('Water Data'!I151)))</f>
        <v/>
      </c>
      <c r="CK157" s="274" t="str">
        <f ca="true">+IF(OFFSET('Sanitation Data'!$D$28,0,10*ROW('Sanitation Data'!D151))="","",OFFSET('Sanitation Data'!$D$28,0,10*ROW('Sanitation Data'!D151)))</f>
        <v/>
      </c>
      <c r="CL157" s="274" t="str">
        <f ca="true">+IF(OFFSET('Sanitation Data'!$D$29,0,10*ROW('Sanitation Data'!D151))="","",OFFSET('Sanitation Data'!$D$29,0,10*ROW('Sanitation Data'!D151)))</f>
        <v/>
      </c>
      <c r="CM157" s="274" t="str">
        <f ca="true">+IF(OFFSET('Sanitation Data'!$D$30,0,10*ROW('Sanitation Data'!D151))="","",OFFSET('Sanitation Data'!$D$30,0,10*ROW('Sanitation Data'!D151)))</f>
        <v/>
      </c>
      <c r="CN157" s="274" t="str">
        <f ca="true">+IF(OFFSET('Sanitation Data'!$D$31,0,10*ROW('Sanitation Data'!D151))="","",OFFSET('Sanitation Data'!$D$31,0,10*ROW('Sanitation Data'!D151)))</f>
        <v/>
      </c>
      <c r="CO157" s="274" t="str">
        <f ca="true">+IF(OFFSET('Sanitation Data'!$D$32,0,10*ROW('Sanitation Data'!D151))="","",OFFSET('Sanitation Data'!$D$32,0,10*ROW('Sanitation Data'!D151)))</f>
        <v/>
      </c>
      <c r="CP157" s="274" t="str">
        <f ca="true">+IF(OFFSET('Sanitation Data'!$E$28,0,10*ROW('Sanitation Data'!E151))="","",OFFSET('Sanitation Data'!$E$28,0,10*ROW('Sanitation Data'!E151)))</f>
        <v/>
      </c>
      <c r="CQ157" s="274" t="str">
        <f ca="true">+IF(OFFSET('Sanitation Data'!$E$29,0,10*ROW('Sanitation Data'!E151))="","",OFFSET('Sanitation Data'!$E$29,0,10*ROW('Sanitation Data'!E151)))</f>
        <v/>
      </c>
      <c r="CR157" s="274" t="str">
        <f ca="true">+IF(OFFSET('Sanitation Data'!$E$30,0,10*ROW('Sanitation Data'!E151))="","",OFFSET('Sanitation Data'!$E$30,0,10*ROW('Sanitation Data'!E151)))</f>
        <v/>
      </c>
      <c r="CS157" s="274" t="str">
        <f ca="true">+IF(OFFSET('Sanitation Data'!$E$31,0,10*ROW('Sanitation Data'!E151))="","",OFFSET('Sanitation Data'!$E$31,0,10*ROW('Sanitation Data'!E151)))</f>
        <v/>
      </c>
      <c r="CT157" s="274" t="str">
        <f ca="true">+IF(OFFSET('Sanitation Data'!$E$32,0,10*ROW('Sanitation Data'!E151))="","",OFFSET('Sanitation Data'!$E$32,0,10*ROW('Sanitation Data'!E151)))</f>
        <v/>
      </c>
      <c r="CU157" s="274" t="str">
        <f ca="true">+IF(OFFSET('Sanitation Data'!$F$28,0,10*ROW('Sanitation Data'!F151))="","",OFFSET('Sanitation Data'!$F$28,0,10*ROW('Sanitation Data'!F151)))</f>
        <v/>
      </c>
      <c r="CV157" s="274" t="str">
        <f ca="true">+IF(OFFSET('Sanitation Data'!$F$29,0,10*ROW('Sanitation Data'!F151))="","",OFFSET('Sanitation Data'!$F$29,0,10*ROW('Sanitation Data'!F151)))</f>
        <v/>
      </c>
      <c r="CW157" s="274" t="str">
        <f ca="true">+IF(OFFSET('Sanitation Data'!$F$30,0,10*ROW('Sanitation Data'!F151))="","",OFFSET('Sanitation Data'!$F$30,0,10*ROW('Sanitation Data'!F151)))</f>
        <v/>
      </c>
      <c r="CX157" s="274" t="str">
        <f ca="true">+IF(OFFSET('Sanitation Data'!$F$31,0,10*ROW('Sanitation Data'!F151))="","",OFFSET('Sanitation Data'!$F$31,0,10*ROW('Sanitation Data'!F151)))</f>
        <v/>
      </c>
      <c r="CY157" s="274" t="str">
        <f ca="true">+IF(OFFSET('Sanitation Data'!$F$32,0,10*ROW('Sanitation Data'!F151))="","",OFFSET('Sanitation Data'!$F$32,0,10*ROW('Sanitation Data'!F151)))</f>
        <v/>
      </c>
      <c r="CZ157" s="274" t="str">
        <f ca="true">+IF(OFFSET('Sanitation Data'!$G$28,0,10*ROW('Sanitation Data'!G151))="","",OFFSET('Sanitation Data'!$G$28,0,10*ROW('Sanitation Data'!G151)))</f>
        <v/>
      </c>
      <c r="DA157" s="274" t="str">
        <f ca="true">+IF(OFFSET('Sanitation Data'!$G$29,0,10*ROW('Sanitation Data'!G151))="","",OFFSET('Sanitation Data'!$G$29,0,10*ROW('Sanitation Data'!G151)))</f>
        <v/>
      </c>
      <c r="DB157" s="274" t="str">
        <f ca="true">+IF(OFFSET('Sanitation Data'!$G$30,0,10*ROW('Sanitation Data'!G151))="","",OFFSET('Sanitation Data'!$G$30,0,10*ROW('Sanitation Data'!G151)))</f>
        <v/>
      </c>
      <c r="DC157" s="274" t="str">
        <f ca="true">+IF(OFFSET('Sanitation Data'!$G$31,0,10*ROW('Sanitation Data'!G151))="","",OFFSET('Sanitation Data'!$G$31,0,10*ROW('Sanitation Data'!G151)))</f>
        <v/>
      </c>
      <c r="DD157" s="274" t="str">
        <f ca="true">+IF(OFFSET('Sanitation Data'!$G$32,0,10*ROW('Sanitation Data'!G151))="","",OFFSET('Sanitation Data'!$G$32,0,10*ROW('Sanitation Data'!G151)))</f>
        <v/>
      </c>
      <c r="DE157" s="274" t="str">
        <f ca="true">+IF(OFFSET('Sanitation Data'!$H$28,0,10*ROW('Sanitation Data'!H151))="","",OFFSET('Sanitation Data'!$H$28,0,10*ROW('Sanitation Data'!H151)))</f>
        <v/>
      </c>
      <c r="DF157" s="274" t="str">
        <f ca="true">+IF(OFFSET('Sanitation Data'!$H$29,0,10*ROW('Sanitation Data'!H151))="","",OFFSET('Sanitation Data'!$H$29,0,10*ROW('Sanitation Data'!H151)))</f>
        <v/>
      </c>
      <c r="DG157" s="274" t="str">
        <f ca="true">+IF(OFFSET('Sanitation Data'!$H$30,0,10*ROW('Sanitation Data'!H151))="","",OFFSET('Sanitation Data'!$H$30,0,10*ROW('Sanitation Data'!H151)))</f>
        <v/>
      </c>
      <c r="DH157" s="274" t="str">
        <f ca="true">+IF(OFFSET('Sanitation Data'!$H$31,0,10*ROW('Sanitation Data'!H151))="","",OFFSET('Sanitation Data'!$H$31,0,10*ROW('Sanitation Data'!H151)))</f>
        <v/>
      </c>
      <c r="DI157" s="274" t="str">
        <f ca="true">+IF(OFFSET('Sanitation Data'!$H$32,0,10*ROW('Sanitation Data'!H151))="","",OFFSET('Sanitation Data'!$H$32,0,10*ROW('Sanitation Data'!H151)))</f>
        <v/>
      </c>
      <c r="DJ157" s="274" t="str">
        <f ca="true">+IF(OFFSET('Sanitation Data'!$I$28,0,10*ROW('Sanitation Data'!I151))="","",OFFSET('Sanitation Data'!$I$28,0,10*ROW('Sanitation Data'!I151)))</f>
        <v/>
      </c>
      <c r="DK157" s="274" t="str">
        <f ca="true">+IF(OFFSET('Sanitation Data'!$I$29,0,10*ROW('Sanitation Data'!I151))="","",OFFSET('Sanitation Data'!$I$29,0,10*ROW('Sanitation Data'!I151)))</f>
        <v/>
      </c>
      <c r="DL157" s="274" t="str">
        <f ca="true">+IF(OFFSET('Sanitation Data'!$I$30,0,10*ROW('Sanitation Data'!I151))="","",OFFSET('Sanitation Data'!$I$30,0,10*ROW('Sanitation Data'!I151)))</f>
        <v/>
      </c>
      <c r="DM157" s="274" t="str">
        <f ca="true">+IF(OFFSET('Sanitation Data'!$I$31,0,10*ROW('Sanitation Data'!I151))="","",OFFSET('Sanitation Data'!$I$31,0,10*ROW('Sanitation Data'!I151)))</f>
        <v/>
      </c>
      <c r="DN157" s="274" t="str">
        <f ca="true">+IF(OFFSET('Sanitation Data'!$I$32,0,10*ROW('Sanitation Data'!I151))="","",OFFSET('Sanitation Data'!$I$32,0,10*ROW('Sanitation Data'!I151)))</f>
        <v/>
      </c>
      <c r="DO157" s="274" t="str">
        <f ca="true">+IF(OFFSET('Hygiene Data'!$D$11,0,10*ROW('Hygiene Data'!D151))="","",OFFSET('Hygiene Data'!$D$11,0,10*ROW('Hygiene Data'!D151)))</f>
        <v/>
      </c>
      <c r="DP157" s="274" t="str">
        <f ca="true">+IF(OFFSET('Hygiene Data'!$D$12,0,10*ROW('Hygiene Data'!D151))="","",OFFSET('Hygiene Data'!$D$12,0,10*ROW('Hygiene Data'!D151)))</f>
        <v/>
      </c>
      <c r="DQ157" s="274" t="str">
        <f ca="true">+IF(OFFSET('Hygiene Data'!$D$13,0,10*ROW('Hygiene Data'!D151))="","",OFFSET('Hygiene Data'!$D$13,0,10*ROW('Hygiene Data'!D151)))</f>
        <v/>
      </c>
      <c r="DR157" s="274" t="str">
        <f ca="true">+IF(OFFSET('Hygiene Data'!$E$11,0,10*ROW('Hygiene Data'!E151))="","",OFFSET('Hygiene Data'!$E$11,0,10*ROW('Hygiene Data'!E151)))</f>
        <v/>
      </c>
      <c r="DS157" s="274" t="str">
        <f ca="true">+IF(OFFSET('Hygiene Data'!$E$12,0,10*ROW('Hygiene Data'!E151))="","",OFFSET('Hygiene Data'!$E$12,0,10*ROW('Hygiene Data'!E151)))</f>
        <v/>
      </c>
      <c r="DT157" s="274" t="str">
        <f ca="true">+IF(OFFSET('Hygiene Data'!$E$13,0,10*ROW('Hygiene Data'!E151))="","",OFFSET('Hygiene Data'!$E$13,0,10*ROW('Hygiene Data'!E151)))</f>
        <v/>
      </c>
      <c r="DU157" s="274" t="str">
        <f ca="true">+IF(OFFSET('Hygiene Data'!$F$11,0,10*ROW('Hygiene Data'!F151))="","",OFFSET('Hygiene Data'!$F$11,0,10*ROW('Hygiene Data'!F151)))</f>
        <v/>
      </c>
      <c r="DV157" s="274" t="str">
        <f ca="true">+IF(OFFSET('Hygiene Data'!$F$12,0,10*ROW('Hygiene Data'!F151))="","",OFFSET('Hygiene Data'!$F$12,0,10*ROW('Hygiene Data'!F151)))</f>
        <v/>
      </c>
      <c r="DW157" s="274" t="str">
        <f ca="true">+IF(OFFSET('Hygiene Data'!$F$13,0,10*ROW('Hygiene Data'!F151))="","",OFFSET('Hygiene Data'!$F$13,0,10*ROW('Hygiene Data'!F151)))</f>
        <v/>
      </c>
      <c r="DX157" s="274" t="str">
        <f ca="true">+IF(OFFSET('Hygiene Data'!$G$11,0,10*ROW('Hygiene Data'!G151))="","",OFFSET('Hygiene Data'!$G$11,0,10*ROW('Hygiene Data'!G151)))</f>
        <v/>
      </c>
      <c r="DY157" s="274" t="str">
        <f ca="true">+IF(OFFSET('Hygiene Data'!$G$12,0,10*ROW('Hygiene Data'!G151))="","",OFFSET('Hygiene Data'!$G$12,0,10*ROW('Hygiene Data'!G151)))</f>
        <v/>
      </c>
      <c r="DZ157" s="274" t="str">
        <f ca="true">+IF(OFFSET('Hygiene Data'!$G$13,0,10*ROW('Hygiene Data'!G151))="","",OFFSET('Hygiene Data'!$G$13,0,10*ROW('Hygiene Data'!G151)))</f>
        <v/>
      </c>
      <c r="EA157" s="274" t="str">
        <f ca="true">+IF(OFFSET('Hygiene Data'!$H$11,0,10*ROW('Hygiene Data'!H151))="","",OFFSET('Hygiene Data'!$H$11,0,10*ROW('Hygiene Data'!H151)))</f>
        <v/>
      </c>
      <c r="EB157" s="274" t="str">
        <f ca="true">+IF(OFFSET('Hygiene Data'!$H$12,0,10*ROW('Hygiene Data'!H151))="","",OFFSET('Hygiene Data'!$H$12,0,10*ROW('Hygiene Data'!H151)))</f>
        <v/>
      </c>
      <c r="EC157" s="274" t="str">
        <f ca="true">+IF(OFFSET('Hygiene Data'!$H$13,0,10*ROW('Hygiene Data'!H151))="","",OFFSET('Hygiene Data'!$H$13,0,10*ROW('Hygiene Data'!H151)))</f>
        <v/>
      </c>
      <c r="ED157" s="274" t="str">
        <f ca="true">+IF(OFFSET('Hygiene Data'!$I$11,0,10*ROW('Hygiene Data'!I151))="","",OFFSET('Hygiene Data'!$I$11,0,10*ROW('Hygiene Data'!I151)))</f>
        <v/>
      </c>
      <c r="EE157" s="274" t="str">
        <f ca="true">+IF(OFFSET('Hygiene Data'!$I$12,0,10*ROW('Hygiene Data'!I151))="","",OFFSET('Hygiene Data'!$I$12,0,10*ROW('Hygiene Data'!I151)))</f>
        <v/>
      </c>
      <c r="EF157" s="274" t="str">
        <f ca="true">+IF(OFFSET('Hygiene Data'!$I$13,0,10*ROW('Hygiene Data'!I151))="","",OFFSET('Hygiene Data'!$I$13,0,10*ROW('Hygiene Data'!I151)))</f>
        <v/>
      </c>
    </row>
    <row xmlns:x14ac="http://schemas.microsoft.com/office/spreadsheetml/2009/9/ac" r="158" x14ac:dyDescent="0.2">
      <c r="A158" s="37" t="str">
        <f ca="true">+IF(OFFSET('Water Data'!$B$2,0,10*ROW('Water Data'!E152))="","",OFFSET('Water Data'!$B$2,0,10*ROW('Water Data'!E152)))</f>
        <v/>
      </c>
      <c r="B158" s="37" t="str">
        <f ca="true">+IF(OFFSET('Water Data'!$C$2,0,10*ROW('Water Data'!F152))="","",OFFSET('Water Data'!$C$2,0,10*ROW('Water Data'!F152)))</f>
        <v/>
      </c>
      <c r="C158" s="330" t="str">
        <f t="shared" ca="true" si="2"/>
        <v/>
      </c>
      <c r="D158" s="94"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4"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4"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4"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4"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4"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4"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4"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4"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4"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4"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4"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4"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4"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4"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4"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4"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4"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5"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5"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5"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5"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5"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5"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5"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5"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5"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5"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5"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5"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5"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5"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5"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5"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5"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5"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5"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5"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5"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5"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5"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5"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5"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5"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5"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5"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5"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5"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6"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6"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6"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6"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6"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6"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6"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6"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6"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6"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6"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6"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6"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6"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6"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6"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6"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6"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4"/>
      <c r="BS158" s="274" t="str">
        <f ca="true">+IF(OFFSET('Water Data'!$D$27,0,10*ROW('Water Data'!D152))="","",OFFSET('Water Data'!$D$27,0,10*ROW('Water Data'!D152)))</f>
        <v/>
      </c>
      <c r="BT158" s="274" t="str">
        <f ca="true">+IF(OFFSET('Water Data'!$D$28,0,10*ROW('Water Data'!D152))="","",OFFSET('Water Data'!$D$28,0,10*ROW('Water Data'!D152)))</f>
        <v/>
      </c>
      <c r="BU158" s="274" t="str">
        <f ca="true">+IF(OFFSET('Water Data'!$D$29,0,10*ROW('Water Data'!D152))="","",OFFSET('Water Data'!$D$29,0,10*ROW('Water Data'!D152)))</f>
        <v/>
      </c>
      <c r="BV158" s="274" t="str">
        <f ca="true">+IF(OFFSET('Water Data'!$E$27,0,10*ROW('Water Data'!E152))="","",OFFSET('Water Data'!$E$27,0,10*ROW('Water Data'!E152)))</f>
        <v/>
      </c>
      <c r="BW158" s="274" t="str">
        <f ca="true">+IF(OFFSET('Water Data'!$E$28,0,10*ROW('Water Data'!E152))="","",OFFSET('Water Data'!$E$28,0,10*ROW('Water Data'!E152)))</f>
        <v/>
      </c>
      <c r="BX158" s="274" t="str">
        <f ca="true">+IF(OFFSET('Water Data'!$E$29,0,10*ROW('Water Data'!E152))="","",OFFSET('Water Data'!$E$29,0,10*ROW('Water Data'!E152)))</f>
        <v/>
      </c>
      <c r="BY158" s="274" t="str">
        <f ca="true">+IF(OFFSET('Water Data'!$F$27,0,10*ROW('Water Data'!F152))="","",OFFSET('Water Data'!$F$27,0,10*ROW('Water Data'!F152)))</f>
        <v/>
      </c>
      <c r="BZ158" s="274" t="str">
        <f ca="true">+IF(OFFSET('Water Data'!$F$28,0,10*ROW('Water Data'!F152))="","",OFFSET('Water Data'!$F$28,0,10*ROW('Water Data'!F152)))</f>
        <v/>
      </c>
      <c r="CA158" s="274" t="str">
        <f ca="true">+IF(OFFSET('Water Data'!$F$29,0,10*ROW('Water Data'!F152))="","",OFFSET('Water Data'!$F$29,0,10*ROW('Water Data'!F152)))</f>
        <v/>
      </c>
      <c r="CB158" s="274" t="str">
        <f ca="true">+IF(OFFSET('Water Data'!$G$27,0,10*ROW('Water Data'!G152))="","",OFFSET('Water Data'!$G$27,0,10*ROW('Water Data'!G152)))</f>
        <v/>
      </c>
      <c r="CC158" s="274" t="str">
        <f ca="true">+IF(OFFSET('Water Data'!$G$28,0,10*ROW('Water Data'!G152))="","",OFFSET('Water Data'!$G$28,0,10*ROW('Water Data'!G152)))</f>
        <v/>
      </c>
      <c r="CD158" s="274" t="str">
        <f ca="true">+IF(OFFSET('Water Data'!$G$29,0,10*ROW('Water Data'!G152))="","",OFFSET('Water Data'!$G$29,0,10*ROW('Water Data'!G152)))</f>
        <v/>
      </c>
      <c r="CE158" s="274" t="str">
        <f ca="true">+IF(OFFSET('Water Data'!$H$27,0,10*ROW('Water Data'!H152))="","",OFFSET('Water Data'!$H$27,0,10*ROW('Water Data'!H152)))</f>
        <v/>
      </c>
      <c r="CF158" s="274" t="str">
        <f ca="true">+IF(OFFSET('Water Data'!$H$28,0,10*ROW('Water Data'!H152))="","",OFFSET('Water Data'!$H$28,0,10*ROW('Water Data'!H152)))</f>
        <v/>
      </c>
      <c r="CG158" s="274" t="str">
        <f ca="true">+IF(OFFSET('Water Data'!$H$29,0,10*ROW('Water Data'!H152))="","",OFFSET('Water Data'!$H$29,0,10*ROW('Water Data'!H152)))</f>
        <v/>
      </c>
      <c r="CH158" s="274" t="str">
        <f ca="true">+IF(OFFSET('Water Data'!$I$27,0,10*ROW('Water Data'!I152))="","",OFFSET('Water Data'!$I$27,0,10*ROW('Water Data'!I152)))</f>
        <v/>
      </c>
      <c r="CI158" s="274" t="str">
        <f ca="true">+IF(OFFSET('Water Data'!$I$28,0,10*ROW('Water Data'!I152))="","",OFFSET('Water Data'!$I$28,0,10*ROW('Water Data'!I152)))</f>
        <v/>
      </c>
      <c r="CJ158" s="274" t="str">
        <f ca="true">+IF(OFFSET('Water Data'!$I$29,0,10*ROW('Water Data'!I152))="","",OFFSET('Water Data'!$I$29,0,10*ROW('Water Data'!I152)))</f>
        <v/>
      </c>
      <c r="CK158" s="274" t="str">
        <f ca="true">+IF(OFFSET('Sanitation Data'!$D$28,0,10*ROW('Sanitation Data'!D152))="","",OFFSET('Sanitation Data'!$D$28,0,10*ROW('Sanitation Data'!D152)))</f>
        <v/>
      </c>
      <c r="CL158" s="274" t="str">
        <f ca="true">+IF(OFFSET('Sanitation Data'!$D$29,0,10*ROW('Sanitation Data'!D152))="","",OFFSET('Sanitation Data'!$D$29,0,10*ROW('Sanitation Data'!D152)))</f>
        <v/>
      </c>
      <c r="CM158" s="274" t="str">
        <f ca="true">+IF(OFFSET('Sanitation Data'!$D$30,0,10*ROW('Sanitation Data'!D152))="","",OFFSET('Sanitation Data'!$D$30,0,10*ROW('Sanitation Data'!D152)))</f>
        <v/>
      </c>
      <c r="CN158" s="274" t="str">
        <f ca="true">+IF(OFFSET('Sanitation Data'!$D$31,0,10*ROW('Sanitation Data'!D152))="","",OFFSET('Sanitation Data'!$D$31,0,10*ROW('Sanitation Data'!D152)))</f>
        <v/>
      </c>
      <c r="CO158" s="274" t="str">
        <f ca="true">+IF(OFFSET('Sanitation Data'!$D$32,0,10*ROW('Sanitation Data'!D152))="","",OFFSET('Sanitation Data'!$D$32,0,10*ROW('Sanitation Data'!D152)))</f>
        <v/>
      </c>
      <c r="CP158" s="274" t="str">
        <f ca="true">+IF(OFFSET('Sanitation Data'!$E$28,0,10*ROW('Sanitation Data'!E152))="","",OFFSET('Sanitation Data'!$E$28,0,10*ROW('Sanitation Data'!E152)))</f>
        <v/>
      </c>
      <c r="CQ158" s="274" t="str">
        <f ca="true">+IF(OFFSET('Sanitation Data'!$E$29,0,10*ROW('Sanitation Data'!E152))="","",OFFSET('Sanitation Data'!$E$29,0,10*ROW('Sanitation Data'!E152)))</f>
        <v/>
      </c>
      <c r="CR158" s="274" t="str">
        <f ca="true">+IF(OFFSET('Sanitation Data'!$E$30,0,10*ROW('Sanitation Data'!E152))="","",OFFSET('Sanitation Data'!$E$30,0,10*ROW('Sanitation Data'!E152)))</f>
        <v/>
      </c>
      <c r="CS158" s="274" t="str">
        <f ca="true">+IF(OFFSET('Sanitation Data'!$E$31,0,10*ROW('Sanitation Data'!E152))="","",OFFSET('Sanitation Data'!$E$31,0,10*ROW('Sanitation Data'!E152)))</f>
        <v/>
      </c>
      <c r="CT158" s="274" t="str">
        <f ca="true">+IF(OFFSET('Sanitation Data'!$E$32,0,10*ROW('Sanitation Data'!E152))="","",OFFSET('Sanitation Data'!$E$32,0,10*ROW('Sanitation Data'!E152)))</f>
        <v/>
      </c>
      <c r="CU158" s="274" t="str">
        <f ca="true">+IF(OFFSET('Sanitation Data'!$F$28,0,10*ROW('Sanitation Data'!F152))="","",OFFSET('Sanitation Data'!$F$28,0,10*ROW('Sanitation Data'!F152)))</f>
        <v/>
      </c>
      <c r="CV158" s="274" t="str">
        <f ca="true">+IF(OFFSET('Sanitation Data'!$F$29,0,10*ROW('Sanitation Data'!F152))="","",OFFSET('Sanitation Data'!$F$29,0,10*ROW('Sanitation Data'!F152)))</f>
        <v/>
      </c>
      <c r="CW158" s="274" t="str">
        <f ca="true">+IF(OFFSET('Sanitation Data'!$F$30,0,10*ROW('Sanitation Data'!F152))="","",OFFSET('Sanitation Data'!$F$30,0,10*ROW('Sanitation Data'!F152)))</f>
        <v/>
      </c>
      <c r="CX158" s="274" t="str">
        <f ca="true">+IF(OFFSET('Sanitation Data'!$F$31,0,10*ROW('Sanitation Data'!F152))="","",OFFSET('Sanitation Data'!$F$31,0,10*ROW('Sanitation Data'!F152)))</f>
        <v/>
      </c>
      <c r="CY158" s="274" t="str">
        <f ca="true">+IF(OFFSET('Sanitation Data'!$F$32,0,10*ROW('Sanitation Data'!F152))="","",OFFSET('Sanitation Data'!$F$32,0,10*ROW('Sanitation Data'!F152)))</f>
        <v/>
      </c>
      <c r="CZ158" s="274" t="str">
        <f ca="true">+IF(OFFSET('Sanitation Data'!$G$28,0,10*ROW('Sanitation Data'!G152))="","",OFFSET('Sanitation Data'!$G$28,0,10*ROW('Sanitation Data'!G152)))</f>
        <v/>
      </c>
      <c r="DA158" s="274" t="str">
        <f ca="true">+IF(OFFSET('Sanitation Data'!$G$29,0,10*ROW('Sanitation Data'!G152))="","",OFFSET('Sanitation Data'!$G$29,0,10*ROW('Sanitation Data'!G152)))</f>
        <v/>
      </c>
      <c r="DB158" s="274" t="str">
        <f ca="true">+IF(OFFSET('Sanitation Data'!$G$30,0,10*ROW('Sanitation Data'!G152))="","",OFFSET('Sanitation Data'!$G$30,0,10*ROW('Sanitation Data'!G152)))</f>
        <v/>
      </c>
      <c r="DC158" s="274" t="str">
        <f ca="true">+IF(OFFSET('Sanitation Data'!$G$31,0,10*ROW('Sanitation Data'!G152))="","",OFFSET('Sanitation Data'!$G$31,0,10*ROW('Sanitation Data'!G152)))</f>
        <v/>
      </c>
      <c r="DD158" s="274" t="str">
        <f ca="true">+IF(OFFSET('Sanitation Data'!$G$32,0,10*ROW('Sanitation Data'!G152))="","",OFFSET('Sanitation Data'!$G$32,0,10*ROW('Sanitation Data'!G152)))</f>
        <v/>
      </c>
      <c r="DE158" s="274" t="str">
        <f ca="true">+IF(OFFSET('Sanitation Data'!$H$28,0,10*ROW('Sanitation Data'!H152))="","",OFFSET('Sanitation Data'!$H$28,0,10*ROW('Sanitation Data'!H152)))</f>
        <v/>
      </c>
      <c r="DF158" s="274" t="str">
        <f ca="true">+IF(OFFSET('Sanitation Data'!$H$29,0,10*ROW('Sanitation Data'!H152))="","",OFFSET('Sanitation Data'!$H$29,0,10*ROW('Sanitation Data'!H152)))</f>
        <v/>
      </c>
      <c r="DG158" s="274" t="str">
        <f ca="true">+IF(OFFSET('Sanitation Data'!$H$30,0,10*ROW('Sanitation Data'!H152))="","",OFFSET('Sanitation Data'!$H$30,0,10*ROW('Sanitation Data'!H152)))</f>
        <v/>
      </c>
      <c r="DH158" s="274" t="str">
        <f ca="true">+IF(OFFSET('Sanitation Data'!$H$31,0,10*ROW('Sanitation Data'!H152))="","",OFFSET('Sanitation Data'!$H$31,0,10*ROW('Sanitation Data'!H152)))</f>
        <v/>
      </c>
      <c r="DI158" s="274" t="str">
        <f ca="true">+IF(OFFSET('Sanitation Data'!$H$32,0,10*ROW('Sanitation Data'!H152))="","",OFFSET('Sanitation Data'!$H$32,0,10*ROW('Sanitation Data'!H152)))</f>
        <v/>
      </c>
      <c r="DJ158" s="274" t="str">
        <f ca="true">+IF(OFFSET('Sanitation Data'!$I$28,0,10*ROW('Sanitation Data'!I152))="","",OFFSET('Sanitation Data'!$I$28,0,10*ROW('Sanitation Data'!I152)))</f>
        <v/>
      </c>
      <c r="DK158" s="274" t="str">
        <f ca="true">+IF(OFFSET('Sanitation Data'!$I$29,0,10*ROW('Sanitation Data'!I152))="","",OFFSET('Sanitation Data'!$I$29,0,10*ROW('Sanitation Data'!I152)))</f>
        <v/>
      </c>
      <c r="DL158" s="274" t="str">
        <f ca="true">+IF(OFFSET('Sanitation Data'!$I$30,0,10*ROW('Sanitation Data'!I152))="","",OFFSET('Sanitation Data'!$I$30,0,10*ROW('Sanitation Data'!I152)))</f>
        <v/>
      </c>
      <c r="DM158" s="274" t="str">
        <f ca="true">+IF(OFFSET('Sanitation Data'!$I$31,0,10*ROW('Sanitation Data'!I152))="","",OFFSET('Sanitation Data'!$I$31,0,10*ROW('Sanitation Data'!I152)))</f>
        <v/>
      </c>
      <c r="DN158" s="274" t="str">
        <f ca="true">+IF(OFFSET('Sanitation Data'!$I$32,0,10*ROW('Sanitation Data'!I152))="","",OFFSET('Sanitation Data'!$I$32,0,10*ROW('Sanitation Data'!I152)))</f>
        <v/>
      </c>
      <c r="DO158" s="274" t="str">
        <f ca="true">+IF(OFFSET('Hygiene Data'!$D$11,0,10*ROW('Hygiene Data'!D152))="","",OFFSET('Hygiene Data'!$D$11,0,10*ROW('Hygiene Data'!D152)))</f>
        <v/>
      </c>
      <c r="DP158" s="274" t="str">
        <f ca="true">+IF(OFFSET('Hygiene Data'!$D$12,0,10*ROW('Hygiene Data'!D152))="","",OFFSET('Hygiene Data'!$D$12,0,10*ROW('Hygiene Data'!D152)))</f>
        <v/>
      </c>
      <c r="DQ158" s="274" t="str">
        <f ca="true">+IF(OFFSET('Hygiene Data'!$D$13,0,10*ROW('Hygiene Data'!D152))="","",OFFSET('Hygiene Data'!$D$13,0,10*ROW('Hygiene Data'!D152)))</f>
        <v/>
      </c>
      <c r="DR158" s="274" t="str">
        <f ca="true">+IF(OFFSET('Hygiene Data'!$E$11,0,10*ROW('Hygiene Data'!E152))="","",OFFSET('Hygiene Data'!$E$11,0,10*ROW('Hygiene Data'!E152)))</f>
        <v/>
      </c>
      <c r="DS158" s="274" t="str">
        <f ca="true">+IF(OFFSET('Hygiene Data'!$E$12,0,10*ROW('Hygiene Data'!E152))="","",OFFSET('Hygiene Data'!$E$12,0,10*ROW('Hygiene Data'!E152)))</f>
        <v/>
      </c>
      <c r="DT158" s="274" t="str">
        <f ca="true">+IF(OFFSET('Hygiene Data'!$E$13,0,10*ROW('Hygiene Data'!E152))="","",OFFSET('Hygiene Data'!$E$13,0,10*ROW('Hygiene Data'!E152)))</f>
        <v/>
      </c>
      <c r="DU158" s="274" t="str">
        <f ca="true">+IF(OFFSET('Hygiene Data'!$F$11,0,10*ROW('Hygiene Data'!F152))="","",OFFSET('Hygiene Data'!$F$11,0,10*ROW('Hygiene Data'!F152)))</f>
        <v/>
      </c>
      <c r="DV158" s="274" t="str">
        <f ca="true">+IF(OFFSET('Hygiene Data'!$F$12,0,10*ROW('Hygiene Data'!F152))="","",OFFSET('Hygiene Data'!$F$12,0,10*ROW('Hygiene Data'!F152)))</f>
        <v/>
      </c>
      <c r="DW158" s="274" t="str">
        <f ca="true">+IF(OFFSET('Hygiene Data'!$F$13,0,10*ROW('Hygiene Data'!F152))="","",OFFSET('Hygiene Data'!$F$13,0,10*ROW('Hygiene Data'!F152)))</f>
        <v/>
      </c>
      <c r="DX158" s="274" t="str">
        <f ca="true">+IF(OFFSET('Hygiene Data'!$G$11,0,10*ROW('Hygiene Data'!G152))="","",OFFSET('Hygiene Data'!$G$11,0,10*ROW('Hygiene Data'!G152)))</f>
        <v/>
      </c>
      <c r="DY158" s="274" t="str">
        <f ca="true">+IF(OFFSET('Hygiene Data'!$G$12,0,10*ROW('Hygiene Data'!G152))="","",OFFSET('Hygiene Data'!$G$12,0,10*ROW('Hygiene Data'!G152)))</f>
        <v/>
      </c>
      <c r="DZ158" s="274" t="str">
        <f ca="true">+IF(OFFSET('Hygiene Data'!$G$13,0,10*ROW('Hygiene Data'!G152))="","",OFFSET('Hygiene Data'!$G$13,0,10*ROW('Hygiene Data'!G152)))</f>
        <v/>
      </c>
      <c r="EA158" s="274" t="str">
        <f ca="true">+IF(OFFSET('Hygiene Data'!$H$11,0,10*ROW('Hygiene Data'!H152))="","",OFFSET('Hygiene Data'!$H$11,0,10*ROW('Hygiene Data'!H152)))</f>
        <v/>
      </c>
      <c r="EB158" s="274" t="str">
        <f ca="true">+IF(OFFSET('Hygiene Data'!$H$12,0,10*ROW('Hygiene Data'!H152))="","",OFFSET('Hygiene Data'!$H$12,0,10*ROW('Hygiene Data'!H152)))</f>
        <v/>
      </c>
      <c r="EC158" s="274" t="str">
        <f ca="true">+IF(OFFSET('Hygiene Data'!$H$13,0,10*ROW('Hygiene Data'!H152))="","",OFFSET('Hygiene Data'!$H$13,0,10*ROW('Hygiene Data'!H152)))</f>
        <v/>
      </c>
      <c r="ED158" s="274" t="str">
        <f ca="true">+IF(OFFSET('Hygiene Data'!$I$11,0,10*ROW('Hygiene Data'!I152))="","",OFFSET('Hygiene Data'!$I$11,0,10*ROW('Hygiene Data'!I152)))</f>
        <v/>
      </c>
      <c r="EE158" s="274" t="str">
        <f ca="true">+IF(OFFSET('Hygiene Data'!$I$12,0,10*ROW('Hygiene Data'!I152))="","",OFFSET('Hygiene Data'!$I$12,0,10*ROW('Hygiene Data'!I152)))</f>
        <v/>
      </c>
      <c r="EF158" s="274" t="str">
        <f ca="true">+IF(OFFSET('Hygiene Data'!$I$13,0,10*ROW('Hygiene Data'!I152))="","",OFFSET('Hygiene Data'!$I$13,0,10*ROW('Hygiene Data'!I152)))</f>
        <v/>
      </c>
    </row>
    <row xmlns:x14ac="http://schemas.microsoft.com/office/spreadsheetml/2009/9/ac" r="159" x14ac:dyDescent="0.2">
      <c r="A159" s="37" t="str">
        <f ca="true">+IF(OFFSET('Water Data'!$B$2,0,10*ROW('Water Data'!E153))="","",OFFSET('Water Data'!$B$2,0,10*ROW('Water Data'!E153)))</f>
        <v/>
      </c>
      <c r="B159" s="37" t="str">
        <f ca="true">+IF(OFFSET('Water Data'!$C$2,0,10*ROW('Water Data'!F153))="","",OFFSET('Water Data'!$C$2,0,10*ROW('Water Data'!F153)))</f>
        <v/>
      </c>
      <c r="C159" s="330" t="str">
        <f t="shared" ca="true" si="2"/>
        <v/>
      </c>
      <c r="D159" s="94"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4"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4"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4"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4"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4"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4"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4"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4"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4"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4"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4"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4"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4"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4"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4"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4"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4"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5"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5"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5"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5"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5"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5"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5"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5"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5"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5"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5"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5"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5"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5"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5"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5"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5"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5"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5"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5"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5"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5"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5"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5"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5"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5"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5"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5"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5"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5"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6"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6"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6"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6"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6"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6"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6"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6"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6"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6"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6"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6"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6"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6"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6"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6"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6"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6"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4"/>
      <c r="BS159" s="274" t="str">
        <f ca="true">+IF(OFFSET('Water Data'!$D$27,0,10*ROW('Water Data'!D153))="","",OFFSET('Water Data'!$D$27,0,10*ROW('Water Data'!D153)))</f>
        <v/>
      </c>
      <c r="BT159" s="274" t="str">
        <f ca="true">+IF(OFFSET('Water Data'!$D$28,0,10*ROW('Water Data'!D153))="","",OFFSET('Water Data'!$D$28,0,10*ROW('Water Data'!D153)))</f>
        <v/>
      </c>
      <c r="BU159" s="274" t="str">
        <f ca="true">+IF(OFFSET('Water Data'!$D$29,0,10*ROW('Water Data'!D153))="","",OFFSET('Water Data'!$D$29,0,10*ROW('Water Data'!D153)))</f>
        <v/>
      </c>
      <c r="BV159" s="274" t="str">
        <f ca="true">+IF(OFFSET('Water Data'!$E$27,0,10*ROW('Water Data'!E153))="","",OFFSET('Water Data'!$E$27,0,10*ROW('Water Data'!E153)))</f>
        <v/>
      </c>
      <c r="BW159" s="274" t="str">
        <f ca="true">+IF(OFFSET('Water Data'!$E$28,0,10*ROW('Water Data'!E153))="","",OFFSET('Water Data'!$E$28,0,10*ROW('Water Data'!E153)))</f>
        <v/>
      </c>
      <c r="BX159" s="274" t="str">
        <f ca="true">+IF(OFFSET('Water Data'!$E$29,0,10*ROW('Water Data'!E153))="","",OFFSET('Water Data'!$E$29,0,10*ROW('Water Data'!E153)))</f>
        <v/>
      </c>
      <c r="BY159" s="274" t="str">
        <f ca="true">+IF(OFFSET('Water Data'!$F$27,0,10*ROW('Water Data'!F153))="","",OFFSET('Water Data'!$F$27,0,10*ROW('Water Data'!F153)))</f>
        <v/>
      </c>
      <c r="BZ159" s="274" t="str">
        <f ca="true">+IF(OFFSET('Water Data'!$F$28,0,10*ROW('Water Data'!F153))="","",OFFSET('Water Data'!$F$28,0,10*ROW('Water Data'!F153)))</f>
        <v/>
      </c>
      <c r="CA159" s="274" t="str">
        <f ca="true">+IF(OFFSET('Water Data'!$F$29,0,10*ROW('Water Data'!F153))="","",OFFSET('Water Data'!$F$29,0,10*ROW('Water Data'!F153)))</f>
        <v/>
      </c>
      <c r="CB159" s="274" t="str">
        <f ca="true">+IF(OFFSET('Water Data'!$G$27,0,10*ROW('Water Data'!G153))="","",OFFSET('Water Data'!$G$27,0,10*ROW('Water Data'!G153)))</f>
        <v/>
      </c>
      <c r="CC159" s="274" t="str">
        <f ca="true">+IF(OFFSET('Water Data'!$G$28,0,10*ROW('Water Data'!G153))="","",OFFSET('Water Data'!$G$28,0,10*ROW('Water Data'!G153)))</f>
        <v/>
      </c>
      <c r="CD159" s="274" t="str">
        <f ca="true">+IF(OFFSET('Water Data'!$G$29,0,10*ROW('Water Data'!G153))="","",OFFSET('Water Data'!$G$29,0,10*ROW('Water Data'!G153)))</f>
        <v/>
      </c>
      <c r="CE159" s="274" t="str">
        <f ca="true">+IF(OFFSET('Water Data'!$H$27,0,10*ROW('Water Data'!H153))="","",OFFSET('Water Data'!$H$27,0,10*ROW('Water Data'!H153)))</f>
        <v/>
      </c>
      <c r="CF159" s="274" t="str">
        <f ca="true">+IF(OFFSET('Water Data'!$H$28,0,10*ROW('Water Data'!H153))="","",OFFSET('Water Data'!$H$28,0,10*ROW('Water Data'!H153)))</f>
        <v/>
      </c>
      <c r="CG159" s="274" t="str">
        <f ca="true">+IF(OFFSET('Water Data'!$H$29,0,10*ROW('Water Data'!H153))="","",OFFSET('Water Data'!$H$29,0,10*ROW('Water Data'!H153)))</f>
        <v/>
      </c>
      <c r="CH159" s="274" t="str">
        <f ca="true">+IF(OFFSET('Water Data'!$I$27,0,10*ROW('Water Data'!I153))="","",OFFSET('Water Data'!$I$27,0,10*ROW('Water Data'!I153)))</f>
        <v/>
      </c>
      <c r="CI159" s="274" t="str">
        <f ca="true">+IF(OFFSET('Water Data'!$I$28,0,10*ROW('Water Data'!I153))="","",OFFSET('Water Data'!$I$28,0,10*ROW('Water Data'!I153)))</f>
        <v/>
      </c>
      <c r="CJ159" s="274" t="str">
        <f ca="true">+IF(OFFSET('Water Data'!$I$29,0,10*ROW('Water Data'!I153))="","",OFFSET('Water Data'!$I$29,0,10*ROW('Water Data'!I153)))</f>
        <v/>
      </c>
      <c r="CK159" s="274" t="str">
        <f ca="true">+IF(OFFSET('Sanitation Data'!$D$28,0,10*ROW('Sanitation Data'!D153))="","",OFFSET('Sanitation Data'!$D$28,0,10*ROW('Sanitation Data'!D153)))</f>
        <v/>
      </c>
      <c r="CL159" s="274" t="str">
        <f ca="true">+IF(OFFSET('Sanitation Data'!$D$29,0,10*ROW('Sanitation Data'!D153))="","",OFFSET('Sanitation Data'!$D$29,0,10*ROW('Sanitation Data'!D153)))</f>
        <v/>
      </c>
      <c r="CM159" s="274" t="str">
        <f ca="true">+IF(OFFSET('Sanitation Data'!$D$30,0,10*ROW('Sanitation Data'!D153))="","",OFFSET('Sanitation Data'!$D$30,0,10*ROW('Sanitation Data'!D153)))</f>
        <v/>
      </c>
      <c r="CN159" s="274" t="str">
        <f ca="true">+IF(OFFSET('Sanitation Data'!$D$31,0,10*ROW('Sanitation Data'!D153))="","",OFFSET('Sanitation Data'!$D$31,0,10*ROW('Sanitation Data'!D153)))</f>
        <v/>
      </c>
      <c r="CO159" s="274" t="str">
        <f ca="true">+IF(OFFSET('Sanitation Data'!$D$32,0,10*ROW('Sanitation Data'!D153))="","",OFFSET('Sanitation Data'!$D$32,0,10*ROW('Sanitation Data'!D153)))</f>
        <v/>
      </c>
      <c r="CP159" s="274" t="str">
        <f ca="true">+IF(OFFSET('Sanitation Data'!$E$28,0,10*ROW('Sanitation Data'!E153))="","",OFFSET('Sanitation Data'!$E$28,0,10*ROW('Sanitation Data'!E153)))</f>
        <v/>
      </c>
      <c r="CQ159" s="274" t="str">
        <f ca="true">+IF(OFFSET('Sanitation Data'!$E$29,0,10*ROW('Sanitation Data'!E153))="","",OFFSET('Sanitation Data'!$E$29,0,10*ROW('Sanitation Data'!E153)))</f>
        <v/>
      </c>
      <c r="CR159" s="274" t="str">
        <f ca="true">+IF(OFFSET('Sanitation Data'!$E$30,0,10*ROW('Sanitation Data'!E153))="","",OFFSET('Sanitation Data'!$E$30,0,10*ROW('Sanitation Data'!E153)))</f>
        <v/>
      </c>
      <c r="CS159" s="274" t="str">
        <f ca="true">+IF(OFFSET('Sanitation Data'!$E$31,0,10*ROW('Sanitation Data'!E153))="","",OFFSET('Sanitation Data'!$E$31,0,10*ROW('Sanitation Data'!E153)))</f>
        <v/>
      </c>
      <c r="CT159" s="274" t="str">
        <f ca="true">+IF(OFFSET('Sanitation Data'!$E$32,0,10*ROW('Sanitation Data'!E153))="","",OFFSET('Sanitation Data'!$E$32,0,10*ROW('Sanitation Data'!E153)))</f>
        <v/>
      </c>
      <c r="CU159" s="274" t="str">
        <f ca="true">+IF(OFFSET('Sanitation Data'!$F$28,0,10*ROW('Sanitation Data'!F153))="","",OFFSET('Sanitation Data'!$F$28,0,10*ROW('Sanitation Data'!F153)))</f>
        <v/>
      </c>
      <c r="CV159" s="274" t="str">
        <f ca="true">+IF(OFFSET('Sanitation Data'!$F$29,0,10*ROW('Sanitation Data'!F153))="","",OFFSET('Sanitation Data'!$F$29,0,10*ROW('Sanitation Data'!F153)))</f>
        <v/>
      </c>
      <c r="CW159" s="274" t="str">
        <f ca="true">+IF(OFFSET('Sanitation Data'!$F$30,0,10*ROW('Sanitation Data'!F153))="","",OFFSET('Sanitation Data'!$F$30,0,10*ROW('Sanitation Data'!F153)))</f>
        <v/>
      </c>
      <c r="CX159" s="274" t="str">
        <f ca="true">+IF(OFFSET('Sanitation Data'!$F$31,0,10*ROW('Sanitation Data'!F153))="","",OFFSET('Sanitation Data'!$F$31,0,10*ROW('Sanitation Data'!F153)))</f>
        <v/>
      </c>
      <c r="CY159" s="274" t="str">
        <f ca="true">+IF(OFFSET('Sanitation Data'!$F$32,0,10*ROW('Sanitation Data'!F153))="","",OFFSET('Sanitation Data'!$F$32,0,10*ROW('Sanitation Data'!F153)))</f>
        <v/>
      </c>
      <c r="CZ159" s="274" t="str">
        <f ca="true">+IF(OFFSET('Sanitation Data'!$G$28,0,10*ROW('Sanitation Data'!G153))="","",OFFSET('Sanitation Data'!$G$28,0,10*ROW('Sanitation Data'!G153)))</f>
        <v/>
      </c>
      <c r="DA159" s="274" t="str">
        <f ca="true">+IF(OFFSET('Sanitation Data'!$G$29,0,10*ROW('Sanitation Data'!G153))="","",OFFSET('Sanitation Data'!$G$29,0,10*ROW('Sanitation Data'!G153)))</f>
        <v/>
      </c>
      <c r="DB159" s="274" t="str">
        <f ca="true">+IF(OFFSET('Sanitation Data'!$G$30,0,10*ROW('Sanitation Data'!G153))="","",OFFSET('Sanitation Data'!$G$30,0,10*ROW('Sanitation Data'!G153)))</f>
        <v/>
      </c>
      <c r="DC159" s="274" t="str">
        <f ca="true">+IF(OFFSET('Sanitation Data'!$G$31,0,10*ROW('Sanitation Data'!G153))="","",OFFSET('Sanitation Data'!$G$31,0,10*ROW('Sanitation Data'!G153)))</f>
        <v/>
      </c>
      <c r="DD159" s="274" t="str">
        <f ca="true">+IF(OFFSET('Sanitation Data'!$G$32,0,10*ROW('Sanitation Data'!G153))="","",OFFSET('Sanitation Data'!$G$32,0,10*ROW('Sanitation Data'!G153)))</f>
        <v/>
      </c>
      <c r="DE159" s="274" t="str">
        <f ca="true">+IF(OFFSET('Sanitation Data'!$H$28,0,10*ROW('Sanitation Data'!H153))="","",OFFSET('Sanitation Data'!$H$28,0,10*ROW('Sanitation Data'!H153)))</f>
        <v/>
      </c>
      <c r="DF159" s="274" t="str">
        <f ca="true">+IF(OFFSET('Sanitation Data'!$H$29,0,10*ROW('Sanitation Data'!H153))="","",OFFSET('Sanitation Data'!$H$29,0,10*ROW('Sanitation Data'!H153)))</f>
        <v/>
      </c>
      <c r="DG159" s="274" t="str">
        <f ca="true">+IF(OFFSET('Sanitation Data'!$H$30,0,10*ROW('Sanitation Data'!H153))="","",OFFSET('Sanitation Data'!$H$30,0,10*ROW('Sanitation Data'!H153)))</f>
        <v/>
      </c>
      <c r="DH159" s="274" t="str">
        <f ca="true">+IF(OFFSET('Sanitation Data'!$H$31,0,10*ROW('Sanitation Data'!H153))="","",OFFSET('Sanitation Data'!$H$31,0,10*ROW('Sanitation Data'!H153)))</f>
        <v/>
      </c>
      <c r="DI159" s="274" t="str">
        <f ca="true">+IF(OFFSET('Sanitation Data'!$H$32,0,10*ROW('Sanitation Data'!H153))="","",OFFSET('Sanitation Data'!$H$32,0,10*ROW('Sanitation Data'!H153)))</f>
        <v/>
      </c>
      <c r="DJ159" s="274" t="str">
        <f ca="true">+IF(OFFSET('Sanitation Data'!$I$28,0,10*ROW('Sanitation Data'!I153))="","",OFFSET('Sanitation Data'!$I$28,0,10*ROW('Sanitation Data'!I153)))</f>
        <v/>
      </c>
      <c r="DK159" s="274" t="str">
        <f ca="true">+IF(OFFSET('Sanitation Data'!$I$29,0,10*ROW('Sanitation Data'!I153))="","",OFFSET('Sanitation Data'!$I$29,0,10*ROW('Sanitation Data'!I153)))</f>
        <v/>
      </c>
      <c r="DL159" s="274" t="str">
        <f ca="true">+IF(OFFSET('Sanitation Data'!$I$30,0,10*ROW('Sanitation Data'!I153))="","",OFFSET('Sanitation Data'!$I$30,0,10*ROW('Sanitation Data'!I153)))</f>
        <v/>
      </c>
      <c r="DM159" s="274" t="str">
        <f ca="true">+IF(OFFSET('Sanitation Data'!$I$31,0,10*ROW('Sanitation Data'!I153))="","",OFFSET('Sanitation Data'!$I$31,0,10*ROW('Sanitation Data'!I153)))</f>
        <v/>
      </c>
      <c r="DN159" s="274" t="str">
        <f ca="true">+IF(OFFSET('Sanitation Data'!$I$32,0,10*ROW('Sanitation Data'!I153))="","",OFFSET('Sanitation Data'!$I$32,0,10*ROW('Sanitation Data'!I153)))</f>
        <v/>
      </c>
      <c r="DO159" s="274" t="str">
        <f ca="true">+IF(OFFSET('Hygiene Data'!$D$11,0,10*ROW('Hygiene Data'!D153))="","",OFFSET('Hygiene Data'!$D$11,0,10*ROW('Hygiene Data'!D153)))</f>
        <v/>
      </c>
      <c r="DP159" s="274" t="str">
        <f ca="true">+IF(OFFSET('Hygiene Data'!$D$12,0,10*ROW('Hygiene Data'!D153))="","",OFFSET('Hygiene Data'!$D$12,0,10*ROW('Hygiene Data'!D153)))</f>
        <v/>
      </c>
      <c r="DQ159" s="274" t="str">
        <f ca="true">+IF(OFFSET('Hygiene Data'!$D$13,0,10*ROW('Hygiene Data'!D153))="","",OFFSET('Hygiene Data'!$D$13,0,10*ROW('Hygiene Data'!D153)))</f>
        <v/>
      </c>
      <c r="DR159" s="274" t="str">
        <f ca="true">+IF(OFFSET('Hygiene Data'!$E$11,0,10*ROW('Hygiene Data'!E153))="","",OFFSET('Hygiene Data'!$E$11,0,10*ROW('Hygiene Data'!E153)))</f>
        <v/>
      </c>
      <c r="DS159" s="274" t="str">
        <f ca="true">+IF(OFFSET('Hygiene Data'!$E$12,0,10*ROW('Hygiene Data'!E153))="","",OFFSET('Hygiene Data'!$E$12,0,10*ROW('Hygiene Data'!E153)))</f>
        <v/>
      </c>
      <c r="DT159" s="274" t="str">
        <f ca="true">+IF(OFFSET('Hygiene Data'!$E$13,0,10*ROW('Hygiene Data'!E153))="","",OFFSET('Hygiene Data'!$E$13,0,10*ROW('Hygiene Data'!E153)))</f>
        <v/>
      </c>
      <c r="DU159" s="274" t="str">
        <f ca="true">+IF(OFFSET('Hygiene Data'!$F$11,0,10*ROW('Hygiene Data'!F153))="","",OFFSET('Hygiene Data'!$F$11,0,10*ROW('Hygiene Data'!F153)))</f>
        <v/>
      </c>
      <c r="DV159" s="274" t="str">
        <f ca="true">+IF(OFFSET('Hygiene Data'!$F$12,0,10*ROW('Hygiene Data'!F153))="","",OFFSET('Hygiene Data'!$F$12,0,10*ROW('Hygiene Data'!F153)))</f>
        <v/>
      </c>
      <c r="DW159" s="274" t="str">
        <f ca="true">+IF(OFFSET('Hygiene Data'!$F$13,0,10*ROW('Hygiene Data'!F153))="","",OFFSET('Hygiene Data'!$F$13,0,10*ROW('Hygiene Data'!F153)))</f>
        <v/>
      </c>
      <c r="DX159" s="274" t="str">
        <f ca="true">+IF(OFFSET('Hygiene Data'!$G$11,0,10*ROW('Hygiene Data'!G153))="","",OFFSET('Hygiene Data'!$G$11,0,10*ROW('Hygiene Data'!G153)))</f>
        <v/>
      </c>
      <c r="DY159" s="274" t="str">
        <f ca="true">+IF(OFFSET('Hygiene Data'!$G$12,0,10*ROW('Hygiene Data'!G153))="","",OFFSET('Hygiene Data'!$G$12,0,10*ROW('Hygiene Data'!G153)))</f>
        <v/>
      </c>
      <c r="DZ159" s="274" t="str">
        <f ca="true">+IF(OFFSET('Hygiene Data'!$G$13,0,10*ROW('Hygiene Data'!G153))="","",OFFSET('Hygiene Data'!$G$13,0,10*ROW('Hygiene Data'!G153)))</f>
        <v/>
      </c>
      <c r="EA159" s="274" t="str">
        <f ca="true">+IF(OFFSET('Hygiene Data'!$H$11,0,10*ROW('Hygiene Data'!H153))="","",OFFSET('Hygiene Data'!$H$11,0,10*ROW('Hygiene Data'!H153)))</f>
        <v/>
      </c>
      <c r="EB159" s="274" t="str">
        <f ca="true">+IF(OFFSET('Hygiene Data'!$H$12,0,10*ROW('Hygiene Data'!H153))="","",OFFSET('Hygiene Data'!$H$12,0,10*ROW('Hygiene Data'!H153)))</f>
        <v/>
      </c>
      <c r="EC159" s="274" t="str">
        <f ca="true">+IF(OFFSET('Hygiene Data'!$H$13,0,10*ROW('Hygiene Data'!H153))="","",OFFSET('Hygiene Data'!$H$13,0,10*ROW('Hygiene Data'!H153)))</f>
        <v/>
      </c>
      <c r="ED159" s="274" t="str">
        <f ca="true">+IF(OFFSET('Hygiene Data'!$I$11,0,10*ROW('Hygiene Data'!I153))="","",OFFSET('Hygiene Data'!$I$11,0,10*ROW('Hygiene Data'!I153)))</f>
        <v/>
      </c>
      <c r="EE159" s="274" t="str">
        <f ca="true">+IF(OFFSET('Hygiene Data'!$I$12,0,10*ROW('Hygiene Data'!I153))="","",OFFSET('Hygiene Data'!$I$12,0,10*ROW('Hygiene Data'!I153)))</f>
        <v/>
      </c>
      <c r="EF159" s="274" t="str">
        <f ca="true">+IF(OFFSET('Hygiene Data'!$I$13,0,10*ROW('Hygiene Data'!I153))="","",OFFSET('Hygiene Data'!$I$13,0,10*ROW('Hygiene Data'!I153)))</f>
        <v/>
      </c>
    </row>
    <row xmlns:x14ac="http://schemas.microsoft.com/office/spreadsheetml/2009/9/ac" r="160" x14ac:dyDescent="0.2">
      <c r="A160" s="37" t="str">
        <f ca="true">+IF(OFFSET('Water Data'!$B$2,0,10*ROW('Water Data'!E154))="","",OFFSET('Water Data'!$B$2,0,10*ROW('Water Data'!E154)))</f>
        <v/>
      </c>
      <c r="B160" s="37" t="str">
        <f ca="true">+IF(OFFSET('Water Data'!$C$2,0,10*ROW('Water Data'!F154))="","",OFFSET('Water Data'!$C$2,0,10*ROW('Water Data'!F154)))</f>
        <v/>
      </c>
      <c r="C160" s="330" t="str">
        <f t="shared" ca="true" si="2"/>
        <v/>
      </c>
      <c r="D160" s="94"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4"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4"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4"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4"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4"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4"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4"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4"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4"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4"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4"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4"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4"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4"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4"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4"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4"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5"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5"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5"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5"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5"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5"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5"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5"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5"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5"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5"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5"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5"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5"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5"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5"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5"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5"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5"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5"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5"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5"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5"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5"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5"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5"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5"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5"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5"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5"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6"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6"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6"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6"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6"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6"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6"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6"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6"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6"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6"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6"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6"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6"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6"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6"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6"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6"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4"/>
      <c r="BS160" s="274" t="str">
        <f ca="true">+IF(OFFSET('Water Data'!$D$27,0,10*ROW('Water Data'!D154))="","",OFFSET('Water Data'!$D$27,0,10*ROW('Water Data'!D154)))</f>
        <v/>
      </c>
      <c r="BT160" s="274" t="str">
        <f ca="true">+IF(OFFSET('Water Data'!$D$28,0,10*ROW('Water Data'!D154))="","",OFFSET('Water Data'!$D$28,0,10*ROW('Water Data'!D154)))</f>
        <v/>
      </c>
      <c r="BU160" s="274" t="str">
        <f ca="true">+IF(OFFSET('Water Data'!$D$29,0,10*ROW('Water Data'!D154))="","",OFFSET('Water Data'!$D$29,0,10*ROW('Water Data'!D154)))</f>
        <v/>
      </c>
      <c r="BV160" s="274" t="str">
        <f ca="true">+IF(OFFSET('Water Data'!$E$27,0,10*ROW('Water Data'!E154))="","",OFFSET('Water Data'!$E$27,0,10*ROW('Water Data'!E154)))</f>
        <v/>
      </c>
      <c r="BW160" s="274" t="str">
        <f ca="true">+IF(OFFSET('Water Data'!$E$28,0,10*ROW('Water Data'!E154))="","",OFFSET('Water Data'!$E$28,0,10*ROW('Water Data'!E154)))</f>
        <v/>
      </c>
      <c r="BX160" s="274" t="str">
        <f ca="true">+IF(OFFSET('Water Data'!$E$29,0,10*ROW('Water Data'!E154))="","",OFFSET('Water Data'!$E$29,0,10*ROW('Water Data'!E154)))</f>
        <v/>
      </c>
      <c r="BY160" s="274" t="str">
        <f ca="true">+IF(OFFSET('Water Data'!$F$27,0,10*ROW('Water Data'!F154))="","",OFFSET('Water Data'!$F$27,0,10*ROW('Water Data'!F154)))</f>
        <v/>
      </c>
      <c r="BZ160" s="274" t="str">
        <f ca="true">+IF(OFFSET('Water Data'!$F$28,0,10*ROW('Water Data'!F154))="","",OFFSET('Water Data'!$F$28,0,10*ROW('Water Data'!F154)))</f>
        <v/>
      </c>
      <c r="CA160" s="274" t="str">
        <f ca="true">+IF(OFFSET('Water Data'!$F$29,0,10*ROW('Water Data'!F154))="","",OFFSET('Water Data'!$F$29,0,10*ROW('Water Data'!F154)))</f>
        <v/>
      </c>
      <c r="CB160" s="274" t="str">
        <f ca="true">+IF(OFFSET('Water Data'!$G$27,0,10*ROW('Water Data'!G154))="","",OFFSET('Water Data'!$G$27,0,10*ROW('Water Data'!G154)))</f>
        <v/>
      </c>
      <c r="CC160" s="274" t="str">
        <f ca="true">+IF(OFFSET('Water Data'!$G$28,0,10*ROW('Water Data'!G154))="","",OFFSET('Water Data'!$G$28,0,10*ROW('Water Data'!G154)))</f>
        <v/>
      </c>
      <c r="CD160" s="274" t="str">
        <f ca="true">+IF(OFFSET('Water Data'!$G$29,0,10*ROW('Water Data'!G154))="","",OFFSET('Water Data'!$G$29,0,10*ROW('Water Data'!G154)))</f>
        <v/>
      </c>
      <c r="CE160" s="274" t="str">
        <f ca="true">+IF(OFFSET('Water Data'!$H$27,0,10*ROW('Water Data'!H154))="","",OFFSET('Water Data'!$H$27,0,10*ROW('Water Data'!H154)))</f>
        <v/>
      </c>
      <c r="CF160" s="274" t="str">
        <f ca="true">+IF(OFFSET('Water Data'!$H$28,0,10*ROW('Water Data'!H154))="","",OFFSET('Water Data'!$H$28,0,10*ROW('Water Data'!H154)))</f>
        <v/>
      </c>
      <c r="CG160" s="274" t="str">
        <f ca="true">+IF(OFFSET('Water Data'!$H$29,0,10*ROW('Water Data'!H154))="","",OFFSET('Water Data'!$H$29,0,10*ROW('Water Data'!H154)))</f>
        <v/>
      </c>
      <c r="CH160" s="274" t="str">
        <f ca="true">+IF(OFFSET('Water Data'!$I$27,0,10*ROW('Water Data'!I154))="","",OFFSET('Water Data'!$I$27,0,10*ROW('Water Data'!I154)))</f>
        <v/>
      </c>
      <c r="CI160" s="274" t="str">
        <f ca="true">+IF(OFFSET('Water Data'!$I$28,0,10*ROW('Water Data'!I154))="","",OFFSET('Water Data'!$I$28,0,10*ROW('Water Data'!I154)))</f>
        <v/>
      </c>
      <c r="CJ160" s="274" t="str">
        <f ca="true">+IF(OFFSET('Water Data'!$I$29,0,10*ROW('Water Data'!I154))="","",OFFSET('Water Data'!$I$29,0,10*ROW('Water Data'!I154)))</f>
        <v/>
      </c>
      <c r="CK160" s="274" t="str">
        <f ca="true">+IF(OFFSET('Sanitation Data'!$D$28,0,10*ROW('Sanitation Data'!D154))="","",OFFSET('Sanitation Data'!$D$28,0,10*ROW('Sanitation Data'!D154)))</f>
        <v/>
      </c>
      <c r="CL160" s="274" t="str">
        <f ca="true">+IF(OFFSET('Sanitation Data'!$D$29,0,10*ROW('Sanitation Data'!D154))="","",OFFSET('Sanitation Data'!$D$29,0,10*ROW('Sanitation Data'!D154)))</f>
        <v/>
      </c>
      <c r="CM160" s="274" t="str">
        <f ca="true">+IF(OFFSET('Sanitation Data'!$D$30,0,10*ROW('Sanitation Data'!D154))="","",OFFSET('Sanitation Data'!$D$30,0,10*ROW('Sanitation Data'!D154)))</f>
        <v/>
      </c>
      <c r="CN160" s="274" t="str">
        <f ca="true">+IF(OFFSET('Sanitation Data'!$D$31,0,10*ROW('Sanitation Data'!D154))="","",OFFSET('Sanitation Data'!$D$31,0,10*ROW('Sanitation Data'!D154)))</f>
        <v/>
      </c>
      <c r="CO160" s="274" t="str">
        <f ca="true">+IF(OFFSET('Sanitation Data'!$D$32,0,10*ROW('Sanitation Data'!D154))="","",OFFSET('Sanitation Data'!$D$32,0,10*ROW('Sanitation Data'!D154)))</f>
        <v/>
      </c>
      <c r="CP160" s="274" t="str">
        <f ca="true">+IF(OFFSET('Sanitation Data'!$E$28,0,10*ROW('Sanitation Data'!E154))="","",OFFSET('Sanitation Data'!$E$28,0,10*ROW('Sanitation Data'!E154)))</f>
        <v/>
      </c>
      <c r="CQ160" s="274" t="str">
        <f ca="true">+IF(OFFSET('Sanitation Data'!$E$29,0,10*ROW('Sanitation Data'!E154))="","",OFFSET('Sanitation Data'!$E$29,0,10*ROW('Sanitation Data'!E154)))</f>
        <v/>
      </c>
      <c r="CR160" s="274" t="str">
        <f ca="true">+IF(OFFSET('Sanitation Data'!$E$30,0,10*ROW('Sanitation Data'!E154))="","",OFFSET('Sanitation Data'!$E$30,0,10*ROW('Sanitation Data'!E154)))</f>
        <v/>
      </c>
      <c r="CS160" s="274" t="str">
        <f ca="true">+IF(OFFSET('Sanitation Data'!$E$31,0,10*ROW('Sanitation Data'!E154))="","",OFFSET('Sanitation Data'!$E$31,0,10*ROW('Sanitation Data'!E154)))</f>
        <v/>
      </c>
      <c r="CT160" s="274" t="str">
        <f ca="true">+IF(OFFSET('Sanitation Data'!$E$32,0,10*ROW('Sanitation Data'!E154))="","",OFFSET('Sanitation Data'!$E$32,0,10*ROW('Sanitation Data'!E154)))</f>
        <v/>
      </c>
      <c r="CU160" s="274" t="str">
        <f ca="true">+IF(OFFSET('Sanitation Data'!$F$28,0,10*ROW('Sanitation Data'!F154))="","",OFFSET('Sanitation Data'!$F$28,0,10*ROW('Sanitation Data'!F154)))</f>
        <v/>
      </c>
      <c r="CV160" s="274" t="str">
        <f ca="true">+IF(OFFSET('Sanitation Data'!$F$29,0,10*ROW('Sanitation Data'!F154))="","",OFFSET('Sanitation Data'!$F$29,0,10*ROW('Sanitation Data'!F154)))</f>
        <v/>
      </c>
      <c r="CW160" s="274" t="str">
        <f ca="true">+IF(OFFSET('Sanitation Data'!$F$30,0,10*ROW('Sanitation Data'!F154))="","",OFFSET('Sanitation Data'!$F$30,0,10*ROW('Sanitation Data'!F154)))</f>
        <v/>
      </c>
      <c r="CX160" s="274" t="str">
        <f ca="true">+IF(OFFSET('Sanitation Data'!$F$31,0,10*ROW('Sanitation Data'!F154))="","",OFFSET('Sanitation Data'!$F$31,0,10*ROW('Sanitation Data'!F154)))</f>
        <v/>
      </c>
      <c r="CY160" s="274" t="str">
        <f ca="true">+IF(OFFSET('Sanitation Data'!$F$32,0,10*ROW('Sanitation Data'!F154))="","",OFFSET('Sanitation Data'!$F$32,0,10*ROW('Sanitation Data'!F154)))</f>
        <v/>
      </c>
      <c r="CZ160" s="274" t="str">
        <f ca="true">+IF(OFFSET('Sanitation Data'!$G$28,0,10*ROW('Sanitation Data'!G154))="","",OFFSET('Sanitation Data'!$G$28,0,10*ROW('Sanitation Data'!G154)))</f>
        <v/>
      </c>
      <c r="DA160" s="274" t="str">
        <f ca="true">+IF(OFFSET('Sanitation Data'!$G$29,0,10*ROW('Sanitation Data'!G154))="","",OFFSET('Sanitation Data'!$G$29,0,10*ROW('Sanitation Data'!G154)))</f>
        <v/>
      </c>
      <c r="DB160" s="274" t="str">
        <f ca="true">+IF(OFFSET('Sanitation Data'!$G$30,0,10*ROW('Sanitation Data'!G154))="","",OFFSET('Sanitation Data'!$G$30,0,10*ROW('Sanitation Data'!G154)))</f>
        <v/>
      </c>
      <c r="DC160" s="274" t="str">
        <f ca="true">+IF(OFFSET('Sanitation Data'!$G$31,0,10*ROW('Sanitation Data'!G154))="","",OFFSET('Sanitation Data'!$G$31,0,10*ROW('Sanitation Data'!G154)))</f>
        <v/>
      </c>
      <c r="DD160" s="274" t="str">
        <f ca="true">+IF(OFFSET('Sanitation Data'!$G$32,0,10*ROW('Sanitation Data'!G154))="","",OFFSET('Sanitation Data'!$G$32,0,10*ROW('Sanitation Data'!G154)))</f>
        <v/>
      </c>
      <c r="DE160" s="274" t="str">
        <f ca="true">+IF(OFFSET('Sanitation Data'!$H$28,0,10*ROW('Sanitation Data'!H154))="","",OFFSET('Sanitation Data'!$H$28,0,10*ROW('Sanitation Data'!H154)))</f>
        <v/>
      </c>
      <c r="DF160" s="274" t="str">
        <f ca="true">+IF(OFFSET('Sanitation Data'!$H$29,0,10*ROW('Sanitation Data'!H154))="","",OFFSET('Sanitation Data'!$H$29,0,10*ROW('Sanitation Data'!H154)))</f>
        <v/>
      </c>
      <c r="DG160" s="274" t="str">
        <f ca="true">+IF(OFFSET('Sanitation Data'!$H$30,0,10*ROW('Sanitation Data'!H154))="","",OFFSET('Sanitation Data'!$H$30,0,10*ROW('Sanitation Data'!H154)))</f>
        <v/>
      </c>
      <c r="DH160" s="274" t="str">
        <f ca="true">+IF(OFFSET('Sanitation Data'!$H$31,0,10*ROW('Sanitation Data'!H154))="","",OFFSET('Sanitation Data'!$H$31,0,10*ROW('Sanitation Data'!H154)))</f>
        <v/>
      </c>
      <c r="DI160" s="274" t="str">
        <f ca="true">+IF(OFFSET('Sanitation Data'!$H$32,0,10*ROW('Sanitation Data'!H154))="","",OFFSET('Sanitation Data'!$H$32,0,10*ROW('Sanitation Data'!H154)))</f>
        <v/>
      </c>
      <c r="DJ160" s="274" t="str">
        <f ca="true">+IF(OFFSET('Sanitation Data'!$I$28,0,10*ROW('Sanitation Data'!I154))="","",OFFSET('Sanitation Data'!$I$28,0,10*ROW('Sanitation Data'!I154)))</f>
        <v/>
      </c>
      <c r="DK160" s="274" t="str">
        <f ca="true">+IF(OFFSET('Sanitation Data'!$I$29,0,10*ROW('Sanitation Data'!I154))="","",OFFSET('Sanitation Data'!$I$29,0,10*ROW('Sanitation Data'!I154)))</f>
        <v/>
      </c>
      <c r="DL160" s="274" t="str">
        <f ca="true">+IF(OFFSET('Sanitation Data'!$I$30,0,10*ROW('Sanitation Data'!I154))="","",OFFSET('Sanitation Data'!$I$30,0,10*ROW('Sanitation Data'!I154)))</f>
        <v/>
      </c>
      <c r="DM160" s="274" t="str">
        <f ca="true">+IF(OFFSET('Sanitation Data'!$I$31,0,10*ROW('Sanitation Data'!I154))="","",OFFSET('Sanitation Data'!$I$31,0,10*ROW('Sanitation Data'!I154)))</f>
        <v/>
      </c>
      <c r="DN160" s="274" t="str">
        <f ca="true">+IF(OFFSET('Sanitation Data'!$I$32,0,10*ROW('Sanitation Data'!I154))="","",OFFSET('Sanitation Data'!$I$32,0,10*ROW('Sanitation Data'!I154)))</f>
        <v/>
      </c>
      <c r="DO160" s="274" t="str">
        <f ca="true">+IF(OFFSET('Hygiene Data'!$D$11,0,10*ROW('Hygiene Data'!D154))="","",OFFSET('Hygiene Data'!$D$11,0,10*ROW('Hygiene Data'!D154)))</f>
        <v/>
      </c>
      <c r="DP160" s="274" t="str">
        <f ca="true">+IF(OFFSET('Hygiene Data'!$D$12,0,10*ROW('Hygiene Data'!D154))="","",OFFSET('Hygiene Data'!$D$12,0,10*ROW('Hygiene Data'!D154)))</f>
        <v/>
      </c>
      <c r="DQ160" s="274" t="str">
        <f ca="true">+IF(OFFSET('Hygiene Data'!$D$13,0,10*ROW('Hygiene Data'!D154))="","",OFFSET('Hygiene Data'!$D$13,0,10*ROW('Hygiene Data'!D154)))</f>
        <v/>
      </c>
      <c r="DR160" s="274" t="str">
        <f ca="true">+IF(OFFSET('Hygiene Data'!$E$11,0,10*ROW('Hygiene Data'!E154))="","",OFFSET('Hygiene Data'!$E$11,0,10*ROW('Hygiene Data'!E154)))</f>
        <v/>
      </c>
      <c r="DS160" s="274" t="str">
        <f ca="true">+IF(OFFSET('Hygiene Data'!$E$12,0,10*ROW('Hygiene Data'!E154))="","",OFFSET('Hygiene Data'!$E$12,0,10*ROW('Hygiene Data'!E154)))</f>
        <v/>
      </c>
      <c r="DT160" s="274" t="str">
        <f ca="true">+IF(OFFSET('Hygiene Data'!$E$13,0,10*ROW('Hygiene Data'!E154))="","",OFFSET('Hygiene Data'!$E$13,0,10*ROW('Hygiene Data'!E154)))</f>
        <v/>
      </c>
      <c r="DU160" s="274" t="str">
        <f ca="true">+IF(OFFSET('Hygiene Data'!$F$11,0,10*ROW('Hygiene Data'!F154))="","",OFFSET('Hygiene Data'!$F$11,0,10*ROW('Hygiene Data'!F154)))</f>
        <v/>
      </c>
      <c r="DV160" s="274" t="str">
        <f ca="true">+IF(OFFSET('Hygiene Data'!$F$12,0,10*ROW('Hygiene Data'!F154))="","",OFFSET('Hygiene Data'!$F$12,0,10*ROW('Hygiene Data'!F154)))</f>
        <v/>
      </c>
      <c r="DW160" s="274" t="str">
        <f ca="true">+IF(OFFSET('Hygiene Data'!$F$13,0,10*ROW('Hygiene Data'!F154))="","",OFFSET('Hygiene Data'!$F$13,0,10*ROW('Hygiene Data'!F154)))</f>
        <v/>
      </c>
      <c r="DX160" s="274" t="str">
        <f ca="true">+IF(OFFSET('Hygiene Data'!$G$11,0,10*ROW('Hygiene Data'!G154))="","",OFFSET('Hygiene Data'!$G$11,0,10*ROW('Hygiene Data'!G154)))</f>
        <v/>
      </c>
      <c r="DY160" s="274" t="str">
        <f ca="true">+IF(OFFSET('Hygiene Data'!$G$12,0,10*ROW('Hygiene Data'!G154))="","",OFFSET('Hygiene Data'!$G$12,0,10*ROW('Hygiene Data'!G154)))</f>
        <v/>
      </c>
      <c r="DZ160" s="274" t="str">
        <f ca="true">+IF(OFFSET('Hygiene Data'!$G$13,0,10*ROW('Hygiene Data'!G154))="","",OFFSET('Hygiene Data'!$G$13,0,10*ROW('Hygiene Data'!G154)))</f>
        <v/>
      </c>
      <c r="EA160" s="274" t="str">
        <f ca="true">+IF(OFFSET('Hygiene Data'!$H$11,0,10*ROW('Hygiene Data'!H154))="","",OFFSET('Hygiene Data'!$H$11,0,10*ROW('Hygiene Data'!H154)))</f>
        <v/>
      </c>
      <c r="EB160" s="274" t="str">
        <f ca="true">+IF(OFFSET('Hygiene Data'!$H$12,0,10*ROW('Hygiene Data'!H154))="","",OFFSET('Hygiene Data'!$H$12,0,10*ROW('Hygiene Data'!H154)))</f>
        <v/>
      </c>
      <c r="EC160" s="274" t="str">
        <f ca="true">+IF(OFFSET('Hygiene Data'!$H$13,0,10*ROW('Hygiene Data'!H154))="","",OFFSET('Hygiene Data'!$H$13,0,10*ROW('Hygiene Data'!H154)))</f>
        <v/>
      </c>
      <c r="ED160" s="274" t="str">
        <f ca="true">+IF(OFFSET('Hygiene Data'!$I$11,0,10*ROW('Hygiene Data'!I154))="","",OFFSET('Hygiene Data'!$I$11,0,10*ROW('Hygiene Data'!I154)))</f>
        <v/>
      </c>
      <c r="EE160" s="274" t="str">
        <f ca="true">+IF(OFFSET('Hygiene Data'!$I$12,0,10*ROW('Hygiene Data'!I154))="","",OFFSET('Hygiene Data'!$I$12,0,10*ROW('Hygiene Data'!I154)))</f>
        <v/>
      </c>
      <c r="EF160" s="274" t="str">
        <f ca="true">+IF(OFFSET('Hygiene Data'!$I$13,0,10*ROW('Hygiene Data'!I154))="","",OFFSET('Hygiene Data'!$I$13,0,10*ROW('Hygiene Data'!I154)))</f>
        <v/>
      </c>
    </row>
    <row xmlns:x14ac="http://schemas.microsoft.com/office/spreadsheetml/2009/9/ac" r="161" x14ac:dyDescent="0.2">
      <c r="A161" s="37" t="str">
        <f ca="true">+IF(OFFSET('Water Data'!$B$2,0,10*ROW('Water Data'!E155))="","",OFFSET('Water Data'!$B$2,0,10*ROW('Water Data'!E155)))</f>
        <v/>
      </c>
      <c r="B161" s="37" t="str">
        <f ca="true">+IF(OFFSET('Water Data'!$C$2,0,10*ROW('Water Data'!F155))="","",OFFSET('Water Data'!$C$2,0,10*ROW('Water Data'!F155)))</f>
        <v/>
      </c>
      <c r="C161" s="330" t="str">
        <f t="shared" ca="true" si="2"/>
        <v/>
      </c>
      <c r="D161" s="94"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4"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4"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4"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4"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4"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4"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4"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4"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4"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4"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4"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4"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4"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4"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4"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4"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4"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5"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5"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5"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5"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5"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5"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5"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5"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5"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5"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5"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5"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5"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5"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5"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5"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5"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5"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5"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5"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5"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5"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5"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5"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5"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5"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5"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5"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5"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5"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6"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6"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6"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6"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6"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6"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6"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6"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6"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6"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6"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6"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6"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6"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6"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6"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6"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6"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4"/>
      <c r="BS161" s="274" t="str">
        <f ca="true">+IF(OFFSET('Water Data'!$D$27,0,10*ROW('Water Data'!D155))="","",OFFSET('Water Data'!$D$27,0,10*ROW('Water Data'!D155)))</f>
        <v/>
      </c>
      <c r="BT161" s="274" t="str">
        <f ca="true">+IF(OFFSET('Water Data'!$D$28,0,10*ROW('Water Data'!D155))="","",OFFSET('Water Data'!$D$28,0,10*ROW('Water Data'!D155)))</f>
        <v/>
      </c>
      <c r="BU161" s="274" t="str">
        <f ca="true">+IF(OFFSET('Water Data'!$D$29,0,10*ROW('Water Data'!D155))="","",OFFSET('Water Data'!$D$29,0,10*ROW('Water Data'!D155)))</f>
        <v/>
      </c>
      <c r="BV161" s="274" t="str">
        <f ca="true">+IF(OFFSET('Water Data'!$E$27,0,10*ROW('Water Data'!E155))="","",OFFSET('Water Data'!$E$27,0,10*ROW('Water Data'!E155)))</f>
        <v/>
      </c>
      <c r="BW161" s="274" t="str">
        <f ca="true">+IF(OFFSET('Water Data'!$E$28,0,10*ROW('Water Data'!E155))="","",OFFSET('Water Data'!$E$28,0,10*ROW('Water Data'!E155)))</f>
        <v/>
      </c>
      <c r="BX161" s="274" t="str">
        <f ca="true">+IF(OFFSET('Water Data'!$E$29,0,10*ROW('Water Data'!E155))="","",OFFSET('Water Data'!$E$29,0,10*ROW('Water Data'!E155)))</f>
        <v/>
      </c>
      <c r="BY161" s="274" t="str">
        <f ca="true">+IF(OFFSET('Water Data'!$F$27,0,10*ROW('Water Data'!F155))="","",OFFSET('Water Data'!$F$27,0,10*ROW('Water Data'!F155)))</f>
        <v/>
      </c>
      <c r="BZ161" s="274" t="str">
        <f ca="true">+IF(OFFSET('Water Data'!$F$28,0,10*ROW('Water Data'!F155))="","",OFFSET('Water Data'!$F$28,0,10*ROW('Water Data'!F155)))</f>
        <v/>
      </c>
      <c r="CA161" s="274" t="str">
        <f ca="true">+IF(OFFSET('Water Data'!$F$29,0,10*ROW('Water Data'!F155))="","",OFFSET('Water Data'!$F$29,0,10*ROW('Water Data'!F155)))</f>
        <v/>
      </c>
      <c r="CB161" s="274" t="str">
        <f ca="true">+IF(OFFSET('Water Data'!$G$27,0,10*ROW('Water Data'!G155))="","",OFFSET('Water Data'!$G$27,0,10*ROW('Water Data'!G155)))</f>
        <v/>
      </c>
      <c r="CC161" s="274" t="str">
        <f ca="true">+IF(OFFSET('Water Data'!$G$28,0,10*ROW('Water Data'!G155))="","",OFFSET('Water Data'!$G$28,0,10*ROW('Water Data'!G155)))</f>
        <v/>
      </c>
      <c r="CD161" s="274" t="str">
        <f ca="true">+IF(OFFSET('Water Data'!$G$29,0,10*ROW('Water Data'!G155))="","",OFFSET('Water Data'!$G$29,0,10*ROW('Water Data'!G155)))</f>
        <v/>
      </c>
      <c r="CE161" s="274" t="str">
        <f ca="true">+IF(OFFSET('Water Data'!$H$27,0,10*ROW('Water Data'!H155))="","",OFFSET('Water Data'!$H$27,0,10*ROW('Water Data'!H155)))</f>
        <v/>
      </c>
      <c r="CF161" s="274" t="str">
        <f ca="true">+IF(OFFSET('Water Data'!$H$28,0,10*ROW('Water Data'!H155))="","",OFFSET('Water Data'!$H$28,0,10*ROW('Water Data'!H155)))</f>
        <v/>
      </c>
      <c r="CG161" s="274" t="str">
        <f ca="true">+IF(OFFSET('Water Data'!$H$29,0,10*ROW('Water Data'!H155))="","",OFFSET('Water Data'!$H$29,0,10*ROW('Water Data'!H155)))</f>
        <v/>
      </c>
      <c r="CH161" s="274" t="str">
        <f ca="true">+IF(OFFSET('Water Data'!$I$27,0,10*ROW('Water Data'!I155))="","",OFFSET('Water Data'!$I$27,0,10*ROW('Water Data'!I155)))</f>
        <v/>
      </c>
      <c r="CI161" s="274" t="str">
        <f ca="true">+IF(OFFSET('Water Data'!$I$28,0,10*ROW('Water Data'!I155))="","",OFFSET('Water Data'!$I$28,0,10*ROW('Water Data'!I155)))</f>
        <v/>
      </c>
      <c r="CJ161" s="274" t="str">
        <f ca="true">+IF(OFFSET('Water Data'!$I$29,0,10*ROW('Water Data'!I155))="","",OFFSET('Water Data'!$I$29,0,10*ROW('Water Data'!I155)))</f>
        <v/>
      </c>
      <c r="CK161" s="274" t="str">
        <f ca="true">+IF(OFFSET('Sanitation Data'!$D$28,0,10*ROW('Sanitation Data'!D155))="","",OFFSET('Sanitation Data'!$D$28,0,10*ROW('Sanitation Data'!D155)))</f>
        <v/>
      </c>
      <c r="CL161" s="274" t="str">
        <f ca="true">+IF(OFFSET('Sanitation Data'!$D$29,0,10*ROW('Sanitation Data'!D155))="","",OFFSET('Sanitation Data'!$D$29,0,10*ROW('Sanitation Data'!D155)))</f>
        <v/>
      </c>
      <c r="CM161" s="274" t="str">
        <f ca="true">+IF(OFFSET('Sanitation Data'!$D$30,0,10*ROW('Sanitation Data'!D155))="","",OFFSET('Sanitation Data'!$D$30,0,10*ROW('Sanitation Data'!D155)))</f>
        <v/>
      </c>
      <c r="CN161" s="274" t="str">
        <f ca="true">+IF(OFFSET('Sanitation Data'!$D$31,0,10*ROW('Sanitation Data'!D155))="","",OFFSET('Sanitation Data'!$D$31,0,10*ROW('Sanitation Data'!D155)))</f>
        <v/>
      </c>
      <c r="CO161" s="274" t="str">
        <f ca="true">+IF(OFFSET('Sanitation Data'!$D$32,0,10*ROW('Sanitation Data'!D155))="","",OFFSET('Sanitation Data'!$D$32,0,10*ROW('Sanitation Data'!D155)))</f>
        <v/>
      </c>
      <c r="CP161" s="274" t="str">
        <f ca="true">+IF(OFFSET('Sanitation Data'!$E$28,0,10*ROW('Sanitation Data'!E155))="","",OFFSET('Sanitation Data'!$E$28,0,10*ROW('Sanitation Data'!E155)))</f>
        <v/>
      </c>
      <c r="CQ161" s="274" t="str">
        <f ca="true">+IF(OFFSET('Sanitation Data'!$E$29,0,10*ROW('Sanitation Data'!E155))="","",OFFSET('Sanitation Data'!$E$29,0,10*ROW('Sanitation Data'!E155)))</f>
        <v/>
      </c>
      <c r="CR161" s="274" t="str">
        <f ca="true">+IF(OFFSET('Sanitation Data'!$E$30,0,10*ROW('Sanitation Data'!E155))="","",OFFSET('Sanitation Data'!$E$30,0,10*ROW('Sanitation Data'!E155)))</f>
        <v/>
      </c>
      <c r="CS161" s="274" t="str">
        <f ca="true">+IF(OFFSET('Sanitation Data'!$E$31,0,10*ROW('Sanitation Data'!E155))="","",OFFSET('Sanitation Data'!$E$31,0,10*ROW('Sanitation Data'!E155)))</f>
        <v/>
      </c>
      <c r="CT161" s="274" t="str">
        <f ca="true">+IF(OFFSET('Sanitation Data'!$E$32,0,10*ROW('Sanitation Data'!E155))="","",OFFSET('Sanitation Data'!$E$32,0,10*ROW('Sanitation Data'!E155)))</f>
        <v/>
      </c>
      <c r="CU161" s="274" t="str">
        <f ca="true">+IF(OFFSET('Sanitation Data'!$F$28,0,10*ROW('Sanitation Data'!F155))="","",OFFSET('Sanitation Data'!$F$28,0,10*ROW('Sanitation Data'!F155)))</f>
        <v/>
      </c>
      <c r="CV161" s="274" t="str">
        <f ca="true">+IF(OFFSET('Sanitation Data'!$F$29,0,10*ROW('Sanitation Data'!F155))="","",OFFSET('Sanitation Data'!$F$29,0,10*ROW('Sanitation Data'!F155)))</f>
        <v/>
      </c>
      <c r="CW161" s="274" t="str">
        <f ca="true">+IF(OFFSET('Sanitation Data'!$F$30,0,10*ROW('Sanitation Data'!F155))="","",OFFSET('Sanitation Data'!$F$30,0,10*ROW('Sanitation Data'!F155)))</f>
        <v/>
      </c>
      <c r="CX161" s="274" t="str">
        <f ca="true">+IF(OFFSET('Sanitation Data'!$F$31,0,10*ROW('Sanitation Data'!F155))="","",OFFSET('Sanitation Data'!$F$31,0,10*ROW('Sanitation Data'!F155)))</f>
        <v/>
      </c>
      <c r="CY161" s="274" t="str">
        <f ca="true">+IF(OFFSET('Sanitation Data'!$F$32,0,10*ROW('Sanitation Data'!F155))="","",OFFSET('Sanitation Data'!$F$32,0,10*ROW('Sanitation Data'!F155)))</f>
        <v/>
      </c>
      <c r="CZ161" s="274" t="str">
        <f ca="true">+IF(OFFSET('Sanitation Data'!$G$28,0,10*ROW('Sanitation Data'!G155))="","",OFFSET('Sanitation Data'!$G$28,0,10*ROW('Sanitation Data'!G155)))</f>
        <v/>
      </c>
      <c r="DA161" s="274" t="str">
        <f ca="true">+IF(OFFSET('Sanitation Data'!$G$29,0,10*ROW('Sanitation Data'!G155))="","",OFFSET('Sanitation Data'!$G$29,0,10*ROW('Sanitation Data'!G155)))</f>
        <v/>
      </c>
      <c r="DB161" s="274" t="str">
        <f ca="true">+IF(OFFSET('Sanitation Data'!$G$30,0,10*ROW('Sanitation Data'!G155))="","",OFFSET('Sanitation Data'!$G$30,0,10*ROW('Sanitation Data'!G155)))</f>
        <v/>
      </c>
      <c r="DC161" s="274" t="str">
        <f ca="true">+IF(OFFSET('Sanitation Data'!$G$31,0,10*ROW('Sanitation Data'!G155))="","",OFFSET('Sanitation Data'!$G$31,0,10*ROW('Sanitation Data'!G155)))</f>
        <v/>
      </c>
      <c r="DD161" s="274" t="str">
        <f ca="true">+IF(OFFSET('Sanitation Data'!$G$32,0,10*ROW('Sanitation Data'!G155))="","",OFFSET('Sanitation Data'!$G$32,0,10*ROW('Sanitation Data'!G155)))</f>
        <v/>
      </c>
      <c r="DE161" s="274" t="str">
        <f ca="true">+IF(OFFSET('Sanitation Data'!$H$28,0,10*ROW('Sanitation Data'!H155))="","",OFFSET('Sanitation Data'!$H$28,0,10*ROW('Sanitation Data'!H155)))</f>
        <v/>
      </c>
      <c r="DF161" s="274" t="str">
        <f ca="true">+IF(OFFSET('Sanitation Data'!$H$29,0,10*ROW('Sanitation Data'!H155))="","",OFFSET('Sanitation Data'!$H$29,0,10*ROW('Sanitation Data'!H155)))</f>
        <v/>
      </c>
      <c r="DG161" s="274" t="str">
        <f ca="true">+IF(OFFSET('Sanitation Data'!$H$30,0,10*ROW('Sanitation Data'!H155))="","",OFFSET('Sanitation Data'!$H$30,0,10*ROW('Sanitation Data'!H155)))</f>
        <v/>
      </c>
      <c r="DH161" s="274" t="str">
        <f ca="true">+IF(OFFSET('Sanitation Data'!$H$31,0,10*ROW('Sanitation Data'!H155))="","",OFFSET('Sanitation Data'!$H$31,0,10*ROW('Sanitation Data'!H155)))</f>
        <v/>
      </c>
      <c r="DI161" s="274" t="str">
        <f ca="true">+IF(OFFSET('Sanitation Data'!$H$32,0,10*ROW('Sanitation Data'!H155))="","",OFFSET('Sanitation Data'!$H$32,0,10*ROW('Sanitation Data'!H155)))</f>
        <v/>
      </c>
      <c r="DJ161" s="274" t="str">
        <f ca="true">+IF(OFFSET('Sanitation Data'!$I$28,0,10*ROW('Sanitation Data'!I155))="","",OFFSET('Sanitation Data'!$I$28,0,10*ROW('Sanitation Data'!I155)))</f>
        <v/>
      </c>
      <c r="DK161" s="274" t="str">
        <f ca="true">+IF(OFFSET('Sanitation Data'!$I$29,0,10*ROW('Sanitation Data'!I155))="","",OFFSET('Sanitation Data'!$I$29,0,10*ROW('Sanitation Data'!I155)))</f>
        <v/>
      </c>
      <c r="DL161" s="274" t="str">
        <f ca="true">+IF(OFFSET('Sanitation Data'!$I$30,0,10*ROW('Sanitation Data'!I155))="","",OFFSET('Sanitation Data'!$I$30,0,10*ROW('Sanitation Data'!I155)))</f>
        <v/>
      </c>
      <c r="DM161" s="274" t="str">
        <f ca="true">+IF(OFFSET('Sanitation Data'!$I$31,0,10*ROW('Sanitation Data'!I155))="","",OFFSET('Sanitation Data'!$I$31,0,10*ROW('Sanitation Data'!I155)))</f>
        <v/>
      </c>
      <c r="DN161" s="274" t="str">
        <f ca="true">+IF(OFFSET('Sanitation Data'!$I$32,0,10*ROW('Sanitation Data'!I155))="","",OFFSET('Sanitation Data'!$I$32,0,10*ROW('Sanitation Data'!I155)))</f>
        <v/>
      </c>
      <c r="DO161" s="274" t="str">
        <f ca="true">+IF(OFFSET('Hygiene Data'!$D$11,0,10*ROW('Hygiene Data'!D155))="","",OFFSET('Hygiene Data'!$D$11,0,10*ROW('Hygiene Data'!D155)))</f>
        <v/>
      </c>
      <c r="DP161" s="274" t="str">
        <f ca="true">+IF(OFFSET('Hygiene Data'!$D$12,0,10*ROW('Hygiene Data'!D155))="","",OFFSET('Hygiene Data'!$D$12,0,10*ROW('Hygiene Data'!D155)))</f>
        <v/>
      </c>
      <c r="DQ161" s="274" t="str">
        <f ca="true">+IF(OFFSET('Hygiene Data'!$D$13,0,10*ROW('Hygiene Data'!D155))="","",OFFSET('Hygiene Data'!$D$13,0,10*ROW('Hygiene Data'!D155)))</f>
        <v/>
      </c>
      <c r="DR161" s="274" t="str">
        <f ca="true">+IF(OFFSET('Hygiene Data'!$E$11,0,10*ROW('Hygiene Data'!E155))="","",OFFSET('Hygiene Data'!$E$11,0,10*ROW('Hygiene Data'!E155)))</f>
        <v/>
      </c>
      <c r="DS161" s="274" t="str">
        <f ca="true">+IF(OFFSET('Hygiene Data'!$E$12,0,10*ROW('Hygiene Data'!E155))="","",OFFSET('Hygiene Data'!$E$12,0,10*ROW('Hygiene Data'!E155)))</f>
        <v/>
      </c>
      <c r="DT161" s="274" t="str">
        <f ca="true">+IF(OFFSET('Hygiene Data'!$E$13,0,10*ROW('Hygiene Data'!E155))="","",OFFSET('Hygiene Data'!$E$13,0,10*ROW('Hygiene Data'!E155)))</f>
        <v/>
      </c>
      <c r="DU161" s="274" t="str">
        <f ca="true">+IF(OFFSET('Hygiene Data'!$F$11,0,10*ROW('Hygiene Data'!F155))="","",OFFSET('Hygiene Data'!$F$11,0,10*ROW('Hygiene Data'!F155)))</f>
        <v/>
      </c>
      <c r="DV161" s="274" t="str">
        <f ca="true">+IF(OFFSET('Hygiene Data'!$F$12,0,10*ROW('Hygiene Data'!F155))="","",OFFSET('Hygiene Data'!$F$12,0,10*ROW('Hygiene Data'!F155)))</f>
        <v/>
      </c>
      <c r="DW161" s="274" t="str">
        <f ca="true">+IF(OFFSET('Hygiene Data'!$F$13,0,10*ROW('Hygiene Data'!F155))="","",OFFSET('Hygiene Data'!$F$13,0,10*ROW('Hygiene Data'!F155)))</f>
        <v/>
      </c>
      <c r="DX161" s="274" t="str">
        <f ca="true">+IF(OFFSET('Hygiene Data'!$G$11,0,10*ROW('Hygiene Data'!G155))="","",OFFSET('Hygiene Data'!$G$11,0,10*ROW('Hygiene Data'!G155)))</f>
        <v/>
      </c>
      <c r="DY161" s="274" t="str">
        <f ca="true">+IF(OFFSET('Hygiene Data'!$G$12,0,10*ROW('Hygiene Data'!G155))="","",OFFSET('Hygiene Data'!$G$12,0,10*ROW('Hygiene Data'!G155)))</f>
        <v/>
      </c>
      <c r="DZ161" s="274" t="str">
        <f ca="true">+IF(OFFSET('Hygiene Data'!$G$13,0,10*ROW('Hygiene Data'!G155))="","",OFFSET('Hygiene Data'!$G$13,0,10*ROW('Hygiene Data'!G155)))</f>
        <v/>
      </c>
      <c r="EA161" s="274" t="str">
        <f ca="true">+IF(OFFSET('Hygiene Data'!$H$11,0,10*ROW('Hygiene Data'!H155))="","",OFFSET('Hygiene Data'!$H$11,0,10*ROW('Hygiene Data'!H155)))</f>
        <v/>
      </c>
      <c r="EB161" s="274" t="str">
        <f ca="true">+IF(OFFSET('Hygiene Data'!$H$12,0,10*ROW('Hygiene Data'!H155))="","",OFFSET('Hygiene Data'!$H$12,0,10*ROW('Hygiene Data'!H155)))</f>
        <v/>
      </c>
      <c r="EC161" s="274" t="str">
        <f ca="true">+IF(OFFSET('Hygiene Data'!$H$13,0,10*ROW('Hygiene Data'!H155))="","",OFFSET('Hygiene Data'!$H$13,0,10*ROW('Hygiene Data'!H155)))</f>
        <v/>
      </c>
      <c r="ED161" s="274" t="str">
        <f ca="true">+IF(OFFSET('Hygiene Data'!$I$11,0,10*ROW('Hygiene Data'!I155))="","",OFFSET('Hygiene Data'!$I$11,0,10*ROW('Hygiene Data'!I155)))</f>
        <v/>
      </c>
      <c r="EE161" s="274" t="str">
        <f ca="true">+IF(OFFSET('Hygiene Data'!$I$12,0,10*ROW('Hygiene Data'!I155))="","",OFFSET('Hygiene Data'!$I$12,0,10*ROW('Hygiene Data'!I155)))</f>
        <v/>
      </c>
      <c r="EF161" s="274" t="str">
        <f ca="true">+IF(OFFSET('Hygiene Data'!$I$13,0,10*ROW('Hygiene Data'!I155))="","",OFFSET('Hygiene Data'!$I$13,0,10*ROW('Hygiene Data'!I155)))</f>
        <v/>
      </c>
    </row>
    <row xmlns:x14ac="http://schemas.microsoft.com/office/spreadsheetml/2009/9/ac" r="162" x14ac:dyDescent="0.2">
      <c r="A162" s="37" t="str">
        <f ca="true">+IF(OFFSET('Water Data'!$B$2,0,10*ROW('Water Data'!E156))="","",OFFSET('Water Data'!$B$2,0,10*ROW('Water Data'!E156)))</f>
        <v/>
      </c>
      <c r="B162" s="37" t="str">
        <f ca="true">+IF(OFFSET('Water Data'!$C$2,0,10*ROW('Water Data'!F156))="","",OFFSET('Water Data'!$C$2,0,10*ROW('Water Data'!F156)))</f>
        <v/>
      </c>
      <c r="C162" s="330" t="str">
        <f t="shared" ca="true" si="2"/>
        <v/>
      </c>
      <c r="D162" s="94"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4"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4"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4"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4"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4"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4"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4"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4"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4"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4"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4"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4"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4"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4"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4"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4"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4"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5"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5"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5"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5"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5"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5"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5"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5"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5"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5"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5"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5"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5"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5"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5"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5"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5"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5"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5"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5"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5"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5"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5"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5"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5"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5"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5"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5"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5"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5"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6"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6"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6"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6"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6"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6"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6"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6"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6"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6"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6"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6"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6"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6"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6"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6"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6"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6"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4"/>
      <c r="BS162" s="274" t="str">
        <f ca="true">+IF(OFFSET('Water Data'!$D$27,0,10*ROW('Water Data'!D156))="","",OFFSET('Water Data'!$D$27,0,10*ROW('Water Data'!D156)))</f>
        <v/>
      </c>
      <c r="BT162" s="274" t="str">
        <f ca="true">+IF(OFFSET('Water Data'!$D$28,0,10*ROW('Water Data'!D156))="","",OFFSET('Water Data'!$D$28,0,10*ROW('Water Data'!D156)))</f>
        <v/>
      </c>
      <c r="BU162" s="274" t="str">
        <f ca="true">+IF(OFFSET('Water Data'!$D$29,0,10*ROW('Water Data'!D156))="","",OFFSET('Water Data'!$D$29,0,10*ROW('Water Data'!D156)))</f>
        <v/>
      </c>
      <c r="BV162" s="274" t="str">
        <f ca="true">+IF(OFFSET('Water Data'!$E$27,0,10*ROW('Water Data'!E156))="","",OFFSET('Water Data'!$E$27,0,10*ROW('Water Data'!E156)))</f>
        <v/>
      </c>
      <c r="BW162" s="274" t="str">
        <f ca="true">+IF(OFFSET('Water Data'!$E$28,0,10*ROW('Water Data'!E156))="","",OFFSET('Water Data'!$E$28,0,10*ROW('Water Data'!E156)))</f>
        <v/>
      </c>
      <c r="BX162" s="274" t="str">
        <f ca="true">+IF(OFFSET('Water Data'!$E$29,0,10*ROW('Water Data'!E156))="","",OFFSET('Water Data'!$E$29,0,10*ROW('Water Data'!E156)))</f>
        <v/>
      </c>
      <c r="BY162" s="274" t="str">
        <f ca="true">+IF(OFFSET('Water Data'!$F$27,0,10*ROW('Water Data'!F156))="","",OFFSET('Water Data'!$F$27,0,10*ROW('Water Data'!F156)))</f>
        <v/>
      </c>
      <c r="BZ162" s="274" t="str">
        <f ca="true">+IF(OFFSET('Water Data'!$F$28,0,10*ROW('Water Data'!F156))="","",OFFSET('Water Data'!$F$28,0,10*ROW('Water Data'!F156)))</f>
        <v/>
      </c>
      <c r="CA162" s="274" t="str">
        <f ca="true">+IF(OFFSET('Water Data'!$F$29,0,10*ROW('Water Data'!F156))="","",OFFSET('Water Data'!$F$29,0,10*ROW('Water Data'!F156)))</f>
        <v/>
      </c>
      <c r="CB162" s="274" t="str">
        <f ca="true">+IF(OFFSET('Water Data'!$G$27,0,10*ROW('Water Data'!G156))="","",OFFSET('Water Data'!$G$27,0,10*ROW('Water Data'!G156)))</f>
        <v/>
      </c>
      <c r="CC162" s="274" t="str">
        <f ca="true">+IF(OFFSET('Water Data'!$G$28,0,10*ROW('Water Data'!G156))="","",OFFSET('Water Data'!$G$28,0,10*ROW('Water Data'!G156)))</f>
        <v/>
      </c>
      <c r="CD162" s="274" t="str">
        <f ca="true">+IF(OFFSET('Water Data'!$G$29,0,10*ROW('Water Data'!G156))="","",OFFSET('Water Data'!$G$29,0,10*ROW('Water Data'!G156)))</f>
        <v/>
      </c>
      <c r="CE162" s="274" t="str">
        <f ca="true">+IF(OFFSET('Water Data'!$H$27,0,10*ROW('Water Data'!H156))="","",OFFSET('Water Data'!$H$27,0,10*ROW('Water Data'!H156)))</f>
        <v/>
      </c>
      <c r="CF162" s="274" t="str">
        <f ca="true">+IF(OFFSET('Water Data'!$H$28,0,10*ROW('Water Data'!H156))="","",OFFSET('Water Data'!$H$28,0,10*ROW('Water Data'!H156)))</f>
        <v/>
      </c>
      <c r="CG162" s="274" t="str">
        <f ca="true">+IF(OFFSET('Water Data'!$H$29,0,10*ROW('Water Data'!H156))="","",OFFSET('Water Data'!$H$29,0,10*ROW('Water Data'!H156)))</f>
        <v/>
      </c>
      <c r="CH162" s="274" t="str">
        <f ca="true">+IF(OFFSET('Water Data'!$I$27,0,10*ROW('Water Data'!I156))="","",OFFSET('Water Data'!$I$27,0,10*ROW('Water Data'!I156)))</f>
        <v/>
      </c>
      <c r="CI162" s="274" t="str">
        <f ca="true">+IF(OFFSET('Water Data'!$I$28,0,10*ROW('Water Data'!I156))="","",OFFSET('Water Data'!$I$28,0,10*ROW('Water Data'!I156)))</f>
        <v/>
      </c>
      <c r="CJ162" s="274" t="str">
        <f ca="true">+IF(OFFSET('Water Data'!$I$29,0,10*ROW('Water Data'!I156))="","",OFFSET('Water Data'!$I$29,0,10*ROW('Water Data'!I156)))</f>
        <v/>
      </c>
      <c r="CK162" s="274" t="str">
        <f ca="true">+IF(OFFSET('Sanitation Data'!$D$28,0,10*ROW('Sanitation Data'!D156))="","",OFFSET('Sanitation Data'!$D$28,0,10*ROW('Sanitation Data'!D156)))</f>
        <v/>
      </c>
      <c r="CL162" s="274" t="str">
        <f ca="true">+IF(OFFSET('Sanitation Data'!$D$29,0,10*ROW('Sanitation Data'!D156))="","",OFFSET('Sanitation Data'!$D$29,0,10*ROW('Sanitation Data'!D156)))</f>
        <v/>
      </c>
      <c r="CM162" s="274" t="str">
        <f ca="true">+IF(OFFSET('Sanitation Data'!$D$30,0,10*ROW('Sanitation Data'!D156))="","",OFFSET('Sanitation Data'!$D$30,0,10*ROW('Sanitation Data'!D156)))</f>
        <v/>
      </c>
      <c r="CN162" s="274" t="str">
        <f ca="true">+IF(OFFSET('Sanitation Data'!$D$31,0,10*ROW('Sanitation Data'!D156))="","",OFFSET('Sanitation Data'!$D$31,0,10*ROW('Sanitation Data'!D156)))</f>
        <v/>
      </c>
      <c r="CO162" s="274" t="str">
        <f ca="true">+IF(OFFSET('Sanitation Data'!$D$32,0,10*ROW('Sanitation Data'!D156))="","",OFFSET('Sanitation Data'!$D$32,0,10*ROW('Sanitation Data'!D156)))</f>
        <v/>
      </c>
      <c r="CP162" s="274" t="str">
        <f ca="true">+IF(OFFSET('Sanitation Data'!$E$28,0,10*ROW('Sanitation Data'!E156))="","",OFFSET('Sanitation Data'!$E$28,0,10*ROW('Sanitation Data'!E156)))</f>
        <v/>
      </c>
      <c r="CQ162" s="274" t="str">
        <f ca="true">+IF(OFFSET('Sanitation Data'!$E$29,0,10*ROW('Sanitation Data'!E156))="","",OFFSET('Sanitation Data'!$E$29,0,10*ROW('Sanitation Data'!E156)))</f>
        <v/>
      </c>
      <c r="CR162" s="274" t="str">
        <f ca="true">+IF(OFFSET('Sanitation Data'!$E$30,0,10*ROW('Sanitation Data'!E156))="","",OFFSET('Sanitation Data'!$E$30,0,10*ROW('Sanitation Data'!E156)))</f>
        <v/>
      </c>
      <c r="CS162" s="274" t="str">
        <f ca="true">+IF(OFFSET('Sanitation Data'!$E$31,0,10*ROW('Sanitation Data'!E156))="","",OFFSET('Sanitation Data'!$E$31,0,10*ROW('Sanitation Data'!E156)))</f>
        <v/>
      </c>
      <c r="CT162" s="274" t="str">
        <f ca="true">+IF(OFFSET('Sanitation Data'!$E$32,0,10*ROW('Sanitation Data'!E156))="","",OFFSET('Sanitation Data'!$E$32,0,10*ROW('Sanitation Data'!E156)))</f>
        <v/>
      </c>
      <c r="CU162" s="274" t="str">
        <f ca="true">+IF(OFFSET('Sanitation Data'!$F$28,0,10*ROW('Sanitation Data'!F156))="","",OFFSET('Sanitation Data'!$F$28,0,10*ROW('Sanitation Data'!F156)))</f>
        <v/>
      </c>
      <c r="CV162" s="274" t="str">
        <f ca="true">+IF(OFFSET('Sanitation Data'!$F$29,0,10*ROW('Sanitation Data'!F156))="","",OFFSET('Sanitation Data'!$F$29,0,10*ROW('Sanitation Data'!F156)))</f>
        <v/>
      </c>
      <c r="CW162" s="274" t="str">
        <f ca="true">+IF(OFFSET('Sanitation Data'!$F$30,0,10*ROW('Sanitation Data'!F156))="","",OFFSET('Sanitation Data'!$F$30,0,10*ROW('Sanitation Data'!F156)))</f>
        <v/>
      </c>
      <c r="CX162" s="274" t="str">
        <f ca="true">+IF(OFFSET('Sanitation Data'!$F$31,0,10*ROW('Sanitation Data'!F156))="","",OFFSET('Sanitation Data'!$F$31,0,10*ROW('Sanitation Data'!F156)))</f>
        <v/>
      </c>
      <c r="CY162" s="274" t="str">
        <f ca="true">+IF(OFFSET('Sanitation Data'!$F$32,0,10*ROW('Sanitation Data'!F156))="","",OFFSET('Sanitation Data'!$F$32,0,10*ROW('Sanitation Data'!F156)))</f>
        <v/>
      </c>
      <c r="CZ162" s="274" t="str">
        <f ca="true">+IF(OFFSET('Sanitation Data'!$G$28,0,10*ROW('Sanitation Data'!G156))="","",OFFSET('Sanitation Data'!$G$28,0,10*ROW('Sanitation Data'!G156)))</f>
        <v/>
      </c>
      <c r="DA162" s="274" t="str">
        <f ca="true">+IF(OFFSET('Sanitation Data'!$G$29,0,10*ROW('Sanitation Data'!G156))="","",OFFSET('Sanitation Data'!$G$29,0,10*ROW('Sanitation Data'!G156)))</f>
        <v/>
      </c>
      <c r="DB162" s="274" t="str">
        <f ca="true">+IF(OFFSET('Sanitation Data'!$G$30,0,10*ROW('Sanitation Data'!G156))="","",OFFSET('Sanitation Data'!$G$30,0,10*ROW('Sanitation Data'!G156)))</f>
        <v/>
      </c>
      <c r="DC162" s="274" t="str">
        <f ca="true">+IF(OFFSET('Sanitation Data'!$G$31,0,10*ROW('Sanitation Data'!G156))="","",OFFSET('Sanitation Data'!$G$31,0,10*ROW('Sanitation Data'!G156)))</f>
        <v/>
      </c>
      <c r="DD162" s="274" t="str">
        <f ca="true">+IF(OFFSET('Sanitation Data'!$G$32,0,10*ROW('Sanitation Data'!G156))="","",OFFSET('Sanitation Data'!$G$32,0,10*ROW('Sanitation Data'!G156)))</f>
        <v/>
      </c>
      <c r="DE162" s="274" t="str">
        <f ca="true">+IF(OFFSET('Sanitation Data'!$H$28,0,10*ROW('Sanitation Data'!H156))="","",OFFSET('Sanitation Data'!$H$28,0,10*ROW('Sanitation Data'!H156)))</f>
        <v/>
      </c>
      <c r="DF162" s="274" t="str">
        <f ca="true">+IF(OFFSET('Sanitation Data'!$H$29,0,10*ROW('Sanitation Data'!H156))="","",OFFSET('Sanitation Data'!$H$29,0,10*ROW('Sanitation Data'!H156)))</f>
        <v/>
      </c>
      <c r="DG162" s="274" t="str">
        <f ca="true">+IF(OFFSET('Sanitation Data'!$H$30,0,10*ROW('Sanitation Data'!H156))="","",OFFSET('Sanitation Data'!$H$30,0,10*ROW('Sanitation Data'!H156)))</f>
        <v/>
      </c>
      <c r="DH162" s="274" t="str">
        <f ca="true">+IF(OFFSET('Sanitation Data'!$H$31,0,10*ROW('Sanitation Data'!H156))="","",OFFSET('Sanitation Data'!$H$31,0,10*ROW('Sanitation Data'!H156)))</f>
        <v/>
      </c>
      <c r="DI162" s="274" t="str">
        <f ca="true">+IF(OFFSET('Sanitation Data'!$H$32,0,10*ROW('Sanitation Data'!H156))="","",OFFSET('Sanitation Data'!$H$32,0,10*ROW('Sanitation Data'!H156)))</f>
        <v/>
      </c>
      <c r="DJ162" s="274" t="str">
        <f ca="true">+IF(OFFSET('Sanitation Data'!$I$28,0,10*ROW('Sanitation Data'!I156))="","",OFFSET('Sanitation Data'!$I$28,0,10*ROW('Sanitation Data'!I156)))</f>
        <v/>
      </c>
      <c r="DK162" s="274" t="str">
        <f ca="true">+IF(OFFSET('Sanitation Data'!$I$29,0,10*ROW('Sanitation Data'!I156))="","",OFFSET('Sanitation Data'!$I$29,0,10*ROW('Sanitation Data'!I156)))</f>
        <v/>
      </c>
      <c r="DL162" s="274" t="str">
        <f ca="true">+IF(OFFSET('Sanitation Data'!$I$30,0,10*ROW('Sanitation Data'!I156))="","",OFFSET('Sanitation Data'!$I$30,0,10*ROW('Sanitation Data'!I156)))</f>
        <v/>
      </c>
      <c r="DM162" s="274" t="str">
        <f ca="true">+IF(OFFSET('Sanitation Data'!$I$31,0,10*ROW('Sanitation Data'!I156))="","",OFFSET('Sanitation Data'!$I$31,0,10*ROW('Sanitation Data'!I156)))</f>
        <v/>
      </c>
      <c r="DN162" s="274" t="str">
        <f ca="true">+IF(OFFSET('Sanitation Data'!$I$32,0,10*ROW('Sanitation Data'!I156))="","",OFFSET('Sanitation Data'!$I$32,0,10*ROW('Sanitation Data'!I156)))</f>
        <v/>
      </c>
      <c r="DO162" s="274" t="str">
        <f ca="true">+IF(OFFSET('Hygiene Data'!$D$11,0,10*ROW('Hygiene Data'!D156))="","",OFFSET('Hygiene Data'!$D$11,0,10*ROW('Hygiene Data'!D156)))</f>
        <v/>
      </c>
      <c r="DP162" s="274" t="str">
        <f ca="true">+IF(OFFSET('Hygiene Data'!$D$12,0,10*ROW('Hygiene Data'!D156))="","",OFFSET('Hygiene Data'!$D$12,0,10*ROW('Hygiene Data'!D156)))</f>
        <v/>
      </c>
      <c r="DQ162" s="274" t="str">
        <f ca="true">+IF(OFFSET('Hygiene Data'!$D$13,0,10*ROW('Hygiene Data'!D156))="","",OFFSET('Hygiene Data'!$D$13,0,10*ROW('Hygiene Data'!D156)))</f>
        <v/>
      </c>
      <c r="DR162" s="274" t="str">
        <f ca="true">+IF(OFFSET('Hygiene Data'!$E$11,0,10*ROW('Hygiene Data'!E156))="","",OFFSET('Hygiene Data'!$E$11,0,10*ROW('Hygiene Data'!E156)))</f>
        <v/>
      </c>
      <c r="DS162" s="274" t="str">
        <f ca="true">+IF(OFFSET('Hygiene Data'!$E$12,0,10*ROW('Hygiene Data'!E156))="","",OFFSET('Hygiene Data'!$E$12,0,10*ROW('Hygiene Data'!E156)))</f>
        <v/>
      </c>
      <c r="DT162" s="274" t="str">
        <f ca="true">+IF(OFFSET('Hygiene Data'!$E$13,0,10*ROW('Hygiene Data'!E156))="","",OFFSET('Hygiene Data'!$E$13,0,10*ROW('Hygiene Data'!E156)))</f>
        <v/>
      </c>
      <c r="DU162" s="274" t="str">
        <f ca="true">+IF(OFFSET('Hygiene Data'!$F$11,0,10*ROW('Hygiene Data'!F156))="","",OFFSET('Hygiene Data'!$F$11,0,10*ROW('Hygiene Data'!F156)))</f>
        <v/>
      </c>
      <c r="DV162" s="274" t="str">
        <f ca="true">+IF(OFFSET('Hygiene Data'!$F$12,0,10*ROW('Hygiene Data'!F156))="","",OFFSET('Hygiene Data'!$F$12,0,10*ROW('Hygiene Data'!F156)))</f>
        <v/>
      </c>
      <c r="DW162" s="274" t="str">
        <f ca="true">+IF(OFFSET('Hygiene Data'!$F$13,0,10*ROW('Hygiene Data'!F156))="","",OFFSET('Hygiene Data'!$F$13,0,10*ROW('Hygiene Data'!F156)))</f>
        <v/>
      </c>
      <c r="DX162" s="274" t="str">
        <f ca="true">+IF(OFFSET('Hygiene Data'!$G$11,0,10*ROW('Hygiene Data'!G156))="","",OFFSET('Hygiene Data'!$G$11,0,10*ROW('Hygiene Data'!G156)))</f>
        <v/>
      </c>
      <c r="DY162" s="274" t="str">
        <f ca="true">+IF(OFFSET('Hygiene Data'!$G$12,0,10*ROW('Hygiene Data'!G156))="","",OFFSET('Hygiene Data'!$G$12,0,10*ROW('Hygiene Data'!G156)))</f>
        <v/>
      </c>
      <c r="DZ162" s="274" t="str">
        <f ca="true">+IF(OFFSET('Hygiene Data'!$G$13,0,10*ROW('Hygiene Data'!G156))="","",OFFSET('Hygiene Data'!$G$13,0,10*ROW('Hygiene Data'!G156)))</f>
        <v/>
      </c>
      <c r="EA162" s="274" t="str">
        <f ca="true">+IF(OFFSET('Hygiene Data'!$H$11,0,10*ROW('Hygiene Data'!H156))="","",OFFSET('Hygiene Data'!$H$11,0,10*ROW('Hygiene Data'!H156)))</f>
        <v/>
      </c>
      <c r="EB162" s="274" t="str">
        <f ca="true">+IF(OFFSET('Hygiene Data'!$H$12,0,10*ROW('Hygiene Data'!H156))="","",OFFSET('Hygiene Data'!$H$12,0,10*ROW('Hygiene Data'!H156)))</f>
        <v/>
      </c>
      <c r="EC162" s="274" t="str">
        <f ca="true">+IF(OFFSET('Hygiene Data'!$H$13,0,10*ROW('Hygiene Data'!H156))="","",OFFSET('Hygiene Data'!$H$13,0,10*ROW('Hygiene Data'!H156)))</f>
        <v/>
      </c>
      <c r="ED162" s="274" t="str">
        <f ca="true">+IF(OFFSET('Hygiene Data'!$I$11,0,10*ROW('Hygiene Data'!I156))="","",OFFSET('Hygiene Data'!$I$11,0,10*ROW('Hygiene Data'!I156)))</f>
        <v/>
      </c>
      <c r="EE162" s="274" t="str">
        <f ca="true">+IF(OFFSET('Hygiene Data'!$I$12,0,10*ROW('Hygiene Data'!I156))="","",OFFSET('Hygiene Data'!$I$12,0,10*ROW('Hygiene Data'!I156)))</f>
        <v/>
      </c>
      <c r="EF162" s="274" t="str">
        <f ca="true">+IF(OFFSET('Hygiene Data'!$I$13,0,10*ROW('Hygiene Data'!I156))="","",OFFSET('Hygiene Data'!$I$13,0,10*ROW('Hygiene Data'!I156)))</f>
        <v/>
      </c>
    </row>
    <row xmlns:x14ac="http://schemas.microsoft.com/office/spreadsheetml/2009/9/ac" r="163" x14ac:dyDescent="0.2">
      <c r="A163" s="37" t="str">
        <f ca="true">+IF(OFFSET('Water Data'!$B$2,0,10*ROW('Water Data'!E157))="","",OFFSET('Water Data'!$B$2,0,10*ROW('Water Data'!E157)))</f>
        <v/>
      </c>
      <c r="B163" s="37" t="str">
        <f ca="true">+IF(OFFSET('Water Data'!$C$2,0,10*ROW('Water Data'!F157))="","",OFFSET('Water Data'!$C$2,0,10*ROW('Water Data'!F157)))</f>
        <v/>
      </c>
      <c r="C163" s="330" t="str">
        <f t="shared" ca="true" si="2"/>
        <v/>
      </c>
      <c r="D163" s="94"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4"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4"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4"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4"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4"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4"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4"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4"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4"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4"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4"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4"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4"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4"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4"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4"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4"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5"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5"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5"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5"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5"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5"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5"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5"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5"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5"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5"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5"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5"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5"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5"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5"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5"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5"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5"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5"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5"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5"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5"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5"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5"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5"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5"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5"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5"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5"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6"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6"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6"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6"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6"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6"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6"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6"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6"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6"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6"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6"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6"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6"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6"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6"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6"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6"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4"/>
      <c r="BS163" s="274" t="str">
        <f ca="true">+IF(OFFSET('Water Data'!$D$27,0,10*ROW('Water Data'!D157))="","",OFFSET('Water Data'!$D$27,0,10*ROW('Water Data'!D157)))</f>
        <v/>
      </c>
      <c r="BT163" s="274" t="str">
        <f ca="true">+IF(OFFSET('Water Data'!$D$28,0,10*ROW('Water Data'!D157))="","",OFFSET('Water Data'!$D$28,0,10*ROW('Water Data'!D157)))</f>
        <v/>
      </c>
      <c r="BU163" s="274" t="str">
        <f ca="true">+IF(OFFSET('Water Data'!$D$29,0,10*ROW('Water Data'!D157))="","",OFFSET('Water Data'!$D$29,0,10*ROW('Water Data'!D157)))</f>
        <v/>
      </c>
      <c r="BV163" s="274" t="str">
        <f ca="true">+IF(OFFSET('Water Data'!$E$27,0,10*ROW('Water Data'!E157))="","",OFFSET('Water Data'!$E$27,0,10*ROW('Water Data'!E157)))</f>
        <v/>
      </c>
      <c r="BW163" s="274" t="str">
        <f ca="true">+IF(OFFSET('Water Data'!$E$28,0,10*ROW('Water Data'!E157))="","",OFFSET('Water Data'!$E$28,0,10*ROW('Water Data'!E157)))</f>
        <v/>
      </c>
      <c r="BX163" s="274" t="str">
        <f ca="true">+IF(OFFSET('Water Data'!$E$29,0,10*ROW('Water Data'!E157))="","",OFFSET('Water Data'!$E$29,0,10*ROW('Water Data'!E157)))</f>
        <v/>
      </c>
      <c r="BY163" s="274" t="str">
        <f ca="true">+IF(OFFSET('Water Data'!$F$27,0,10*ROW('Water Data'!F157))="","",OFFSET('Water Data'!$F$27,0,10*ROW('Water Data'!F157)))</f>
        <v/>
      </c>
      <c r="BZ163" s="274" t="str">
        <f ca="true">+IF(OFFSET('Water Data'!$F$28,0,10*ROW('Water Data'!F157))="","",OFFSET('Water Data'!$F$28,0,10*ROW('Water Data'!F157)))</f>
        <v/>
      </c>
      <c r="CA163" s="274" t="str">
        <f ca="true">+IF(OFFSET('Water Data'!$F$29,0,10*ROW('Water Data'!F157))="","",OFFSET('Water Data'!$F$29,0,10*ROW('Water Data'!F157)))</f>
        <v/>
      </c>
      <c r="CB163" s="274" t="str">
        <f ca="true">+IF(OFFSET('Water Data'!$G$27,0,10*ROW('Water Data'!G157))="","",OFFSET('Water Data'!$G$27,0,10*ROW('Water Data'!G157)))</f>
        <v/>
      </c>
      <c r="CC163" s="274" t="str">
        <f ca="true">+IF(OFFSET('Water Data'!$G$28,0,10*ROW('Water Data'!G157))="","",OFFSET('Water Data'!$G$28,0,10*ROW('Water Data'!G157)))</f>
        <v/>
      </c>
      <c r="CD163" s="274" t="str">
        <f ca="true">+IF(OFFSET('Water Data'!$G$29,0,10*ROW('Water Data'!G157))="","",OFFSET('Water Data'!$G$29,0,10*ROW('Water Data'!G157)))</f>
        <v/>
      </c>
      <c r="CE163" s="274" t="str">
        <f ca="true">+IF(OFFSET('Water Data'!$H$27,0,10*ROW('Water Data'!H157))="","",OFFSET('Water Data'!$H$27,0,10*ROW('Water Data'!H157)))</f>
        <v/>
      </c>
      <c r="CF163" s="274" t="str">
        <f ca="true">+IF(OFFSET('Water Data'!$H$28,0,10*ROW('Water Data'!H157))="","",OFFSET('Water Data'!$H$28,0,10*ROW('Water Data'!H157)))</f>
        <v/>
      </c>
      <c r="CG163" s="274" t="str">
        <f ca="true">+IF(OFFSET('Water Data'!$H$29,0,10*ROW('Water Data'!H157))="","",OFFSET('Water Data'!$H$29,0,10*ROW('Water Data'!H157)))</f>
        <v/>
      </c>
      <c r="CH163" s="274" t="str">
        <f ca="true">+IF(OFFSET('Water Data'!$I$27,0,10*ROW('Water Data'!I157))="","",OFFSET('Water Data'!$I$27,0,10*ROW('Water Data'!I157)))</f>
        <v/>
      </c>
      <c r="CI163" s="274" t="str">
        <f ca="true">+IF(OFFSET('Water Data'!$I$28,0,10*ROW('Water Data'!I157))="","",OFFSET('Water Data'!$I$28,0,10*ROW('Water Data'!I157)))</f>
        <v/>
      </c>
      <c r="CJ163" s="274" t="str">
        <f ca="true">+IF(OFFSET('Water Data'!$I$29,0,10*ROW('Water Data'!I157))="","",OFFSET('Water Data'!$I$29,0,10*ROW('Water Data'!I157)))</f>
        <v/>
      </c>
      <c r="CK163" s="274" t="str">
        <f ca="true">+IF(OFFSET('Sanitation Data'!$D$28,0,10*ROW('Sanitation Data'!D157))="","",OFFSET('Sanitation Data'!$D$28,0,10*ROW('Sanitation Data'!D157)))</f>
        <v/>
      </c>
      <c r="CL163" s="274" t="str">
        <f ca="true">+IF(OFFSET('Sanitation Data'!$D$29,0,10*ROW('Sanitation Data'!D157))="","",OFFSET('Sanitation Data'!$D$29,0,10*ROW('Sanitation Data'!D157)))</f>
        <v/>
      </c>
      <c r="CM163" s="274" t="str">
        <f ca="true">+IF(OFFSET('Sanitation Data'!$D$30,0,10*ROW('Sanitation Data'!D157))="","",OFFSET('Sanitation Data'!$D$30,0,10*ROW('Sanitation Data'!D157)))</f>
        <v/>
      </c>
      <c r="CN163" s="274" t="str">
        <f ca="true">+IF(OFFSET('Sanitation Data'!$D$31,0,10*ROW('Sanitation Data'!D157))="","",OFFSET('Sanitation Data'!$D$31,0,10*ROW('Sanitation Data'!D157)))</f>
        <v/>
      </c>
      <c r="CO163" s="274" t="str">
        <f ca="true">+IF(OFFSET('Sanitation Data'!$D$32,0,10*ROW('Sanitation Data'!D157))="","",OFFSET('Sanitation Data'!$D$32,0,10*ROW('Sanitation Data'!D157)))</f>
        <v/>
      </c>
      <c r="CP163" s="274" t="str">
        <f ca="true">+IF(OFFSET('Sanitation Data'!$E$28,0,10*ROW('Sanitation Data'!E157))="","",OFFSET('Sanitation Data'!$E$28,0,10*ROW('Sanitation Data'!E157)))</f>
        <v/>
      </c>
      <c r="CQ163" s="274" t="str">
        <f ca="true">+IF(OFFSET('Sanitation Data'!$E$29,0,10*ROW('Sanitation Data'!E157))="","",OFFSET('Sanitation Data'!$E$29,0,10*ROW('Sanitation Data'!E157)))</f>
        <v/>
      </c>
      <c r="CR163" s="274" t="str">
        <f ca="true">+IF(OFFSET('Sanitation Data'!$E$30,0,10*ROW('Sanitation Data'!E157))="","",OFFSET('Sanitation Data'!$E$30,0,10*ROW('Sanitation Data'!E157)))</f>
        <v/>
      </c>
      <c r="CS163" s="274" t="str">
        <f ca="true">+IF(OFFSET('Sanitation Data'!$E$31,0,10*ROW('Sanitation Data'!E157))="","",OFFSET('Sanitation Data'!$E$31,0,10*ROW('Sanitation Data'!E157)))</f>
        <v/>
      </c>
      <c r="CT163" s="274" t="str">
        <f ca="true">+IF(OFFSET('Sanitation Data'!$E$32,0,10*ROW('Sanitation Data'!E157))="","",OFFSET('Sanitation Data'!$E$32,0,10*ROW('Sanitation Data'!E157)))</f>
        <v/>
      </c>
      <c r="CU163" s="274" t="str">
        <f ca="true">+IF(OFFSET('Sanitation Data'!$F$28,0,10*ROW('Sanitation Data'!F157))="","",OFFSET('Sanitation Data'!$F$28,0,10*ROW('Sanitation Data'!F157)))</f>
        <v/>
      </c>
      <c r="CV163" s="274" t="str">
        <f ca="true">+IF(OFFSET('Sanitation Data'!$F$29,0,10*ROW('Sanitation Data'!F157))="","",OFFSET('Sanitation Data'!$F$29,0,10*ROW('Sanitation Data'!F157)))</f>
        <v/>
      </c>
      <c r="CW163" s="274" t="str">
        <f ca="true">+IF(OFFSET('Sanitation Data'!$F$30,0,10*ROW('Sanitation Data'!F157))="","",OFFSET('Sanitation Data'!$F$30,0,10*ROW('Sanitation Data'!F157)))</f>
        <v/>
      </c>
      <c r="CX163" s="274" t="str">
        <f ca="true">+IF(OFFSET('Sanitation Data'!$F$31,0,10*ROW('Sanitation Data'!F157))="","",OFFSET('Sanitation Data'!$F$31,0,10*ROW('Sanitation Data'!F157)))</f>
        <v/>
      </c>
      <c r="CY163" s="274" t="str">
        <f ca="true">+IF(OFFSET('Sanitation Data'!$F$32,0,10*ROW('Sanitation Data'!F157))="","",OFFSET('Sanitation Data'!$F$32,0,10*ROW('Sanitation Data'!F157)))</f>
        <v/>
      </c>
      <c r="CZ163" s="274" t="str">
        <f ca="true">+IF(OFFSET('Sanitation Data'!$G$28,0,10*ROW('Sanitation Data'!G157))="","",OFFSET('Sanitation Data'!$G$28,0,10*ROW('Sanitation Data'!G157)))</f>
        <v/>
      </c>
      <c r="DA163" s="274" t="str">
        <f ca="true">+IF(OFFSET('Sanitation Data'!$G$29,0,10*ROW('Sanitation Data'!G157))="","",OFFSET('Sanitation Data'!$G$29,0,10*ROW('Sanitation Data'!G157)))</f>
        <v/>
      </c>
      <c r="DB163" s="274" t="str">
        <f ca="true">+IF(OFFSET('Sanitation Data'!$G$30,0,10*ROW('Sanitation Data'!G157))="","",OFFSET('Sanitation Data'!$G$30,0,10*ROW('Sanitation Data'!G157)))</f>
        <v/>
      </c>
      <c r="DC163" s="274" t="str">
        <f ca="true">+IF(OFFSET('Sanitation Data'!$G$31,0,10*ROW('Sanitation Data'!G157))="","",OFFSET('Sanitation Data'!$G$31,0,10*ROW('Sanitation Data'!G157)))</f>
        <v/>
      </c>
      <c r="DD163" s="274" t="str">
        <f ca="true">+IF(OFFSET('Sanitation Data'!$G$32,0,10*ROW('Sanitation Data'!G157))="","",OFFSET('Sanitation Data'!$G$32,0,10*ROW('Sanitation Data'!G157)))</f>
        <v/>
      </c>
      <c r="DE163" s="274" t="str">
        <f ca="true">+IF(OFFSET('Sanitation Data'!$H$28,0,10*ROW('Sanitation Data'!H157))="","",OFFSET('Sanitation Data'!$H$28,0,10*ROW('Sanitation Data'!H157)))</f>
        <v/>
      </c>
      <c r="DF163" s="274" t="str">
        <f ca="true">+IF(OFFSET('Sanitation Data'!$H$29,0,10*ROW('Sanitation Data'!H157))="","",OFFSET('Sanitation Data'!$H$29,0,10*ROW('Sanitation Data'!H157)))</f>
        <v/>
      </c>
      <c r="DG163" s="274" t="str">
        <f ca="true">+IF(OFFSET('Sanitation Data'!$H$30,0,10*ROW('Sanitation Data'!H157))="","",OFFSET('Sanitation Data'!$H$30,0,10*ROW('Sanitation Data'!H157)))</f>
        <v/>
      </c>
      <c r="DH163" s="274" t="str">
        <f ca="true">+IF(OFFSET('Sanitation Data'!$H$31,0,10*ROW('Sanitation Data'!H157))="","",OFFSET('Sanitation Data'!$H$31,0,10*ROW('Sanitation Data'!H157)))</f>
        <v/>
      </c>
      <c r="DI163" s="274" t="str">
        <f ca="true">+IF(OFFSET('Sanitation Data'!$H$32,0,10*ROW('Sanitation Data'!H157))="","",OFFSET('Sanitation Data'!$H$32,0,10*ROW('Sanitation Data'!H157)))</f>
        <v/>
      </c>
      <c r="DJ163" s="274" t="str">
        <f ca="true">+IF(OFFSET('Sanitation Data'!$I$28,0,10*ROW('Sanitation Data'!I157))="","",OFFSET('Sanitation Data'!$I$28,0,10*ROW('Sanitation Data'!I157)))</f>
        <v/>
      </c>
      <c r="DK163" s="274" t="str">
        <f ca="true">+IF(OFFSET('Sanitation Data'!$I$29,0,10*ROW('Sanitation Data'!I157))="","",OFFSET('Sanitation Data'!$I$29,0,10*ROW('Sanitation Data'!I157)))</f>
        <v/>
      </c>
      <c r="DL163" s="274" t="str">
        <f ca="true">+IF(OFFSET('Sanitation Data'!$I$30,0,10*ROW('Sanitation Data'!I157))="","",OFFSET('Sanitation Data'!$I$30,0,10*ROW('Sanitation Data'!I157)))</f>
        <v/>
      </c>
      <c r="DM163" s="274" t="str">
        <f ca="true">+IF(OFFSET('Sanitation Data'!$I$31,0,10*ROW('Sanitation Data'!I157))="","",OFFSET('Sanitation Data'!$I$31,0,10*ROW('Sanitation Data'!I157)))</f>
        <v/>
      </c>
      <c r="DN163" s="274" t="str">
        <f ca="true">+IF(OFFSET('Sanitation Data'!$I$32,0,10*ROW('Sanitation Data'!I157))="","",OFFSET('Sanitation Data'!$I$32,0,10*ROW('Sanitation Data'!I157)))</f>
        <v/>
      </c>
      <c r="DO163" s="274" t="str">
        <f ca="true">+IF(OFFSET('Hygiene Data'!$D$11,0,10*ROW('Hygiene Data'!D157))="","",OFFSET('Hygiene Data'!$D$11,0,10*ROW('Hygiene Data'!D157)))</f>
        <v/>
      </c>
      <c r="DP163" s="274" t="str">
        <f ca="true">+IF(OFFSET('Hygiene Data'!$D$12,0,10*ROW('Hygiene Data'!D157))="","",OFFSET('Hygiene Data'!$D$12,0,10*ROW('Hygiene Data'!D157)))</f>
        <v/>
      </c>
      <c r="DQ163" s="274" t="str">
        <f ca="true">+IF(OFFSET('Hygiene Data'!$D$13,0,10*ROW('Hygiene Data'!D157))="","",OFFSET('Hygiene Data'!$D$13,0,10*ROW('Hygiene Data'!D157)))</f>
        <v/>
      </c>
      <c r="DR163" s="274" t="str">
        <f ca="true">+IF(OFFSET('Hygiene Data'!$E$11,0,10*ROW('Hygiene Data'!E157))="","",OFFSET('Hygiene Data'!$E$11,0,10*ROW('Hygiene Data'!E157)))</f>
        <v/>
      </c>
      <c r="DS163" s="274" t="str">
        <f ca="true">+IF(OFFSET('Hygiene Data'!$E$12,0,10*ROW('Hygiene Data'!E157))="","",OFFSET('Hygiene Data'!$E$12,0,10*ROW('Hygiene Data'!E157)))</f>
        <v/>
      </c>
      <c r="DT163" s="274" t="str">
        <f ca="true">+IF(OFFSET('Hygiene Data'!$E$13,0,10*ROW('Hygiene Data'!E157))="","",OFFSET('Hygiene Data'!$E$13,0,10*ROW('Hygiene Data'!E157)))</f>
        <v/>
      </c>
      <c r="DU163" s="274" t="str">
        <f ca="true">+IF(OFFSET('Hygiene Data'!$F$11,0,10*ROW('Hygiene Data'!F157))="","",OFFSET('Hygiene Data'!$F$11,0,10*ROW('Hygiene Data'!F157)))</f>
        <v/>
      </c>
      <c r="DV163" s="274" t="str">
        <f ca="true">+IF(OFFSET('Hygiene Data'!$F$12,0,10*ROW('Hygiene Data'!F157))="","",OFFSET('Hygiene Data'!$F$12,0,10*ROW('Hygiene Data'!F157)))</f>
        <v/>
      </c>
      <c r="DW163" s="274" t="str">
        <f ca="true">+IF(OFFSET('Hygiene Data'!$F$13,0,10*ROW('Hygiene Data'!F157))="","",OFFSET('Hygiene Data'!$F$13,0,10*ROW('Hygiene Data'!F157)))</f>
        <v/>
      </c>
      <c r="DX163" s="274" t="str">
        <f ca="true">+IF(OFFSET('Hygiene Data'!$G$11,0,10*ROW('Hygiene Data'!G157))="","",OFFSET('Hygiene Data'!$G$11,0,10*ROW('Hygiene Data'!G157)))</f>
        <v/>
      </c>
      <c r="DY163" s="274" t="str">
        <f ca="true">+IF(OFFSET('Hygiene Data'!$G$12,0,10*ROW('Hygiene Data'!G157))="","",OFFSET('Hygiene Data'!$G$12,0,10*ROW('Hygiene Data'!G157)))</f>
        <v/>
      </c>
      <c r="DZ163" s="274" t="str">
        <f ca="true">+IF(OFFSET('Hygiene Data'!$G$13,0,10*ROW('Hygiene Data'!G157))="","",OFFSET('Hygiene Data'!$G$13,0,10*ROW('Hygiene Data'!G157)))</f>
        <v/>
      </c>
      <c r="EA163" s="274" t="str">
        <f ca="true">+IF(OFFSET('Hygiene Data'!$H$11,0,10*ROW('Hygiene Data'!H157))="","",OFFSET('Hygiene Data'!$H$11,0,10*ROW('Hygiene Data'!H157)))</f>
        <v/>
      </c>
      <c r="EB163" s="274" t="str">
        <f ca="true">+IF(OFFSET('Hygiene Data'!$H$12,0,10*ROW('Hygiene Data'!H157))="","",OFFSET('Hygiene Data'!$H$12,0,10*ROW('Hygiene Data'!H157)))</f>
        <v/>
      </c>
      <c r="EC163" s="274" t="str">
        <f ca="true">+IF(OFFSET('Hygiene Data'!$H$13,0,10*ROW('Hygiene Data'!H157))="","",OFFSET('Hygiene Data'!$H$13,0,10*ROW('Hygiene Data'!H157)))</f>
        <v/>
      </c>
      <c r="ED163" s="274" t="str">
        <f ca="true">+IF(OFFSET('Hygiene Data'!$I$11,0,10*ROW('Hygiene Data'!I157))="","",OFFSET('Hygiene Data'!$I$11,0,10*ROW('Hygiene Data'!I157)))</f>
        <v/>
      </c>
      <c r="EE163" s="274" t="str">
        <f ca="true">+IF(OFFSET('Hygiene Data'!$I$12,0,10*ROW('Hygiene Data'!I157))="","",OFFSET('Hygiene Data'!$I$12,0,10*ROW('Hygiene Data'!I157)))</f>
        <v/>
      </c>
      <c r="EF163" s="274" t="str">
        <f ca="true">+IF(OFFSET('Hygiene Data'!$I$13,0,10*ROW('Hygiene Data'!I157))="","",OFFSET('Hygiene Data'!$I$13,0,10*ROW('Hygiene Data'!I157)))</f>
        <v/>
      </c>
    </row>
    <row xmlns:x14ac="http://schemas.microsoft.com/office/spreadsheetml/2009/9/ac" r="164" x14ac:dyDescent="0.2">
      <c r="A164" s="37" t="str">
        <f ca="true">+IF(OFFSET('Water Data'!$B$2,0,10*ROW('Water Data'!E158))="","",OFFSET('Water Data'!$B$2,0,10*ROW('Water Data'!E158)))</f>
        <v/>
      </c>
      <c r="B164" s="37" t="str">
        <f ca="true">+IF(OFFSET('Water Data'!$C$2,0,10*ROW('Water Data'!F158))="","",OFFSET('Water Data'!$C$2,0,10*ROW('Water Data'!F158)))</f>
        <v/>
      </c>
      <c r="C164" s="330" t="str">
        <f t="shared" ca="true" si="2"/>
        <v/>
      </c>
      <c r="D164" s="94"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4"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4"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4"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4"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4"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4"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4"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4"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4"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4"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4"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4"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4"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4"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4"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4"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4"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5"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5"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5"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5"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5"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5"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5"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5"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5"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5"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5"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5"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5"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5"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5"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5"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5"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5"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5"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5"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5"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5"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5"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5"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5"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5"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5"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5"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5"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5"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6"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6"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6"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6"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6"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6"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6"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6"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6"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6"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6"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6"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6"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6"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6"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6"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6"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6"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4"/>
      <c r="BS164" s="274" t="str">
        <f ca="true">+IF(OFFSET('Water Data'!$D$27,0,10*ROW('Water Data'!D158))="","",OFFSET('Water Data'!$D$27,0,10*ROW('Water Data'!D158)))</f>
        <v/>
      </c>
      <c r="BT164" s="274" t="str">
        <f ca="true">+IF(OFFSET('Water Data'!$D$28,0,10*ROW('Water Data'!D158))="","",OFFSET('Water Data'!$D$28,0,10*ROW('Water Data'!D158)))</f>
        <v/>
      </c>
      <c r="BU164" s="274" t="str">
        <f ca="true">+IF(OFFSET('Water Data'!$D$29,0,10*ROW('Water Data'!D158))="","",OFFSET('Water Data'!$D$29,0,10*ROW('Water Data'!D158)))</f>
        <v/>
      </c>
      <c r="BV164" s="274" t="str">
        <f ca="true">+IF(OFFSET('Water Data'!$E$27,0,10*ROW('Water Data'!E158))="","",OFFSET('Water Data'!$E$27,0,10*ROW('Water Data'!E158)))</f>
        <v/>
      </c>
      <c r="BW164" s="274" t="str">
        <f ca="true">+IF(OFFSET('Water Data'!$E$28,0,10*ROW('Water Data'!E158))="","",OFFSET('Water Data'!$E$28,0,10*ROW('Water Data'!E158)))</f>
        <v/>
      </c>
      <c r="BX164" s="274" t="str">
        <f ca="true">+IF(OFFSET('Water Data'!$E$29,0,10*ROW('Water Data'!E158))="","",OFFSET('Water Data'!$E$29,0,10*ROW('Water Data'!E158)))</f>
        <v/>
      </c>
      <c r="BY164" s="274" t="str">
        <f ca="true">+IF(OFFSET('Water Data'!$F$27,0,10*ROW('Water Data'!F158))="","",OFFSET('Water Data'!$F$27,0,10*ROW('Water Data'!F158)))</f>
        <v/>
      </c>
      <c r="BZ164" s="274" t="str">
        <f ca="true">+IF(OFFSET('Water Data'!$F$28,0,10*ROW('Water Data'!F158))="","",OFFSET('Water Data'!$F$28,0,10*ROW('Water Data'!F158)))</f>
        <v/>
      </c>
      <c r="CA164" s="274" t="str">
        <f ca="true">+IF(OFFSET('Water Data'!$F$29,0,10*ROW('Water Data'!F158))="","",OFFSET('Water Data'!$F$29,0,10*ROW('Water Data'!F158)))</f>
        <v/>
      </c>
      <c r="CB164" s="274" t="str">
        <f ca="true">+IF(OFFSET('Water Data'!$G$27,0,10*ROW('Water Data'!G158))="","",OFFSET('Water Data'!$G$27,0,10*ROW('Water Data'!G158)))</f>
        <v/>
      </c>
      <c r="CC164" s="274" t="str">
        <f ca="true">+IF(OFFSET('Water Data'!$G$28,0,10*ROW('Water Data'!G158))="","",OFFSET('Water Data'!$G$28,0,10*ROW('Water Data'!G158)))</f>
        <v/>
      </c>
      <c r="CD164" s="274" t="str">
        <f ca="true">+IF(OFFSET('Water Data'!$G$29,0,10*ROW('Water Data'!G158))="","",OFFSET('Water Data'!$G$29,0,10*ROW('Water Data'!G158)))</f>
        <v/>
      </c>
      <c r="CE164" s="274" t="str">
        <f ca="true">+IF(OFFSET('Water Data'!$H$27,0,10*ROW('Water Data'!H158))="","",OFFSET('Water Data'!$H$27,0,10*ROW('Water Data'!H158)))</f>
        <v/>
      </c>
      <c r="CF164" s="274" t="str">
        <f ca="true">+IF(OFFSET('Water Data'!$H$28,0,10*ROW('Water Data'!H158))="","",OFFSET('Water Data'!$H$28,0,10*ROW('Water Data'!H158)))</f>
        <v/>
      </c>
      <c r="CG164" s="274" t="str">
        <f ca="true">+IF(OFFSET('Water Data'!$H$29,0,10*ROW('Water Data'!H158))="","",OFFSET('Water Data'!$H$29,0,10*ROW('Water Data'!H158)))</f>
        <v/>
      </c>
      <c r="CH164" s="274" t="str">
        <f ca="true">+IF(OFFSET('Water Data'!$I$27,0,10*ROW('Water Data'!I158))="","",OFFSET('Water Data'!$I$27,0,10*ROW('Water Data'!I158)))</f>
        <v/>
      </c>
      <c r="CI164" s="274" t="str">
        <f ca="true">+IF(OFFSET('Water Data'!$I$28,0,10*ROW('Water Data'!I158))="","",OFFSET('Water Data'!$I$28,0,10*ROW('Water Data'!I158)))</f>
        <v/>
      </c>
      <c r="CJ164" s="274" t="str">
        <f ca="true">+IF(OFFSET('Water Data'!$I$29,0,10*ROW('Water Data'!I158))="","",OFFSET('Water Data'!$I$29,0,10*ROW('Water Data'!I158)))</f>
        <v/>
      </c>
      <c r="CK164" s="274" t="str">
        <f ca="true">+IF(OFFSET('Sanitation Data'!$D$28,0,10*ROW('Sanitation Data'!D158))="","",OFFSET('Sanitation Data'!$D$28,0,10*ROW('Sanitation Data'!D158)))</f>
        <v/>
      </c>
      <c r="CL164" s="274" t="str">
        <f ca="true">+IF(OFFSET('Sanitation Data'!$D$29,0,10*ROW('Sanitation Data'!D158))="","",OFFSET('Sanitation Data'!$D$29,0,10*ROW('Sanitation Data'!D158)))</f>
        <v/>
      </c>
      <c r="CM164" s="274" t="str">
        <f ca="true">+IF(OFFSET('Sanitation Data'!$D$30,0,10*ROW('Sanitation Data'!D158))="","",OFFSET('Sanitation Data'!$D$30,0,10*ROW('Sanitation Data'!D158)))</f>
        <v/>
      </c>
      <c r="CN164" s="274" t="str">
        <f ca="true">+IF(OFFSET('Sanitation Data'!$D$31,0,10*ROW('Sanitation Data'!D158))="","",OFFSET('Sanitation Data'!$D$31,0,10*ROW('Sanitation Data'!D158)))</f>
        <v/>
      </c>
      <c r="CO164" s="274" t="str">
        <f ca="true">+IF(OFFSET('Sanitation Data'!$D$32,0,10*ROW('Sanitation Data'!D158))="","",OFFSET('Sanitation Data'!$D$32,0,10*ROW('Sanitation Data'!D158)))</f>
        <v/>
      </c>
      <c r="CP164" s="274" t="str">
        <f ca="true">+IF(OFFSET('Sanitation Data'!$E$28,0,10*ROW('Sanitation Data'!E158))="","",OFFSET('Sanitation Data'!$E$28,0,10*ROW('Sanitation Data'!E158)))</f>
        <v/>
      </c>
      <c r="CQ164" s="274" t="str">
        <f ca="true">+IF(OFFSET('Sanitation Data'!$E$29,0,10*ROW('Sanitation Data'!E158))="","",OFFSET('Sanitation Data'!$E$29,0,10*ROW('Sanitation Data'!E158)))</f>
        <v/>
      </c>
      <c r="CR164" s="274" t="str">
        <f ca="true">+IF(OFFSET('Sanitation Data'!$E$30,0,10*ROW('Sanitation Data'!E158))="","",OFFSET('Sanitation Data'!$E$30,0,10*ROW('Sanitation Data'!E158)))</f>
        <v/>
      </c>
      <c r="CS164" s="274" t="str">
        <f ca="true">+IF(OFFSET('Sanitation Data'!$E$31,0,10*ROW('Sanitation Data'!E158))="","",OFFSET('Sanitation Data'!$E$31,0,10*ROW('Sanitation Data'!E158)))</f>
        <v/>
      </c>
      <c r="CT164" s="274" t="str">
        <f ca="true">+IF(OFFSET('Sanitation Data'!$E$32,0,10*ROW('Sanitation Data'!E158))="","",OFFSET('Sanitation Data'!$E$32,0,10*ROW('Sanitation Data'!E158)))</f>
        <v/>
      </c>
      <c r="CU164" s="274" t="str">
        <f ca="true">+IF(OFFSET('Sanitation Data'!$F$28,0,10*ROW('Sanitation Data'!F158))="","",OFFSET('Sanitation Data'!$F$28,0,10*ROW('Sanitation Data'!F158)))</f>
        <v/>
      </c>
      <c r="CV164" s="274" t="str">
        <f ca="true">+IF(OFFSET('Sanitation Data'!$F$29,0,10*ROW('Sanitation Data'!F158))="","",OFFSET('Sanitation Data'!$F$29,0,10*ROW('Sanitation Data'!F158)))</f>
        <v/>
      </c>
      <c r="CW164" s="274" t="str">
        <f ca="true">+IF(OFFSET('Sanitation Data'!$F$30,0,10*ROW('Sanitation Data'!F158))="","",OFFSET('Sanitation Data'!$F$30,0,10*ROW('Sanitation Data'!F158)))</f>
        <v/>
      </c>
      <c r="CX164" s="274" t="str">
        <f ca="true">+IF(OFFSET('Sanitation Data'!$F$31,0,10*ROW('Sanitation Data'!F158))="","",OFFSET('Sanitation Data'!$F$31,0,10*ROW('Sanitation Data'!F158)))</f>
        <v/>
      </c>
      <c r="CY164" s="274" t="str">
        <f ca="true">+IF(OFFSET('Sanitation Data'!$F$32,0,10*ROW('Sanitation Data'!F158))="","",OFFSET('Sanitation Data'!$F$32,0,10*ROW('Sanitation Data'!F158)))</f>
        <v/>
      </c>
      <c r="CZ164" s="274" t="str">
        <f ca="true">+IF(OFFSET('Sanitation Data'!$G$28,0,10*ROW('Sanitation Data'!G158))="","",OFFSET('Sanitation Data'!$G$28,0,10*ROW('Sanitation Data'!G158)))</f>
        <v/>
      </c>
      <c r="DA164" s="274" t="str">
        <f ca="true">+IF(OFFSET('Sanitation Data'!$G$29,0,10*ROW('Sanitation Data'!G158))="","",OFFSET('Sanitation Data'!$G$29,0,10*ROW('Sanitation Data'!G158)))</f>
        <v/>
      </c>
      <c r="DB164" s="274" t="str">
        <f ca="true">+IF(OFFSET('Sanitation Data'!$G$30,0,10*ROW('Sanitation Data'!G158))="","",OFFSET('Sanitation Data'!$G$30,0,10*ROW('Sanitation Data'!G158)))</f>
        <v/>
      </c>
      <c r="DC164" s="274" t="str">
        <f ca="true">+IF(OFFSET('Sanitation Data'!$G$31,0,10*ROW('Sanitation Data'!G158))="","",OFFSET('Sanitation Data'!$G$31,0,10*ROW('Sanitation Data'!G158)))</f>
        <v/>
      </c>
      <c r="DD164" s="274" t="str">
        <f ca="true">+IF(OFFSET('Sanitation Data'!$G$32,0,10*ROW('Sanitation Data'!G158))="","",OFFSET('Sanitation Data'!$G$32,0,10*ROW('Sanitation Data'!G158)))</f>
        <v/>
      </c>
      <c r="DE164" s="274" t="str">
        <f ca="true">+IF(OFFSET('Sanitation Data'!$H$28,0,10*ROW('Sanitation Data'!H158))="","",OFFSET('Sanitation Data'!$H$28,0,10*ROW('Sanitation Data'!H158)))</f>
        <v/>
      </c>
      <c r="DF164" s="274" t="str">
        <f ca="true">+IF(OFFSET('Sanitation Data'!$H$29,0,10*ROW('Sanitation Data'!H158))="","",OFFSET('Sanitation Data'!$H$29,0,10*ROW('Sanitation Data'!H158)))</f>
        <v/>
      </c>
      <c r="DG164" s="274" t="str">
        <f ca="true">+IF(OFFSET('Sanitation Data'!$H$30,0,10*ROW('Sanitation Data'!H158))="","",OFFSET('Sanitation Data'!$H$30,0,10*ROW('Sanitation Data'!H158)))</f>
        <v/>
      </c>
      <c r="DH164" s="274" t="str">
        <f ca="true">+IF(OFFSET('Sanitation Data'!$H$31,0,10*ROW('Sanitation Data'!H158))="","",OFFSET('Sanitation Data'!$H$31,0,10*ROW('Sanitation Data'!H158)))</f>
        <v/>
      </c>
      <c r="DI164" s="274" t="str">
        <f ca="true">+IF(OFFSET('Sanitation Data'!$H$32,0,10*ROW('Sanitation Data'!H158))="","",OFFSET('Sanitation Data'!$H$32,0,10*ROW('Sanitation Data'!H158)))</f>
        <v/>
      </c>
      <c r="DJ164" s="274" t="str">
        <f ca="true">+IF(OFFSET('Sanitation Data'!$I$28,0,10*ROW('Sanitation Data'!I158))="","",OFFSET('Sanitation Data'!$I$28,0,10*ROW('Sanitation Data'!I158)))</f>
        <v/>
      </c>
      <c r="DK164" s="274" t="str">
        <f ca="true">+IF(OFFSET('Sanitation Data'!$I$29,0,10*ROW('Sanitation Data'!I158))="","",OFFSET('Sanitation Data'!$I$29,0,10*ROW('Sanitation Data'!I158)))</f>
        <v/>
      </c>
      <c r="DL164" s="274" t="str">
        <f ca="true">+IF(OFFSET('Sanitation Data'!$I$30,0,10*ROW('Sanitation Data'!I158))="","",OFFSET('Sanitation Data'!$I$30,0,10*ROW('Sanitation Data'!I158)))</f>
        <v/>
      </c>
      <c r="DM164" s="274" t="str">
        <f ca="true">+IF(OFFSET('Sanitation Data'!$I$31,0,10*ROW('Sanitation Data'!I158))="","",OFFSET('Sanitation Data'!$I$31,0,10*ROW('Sanitation Data'!I158)))</f>
        <v/>
      </c>
      <c r="DN164" s="274" t="str">
        <f ca="true">+IF(OFFSET('Sanitation Data'!$I$32,0,10*ROW('Sanitation Data'!I158))="","",OFFSET('Sanitation Data'!$I$32,0,10*ROW('Sanitation Data'!I158)))</f>
        <v/>
      </c>
      <c r="DO164" s="274" t="str">
        <f ca="true">+IF(OFFSET('Hygiene Data'!$D$11,0,10*ROW('Hygiene Data'!D158))="","",OFFSET('Hygiene Data'!$D$11,0,10*ROW('Hygiene Data'!D158)))</f>
        <v/>
      </c>
      <c r="DP164" s="274" t="str">
        <f ca="true">+IF(OFFSET('Hygiene Data'!$D$12,0,10*ROW('Hygiene Data'!D158))="","",OFFSET('Hygiene Data'!$D$12,0,10*ROW('Hygiene Data'!D158)))</f>
        <v/>
      </c>
      <c r="DQ164" s="274" t="str">
        <f ca="true">+IF(OFFSET('Hygiene Data'!$D$13,0,10*ROW('Hygiene Data'!D158))="","",OFFSET('Hygiene Data'!$D$13,0,10*ROW('Hygiene Data'!D158)))</f>
        <v/>
      </c>
      <c r="DR164" s="274" t="str">
        <f ca="true">+IF(OFFSET('Hygiene Data'!$E$11,0,10*ROW('Hygiene Data'!E158))="","",OFFSET('Hygiene Data'!$E$11,0,10*ROW('Hygiene Data'!E158)))</f>
        <v/>
      </c>
      <c r="DS164" s="274" t="str">
        <f ca="true">+IF(OFFSET('Hygiene Data'!$E$12,0,10*ROW('Hygiene Data'!E158))="","",OFFSET('Hygiene Data'!$E$12,0,10*ROW('Hygiene Data'!E158)))</f>
        <v/>
      </c>
      <c r="DT164" s="274" t="str">
        <f ca="true">+IF(OFFSET('Hygiene Data'!$E$13,0,10*ROW('Hygiene Data'!E158))="","",OFFSET('Hygiene Data'!$E$13,0,10*ROW('Hygiene Data'!E158)))</f>
        <v/>
      </c>
      <c r="DU164" s="274" t="str">
        <f ca="true">+IF(OFFSET('Hygiene Data'!$F$11,0,10*ROW('Hygiene Data'!F158))="","",OFFSET('Hygiene Data'!$F$11,0,10*ROW('Hygiene Data'!F158)))</f>
        <v/>
      </c>
      <c r="DV164" s="274" t="str">
        <f ca="true">+IF(OFFSET('Hygiene Data'!$F$12,0,10*ROW('Hygiene Data'!F158))="","",OFFSET('Hygiene Data'!$F$12,0,10*ROW('Hygiene Data'!F158)))</f>
        <v/>
      </c>
      <c r="DW164" s="274" t="str">
        <f ca="true">+IF(OFFSET('Hygiene Data'!$F$13,0,10*ROW('Hygiene Data'!F158))="","",OFFSET('Hygiene Data'!$F$13,0,10*ROW('Hygiene Data'!F158)))</f>
        <v/>
      </c>
      <c r="DX164" s="274" t="str">
        <f ca="true">+IF(OFFSET('Hygiene Data'!$G$11,0,10*ROW('Hygiene Data'!G158))="","",OFFSET('Hygiene Data'!$G$11,0,10*ROW('Hygiene Data'!G158)))</f>
        <v/>
      </c>
      <c r="DY164" s="274" t="str">
        <f ca="true">+IF(OFFSET('Hygiene Data'!$G$12,0,10*ROW('Hygiene Data'!G158))="","",OFFSET('Hygiene Data'!$G$12,0,10*ROW('Hygiene Data'!G158)))</f>
        <v/>
      </c>
      <c r="DZ164" s="274" t="str">
        <f ca="true">+IF(OFFSET('Hygiene Data'!$G$13,0,10*ROW('Hygiene Data'!G158))="","",OFFSET('Hygiene Data'!$G$13,0,10*ROW('Hygiene Data'!G158)))</f>
        <v/>
      </c>
      <c r="EA164" s="274" t="str">
        <f ca="true">+IF(OFFSET('Hygiene Data'!$H$11,0,10*ROW('Hygiene Data'!H158))="","",OFFSET('Hygiene Data'!$H$11,0,10*ROW('Hygiene Data'!H158)))</f>
        <v/>
      </c>
      <c r="EB164" s="274" t="str">
        <f ca="true">+IF(OFFSET('Hygiene Data'!$H$12,0,10*ROW('Hygiene Data'!H158))="","",OFFSET('Hygiene Data'!$H$12,0,10*ROW('Hygiene Data'!H158)))</f>
        <v/>
      </c>
      <c r="EC164" s="274" t="str">
        <f ca="true">+IF(OFFSET('Hygiene Data'!$H$13,0,10*ROW('Hygiene Data'!H158))="","",OFFSET('Hygiene Data'!$H$13,0,10*ROW('Hygiene Data'!H158)))</f>
        <v/>
      </c>
      <c r="ED164" s="274" t="str">
        <f ca="true">+IF(OFFSET('Hygiene Data'!$I$11,0,10*ROW('Hygiene Data'!I158))="","",OFFSET('Hygiene Data'!$I$11,0,10*ROW('Hygiene Data'!I158)))</f>
        <v/>
      </c>
      <c r="EE164" s="274" t="str">
        <f ca="true">+IF(OFFSET('Hygiene Data'!$I$12,0,10*ROW('Hygiene Data'!I158))="","",OFFSET('Hygiene Data'!$I$12,0,10*ROW('Hygiene Data'!I158)))</f>
        <v/>
      </c>
      <c r="EF164" s="274" t="str">
        <f ca="true">+IF(OFFSET('Hygiene Data'!$I$13,0,10*ROW('Hygiene Data'!I158))="","",OFFSET('Hygiene Data'!$I$13,0,10*ROW('Hygiene Data'!I158)))</f>
        <v/>
      </c>
    </row>
    <row xmlns:x14ac="http://schemas.microsoft.com/office/spreadsheetml/2009/9/ac" r="165" x14ac:dyDescent="0.2">
      <c r="A165" s="37" t="str">
        <f ca="true">+IF(OFFSET('Water Data'!$B$2,0,10*ROW('Water Data'!E159))="","",OFFSET('Water Data'!$B$2,0,10*ROW('Water Data'!E159)))</f>
        <v/>
      </c>
      <c r="B165" s="37" t="str">
        <f ca="true">+IF(OFFSET('Water Data'!$C$2,0,10*ROW('Water Data'!F159))="","",OFFSET('Water Data'!$C$2,0,10*ROW('Water Data'!F159)))</f>
        <v/>
      </c>
      <c r="C165" s="330" t="str">
        <f t="shared" ca="true" si="2"/>
        <v/>
      </c>
      <c r="D165" s="94"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4"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4"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4"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4"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4"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4"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4"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4"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4"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4"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4"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4"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4"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4"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4"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4"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4"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5"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5"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5"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5"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5"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5"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5"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5"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5"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5"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5"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5"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5"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5"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5"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5"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5"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5"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5"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5"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5"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5"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5"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5"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5"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5"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5"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5"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5"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5"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6"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6"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6"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6"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6"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6"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6"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6"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6"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6"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6"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6"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6"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6"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6"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6"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6"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6"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4"/>
      <c r="BS165" s="274" t="str">
        <f ca="true">+IF(OFFSET('Water Data'!$D$27,0,10*ROW('Water Data'!D159))="","",OFFSET('Water Data'!$D$27,0,10*ROW('Water Data'!D159)))</f>
        <v/>
      </c>
      <c r="BT165" s="274" t="str">
        <f ca="true">+IF(OFFSET('Water Data'!$D$28,0,10*ROW('Water Data'!D159))="","",OFFSET('Water Data'!$D$28,0,10*ROW('Water Data'!D159)))</f>
        <v/>
      </c>
      <c r="BU165" s="274" t="str">
        <f ca="true">+IF(OFFSET('Water Data'!$D$29,0,10*ROW('Water Data'!D159))="","",OFFSET('Water Data'!$D$29,0,10*ROW('Water Data'!D159)))</f>
        <v/>
      </c>
      <c r="BV165" s="274" t="str">
        <f ca="true">+IF(OFFSET('Water Data'!$E$27,0,10*ROW('Water Data'!E159))="","",OFFSET('Water Data'!$E$27,0,10*ROW('Water Data'!E159)))</f>
        <v/>
      </c>
      <c r="BW165" s="274" t="str">
        <f ca="true">+IF(OFFSET('Water Data'!$E$28,0,10*ROW('Water Data'!E159))="","",OFFSET('Water Data'!$E$28,0,10*ROW('Water Data'!E159)))</f>
        <v/>
      </c>
      <c r="BX165" s="274" t="str">
        <f ca="true">+IF(OFFSET('Water Data'!$E$29,0,10*ROW('Water Data'!E159))="","",OFFSET('Water Data'!$E$29,0,10*ROW('Water Data'!E159)))</f>
        <v/>
      </c>
      <c r="BY165" s="274" t="str">
        <f ca="true">+IF(OFFSET('Water Data'!$F$27,0,10*ROW('Water Data'!F159))="","",OFFSET('Water Data'!$F$27,0,10*ROW('Water Data'!F159)))</f>
        <v/>
      </c>
      <c r="BZ165" s="274" t="str">
        <f ca="true">+IF(OFFSET('Water Data'!$F$28,0,10*ROW('Water Data'!F159))="","",OFFSET('Water Data'!$F$28,0,10*ROW('Water Data'!F159)))</f>
        <v/>
      </c>
      <c r="CA165" s="274" t="str">
        <f ca="true">+IF(OFFSET('Water Data'!$F$29,0,10*ROW('Water Data'!F159))="","",OFFSET('Water Data'!$F$29,0,10*ROW('Water Data'!F159)))</f>
        <v/>
      </c>
      <c r="CB165" s="274" t="str">
        <f ca="true">+IF(OFFSET('Water Data'!$G$27,0,10*ROW('Water Data'!G159))="","",OFFSET('Water Data'!$G$27,0,10*ROW('Water Data'!G159)))</f>
        <v/>
      </c>
      <c r="CC165" s="274" t="str">
        <f ca="true">+IF(OFFSET('Water Data'!$G$28,0,10*ROW('Water Data'!G159))="","",OFFSET('Water Data'!$G$28,0,10*ROW('Water Data'!G159)))</f>
        <v/>
      </c>
      <c r="CD165" s="274" t="str">
        <f ca="true">+IF(OFFSET('Water Data'!$G$29,0,10*ROW('Water Data'!G159))="","",OFFSET('Water Data'!$G$29,0,10*ROW('Water Data'!G159)))</f>
        <v/>
      </c>
      <c r="CE165" s="274" t="str">
        <f ca="true">+IF(OFFSET('Water Data'!$H$27,0,10*ROW('Water Data'!H159))="","",OFFSET('Water Data'!$H$27,0,10*ROW('Water Data'!H159)))</f>
        <v/>
      </c>
      <c r="CF165" s="274" t="str">
        <f ca="true">+IF(OFFSET('Water Data'!$H$28,0,10*ROW('Water Data'!H159))="","",OFFSET('Water Data'!$H$28,0,10*ROW('Water Data'!H159)))</f>
        <v/>
      </c>
      <c r="CG165" s="274" t="str">
        <f ca="true">+IF(OFFSET('Water Data'!$H$29,0,10*ROW('Water Data'!H159))="","",OFFSET('Water Data'!$H$29,0,10*ROW('Water Data'!H159)))</f>
        <v/>
      </c>
      <c r="CH165" s="274" t="str">
        <f ca="true">+IF(OFFSET('Water Data'!$I$27,0,10*ROW('Water Data'!I159))="","",OFFSET('Water Data'!$I$27,0,10*ROW('Water Data'!I159)))</f>
        <v/>
      </c>
      <c r="CI165" s="274" t="str">
        <f ca="true">+IF(OFFSET('Water Data'!$I$28,0,10*ROW('Water Data'!I159))="","",OFFSET('Water Data'!$I$28,0,10*ROW('Water Data'!I159)))</f>
        <v/>
      </c>
      <c r="CJ165" s="274" t="str">
        <f ca="true">+IF(OFFSET('Water Data'!$I$29,0,10*ROW('Water Data'!I159))="","",OFFSET('Water Data'!$I$29,0,10*ROW('Water Data'!I159)))</f>
        <v/>
      </c>
      <c r="CK165" s="274" t="str">
        <f ca="true">+IF(OFFSET('Sanitation Data'!$D$28,0,10*ROW('Sanitation Data'!D159))="","",OFFSET('Sanitation Data'!$D$28,0,10*ROW('Sanitation Data'!D159)))</f>
        <v/>
      </c>
      <c r="CL165" s="274" t="str">
        <f ca="true">+IF(OFFSET('Sanitation Data'!$D$29,0,10*ROW('Sanitation Data'!D159))="","",OFFSET('Sanitation Data'!$D$29,0,10*ROW('Sanitation Data'!D159)))</f>
        <v/>
      </c>
      <c r="CM165" s="274" t="str">
        <f ca="true">+IF(OFFSET('Sanitation Data'!$D$30,0,10*ROW('Sanitation Data'!D159))="","",OFFSET('Sanitation Data'!$D$30,0,10*ROW('Sanitation Data'!D159)))</f>
        <v/>
      </c>
      <c r="CN165" s="274" t="str">
        <f ca="true">+IF(OFFSET('Sanitation Data'!$D$31,0,10*ROW('Sanitation Data'!D159))="","",OFFSET('Sanitation Data'!$D$31,0,10*ROW('Sanitation Data'!D159)))</f>
        <v/>
      </c>
      <c r="CO165" s="274" t="str">
        <f ca="true">+IF(OFFSET('Sanitation Data'!$D$32,0,10*ROW('Sanitation Data'!D159))="","",OFFSET('Sanitation Data'!$D$32,0,10*ROW('Sanitation Data'!D159)))</f>
        <v/>
      </c>
      <c r="CP165" s="274" t="str">
        <f ca="true">+IF(OFFSET('Sanitation Data'!$E$28,0,10*ROW('Sanitation Data'!E159))="","",OFFSET('Sanitation Data'!$E$28,0,10*ROW('Sanitation Data'!E159)))</f>
        <v/>
      </c>
      <c r="CQ165" s="274" t="str">
        <f ca="true">+IF(OFFSET('Sanitation Data'!$E$29,0,10*ROW('Sanitation Data'!E159))="","",OFFSET('Sanitation Data'!$E$29,0,10*ROW('Sanitation Data'!E159)))</f>
        <v/>
      </c>
      <c r="CR165" s="274" t="str">
        <f ca="true">+IF(OFFSET('Sanitation Data'!$E$30,0,10*ROW('Sanitation Data'!E159))="","",OFFSET('Sanitation Data'!$E$30,0,10*ROW('Sanitation Data'!E159)))</f>
        <v/>
      </c>
      <c r="CS165" s="274" t="str">
        <f ca="true">+IF(OFFSET('Sanitation Data'!$E$31,0,10*ROW('Sanitation Data'!E159))="","",OFFSET('Sanitation Data'!$E$31,0,10*ROW('Sanitation Data'!E159)))</f>
        <v/>
      </c>
      <c r="CT165" s="274" t="str">
        <f ca="true">+IF(OFFSET('Sanitation Data'!$E$32,0,10*ROW('Sanitation Data'!E159))="","",OFFSET('Sanitation Data'!$E$32,0,10*ROW('Sanitation Data'!E159)))</f>
        <v/>
      </c>
      <c r="CU165" s="274" t="str">
        <f ca="true">+IF(OFFSET('Sanitation Data'!$F$28,0,10*ROW('Sanitation Data'!F159))="","",OFFSET('Sanitation Data'!$F$28,0,10*ROW('Sanitation Data'!F159)))</f>
        <v/>
      </c>
      <c r="CV165" s="274" t="str">
        <f ca="true">+IF(OFFSET('Sanitation Data'!$F$29,0,10*ROW('Sanitation Data'!F159))="","",OFFSET('Sanitation Data'!$F$29,0,10*ROW('Sanitation Data'!F159)))</f>
        <v/>
      </c>
      <c r="CW165" s="274" t="str">
        <f ca="true">+IF(OFFSET('Sanitation Data'!$F$30,0,10*ROW('Sanitation Data'!F159))="","",OFFSET('Sanitation Data'!$F$30,0,10*ROW('Sanitation Data'!F159)))</f>
        <v/>
      </c>
      <c r="CX165" s="274" t="str">
        <f ca="true">+IF(OFFSET('Sanitation Data'!$F$31,0,10*ROW('Sanitation Data'!F159))="","",OFFSET('Sanitation Data'!$F$31,0,10*ROW('Sanitation Data'!F159)))</f>
        <v/>
      </c>
      <c r="CY165" s="274" t="str">
        <f ca="true">+IF(OFFSET('Sanitation Data'!$F$32,0,10*ROW('Sanitation Data'!F159))="","",OFFSET('Sanitation Data'!$F$32,0,10*ROW('Sanitation Data'!F159)))</f>
        <v/>
      </c>
      <c r="CZ165" s="274" t="str">
        <f ca="true">+IF(OFFSET('Sanitation Data'!$G$28,0,10*ROW('Sanitation Data'!G159))="","",OFFSET('Sanitation Data'!$G$28,0,10*ROW('Sanitation Data'!G159)))</f>
        <v/>
      </c>
      <c r="DA165" s="274" t="str">
        <f ca="true">+IF(OFFSET('Sanitation Data'!$G$29,0,10*ROW('Sanitation Data'!G159))="","",OFFSET('Sanitation Data'!$G$29,0,10*ROW('Sanitation Data'!G159)))</f>
        <v/>
      </c>
      <c r="DB165" s="274" t="str">
        <f ca="true">+IF(OFFSET('Sanitation Data'!$G$30,0,10*ROW('Sanitation Data'!G159))="","",OFFSET('Sanitation Data'!$G$30,0,10*ROW('Sanitation Data'!G159)))</f>
        <v/>
      </c>
      <c r="DC165" s="274" t="str">
        <f ca="true">+IF(OFFSET('Sanitation Data'!$G$31,0,10*ROW('Sanitation Data'!G159))="","",OFFSET('Sanitation Data'!$G$31,0,10*ROW('Sanitation Data'!G159)))</f>
        <v/>
      </c>
      <c r="DD165" s="274" t="str">
        <f ca="true">+IF(OFFSET('Sanitation Data'!$G$32,0,10*ROW('Sanitation Data'!G159))="","",OFFSET('Sanitation Data'!$G$32,0,10*ROW('Sanitation Data'!G159)))</f>
        <v/>
      </c>
      <c r="DE165" s="274" t="str">
        <f ca="true">+IF(OFFSET('Sanitation Data'!$H$28,0,10*ROW('Sanitation Data'!H159))="","",OFFSET('Sanitation Data'!$H$28,0,10*ROW('Sanitation Data'!H159)))</f>
        <v/>
      </c>
      <c r="DF165" s="274" t="str">
        <f ca="true">+IF(OFFSET('Sanitation Data'!$H$29,0,10*ROW('Sanitation Data'!H159))="","",OFFSET('Sanitation Data'!$H$29,0,10*ROW('Sanitation Data'!H159)))</f>
        <v/>
      </c>
      <c r="DG165" s="274" t="str">
        <f ca="true">+IF(OFFSET('Sanitation Data'!$H$30,0,10*ROW('Sanitation Data'!H159))="","",OFFSET('Sanitation Data'!$H$30,0,10*ROW('Sanitation Data'!H159)))</f>
        <v/>
      </c>
      <c r="DH165" s="274" t="str">
        <f ca="true">+IF(OFFSET('Sanitation Data'!$H$31,0,10*ROW('Sanitation Data'!H159))="","",OFFSET('Sanitation Data'!$H$31,0,10*ROW('Sanitation Data'!H159)))</f>
        <v/>
      </c>
      <c r="DI165" s="274" t="str">
        <f ca="true">+IF(OFFSET('Sanitation Data'!$H$32,0,10*ROW('Sanitation Data'!H159))="","",OFFSET('Sanitation Data'!$H$32,0,10*ROW('Sanitation Data'!H159)))</f>
        <v/>
      </c>
      <c r="DJ165" s="274" t="str">
        <f ca="true">+IF(OFFSET('Sanitation Data'!$I$28,0,10*ROW('Sanitation Data'!I159))="","",OFFSET('Sanitation Data'!$I$28,0,10*ROW('Sanitation Data'!I159)))</f>
        <v/>
      </c>
      <c r="DK165" s="274" t="str">
        <f ca="true">+IF(OFFSET('Sanitation Data'!$I$29,0,10*ROW('Sanitation Data'!I159))="","",OFFSET('Sanitation Data'!$I$29,0,10*ROW('Sanitation Data'!I159)))</f>
        <v/>
      </c>
      <c r="DL165" s="274" t="str">
        <f ca="true">+IF(OFFSET('Sanitation Data'!$I$30,0,10*ROW('Sanitation Data'!I159))="","",OFFSET('Sanitation Data'!$I$30,0,10*ROW('Sanitation Data'!I159)))</f>
        <v/>
      </c>
      <c r="DM165" s="274" t="str">
        <f ca="true">+IF(OFFSET('Sanitation Data'!$I$31,0,10*ROW('Sanitation Data'!I159))="","",OFFSET('Sanitation Data'!$I$31,0,10*ROW('Sanitation Data'!I159)))</f>
        <v/>
      </c>
      <c r="DN165" s="274" t="str">
        <f ca="true">+IF(OFFSET('Sanitation Data'!$I$32,0,10*ROW('Sanitation Data'!I159))="","",OFFSET('Sanitation Data'!$I$32,0,10*ROW('Sanitation Data'!I159)))</f>
        <v/>
      </c>
      <c r="DO165" s="274" t="str">
        <f ca="true">+IF(OFFSET('Hygiene Data'!$D$11,0,10*ROW('Hygiene Data'!D159))="","",OFFSET('Hygiene Data'!$D$11,0,10*ROW('Hygiene Data'!D159)))</f>
        <v/>
      </c>
      <c r="DP165" s="274" t="str">
        <f ca="true">+IF(OFFSET('Hygiene Data'!$D$12,0,10*ROW('Hygiene Data'!D159))="","",OFFSET('Hygiene Data'!$D$12,0,10*ROW('Hygiene Data'!D159)))</f>
        <v/>
      </c>
      <c r="DQ165" s="274" t="str">
        <f ca="true">+IF(OFFSET('Hygiene Data'!$D$13,0,10*ROW('Hygiene Data'!D159))="","",OFFSET('Hygiene Data'!$D$13,0,10*ROW('Hygiene Data'!D159)))</f>
        <v/>
      </c>
      <c r="DR165" s="274" t="str">
        <f ca="true">+IF(OFFSET('Hygiene Data'!$E$11,0,10*ROW('Hygiene Data'!E159))="","",OFFSET('Hygiene Data'!$E$11,0,10*ROW('Hygiene Data'!E159)))</f>
        <v/>
      </c>
      <c r="DS165" s="274" t="str">
        <f ca="true">+IF(OFFSET('Hygiene Data'!$E$12,0,10*ROW('Hygiene Data'!E159))="","",OFFSET('Hygiene Data'!$E$12,0,10*ROW('Hygiene Data'!E159)))</f>
        <v/>
      </c>
      <c r="DT165" s="274" t="str">
        <f ca="true">+IF(OFFSET('Hygiene Data'!$E$13,0,10*ROW('Hygiene Data'!E159))="","",OFFSET('Hygiene Data'!$E$13,0,10*ROW('Hygiene Data'!E159)))</f>
        <v/>
      </c>
      <c r="DU165" s="274" t="str">
        <f ca="true">+IF(OFFSET('Hygiene Data'!$F$11,0,10*ROW('Hygiene Data'!F159))="","",OFFSET('Hygiene Data'!$F$11,0,10*ROW('Hygiene Data'!F159)))</f>
        <v/>
      </c>
      <c r="DV165" s="274" t="str">
        <f ca="true">+IF(OFFSET('Hygiene Data'!$F$12,0,10*ROW('Hygiene Data'!F159))="","",OFFSET('Hygiene Data'!$F$12,0,10*ROW('Hygiene Data'!F159)))</f>
        <v/>
      </c>
      <c r="DW165" s="274" t="str">
        <f ca="true">+IF(OFFSET('Hygiene Data'!$F$13,0,10*ROW('Hygiene Data'!F159))="","",OFFSET('Hygiene Data'!$F$13,0,10*ROW('Hygiene Data'!F159)))</f>
        <v/>
      </c>
      <c r="DX165" s="274" t="str">
        <f ca="true">+IF(OFFSET('Hygiene Data'!$G$11,0,10*ROW('Hygiene Data'!G159))="","",OFFSET('Hygiene Data'!$G$11,0,10*ROW('Hygiene Data'!G159)))</f>
        <v/>
      </c>
      <c r="DY165" s="274" t="str">
        <f ca="true">+IF(OFFSET('Hygiene Data'!$G$12,0,10*ROW('Hygiene Data'!G159))="","",OFFSET('Hygiene Data'!$G$12,0,10*ROW('Hygiene Data'!G159)))</f>
        <v/>
      </c>
      <c r="DZ165" s="274" t="str">
        <f ca="true">+IF(OFFSET('Hygiene Data'!$G$13,0,10*ROW('Hygiene Data'!G159))="","",OFFSET('Hygiene Data'!$G$13,0,10*ROW('Hygiene Data'!G159)))</f>
        <v/>
      </c>
      <c r="EA165" s="274" t="str">
        <f ca="true">+IF(OFFSET('Hygiene Data'!$H$11,0,10*ROW('Hygiene Data'!H159))="","",OFFSET('Hygiene Data'!$H$11,0,10*ROW('Hygiene Data'!H159)))</f>
        <v/>
      </c>
      <c r="EB165" s="274" t="str">
        <f ca="true">+IF(OFFSET('Hygiene Data'!$H$12,0,10*ROW('Hygiene Data'!H159))="","",OFFSET('Hygiene Data'!$H$12,0,10*ROW('Hygiene Data'!H159)))</f>
        <v/>
      </c>
      <c r="EC165" s="274" t="str">
        <f ca="true">+IF(OFFSET('Hygiene Data'!$H$13,0,10*ROW('Hygiene Data'!H159))="","",OFFSET('Hygiene Data'!$H$13,0,10*ROW('Hygiene Data'!H159)))</f>
        <v/>
      </c>
      <c r="ED165" s="274" t="str">
        <f ca="true">+IF(OFFSET('Hygiene Data'!$I$11,0,10*ROW('Hygiene Data'!I159))="","",OFFSET('Hygiene Data'!$I$11,0,10*ROW('Hygiene Data'!I159)))</f>
        <v/>
      </c>
      <c r="EE165" s="274" t="str">
        <f ca="true">+IF(OFFSET('Hygiene Data'!$I$12,0,10*ROW('Hygiene Data'!I159))="","",OFFSET('Hygiene Data'!$I$12,0,10*ROW('Hygiene Data'!I159)))</f>
        <v/>
      </c>
      <c r="EF165" s="274" t="str">
        <f ca="true">+IF(OFFSET('Hygiene Data'!$I$13,0,10*ROW('Hygiene Data'!I159))="","",OFFSET('Hygiene Data'!$I$13,0,10*ROW('Hygiene Data'!I159)))</f>
        <v/>
      </c>
    </row>
    <row xmlns:x14ac="http://schemas.microsoft.com/office/spreadsheetml/2009/9/ac" r="166" x14ac:dyDescent="0.2">
      <c r="A166" s="37" t="str">
        <f ca="true">+IF(OFFSET('Water Data'!$B$2,0,10*ROW('Water Data'!E160))="","",OFFSET('Water Data'!$B$2,0,10*ROW('Water Data'!E160)))</f>
        <v/>
      </c>
      <c r="B166" s="37" t="str">
        <f ca="true">+IF(OFFSET('Water Data'!$C$2,0,10*ROW('Water Data'!F160))="","",OFFSET('Water Data'!$C$2,0,10*ROW('Water Data'!F160)))</f>
        <v/>
      </c>
      <c r="C166" s="330" t="str">
        <f t="shared" ca="true" si="2"/>
        <v/>
      </c>
      <c r="D166" s="94"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4"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4"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4"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4"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4"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4"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4"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4"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4"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4"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4"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4"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4"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4"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4"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4"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4"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5"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5"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5"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5"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5"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5"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5"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5"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5"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5"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5"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5"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5"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5"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5"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5"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5"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5"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5"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5"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5"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5"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5"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5"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5"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5"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5"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5"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5"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5"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6"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6"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6"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6"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6"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6"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6"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6"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6"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6"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6"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6"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6"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6"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6"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6"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6"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6"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4"/>
      <c r="BS166" s="274" t="str">
        <f ca="true">+IF(OFFSET('Water Data'!$D$27,0,10*ROW('Water Data'!D160))="","",OFFSET('Water Data'!$D$27,0,10*ROW('Water Data'!D160)))</f>
        <v/>
      </c>
      <c r="BT166" s="274" t="str">
        <f ca="true">+IF(OFFSET('Water Data'!$D$28,0,10*ROW('Water Data'!D160))="","",OFFSET('Water Data'!$D$28,0,10*ROW('Water Data'!D160)))</f>
        <v/>
      </c>
      <c r="BU166" s="274" t="str">
        <f ca="true">+IF(OFFSET('Water Data'!$D$29,0,10*ROW('Water Data'!D160))="","",OFFSET('Water Data'!$D$29,0,10*ROW('Water Data'!D160)))</f>
        <v/>
      </c>
      <c r="BV166" s="274" t="str">
        <f ca="true">+IF(OFFSET('Water Data'!$E$27,0,10*ROW('Water Data'!E160))="","",OFFSET('Water Data'!$E$27,0,10*ROW('Water Data'!E160)))</f>
        <v/>
      </c>
      <c r="BW166" s="274" t="str">
        <f ca="true">+IF(OFFSET('Water Data'!$E$28,0,10*ROW('Water Data'!E160))="","",OFFSET('Water Data'!$E$28,0,10*ROW('Water Data'!E160)))</f>
        <v/>
      </c>
      <c r="BX166" s="274" t="str">
        <f ca="true">+IF(OFFSET('Water Data'!$E$29,0,10*ROW('Water Data'!E160))="","",OFFSET('Water Data'!$E$29,0,10*ROW('Water Data'!E160)))</f>
        <v/>
      </c>
      <c r="BY166" s="274" t="str">
        <f ca="true">+IF(OFFSET('Water Data'!$F$27,0,10*ROW('Water Data'!F160))="","",OFFSET('Water Data'!$F$27,0,10*ROW('Water Data'!F160)))</f>
        <v/>
      </c>
      <c r="BZ166" s="274" t="str">
        <f ca="true">+IF(OFFSET('Water Data'!$F$28,0,10*ROW('Water Data'!F160))="","",OFFSET('Water Data'!$F$28,0,10*ROW('Water Data'!F160)))</f>
        <v/>
      </c>
      <c r="CA166" s="274" t="str">
        <f ca="true">+IF(OFFSET('Water Data'!$F$29,0,10*ROW('Water Data'!F160))="","",OFFSET('Water Data'!$F$29,0,10*ROW('Water Data'!F160)))</f>
        <v/>
      </c>
      <c r="CB166" s="274" t="str">
        <f ca="true">+IF(OFFSET('Water Data'!$G$27,0,10*ROW('Water Data'!G160))="","",OFFSET('Water Data'!$G$27,0,10*ROW('Water Data'!G160)))</f>
        <v/>
      </c>
      <c r="CC166" s="274" t="str">
        <f ca="true">+IF(OFFSET('Water Data'!$G$28,0,10*ROW('Water Data'!G160))="","",OFFSET('Water Data'!$G$28,0,10*ROW('Water Data'!G160)))</f>
        <v/>
      </c>
      <c r="CD166" s="274" t="str">
        <f ca="true">+IF(OFFSET('Water Data'!$G$29,0,10*ROW('Water Data'!G160))="","",OFFSET('Water Data'!$G$29,0,10*ROW('Water Data'!G160)))</f>
        <v/>
      </c>
      <c r="CE166" s="274" t="str">
        <f ca="true">+IF(OFFSET('Water Data'!$H$27,0,10*ROW('Water Data'!H160))="","",OFFSET('Water Data'!$H$27,0,10*ROW('Water Data'!H160)))</f>
        <v/>
      </c>
      <c r="CF166" s="274" t="str">
        <f ca="true">+IF(OFFSET('Water Data'!$H$28,0,10*ROW('Water Data'!H160))="","",OFFSET('Water Data'!$H$28,0,10*ROW('Water Data'!H160)))</f>
        <v/>
      </c>
      <c r="CG166" s="274" t="str">
        <f ca="true">+IF(OFFSET('Water Data'!$H$29,0,10*ROW('Water Data'!H160))="","",OFFSET('Water Data'!$H$29,0,10*ROW('Water Data'!H160)))</f>
        <v/>
      </c>
      <c r="CH166" s="274" t="str">
        <f ca="true">+IF(OFFSET('Water Data'!$I$27,0,10*ROW('Water Data'!I160))="","",OFFSET('Water Data'!$I$27,0,10*ROW('Water Data'!I160)))</f>
        <v/>
      </c>
      <c r="CI166" s="274" t="str">
        <f ca="true">+IF(OFFSET('Water Data'!$I$28,0,10*ROW('Water Data'!I160))="","",OFFSET('Water Data'!$I$28,0,10*ROW('Water Data'!I160)))</f>
        <v/>
      </c>
      <c r="CJ166" s="274" t="str">
        <f ca="true">+IF(OFFSET('Water Data'!$I$29,0,10*ROW('Water Data'!I160))="","",OFFSET('Water Data'!$I$29,0,10*ROW('Water Data'!I160)))</f>
        <v/>
      </c>
      <c r="CK166" s="274" t="str">
        <f ca="true">+IF(OFFSET('Sanitation Data'!$D$28,0,10*ROW('Sanitation Data'!D160))="","",OFFSET('Sanitation Data'!$D$28,0,10*ROW('Sanitation Data'!D160)))</f>
        <v/>
      </c>
      <c r="CL166" s="274" t="str">
        <f ca="true">+IF(OFFSET('Sanitation Data'!$D$29,0,10*ROW('Sanitation Data'!D160))="","",OFFSET('Sanitation Data'!$D$29,0,10*ROW('Sanitation Data'!D160)))</f>
        <v/>
      </c>
      <c r="CM166" s="274" t="str">
        <f ca="true">+IF(OFFSET('Sanitation Data'!$D$30,0,10*ROW('Sanitation Data'!D160))="","",OFFSET('Sanitation Data'!$D$30,0,10*ROW('Sanitation Data'!D160)))</f>
        <v/>
      </c>
      <c r="CN166" s="274" t="str">
        <f ca="true">+IF(OFFSET('Sanitation Data'!$D$31,0,10*ROW('Sanitation Data'!D160))="","",OFFSET('Sanitation Data'!$D$31,0,10*ROW('Sanitation Data'!D160)))</f>
        <v/>
      </c>
      <c r="CO166" s="274" t="str">
        <f ca="true">+IF(OFFSET('Sanitation Data'!$D$32,0,10*ROW('Sanitation Data'!D160))="","",OFFSET('Sanitation Data'!$D$32,0,10*ROW('Sanitation Data'!D160)))</f>
        <v/>
      </c>
      <c r="CP166" s="274" t="str">
        <f ca="true">+IF(OFFSET('Sanitation Data'!$E$28,0,10*ROW('Sanitation Data'!E160))="","",OFFSET('Sanitation Data'!$E$28,0,10*ROW('Sanitation Data'!E160)))</f>
        <v/>
      </c>
      <c r="CQ166" s="274" t="str">
        <f ca="true">+IF(OFFSET('Sanitation Data'!$E$29,0,10*ROW('Sanitation Data'!E160))="","",OFFSET('Sanitation Data'!$E$29,0,10*ROW('Sanitation Data'!E160)))</f>
        <v/>
      </c>
      <c r="CR166" s="274" t="str">
        <f ca="true">+IF(OFFSET('Sanitation Data'!$E$30,0,10*ROW('Sanitation Data'!E160))="","",OFFSET('Sanitation Data'!$E$30,0,10*ROW('Sanitation Data'!E160)))</f>
        <v/>
      </c>
      <c r="CS166" s="274" t="str">
        <f ca="true">+IF(OFFSET('Sanitation Data'!$E$31,0,10*ROW('Sanitation Data'!E160))="","",OFFSET('Sanitation Data'!$E$31,0,10*ROW('Sanitation Data'!E160)))</f>
        <v/>
      </c>
      <c r="CT166" s="274" t="str">
        <f ca="true">+IF(OFFSET('Sanitation Data'!$E$32,0,10*ROW('Sanitation Data'!E160))="","",OFFSET('Sanitation Data'!$E$32,0,10*ROW('Sanitation Data'!E160)))</f>
        <v/>
      </c>
      <c r="CU166" s="274" t="str">
        <f ca="true">+IF(OFFSET('Sanitation Data'!$F$28,0,10*ROW('Sanitation Data'!F160))="","",OFFSET('Sanitation Data'!$F$28,0,10*ROW('Sanitation Data'!F160)))</f>
        <v/>
      </c>
      <c r="CV166" s="274" t="str">
        <f ca="true">+IF(OFFSET('Sanitation Data'!$F$29,0,10*ROW('Sanitation Data'!F160))="","",OFFSET('Sanitation Data'!$F$29,0,10*ROW('Sanitation Data'!F160)))</f>
        <v/>
      </c>
      <c r="CW166" s="274" t="str">
        <f ca="true">+IF(OFFSET('Sanitation Data'!$F$30,0,10*ROW('Sanitation Data'!F160))="","",OFFSET('Sanitation Data'!$F$30,0,10*ROW('Sanitation Data'!F160)))</f>
        <v/>
      </c>
      <c r="CX166" s="274" t="str">
        <f ca="true">+IF(OFFSET('Sanitation Data'!$F$31,0,10*ROW('Sanitation Data'!F160))="","",OFFSET('Sanitation Data'!$F$31,0,10*ROW('Sanitation Data'!F160)))</f>
        <v/>
      </c>
      <c r="CY166" s="274" t="str">
        <f ca="true">+IF(OFFSET('Sanitation Data'!$F$32,0,10*ROW('Sanitation Data'!F160))="","",OFFSET('Sanitation Data'!$F$32,0,10*ROW('Sanitation Data'!F160)))</f>
        <v/>
      </c>
      <c r="CZ166" s="274" t="str">
        <f ca="true">+IF(OFFSET('Sanitation Data'!$G$28,0,10*ROW('Sanitation Data'!G160))="","",OFFSET('Sanitation Data'!$G$28,0,10*ROW('Sanitation Data'!G160)))</f>
        <v/>
      </c>
      <c r="DA166" s="274" t="str">
        <f ca="true">+IF(OFFSET('Sanitation Data'!$G$29,0,10*ROW('Sanitation Data'!G160))="","",OFFSET('Sanitation Data'!$G$29,0,10*ROW('Sanitation Data'!G160)))</f>
        <v/>
      </c>
      <c r="DB166" s="274" t="str">
        <f ca="true">+IF(OFFSET('Sanitation Data'!$G$30,0,10*ROW('Sanitation Data'!G160))="","",OFFSET('Sanitation Data'!$G$30,0,10*ROW('Sanitation Data'!G160)))</f>
        <v/>
      </c>
      <c r="DC166" s="274" t="str">
        <f ca="true">+IF(OFFSET('Sanitation Data'!$G$31,0,10*ROW('Sanitation Data'!G160))="","",OFFSET('Sanitation Data'!$G$31,0,10*ROW('Sanitation Data'!G160)))</f>
        <v/>
      </c>
      <c r="DD166" s="274" t="str">
        <f ca="true">+IF(OFFSET('Sanitation Data'!$G$32,0,10*ROW('Sanitation Data'!G160))="","",OFFSET('Sanitation Data'!$G$32,0,10*ROW('Sanitation Data'!G160)))</f>
        <v/>
      </c>
      <c r="DE166" s="274" t="str">
        <f ca="true">+IF(OFFSET('Sanitation Data'!$H$28,0,10*ROW('Sanitation Data'!H160))="","",OFFSET('Sanitation Data'!$H$28,0,10*ROW('Sanitation Data'!H160)))</f>
        <v/>
      </c>
      <c r="DF166" s="274" t="str">
        <f ca="true">+IF(OFFSET('Sanitation Data'!$H$29,0,10*ROW('Sanitation Data'!H160))="","",OFFSET('Sanitation Data'!$H$29,0,10*ROW('Sanitation Data'!H160)))</f>
        <v/>
      </c>
      <c r="DG166" s="274" t="str">
        <f ca="true">+IF(OFFSET('Sanitation Data'!$H$30,0,10*ROW('Sanitation Data'!H160))="","",OFFSET('Sanitation Data'!$H$30,0,10*ROW('Sanitation Data'!H160)))</f>
        <v/>
      </c>
      <c r="DH166" s="274" t="str">
        <f ca="true">+IF(OFFSET('Sanitation Data'!$H$31,0,10*ROW('Sanitation Data'!H160))="","",OFFSET('Sanitation Data'!$H$31,0,10*ROW('Sanitation Data'!H160)))</f>
        <v/>
      </c>
      <c r="DI166" s="274" t="str">
        <f ca="true">+IF(OFFSET('Sanitation Data'!$H$32,0,10*ROW('Sanitation Data'!H160))="","",OFFSET('Sanitation Data'!$H$32,0,10*ROW('Sanitation Data'!H160)))</f>
        <v/>
      </c>
      <c r="DJ166" s="274" t="str">
        <f ca="true">+IF(OFFSET('Sanitation Data'!$I$28,0,10*ROW('Sanitation Data'!I160))="","",OFFSET('Sanitation Data'!$I$28,0,10*ROW('Sanitation Data'!I160)))</f>
        <v/>
      </c>
      <c r="DK166" s="274" t="str">
        <f ca="true">+IF(OFFSET('Sanitation Data'!$I$29,0,10*ROW('Sanitation Data'!I160))="","",OFFSET('Sanitation Data'!$I$29,0,10*ROW('Sanitation Data'!I160)))</f>
        <v/>
      </c>
      <c r="DL166" s="274" t="str">
        <f ca="true">+IF(OFFSET('Sanitation Data'!$I$30,0,10*ROW('Sanitation Data'!I160))="","",OFFSET('Sanitation Data'!$I$30,0,10*ROW('Sanitation Data'!I160)))</f>
        <v/>
      </c>
      <c r="DM166" s="274" t="str">
        <f ca="true">+IF(OFFSET('Sanitation Data'!$I$31,0,10*ROW('Sanitation Data'!I160))="","",OFFSET('Sanitation Data'!$I$31,0,10*ROW('Sanitation Data'!I160)))</f>
        <v/>
      </c>
      <c r="DN166" s="274" t="str">
        <f ca="true">+IF(OFFSET('Sanitation Data'!$I$32,0,10*ROW('Sanitation Data'!I160))="","",OFFSET('Sanitation Data'!$I$32,0,10*ROW('Sanitation Data'!I160)))</f>
        <v/>
      </c>
      <c r="DO166" s="274" t="str">
        <f ca="true">+IF(OFFSET('Hygiene Data'!$D$11,0,10*ROW('Hygiene Data'!D160))="","",OFFSET('Hygiene Data'!$D$11,0,10*ROW('Hygiene Data'!D160)))</f>
        <v/>
      </c>
      <c r="DP166" s="274" t="str">
        <f ca="true">+IF(OFFSET('Hygiene Data'!$D$12,0,10*ROW('Hygiene Data'!D160))="","",OFFSET('Hygiene Data'!$D$12,0,10*ROW('Hygiene Data'!D160)))</f>
        <v/>
      </c>
      <c r="DQ166" s="274" t="str">
        <f ca="true">+IF(OFFSET('Hygiene Data'!$D$13,0,10*ROW('Hygiene Data'!D160))="","",OFFSET('Hygiene Data'!$D$13,0,10*ROW('Hygiene Data'!D160)))</f>
        <v/>
      </c>
      <c r="DR166" s="274" t="str">
        <f ca="true">+IF(OFFSET('Hygiene Data'!$E$11,0,10*ROW('Hygiene Data'!E160))="","",OFFSET('Hygiene Data'!$E$11,0,10*ROW('Hygiene Data'!E160)))</f>
        <v/>
      </c>
      <c r="DS166" s="274" t="str">
        <f ca="true">+IF(OFFSET('Hygiene Data'!$E$12,0,10*ROW('Hygiene Data'!E160))="","",OFFSET('Hygiene Data'!$E$12,0,10*ROW('Hygiene Data'!E160)))</f>
        <v/>
      </c>
      <c r="DT166" s="274" t="str">
        <f ca="true">+IF(OFFSET('Hygiene Data'!$E$13,0,10*ROW('Hygiene Data'!E160))="","",OFFSET('Hygiene Data'!$E$13,0,10*ROW('Hygiene Data'!E160)))</f>
        <v/>
      </c>
      <c r="DU166" s="274" t="str">
        <f ca="true">+IF(OFFSET('Hygiene Data'!$F$11,0,10*ROW('Hygiene Data'!F160))="","",OFFSET('Hygiene Data'!$F$11,0,10*ROW('Hygiene Data'!F160)))</f>
        <v/>
      </c>
      <c r="DV166" s="274" t="str">
        <f ca="true">+IF(OFFSET('Hygiene Data'!$F$12,0,10*ROW('Hygiene Data'!F160))="","",OFFSET('Hygiene Data'!$F$12,0,10*ROW('Hygiene Data'!F160)))</f>
        <v/>
      </c>
      <c r="DW166" s="274" t="str">
        <f ca="true">+IF(OFFSET('Hygiene Data'!$F$13,0,10*ROW('Hygiene Data'!F160))="","",OFFSET('Hygiene Data'!$F$13,0,10*ROW('Hygiene Data'!F160)))</f>
        <v/>
      </c>
      <c r="DX166" s="274" t="str">
        <f ca="true">+IF(OFFSET('Hygiene Data'!$G$11,0,10*ROW('Hygiene Data'!G160))="","",OFFSET('Hygiene Data'!$G$11,0,10*ROW('Hygiene Data'!G160)))</f>
        <v/>
      </c>
      <c r="DY166" s="274" t="str">
        <f ca="true">+IF(OFFSET('Hygiene Data'!$G$12,0,10*ROW('Hygiene Data'!G160))="","",OFFSET('Hygiene Data'!$G$12,0,10*ROW('Hygiene Data'!G160)))</f>
        <v/>
      </c>
      <c r="DZ166" s="274" t="str">
        <f ca="true">+IF(OFFSET('Hygiene Data'!$G$13,0,10*ROW('Hygiene Data'!G160))="","",OFFSET('Hygiene Data'!$G$13,0,10*ROW('Hygiene Data'!G160)))</f>
        <v/>
      </c>
      <c r="EA166" s="274" t="str">
        <f ca="true">+IF(OFFSET('Hygiene Data'!$H$11,0,10*ROW('Hygiene Data'!H160))="","",OFFSET('Hygiene Data'!$H$11,0,10*ROW('Hygiene Data'!H160)))</f>
        <v/>
      </c>
      <c r="EB166" s="274" t="str">
        <f ca="true">+IF(OFFSET('Hygiene Data'!$H$12,0,10*ROW('Hygiene Data'!H160))="","",OFFSET('Hygiene Data'!$H$12,0,10*ROW('Hygiene Data'!H160)))</f>
        <v/>
      </c>
      <c r="EC166" s="274" t="str">
        <f ca="true">+IF(OFFSET('Hygiene Data'!$H$13,0,10*ROW('Hygiene Data'!H160))="","",OFFSET('Hygiene Data'!$H$13,0,10*ROW('Hygiene Data'!H160)))</f>
        <v/>
      </c>
      <c r="ED166" s="274" t="str">
        <f ca="true">+IF(OFFSET('Hygiene Data'!$I$11,0,10*ROW('Hygiene Data'!I160))="","",OFFSET('Hygiene Data'!$I$11,0,10*ROW('Hygiene Data'!I160)))</f>
        <v/>
      </c>
      <c r="EE166" s="274" t="str">
        <f ca="true">+IF(OFFSET('Hygiene Data'!$I$12,0,10*ROW('Hygiene Data'!I160))="","",OFFSET('Hygiene Data'!$I$12,0,10*ROW('Hygiene Data'!I160)))</f>
        <v/>
      </c>
      <c r="EF166" s="274" t="str">
        <f ca="true">+IF(OFFSET('Hygiene Data'!$I$13,0,10*ROW('Hygiene Data'!I160))="","",OFFSET('Hygiene Data'!$I$13,0,10*ROW('Hygiene Data'!I160)))</f>
        <v/>
      </c>
    </row>
    <row xmlns:x14ac="http://schemas.microsoft.com/office/spreadsheetml/2009/9/ac" r="167" x14ac:dyDescent="0.2">
      <c r="A167" s="37" t="str">
        <f ca="true">+IF(OFFSET('Water Data'!$B$2,0,10*ROW('Water Data'!E161))="","",OFFSET('Water Data'!$B$2,0,10*ROW('Water Data'!E161)))</f>
        <v/>
      </c>
      <c r="B167" s="37" t="str">
        <f ca="true">+IF(OFFSET('Water Data'!$C$2,0,10*ROW('Water Data'!F161))="","",OFFSET('Water Data'!$C$2,0,10*ROW('Water Data'!F161)))</f>
        <v/>
      </c>
      <c r="C167" s="330" t="str">
        <f t="shared" ca="true" si="2"/>
        <v/>
      </c>
      <c r="D167" s="94"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4"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4"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4"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4"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4"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4"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4"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4"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4"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4"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4"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4"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4"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4"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4"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4"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4"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5"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5"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5"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5"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5"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5"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5"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5"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5"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5"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5"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5"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5"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5"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5"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5"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5"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5"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5"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5"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5"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5"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5"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5"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5"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5"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5"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5"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5"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5"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6"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6"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6"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6"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6"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6"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6"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6"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6"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6"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6"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6"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6"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6"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6"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6"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6"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6"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4"/>
      <c r="BS167" s="274" t="str">
        <f ca="true">+IF(OFFSET('Water Data'!$D$27,0,10*ROW('Water Data'!D161))="","",OFFSET('Water Data'!$D$27,0,10*ROW('Water Data'!D161)))</f>
        <v/>
      </c>
      <c r="BT167" s="274" t="str">
        <f ca="true">+IF(OFFSET('Water Data'!$D$28,0,10*ROW('Water Data'!D161))="","",OFFSET('Water Data'!$D$28,0,10*ROW('Water Data'!D161)))</f>
        <v/>
      </c>
      <c r="BU167" s="274" t="str">
        <f ca="true">+IF(OFFSET('Water Data'!$D$29,0,10*ROW('Water Data'!D161))="","",OFFSET('Water Data'!$D$29,0,10*ROW('Water Data'!D161)))</f>
        <v/>
      </c>
      <c r="BV167" s="274" t="str">
        <f ca="true">+IF(OFFSET('Water Data'!$E$27,0,10*ROW('Water Data'!E161))="","",OFFSET('Water Data'!$E$27,0,10*ROW('Water Data'!E161)))</f>
        <v/>
      </c>
      <c r="BW167" s="274" t="str">
        <f ca="true">+IF(OFFSET('Water Data'!$E$28,0,10*ROW('Water Data'!E161))="","",OFFSET('Water Data'!$E$28,0,10*ROW('Water Data'!E161)))</f>
        <v/>
      </c>
      <c r="BX167" s="274" t="str">
        <f ca="true">+IF(OFFSET('Water Data'!$E$29,0,10*ROW('Water Data'!E161))="","",OFFSET('Water Data'!$E$29,0,10*ROW('Water Data'!E161)))</f>
        <v/>
      </c>
      <c r="BY167" s="274" t="str">
        <f ca="true">+IF(OFFSET('Water Data'!$F$27,0,10*ROW('Water Data'!F161))="","",OFFSET('Water Data'!$F$27,0,10*ROW('Water Data'!F161)))</f>
        <v/>
      </c>
      <c r="BZ167" s="274" t="str">
        <f ca="true">+IF(OFFSET('Water Data'!$F$28,0,10*ROW('Water Data'!F161))="","",OFFSET('Water Data'!$F$28,0,10*ROW('Water Data'!F161)))</f>
        <v/>
      </c>
      <c r="CA167" s="274" t="str">
        <f ca="true">+IF(OFFSET('Water Data'!$F$29,0,10*ROW('Water Data'!F161))="","",OFFSET('Water Data'!$F$29,0,10*ROW('Water Data'!F161)))</f>
        <v/>
      </c>
      <c r="CB167" s="274" t="str">
        <f ca="true">+IF(OFFSET('Water Data'!$G$27,0,10*ROW('Water Data'!G161))="","",OFFSET('Water Data'!$G$27,0,10*ROW('Water Data'!G161)))</f>
        <v/>
      </c>
      <c r="CC167" s="274" t="str">
        <f ca="true">+IF(OFFSET('Water Data'!$G$28,0,10*ROW('Water Data'!G161))="","",OFFSET('Water Data'!$G$28,0,10*ROW('Water Data'!G161)))</f>
        <v/>
      </c>
      <c r="CD167" s="274" t="str">
        <f ca="true">+IF(OFFSET('Water Data'!$G$29,0,10*ROW('Water Data'!G161))="","",OFFSET('Water Data'!$G$29,0,10*ROW('Water Data'!G161)))</f>
        <v/>
      </c>
      <c r="CE167" s="274" t="str">
        <f ca="true">+IF(OFFSET('Water Data'!$H$27,0,10*ROW('Water Data'!H161))="","",OFFSET('Water Data'!$H$27,0,10*ROW('Water Data'!H161)))</f>
        <v/>
      </c>
      <c r="CF167" s="274" t="str">
        <f ca="true">+IF(OFFSET('Water Data'!$H$28,0,10*ROW('Water Data'!H161))="","",OFFSET('Water Data'!$H$28,0,10*ROW('Water Data'!H161)))</f>
        <v/>
      </c>
      <c r="CG167" s="274" t="str">
        <f ca="true">+IF(OFFSET('Water Data'!$H$29,0,10*ROW('Water Data'!H161))="","",OFFSET('Water Data'!$H$29,0,10*ROW('Water Data'!H161)))</f>
        <v/>
      </c>
      <c r="CH167" s="274" t="str">
        <f ca="true">+IF(OFFSET('Water Data'!$I$27,0,10*ROW('Water Data'!I161))="","",OFFSET('Water Data'!$I$27,0,10*ROW('Water Data'!I161)))</f>
        <v/>
      </c>
      <c r="CI167" s="274" t="str">
        <f ca="true">+IF(OFFSET('Water Data'!$I$28,0,10*ROW('Water Data'!I161))="","",OFFSET('Water Data'!$I$28,0,10*ROW('Water Data'!I161)))</f>
        <v/>
      </c>
      <c r="CJ167" s="274" t="str">
        <f ca="true">+IF(OFFSET('Water Data'!$I$29,0,10*ROW('Water Data'!I161))="","",OFFSET('Water Data'!$I$29,0,10*ROW('Water Data'!I161)))</f>
        <v/>
      </c>
      <c r="CK167" s="274" t="str">
        <f ca="true">+IF(OFFSET('Sanitation Data'!$D$28,0,10*ROW('Sanitation Data'!D161))="","",OFFSET('Sanitation Data'!$D$28,0,10*ROW('Sanitation Data'!D161)))</f>
        <v/>
      </c>
      <c r="CL167" s="274" t="str">
        <f ca="true">+IF(OFFSET('Sanitation Data'!$D$29,0,10*ROW('Sanitation Data'!D161))="","",OFFSET('Sanitation Data'!$D$29,0,10*ROW('Sanitation Data'!D161)))</f>
        <v/>
      </c>
      <c r="CM167" s="274" t="str">
        <f ca="true">+IF(OFFSET('Sanitation Data'!$D$30,0,10*ROW('Sanitation Data'!D161))="","",OFFSET('Sanitation Data'!$D$30,0,10*ROW('Sanitation Data'!D161)))</f>
        <v/>
      </c>
      <c r="CN167" s="274" t="str">
        <f ca="true">+IF(OFFSET('Sanitation Data'!$D$31,0,10*ROW('Sanitation Data'!D161))="","",OFFSET('Sanitation Data'!$D$31,0,10*ROW('Sanitation Data'!D161)))</f>
        <v/>
      </c>
      <c r="CO167" s="274" t="str">
        <f ca="true">+IF(OFFSET('Sanitation Data'!$D$32,0,10*ROW('Sanitation Data'!D161))="","",OFFSET('Sanitation Data'!$D$32,0,10*ROW('Sanitation Data'!D161)))</f>
        <v/>
      </c>
      <c r="CP167" s="274" t="str">
        <f ca="true">+IF(OFFSET('Sanitation Data'!$E$28,0,10*ROW('Sanitation Data'!E161))="","",OFFSET('Sanitation Data'!$E$28,0,10*ROW('Sanitation Data'!E161)))</f>
        <v/>
      </c>
      <c r="CQ167" s="274" t="str">
        <f ca="true">+IF(OFFSET('Sanitation Data'!$E$29,0,10*ROW('Sanitation Data'!E161))="","",OFFSET('Sanitation Data'!$E$29,0,10*ROW('Sanitation Data'!E161)))</f>
        <v/>
      </c>
      <c r="CR167" s="274" t="str">
        <f ca="true">+IF(OFFSET('Sanitation Data'!$E$30,0,10*ROW('Sanitation Data'!E161))="","",OFFSET('Sanitation Data'!$E$30,0,10*ROW('Sanitation Data'!E161)))</f>
        <v/>
      </c>
      <c r="CS167" s="274" t="str">
        <f ca="true">+IF(OFFSET('Sanitation Data'!$E$31,0,10*ROW('Sanitation Data'!E161))="","",OFFSET('Sanitation Data'!$E$31,0,10*ROW('Sanitation Data'!E161)))</f>
        <v/>
      </c>
      <c r="CT167" s="274" t="str">
        <f ca="true">+IF(OFFSET('Sanitation Data'!$E$32,0,10*ROW('Sanitation Data'!E161))="","",OFFSET('Sanitation Data'!$E$32,0,10*ROW('Sanitation Data'!E161)))</f>
        <v/>
      </c>
      <c r="CU167" s="274" t="str">
        <f ca="true">+IF(OFFSET('Sanitation Data'!$F$28,0,10*ROW('Sanitation Data'!F161))="","",OFFSET('Sanitation Data'!$F$28,0,10*ROW('Sanitation Data'!F161)))</f>
        <v/>
      </c>
      <c r="CV167" s="274" t="str">
        <f ca="true">+IF(OFFSET('Sanitation Data'!$F$29,0,10*ROW('Sanitation Data'!F161))="","",OFFSET('Sanitation Data'!$F$29,0,10*ROW('Sanitation Data'!F161)))</f>
        <v/>
      </c>
      <c r="CW167" s="274" t="str">
        <f ca="true">+IF(OFFSET('Sanitation Data'!$F$30,0,10*ROW('Sanitation Data'!F161))="","",OFFSET('Sanitation Data'!$F$30,0,10*ROW('Sanitation Data'!F161)))</f>
        <v/>
      </c>
      <c r="CX167" s="274" t="str">
        <f ca="true">+IF(OFFSET('Sanitation Data'!$F$31,0,10*ROW('Sanitation Data'!F161))="","",OFFSET('Sanitation Data'!$F$31,0,10*ROW('Sanitation Data'!F161)))</f>
        <v/>
      </c>
      <c r="CY167" s="274" t="str">
        <f ca="true">+IF(OFFSET('Sanitation Data'!$F$32,0,10*ROW('Sanitation Data'!F161))="","",OFFSET('Sanitation Data'!$F$32,0,10*ROW('Sanitation Data'!F161)))</f>
        <v/>
      </c>
      <c r="CZ167" s="274" t="str">
        <f ca="true">+IF(OFFSET('Sanitation Data'!$G$28,0,10*ROW('Sanitation Data'!G161))="","",OFFSET('Sanitation Data'!$G$28,0,10*ROW('Sanitation Data'!G161)))</f>
        <v/>
      </c>
      <c r="DA167" s="274" t="str">
        <f ca="true">+IF(OFFSET('Sanitation Data'!$G$29,0,10*ROW('Sanitation Data'!G161))="","",OFFSET('Sanitation Data'!$G$29,0,10*ROW('Sanitation Data'!G161)))</f>
        <v/>
      </c>
      <c r="DB167" s="274" t="str">
        <f ca="true">+IF(OFFSET('Sanitation Data'!$G$30,0,10*ROW('Sanitation Data'!G161))="","",OFFSET('Sanitation Data'!$G$30,0,10*ROW('Sanitation Data'!G161)))</f>
        <v/>
      </c>
      <c r="DC167" s="274" t="str">
        <f ca="true">+IF(OFFSET('Sanitation Data'!$G$31,0,10*ROW('Sanitation Data'!G161))="","",OFFSET('Sanitation Data'!$G$31,0,10*ROW('Sanitation Data'!G161)))</f>
        <v/>
      </c>
      <c r="DD167" s="274" t="str">
        <f ca="true">+IF(OFFSET('Sanitation Data'!$G$32,0,10*ROW('Sanitation Data'!G161))="","",OFFSET('Sanitation Data'!$G$32,0,10*ROW('Sanitation Data'!G161)))</f>
        <v/>
      </c>
      <c r="DE167" s="274" t="str">
        <f ca="true">+IF(OFFSET('Sanitation Data'!$H$28,0,10*ROW('Sanitation Data'!H161))="","",OFFSET('Sanitation Data'!$H$28,0,10*ROW('Sanitation Data'!H161)))</f>
        <v/>
      </c>
      <c r="DF167" s="274" t="str">
        <f ca="true">+IF(OFFSET('Sanitation Data'!$H$29,0,10*ROW('Sanitation Data'!H161))="","",OFFSET('Sanitation Data'!$H$29,0,10*ROW('Sanitation Data'!H161)))</f>
        <v/>
      </c>
      <c r="DG167" s="274" t="str">
        <f ca="true">+IF(OFFSET('Sanitation Data'!$H$30,0,10*ROW('Sanitation Data'!H161))="","",OFFSET('Sanitation Data'!$H$30,0,10*ROW('Sanitation Data'!H161)))</f>
        <v/>
      </c>
      <c r="DH167" s="274" t="str">
        <f ca="true">+IF(OFFSET('Sanitation Data'!$H$31,0,10*ROW('Sanitation Data'!H161))="","",OFFSET('Sanitation Data'!$H$31,0,10*ROW('Sanitation Data'!H161)))</f>
        <v/>
      </c>
      <c r="DI167" s="274" t="str">
        <f ca="true">+IF(OFFSET('Sanitation Data'!$H$32,0,10*ROW('Sanitation Data'!H161))="","",OFFSET('Sanitation Data'!$H$32,0,10*ROW('Sanitation Data'!H161)))</f>
        <v/>
      </c>
      <c r="DJ167" s="274" t="str">
        <f ca="true">+IF(OFFSET('Sanitation Data'!$I$28,0,10*ROW('Sanitation Data'!I161))="","",OFFSET('Sanitation Data'!$I$28,0,10*ROW('Sanitation Data'!I161)))</f>
        <v/>
      </c>
      <c r="DK167" s="274" t="str">
        <f ca="true">+IF(OFFSET('Sanitation Data'!$I$29,0,10*ROW('Sanitation Data'!I161))="","",OFFSET('Sanitation Data'!$I$29,0,10*ROW('Sanitation Data'!I161)))</f>
        <v/>
      </c>
      <c r="DL167" s="274" t="str">
        <f ca="true">+IF(OFFSET('Sanitation Data'!$I$30,0,10*ROW('Sanitation Data'!I161))="","",OFFSET('Sanitation Data'!$I$30,0,10*ROW('Sanitation Data'!I161)))</f>
        <v/>
      </c>
      <c r="DM167" s="274" t="str">
        <f ca="true">+IF(OFFSET('Sanitation Data'!$I$31,0,10*ROW('Sanitation Data'!I161))="","",OFFSET('Sanitation Data'!$I$31,0,10*ROW('Sanitation Data'!I161)))</f>
        <v/>
      </c>
      <c r="DN167" s="274" t="str">
        <f ca="true">+IF(OFFSET('Sanitation Data'!$I$32,0,10*ROW('Sanitation Data'!I161))="","",OFFSET('Sanitation Data'!$I$32,0,10*ROW('Sanitation Data'!I161)))</f>
        <v/>
      </c>
      <c r="DO167" s="274" t="str">
        <f ca="true">+IF(OFFSET('Hygiene Data'!$D$11,0,10*ROW('Hygiene Data'!D161))="","",OFFSET('Hygiene Data'!$D$11,0,10*ROW('Hygiene Data'!D161)))</f>
        <v/>
      </c>
      <c r="DP167" s="274" t="str">
        <f ca="true">+IF(OFFSET('Hygiene Data'!$D$12,0,10*ROW('Hygiene Data'!D161))="","",OFFSET('Hygiene Data'!$D$12,0,10*ROW('Hygiene Data'!D161)))</f>
        <v/>
      </c>
      <c r="DQ167" s="274" t="str">
        <f ca="true">+IF(OFFSET('Hygiene Data'!$D$13,0,10*ROW('Hygiene Data'!D161))="","",OFFSET('Hygiene Data'!$D$13,0,10*ROW('Hygiene Data'!D161)))</f>
        <v/>
      </c>
      <c r="DR167" s="274" t="str">
        <f ca="true">+IF(OFFSET('Hygiene Data'!$E$11,0,10*ROW('Hygiene Data'!E161))="","",OFFSET('Hygiene Data'!$E$11,0,10*ROW('Hygiene Data'!E161)))</f>
        <v/>
      </c>
      <c r="DS167" s="274" t="str">
        <f ca="true">+IF(OFFSET('Hygiene Data'!$E$12,0,10*ROW('Hygiene Data'!E161))="","",OFFSET('Hygiene Data'!$E$12,0,10*ROW('Hygiene Data'!E161)))</f>
        <v/>
      </c>
      <c r="DT167" s="274" t="str">
        <f ca="true">+IF(OFFSET('Hygiene Data'!$E$13,0,10*ROW('Hygiene Data'!E161))="","",OFFSET('Hygiene Data'!$E$13,0,10*ROW('Hygiene Data'!E161)))</f>
        <v/>
      </c>
      <c r="DU167" s="274" t="str">
        <f ca="true">+IF(OFFSET('Hygiene Data'!$F$11,0,10*ROW('Hygiene Data'!F161))="","",OFFSET('Hygiene Data'!$F$11,0,10*ROW('Hygiene Data'!F161)))</f>
        <v/>
      </c>
      <c r="DV167" s="274" t="str">
        <f ca="true">+IF(OFFSET('Hygiene Data'!$F$12,0,10*ROW('Hygiene Data'!F161))="","",OFFSET('Hygiene Data'!$F$12,0,10*ROW('Hygiene Data'!F161)))</f>
        <v/>
      </c>
      <c r="DW167" s="274" t="str">
        <f ca="true">+IF(OFFSET('Hygiene Data'!$F$13,0,10*ROW('Hygiene Data'!F161))="","",OFFSET('Hygiene Data'!$F$13,0,10*ROW('Hygiene Data'!F161)))</f>
        <v/>
      </c>
      <c r="DX167" s="274" t="str">
        <f ca="true">+IF(OFFSET('Hygiene Data'!$G$11,0,10*ROW('Hygiene Data'!G161))="","",OFFSET('Hygiene Data'!$G$11,0,10*ROW('Hygiene Data'!G161)))</f>
        <v/>
      </c>
      <c r="DY167" s="274" t="str">
        <f ca="true">+IF(OFFSET('Hygiene Data'!$G$12,0,10*ROW('Hygiene Data'!G161))="","",OFFSET('Hygiene Data'!$G$12,0,10*ROW('Hygiene Data'!G161)))</f>
        <v/>
      </c>
      <c r="DZ167" s="274" t="str">
        <f ca="true">+IF(OFFSET('Hygiene Data'!$G$13,0,10*ROW('Hygiene Data'!G161))="","",OFFSET('Hygiene Data'!$G$13,0,10*ROW('Hygiene Data'!G161)))</f>
        <v/>
      </c>
      <c r="EA167" s="274" t="str">
        <f ca="true">+IF(OFFSET('Hygiene Data'!$H$11,0,10*ROW('Hygiene Data'!H161))="","",OFFSET('Hygiene Data'!$H$11,0,10*ROW('Hygiene Data'!H161)))</f>
        <v/>
      </c>
      <c r="EB167" s="274" t="str">
        <f ca="true">+IF(OFFSET('Hygiene Data'!$H$12,0,10*ROW('Hygiene Data'!H161))="","",OFFSET('Hygiene Data'!$H$12,0,10*ROW('Hygiene Data'!H161)))</f>
        <v/>
      </c>
      <c r="EC167" s="274" t="str">
        <f ca="true">+IF(OFFSET('Hygiene Data'!$H$13,0,10*ROW('Hygiene Data'!H161))="","",OFFSET('Hygiene Data'!$H$13,0,10*ROW('Hygiene Data'!H161)))</f>
        <v/>
      </c>
      <c r="ED167" s="274" t="str">
        <f ca="true">+IF(OFFSET('Hygiene Data'!$I$11,0,10*ROW('Hygiene Data'!I161))="","",OFFSET('Hygiene Data'!$I$11,0,10*ROW('Hygiene Data'!I161)))</f>
        <v/>
      </c>
      <c r="EE167" s="274" t="str">
        <f ca="true">+IF(OFFSET('Hygiene Data'!$I$12,0,10*ROW('Hygiene Data'!I161))="","",OFFSET('Hygiene Data'!$I$12,0,10*ROW('Hygiene Data'!I161)))</f>
        <v/>
      </c>
      <c r="EF167" s="274" t="str">
        <f ca="true">+IF(OFFSET('Hygiene Data'!$I$13,0,10*ROW('Hygiene Data'!I161))="","",OFFSET('Hygiene Data'!$I$13,0,10*ROW('Hygiene Data'!I161)))</f>
        <v/>
      </c>
    </row>
    <row xmlns:x14ac="http://schemas.microsoft.com/office/spreadsheetml/2009/9/ac" r="168" x14ac:dyDescent="0.2">
      <c r="A168" s="37" t="str">
        <f ca="true">+IF(OFFSET('Water Data'!$B$2,0,10*ROW('Water Data'!E162))="","",OFFSET('Water Data'!$B$2,0,10*ROW('Water Data'!E162)))</f>
        <v/>
      </c>
      <c r="B168" s="37" t="str">
        <f ca="true">+IF(OFFSET('Water Data'!$C$2,0,10*ROW('Water Data'!F162))="","",OFFSET('Water Data'!$C$2,0,10*ROW('Water Data'!F162)))</f>
        <v/>
      </c>
      <c r="C168" s="330" t="str">
        <f t="shared" ca="true" si="2"/>
        <v/>
      </c>
      <c r="D168" s="94"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4"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4"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4"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4"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4"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4"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4"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4"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4"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4"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4"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4"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4"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4"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4"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4"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4"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5"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5"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5"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5"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5"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5"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5"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5"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5"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5"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5"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5"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5"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5"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5"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5"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5"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5"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5"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5"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5"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5"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5"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5"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5"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5"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5"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5"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5"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5"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6"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6"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6"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6"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6"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6"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6"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6"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6"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6"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6"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6"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6"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6"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6"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6"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6"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6"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4"/>
      <c r="BS168" s="274" t="str">
        <f ca="true">+IF(OFFSET('Water Data'!$D$27,0,10*ROW('Water Data'!D162))="","",OFFSET('Water Data'!$D$27,0,10*ROW('Water Data'!D162)))</f>
        <v/>
      </c>
      <c r="BT168" s="274" t="str">
        <f ca="true">+IF(OFFSET('Water Data'!$D$28,0,10*ROW('Water Data'!D162))="","",OFFSET('Water Data'!$D$28,0,10*ROW('Water Data'!D162)))</f>
        <v/>
      </c>
      <c r="BU168" s="274" t="str">
        <f ca="true">+IF(OFFSET('Water Data'!$D$29,0,10*ROW('Water Data'!D162))="","",OFFSET('Water Data'!$D$29,0,10*ROW('Water Data'!D162)))</f>
        <v/>
      </c>
      <c r="BV168" s="274" t="str">
        <f ca="true">+IF(OFFSET('Water Data'!$E$27,0,10*ROW('Water Data'!E162))="","",OFFSET('Water Data'!$E$27,0,10*ROW('Water Data'!E162)))</f>
        <v/>
      </c>
      <c r="BW168" s="274" t="str">
        <f ca="true">+IF(OFFSET('Water Data'!$E$28,0,10*ROW('Water Data'!E162))="","",OFFSET('Water Data'!$E$28,0,10*ROW('Water Data'!E162)))</f>
        <v/>
      </c>
      <c r="BX168" s="274" t="str">
        <f ca="true">+IF(OFFSET('Water Data'!$E$29,0,10*ROW('Water Data'!E162))="","",OFFSET('Water Data'!$E$29,0,10*ROW('Water Data'!E162)))</f>
        <v/>
      </c>
      <c r="BY168" s="274" t="str">
        <f ca="true">+IF(OFFSET('Water Data'!$F$27,0,10*ROW('Water Data'!F162))="","",OFFSET('Water Data'!$F$27,0,10*ROW('Water Data'!F162)))</f>
        <v/>
      </c>
      <c r="BZ168" s="274" t="str">
        <f ca="true">+IF(OFFSET('Water Data'!$F$28,0,10*ROW('Water Data'!F162))="","",OFFSET('Water Data'!$F$28,0,10*ROW('Water Data'!F162)))</f>
        <v/>
      </c>
      <c r="CA168" s="274" t="str">
        <f ca="true">+IF(OFFSET('Water Data'!$F$29,0,10*ROW('Water Data'!F162))="","",OFFSET('Water Data'!$F$29,0,10*ROW('Water Data'!F162)))</f>
        <v/>
      </c>
      <c r="CB168" s="274" t="str">
        <f ca="true">+IF(OFFSET('Water Data'!$G$27,0,10*ROW('Water Data'!G162))="","",OFFSET('Water Data'!$G$27,0,10*ROW('Water Data'!G162)))</f>
        <v/>
      </c>
      <c r="CC168" s="274" t="str">
        <f ca="true">+IF(OFFSET('Water Data'!$G$28,0,10*ROW('Water Data'!G162))="","",OFFSET('Water Data'!$G$28,0,10*ROW('Water Data'!G162)))</f>
        <v/>
      </c>
      <c r="CD168" s="274" t="str">
        <f ca="true">+IF(OFFSET('Water Data'!$G$29,0,10*ROW('Water Data'!G162))="","",OFFSET('Water Data'!$G$29,0,10*ROW('Water Data'!G162)))</f>
        <v/>
      </c>
      <c r="CE168" s="274" t="str">
        <f ca="true">+IF(OFFSET('Water Data'!$H$27,0,10*ROW('Water Data'!H162))="","",OFFSET('Water Data'!$H$27,0,10*ROW('Water Data'!H162)))</f>
        <v/>
      </c>
      <c r="CF168" s="274" t="str">
        <f ca="true">+IF(OFFSET('Water Data'!$H$28,0,10*ROW('Water Data'!H162))="","",OFFSET('Water Data'!$H$28,0,10*ROW('Water Data'!H162)))</f>
        <v/>
      </c>
      <c r="CG168" s="274" t="str">
        <f ca="true">+IF(OFFSET('Water Data'!$H$29,0,10*ROW('Water Data'!H162))="","",OFFSET('Water Data'!$H$29,0,10*ROW('Water Data'!H162)))</f>
        <v/>
      </c>
      <c r="CH168" s="274" t="str">
        <f ca="true">+IF(OFFSET('Water Data'!$I$27,0,10*ROW('Water Data'!I162))="","",OFFSET('Water Data'!$I$27,0,10*ROW('Water Data'!I162)))</f>
        <v/>
      </c>
      <c r="CI168" s="274" t="str">
        <f ca="true">+IF(OFFSET('Water Data'!$I$28,0,10*ROW('Water Data'!I162))="","",OFFSET('Water Data'!$I$28,0,10*ROW('Water Data'!I162)))</f>
        <v/>
      </c>
      <c r="CJ168" s="274" t="str">
        <f ca="true">+IF(OFFSET('Water Data'!$I$29,0,10*ROW('Water Data'!I162))="","",OFFSET('Water Data'!$I$29,0,10*ROW('Water Data'!I162)))</f>
        <v/>
      </c>
      <c r="CK168" s="274" t="str">
        <f ca="true">+IF(OFFSET('Sanitation Data'!$D$28,0,10*ROW('Sanitation Data'!D162))="","",OFFSET('Sanitation Data'!$D$28,0,10*ROW('Sanitation Data'!D162)))</f>
        <v/>
      </c>
      <c r="CL168" s="274" t="str">
        <f ca="true">+IF(OFFSET('Sanitation Data'!$D$29,0,10*ROW('Sanitation Data'!D162))="","",OFFSET('Sanitation Data'!$D$29,0,10*ROW('Sanitation Data'!D162)))</f>
        <v/>
      </c>
      <c r="CM168" s="274" t="str">
        <f ca="true">+IF(OFFSET('Sanitation Data'!$D$30,0,10*ROW('Sanitation Data'!D162))="","",OFFSET('Sanitation Data'!$D$30,0,10*ROW('Sanitation Data'!D162)))</f>
        <v/>
      </c>
      <c r="CN168" s="274" t="str">
        <f ca="true">+IF(OFFSET('Sanitation Data'!$D$31,0,10*ROW('Sanitation Data'!D162))="","",OFFSET('Sanitation Data'!$D$31,0,10*ROW('Sanitation Data'!D162)))</f>
        <v/>
      </c>
      <c r="CO168" s="274" t="str">
        <f ca="true">+IF(OFFSET('Sanitation Data'!$D$32,0,10*ROW('Sanitation Data'!D162))="","",OFFSET('Sanitation Data'!$D$32,0,10*ROW('Sanitation Data'!D162)))</f>
        <v/>
      </c>
      <c r="CP168" s="274" t="str">
        <f ca="true">+IF(OFFSET('Sanitation Data'!$E$28,0,10*ROW('Sanitation Data'!E162))="","",OFFSET('Sanitation Data'!$E$28,0,10*ROW('Sanitation Data'!E162)))</f>
        <v/>
      </c>
      <c r="CQ168" s="274" t="str">
        <f ca="true">+IF(OFFSET('Sanitation Data'!$E$29,0,10*ROW('Sanitation Data'!E162))="","",OFFSET('Sanitation Data'!$E$29,0,10*ROW('Sanitation Data'!E162)))</f>
        <v/>
      </c>
      <c r="CR168" s="274" t="str">
        <f ca="true">+IF(OFFSET('Sanitation Data'!$E$30,0,10*ROW('Sanitation Data'!E162))="","",OFFSET('Sanitation Data'!$E$30,0,10*ROW('Sanitation Data'!E162)))</f>
        <v/>
      </c>
      <c r="CS168" s="274" t="str">
        <f ca="true">+IF(OFFSET('Sanitation Data'!$E$31,0,10*ROW('Sanitation Data'!E162))="","",OFFSET('Sanitation Data'!$E$31,0,10*ROW('Sanitation Data'!E162)))</f>
        <v/>
      </c>
      <c r="CT168" s="274" t="str">
        <f ca="true">+IF(OFFSET('Sanitation Data'!$E$32,0,10*ROW('Sanitation Data'!E162))="","",OFFSET('Sanitation Data'!$E$32,0,10*ROW('Sanitation Data'!E162)))</f>
        <v/>
      </c>
      <c r="CU168" s="274" t="str">
        <f ca="true">+IF(OFFSET('Sanitation Data'!$F$28,0,10*ROW('Sanitation Data'!F162))="","",OFFSET('Sanitation Data'!$F$28,0,10*ROW('Sanitation Data'!F162)))</f>
        <v/>
      </c>
      <c r="CV168" s="274" t="str">
        <f ca="true">+IF(OFFSET('Sanitation Data'!$F$29,0,10*ROW('Sanitation Data'!F162))="","",OFFSET('Sanitation Data'!$F$29,0,10*ROW('Sanitation Data'!F162)))</f>
        <v/>
      </c>
      <c r="CW168" s="274" t="str">
        <f ca="true">+IF(OFFSET('Sanitation Data'!$F$30,0,10*ROW('Sanitation Data'!F162))="","",OFFSET('Sanitation Data'!$F$30,0,10*ROW('Sanitation Data'!F162)))</f>
        <v/>
      </c>
      <c r="CX168" s="274" t="str">
        <f ca="true">+IF(OFFSET('Sanitation Data'!$F$31,0,10*ROW('Sanitation Data'!F162))="","",OFFSET('Sanitation Data'!$F$31,0,10*ROW('Sanitation Data'!F162)))</f>
        <v/>
      </c>
      <c r="CY168" s="274" t="str">
        <f ca="true">+IF(OFFSET('Sanitation Data'!$F$32,0,10*ROW('Sanitation Data'!F162))="","",OFFSET('Sanitation Data'!$F$32,0,10*ROW('Sanitation Data'!F162)))</f>
        <v/>
      </c>
      <c r="CZ168" s="274" t="str">
        <f ca="true">+IF(OFFSET('Sanitation Data'!$G$28,0,10*ROW('Sanitation Data'!G162))="","",OFFSET('Sanitation Data'!$G$28,0,10*ROW('Sanitation Data'!G162)))</f>
        <v/>
      </c>
      <c r="DA168" s="274" t="str">
        <f ca="true">+IF(OFFSET('Sanitation Data'!$G$29,0,10*ROW('Sanitation Data'!G162))="","",OFFSET('Sanitation Data'!$G$29,0,10*ROW('Sanitation Data'!G162)))</f>
        <v/>
      </c>
      <c r="DB168" s="274" t="str">
        <f ca="true">+IF(OFFSET('Sanitation Data'!$G$30,0,10*ROW('Sanitation Data'!G162))="","",OFFSET('Sanitation Data'!$G$30,0,10*ROW('Sanitation Data'!G162)))</f>
        <v/>
      </c>
      <c r="DC168" s="274" t="str">
        <f ca="true">+IF(OFFSET('Sanitation Data'!$G$31,0,10*ROW('Sanitation Data'!G162))="","",OFFSET('Sanitation Data'!$G$31,0,10*ROW('Sanitation Data'!G162)))</f>
        <v/>
      </c>
      <c r="DD168" s="274" t="str">
        <f ca="true">+IF(OFFSET('Sanitation Data'!$G$32,0,10*ROW('Sanitation Data'!G162))="","",OFFSET('Sanitation Data'!$G$32,0,10*ROW('Sanitation Data'!G162)))</f>
        <v/>
      </c>
      <c r="DE168" s="274" t="str">
        <f ca="true">+IF(OFFSET('Sanitation Data'!$H$28,0,10*ROW('Sanitation Data'!H162))="","",OFFSET('Sanitation Data'!$H$28,0,10*ROW('Sanitation Data'!H162)))</f>
        <v/>
      </c>
      <c r="DF168" s="274" t="str">
        <f ca="true">+IF(OFFSET('Sanitation Data'!$H$29,0,10*ROW('Sanitation Data'!H162))="","",OFFSET('Sanitation Data'!$H$29,0,10*ROW('Sanitation Data'!H162)))</f>
        <v/>
      </c>
      <c r="DG168" s="274" t="str">
        <f ca="true">+IF(OFFSET('Sanitation Data'!$H$30,0,10*ROW('Sanitation Data'!H162))="","",OFFSET('Sanitation Data'!$H$30,0,10*ROW('Sanitation Data'!H162)))</f>
        <v/>
      </c>
      <c r="DH168" s="274" t="str">
        <f ca="true">+IF(OFFSET('Sanitation Data'!$H$31,0,10*ROW('Sanitation Data'!H162))="","",OFFSET('Sanitation Data'!$H$31,0,10*ROW('Sanitation Data'!H162)))</f>
        <v/>
      </c>
      <c r="DI168" s="274" t="str">
        <f ca="true">+IF(OFFSET('Sanitation Data'!$H$32,0,10*ROW('Sanitation Data'!H162))="","",OFFSET('Sanitation Data'!$H$32,0,10*ROW('Sanitation Data'!H162)))</f>
        <v/>
      </c>
      <c r="DJ168" s="274" t="str">
        <f ca="true">+IF(OFFSET('Sanitation Data'!$I$28,0,10*ROW('Sanitation Data'!I162))="","",OFFSET('Sanitation Data'!$I$28,0,10*ROW('Sanitation Data'!I162)))</f>
        <v/>
      </c>
      <c r="DK168" s="274" t="str">
        <f ca="true">+IF(OFFSET('Sanitation Data'!$I$29,0,10*ROW('Sanitation Data'!I162))="","",OFFSET('Sanitation Data'!$I$29,0,10*ROW('Sanitation Data'!I162)))</f>
        <v/>
      </c>
      <c r="DL168" s="274" t="str">
        <f ca="true">+IF(OFFSET('Sanitation Data'!$I$30,0,10*ROW('Sanitation Data'!I162))="","",OFFSET('Sanitation Data'!$I$30,0,10*ROW('Sanitation Data'!I162)))</f>
        <v/>
      </c>
      <c r="DM168" s="274" t="str">
        <f ca="true">+IF(OFFSET('Sanitation Data'!$I$31,0,10*ROW('Sanitation Data'!I162))="","",OFFSET('Sanitation Data'!$I$31,0,10*ROW('Sanitation Data'!I162)))</f>
        <v/>
      </c>
      <c r="DN168" s="274" t="str">
        <f ca="true">+IF(OFFSET('Sanitation Data'!$I$32,0,10*ROW('Sanitation Data'!I162))="","",OFFSET('Sanitation Data'!$I$32,0,10*ROW('Sanitation Data'!I162)))</f>
        <v/>
      </c>
      <c r="DO168" s="274" t="str">
        <f ca="true">+IF(OFFSET('Hygiene Data'!$D$11,0,10*ROW('Hygiene Data'!D162))="","",OFFSET('Hygiene Data'!$D$11,0,10*ROW('Hygiene Data'!D162)))</f>
        <v/>
      </c>
      <c r="DP168" s="274" t="str">
        <f ca="true">+IF(OFFSET('Hygiene Data'!$D$12,0,10*ROW('Hygiene Data'!D162))="","",OFFSET('Hygiene Data'!$D$12,0,10*ROW('Hygiene Data'!D162)))</f>
        <v/>
      </c>
      <c r="DQ168" s="274" t="str">
        <f ca="true">+IF(OFFSET('Hygiene Data'!$D$13,0,10*ROW('Hygiene Data'!D162))="","",OFFSET('Hygiene Data'!$D$13,0,10*ROW('Hygiene Data'!D162)))</f>
        <v/>
      </c>
      <c r="DR168" s="274" t="str">
        <f ca="true">+IF(OFFSET('Hygiene Data'!$E$11,0,10*ROW('Hygiene Data'!E162))="","",OFFSET('Hygiene Data'!$E$11,0,10*ROW('Hygiene Data'!E162)))</f>
        <v/>
      </c>
      <c r="DS168" s="274" t="str">
        <f ca="true">+IF(OFFSET('Hygiene Data'!$E$12,0,10*ROW('Hygiene Data'!E162))="","",OFFSET('Hygiene Data'!$E$12,0,10*ROW('Hygiene Data'!E162)))</f>
        <v/>
      </c>
      <c r="DT168" s="274" t="str">
        <f ca="true">+IF(OFFSET('Hygiene Data'!$E$13,0,10*ROW('Hygiene Data'!E162))="","",OFFSET('Hygiene Data'!$E$13,0,10*ROW('Hygiene Data'!E162)))</f>
        <v/>
      </c>
      <c r="DU168" s="274" t="str">
        <f ca="true">+IF(OFFSET('Hygiene Data'!$F$11,0,10*ROW('Hygiene Data'!F162))="","",OFFSET('Hygiene Data'!$F$11,0,10*ROW('Hygiene Data'!F162)))</f>
        <v/>
      </c>
      <c r="DV168" s="274" t="str">
        <f ca="true">+IF(OFFSET('Hygiene Data'!$F$12,0,10*ROW('Hygiene Data'!F162))="","",OFFSET('Hygiene Data'!$F$12,0,10*ROW('Hygiene Data'!F162)))</f>
        <v/>
      </c>
      <c r="DW168" s="274" t="str">
        <f ca="true">+IF(OFFSET('Hygiene Data'!$F$13,0,10*ROW('Hygiene Data'!F162))="","",OFFSET('Hygiene Data'!$F$13,0,10*ROW('Hygiene Data'!F162)))</f>
        <v/>
      </c>
      <c r="DX168" s="274" t="str">
        <f ca="true">+IF(OFFSET('Hygiene Data'!$G$11,0,10*ROW('Hygiene Data'!G162))="","",OFFSET('Hygiene Data'!$G$11,0,10*ROW('Hygiene Data'!G162)))</f>
        <v/>
      </c>
      <c r="DY168" s="274" t="str">
        <f ca="true">+IF(OFFSET('Hygiene Data'!$G$12,0,10*ROW('Hygiene Data'!G162))="","",OFFSET('Hygiene Data'!$G$12,0,10*ROW('Hygiene Data'!G162)))</f>
        <v/>
      </c>
      <c r="DZ168" s="274" t="str">
        <f ca="true">+IF(OFFSET('Hygiene Data'!$G$13,0,10*ROW('Hygiene Data'!G162))="","",OFFSET('Hygiene Data'!$G$13,0,10*ROW('Hygiene Data'!G162)))</f>
        <v/>
      </c>
      <c r="EA168" s="274" t="str">
        <f ca="true">+IF(OFFSET('Hygiene Data'!$H$11,0,10*ROW('Hygiene Data'!H162))="","",OFFSET('Hygiene Data'!$H$11,0,10*ROW('Hygiene Data'!H162)))</f>
        <v/>
      </c>
      <c r="EB168" s="274" t="str">
        <f ca="true">+IF(OFFSET('Hygiene Data'!$H$12,0,10*ROW('Hygiene Data'!H162))="","",OFFSET('Hygiene Data'!$H$12,0,10*ROW('Hygiene Data'!H162)))</f>
        <v/>
      </c>
      <c r="EC168" s="274" t="str">
        <f ca="true">+IF(OFFSET('Hygiene Data'!$H$13,0,10*ROW('Hygiene Data'!H162))="","",OFFSET('Hygiene Data'!$H$13,0,10*ROW('Hygiene Data'!H162)))</f>
        <v/>
      </c>
      <c r="ED168" s="274" t="str">
        <f ca="true">+IF(OFFSET('Hygiene Data'!$I$11,0,10*ROW('Hygiene Data'!I162))="","",OFFSET('Hygiene Data'!$I$11,0,10*ROW('Hygiene Data'!I162)))</f>
        <v/>
      </c>
      <c r="EE168" s="274" t="str">
        <f ca="true">+IF(OFFSET('Hygiene Data'!$I$12,0,10*ROW('Hygiene Data'!I162))="","",OFFSET('Hygiene Data'!$I$12,0,10*ROW('Hygiene Data'!I162)))</f>
        <v/>
      </c>
      <c r="EF168" s="274" t="str">
        <f ca="true">+IF(OFFSET('Hygiene Data'!$I$13,0,10*ROW('Hygiene Data'!I162))="","",OFFSET('Hygiene Data'!$I$13,0,10*ROW('Hygiene Data'!I162)))</f>
        <v/>
      </c>
    </row>
    <row xmlns:x14ac="http://schemas.microsoft.com/office/spreadsheetml/2009/9/ac" r="169" x14ac:dyDescent="0.2">
      <c r="A169" s="37" t="str">
        <f ca="true">+IF(OFFSET('Water Data'!$B$2,0,10*ROW('Water Data'!E163))="","",OFFSET('Water Data'!$B$2,0,10*ROW('Water Data'!E163)))</f>
        <v/>
      </c>
      <c r="B169" s="37" t="str">
        <f ca="true">+IF(OFFSET('Water Data'!$C$2,0,10*ROW('Water Data'!F163))="","",OFFSET('Water Data'!$C$2,0,10*ROW('Water Data'!F163)))</f>
        <v/>
      </c>
      <c r="C169" s="330" t="str">
        <f t="shared" ca="true" si="2"/>
        <v/>
      </c>
      <c r="D169" s="94"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4"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4"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4"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4"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4"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4"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4"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4"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4"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4"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4"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4"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4"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4"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4"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4"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4"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5"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5"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5"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5"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5"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5"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5"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5"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5"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5"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5"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5"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5"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5"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5"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5"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5"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5"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5"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5"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5"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5"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5"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5"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5"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5"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5"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5"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5"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5"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6"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6"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6"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6"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6"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6"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6"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6"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6"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6"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6"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6"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6"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6"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6"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6"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6"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6"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4"/>
      <c r="BS169" s="274" t="str">
        <f ca="true">+IF(OFFSET('Water Data'!$D$27,0,10*ROW('Water Data'!D163))="","",OFFSET('Water Data'!$D$27,0,10*ROW('Water Data'!D163)))</f>
        <v/>
      </c>
      <c r="BT169" s="274" t="str">
        <f ca="true">+IF(OFFSET('Water Data'!$D$28,0,10*ROW('Water Data'!D163))="","",OFFSET('Water Data'!$D$28,0,10*ROW('Water Data'!D163)))</f>
        <v/>
      </c>
      <c r="BU169" s="274" t="str">
        <f ca="true">+IF(OFFSET('Water Data'!$D$29,0,10*ROW('Water Data'!D163))="","",OFFSET('Water Data'!$D$29,0,10*ROW('Water Data'!D163)))</f>
        <v/>
      </c>
      <c r="BV169" s="274" t="str">
        <f ca="true">+IF(OFFSET('Water Data'!$E$27,0,10*ROW('Water Data'!E163))="","",OFFSET('Water Data'!$E$27,0,10*ROW('Water Data'!E163)))</f>
        <v/>
      </c>
      <c r="BW169" s="274" t="str">
        <f ca="true">+IF(OFFSET('Water Data'!$E$28,0,10*ROW('Water Data'!E163))="","",OFFSET('Water Data'!$E$28,0,10*ROW('Water Data'!E163)))</f>
        <v/>
      </c>
      <c r="BX169" s="274" t="str">
        <f ca="true">+IF(OFFSET('Water Data'!$E$29,0,10*ROW('Water Data'!E163))="","",OFFSET('Water Data'!$E$29,0,10*ROW('Water Data'!E163)))</f>
        <v/>
      </c>
      <c r="BY169" s="274" t="str">
        <f ca="true">+IF(OFFSET('Water Data'!$F$27,0,10*ROW('Water Data'!F163))="","",OFFSET('Water Data'!$F$27,0,10*ROW('Water Data'!F163)))</f>
        <v/>
      </c>
      <c r="BZ169" s="274" t="str">
        <f ca="true">+IF(OFFSET('Water Data'!$F$28,0,10*ROW('Water Data'!F163))="","",OFFSET('Water Data'!$F$28,0,10*ROW('Water Data'!F163)))</f>
        <v/>
      </c>
      <c r="CA169" s="274" t="str">
        <f ca="true">+IF(OFFSET('Water Data'!$F$29,0,10*ROW('Water Data'!F163))="","",OFFSET('Water Data'!$F$29,0,10*ROW('Water Data'!F163)))</f>
        <v/>
      </c>
      <c r="CB169" s="274" t="str">
        <f ca="true">+IF(OFFSET('Water Data'!$G$27,0,10*ROW('Water Data'!G163))="","",OFFSET('Water Data'!$G$27,0,10*ROW('Water Data'!G163)))</f>
        <v/>
      </c>
      <c r="CC169" s="274" t="str">
        <f ca="true">+IF(OFFSET('Water Data'!$G$28,0,10*ROW('Water Data'!G163))="","",OFFSET('Water Data'!$G$28,0,10*ROW('Water Data'!G163)))</f>
        <v/>
      </c>
      <c r="CD169" s="274" t="str">
        <f ca="true">+IF(OFFSET('Water Data'!$G$29,0,10*ROW('Water Data'!G163))="","",OFFSET('Water Data'!$G$29,0,10*ROW('Water Data'!G163)))</f>
        <v/>
      </c>
      <c r="CE169" s="274" t="str">
        <f ca="true">+IF(OFFSET('Water Data'!$H$27,0,10*ROW('Water Data'!H163))="","",OFFSET('Water Data'!$H$27,0,10*ROW('Water Data'!H163)))</f>
        <v/>
      </c>
      <c r="CF169" s="274" t="str">
        <f ca="true">+IF(OFFSET('Water Data'!$H$28,0,10*ROW('Water Data'!H163))="","",OFFSET('Water Data'!$H$28,0,10*ROW('Water Data'!H163)))</f>
        <v/>
      </c>
      <c r="CG169" s="274" t="str">
        <f ca="true">+IF(OFFSET('Water Data'!$H$29,0,10*ROW('Water Data'!H163))="","",OFFSET('Water Data'!$H$29,0,10*ROW('Water Data'!H163)))</f>
        <v/>
      </c>
      <c r="CH169" s="274" t="str">
        <f ca="true">+IF(OFFSET('Water Data'!$I$27,0,10*ROW('Water Data'!I163))="","",OFFSET('Water Data'!$I$27,0,10*ROW('Water Data'!I163)))</f>
        <v/>
      </c>
      <c r="CI169" s="274" t="str">
        <f ca="true">+IF(OFFSET('Water Data'!$I$28,0,10*ROW('Water Data'!I163))="","",OFFSET('Water Data'!$I$28,0,10*ROW('Water Data'!I163)))</f>
        <v/>
      </c>
      <c r="CJ169" s="274" t="str">
        <f ca="true">+IF(OFFSET('Water Data'!$I$29,0,10*ROW('Water Data'!I163))="","",OFFSET('Water Data'!$I$29,0,10*ROW('Water Data'!I163)))</f>
        <v/>
      </c>
      <c r="CK169" s="274" t="str">
        <f ca="true">+IF(OFFSET('Sanitation Data'!$D$28,0,10*ROW('Sanitation Data'!D163))="","",OFFSET('Sanitation Data'!$D$28,0,10*ROW('Sanitation Data'!D163)))</f>
        <v/>
      </c>
      <c r="CL169" s="274" t="str">
        <f ca="true">+IF(OFFSET('Sanitation Data'!$D$29,0,10*ROW('Sanitation Data'!D163))="","",OFFSET('Sanitation Data'!$D$29,0,10*ROW('Sanitation Data'!D163)))</f>
        <v/>
      </c>
      <c r="CM169" s="274" t="str">
        <f ca="true">+IF(OFFSET('Sanitation Data'!$D$30,0,10*ROW('Sanitation Data'!D163))="","",OFFSET('Sanitation Data'!$D$30,0,10*ROW('Sanitation Data'!D163)))</f>
        <v/>
      </c>
      <c r="CN169" s="274" t="str">
        <f ca="true">+IF(OFFSET('Sanitation Data'!$D$31,0,10*ROW('Sanitation Data'!D163))="","",OFFSET('Sanitation Data'!$D$31,0,10*ROW('Sanitation Data'!D163)))</f>
        <v/>
      </c>
      <c r="CO169" s="274" t="str">
        <f ca="true">+IF(OFFSET('Sanitation Data'!$D$32,0,10*ROW('Sanitation Data'!D163))="","",OFFSET('Sanitation Data'!$D$32,0,10*ROW('Sanitation Data'!D163)))</f>
        <v/>
      </c>
      <c r="CP169" s="274" t="str">
        <f ca="true">+IF(OFFSET('Sanitation Data'!$E$28,0,10*ROW('Sanitation Data'!E163))="","",OFFSET('Sanitation Data'!$E$28,0,10*ROW('Sanitation Data'!E163)))</f>
        <v/>
      </c>
      <c r="CQ169" s="274" t="str">
        <f ca="true">+IF(OFFSET('Sanitation Data'!$E$29,0,10*ROW('Sanitation Data'!E163))="","",OFFSET('Sanitation Data'!$E$29,0,10*ROW('Sanitation Data'!E163)))</f>
        <v/>
      </c>
      <c r="CR169" s="274" t="str">
        <f ca="true">+IF(OFFSET('Sanitation Data'!$E$30,0,10*ROW('Sanitation Data'!E163))="","",OFFSET('Sanitation Data'!$E$30,0,10*ROW('Sanitation Data'!E163)))</f>
        <v/>
      </c>
      <c r="CS169" s="274" t="str">
        <f ca="true">+IF(OFFSET('Sanitation Data'!$E$31,0,10*ROW('Sanitation Data'!E163))="","",OFFSET('Sanitation Data'!$E$31,0,10*ROW('Sanitation Data'!E163)))</f>
        <v/>
      </c>
      <c r="CT169" s="274" t="str">
        <f ca="true">+IF(OFFSET('Sanitation Data'!$E$32,0,10*ROW('Sanitation Data'!E163))="","",OFFSET('Sanitation Data'!$E$32,0,10*ROW('Sanitation Data'!E163)))</f>
        <v/>
      </c>
      <c r="CU169" s="274" t="str">
        <f ca="true">+IF(OFFSET('Sanitation Data'!$F$28,0,10*ROW('Sanitation Data'!F163))="","",OFFSET('Sanitation Data'!$F$28,0,10*ROW('Sanitation Data'!F163)))</f>
        <v/>
      </c>
      <c r="CV169" s="274" t="str">
        <f ca="true">+IF(OFFSET('Sanitation Data'!$F$29,0,10*ROW('Sanitation Data'!F163))="","",OFFSET('Sanitation Data'!$F$29,0,10*ROW('Sanitation Data'!F163)))</f>
        <v/>
      </c>
      <c r="CW169" s="274" t="str">
        <f ca="true">+IF(OFFSET('Sanitation Data'!$F$30,0,10*ROW('Sanitation Data'!F163))="","",OFFSET('Sanitation Data'!$F$30,0,10*ROW('Sanitation Data'!F163)))</f>
        <v/>
      </c>
      <c r="CX169" s="274" t="str">
        <f ca="true">+IF(OFFSET('Sanitation Data'!$F$31,0,10*ROW('Sanitation Data'!F163))="","",OFFSET('Sanitation Data'!$F$31,0,10*ROW('Sanitation Data'!F163)))</f>
        <v/>
      </c>
      <c r="CY169" s="274" t="str">
        <f ca="true">+IF(OFFSET('Sanitation Data'!$F$32,0,10*ROW('Sanitation Data'!F163))="","",OFFSET('Sanitation Data'!$F$32,0,10*ROW('Sanitation Data'!F163)))</f>
        <v/>
      </c>
      <c r="CZ169" s="274" t="str">
        <f ca="true">+IF(OFFSET('Sanitation Data'!$G$28,0,10*ROW('Sanitation Data'!G163))="","",OFFSET('Sanitation Data'!$G$28,0,10*ROW('Sanitation Data'!G163)))</f>
        <v/>
      </c>
      <c r="DA169" s="274" t="str">
        <f ca="true">+IF(OFFSET('Sanitation Data'!$G$29,0,10*ROW('Sanitation Data'!G163))="","",OFFSET('Sanitation Data'!$G$29,0,10*ROW('Sanitation Data'!G163)))</f>
        <v/>
      </c>
      <c r="DB169" s="274" t="str">
        <f ca="true">+IF(OFFSET('Sanitation Data'!$G$30,0,10*ROW('Sanitation Data'!G163))="","",OFFSET('Sanitation Data'!$G$30,0,10*ROW('Sanitation Data'!G163)))</f>
        <v/>
      </c>
      <c r="DC169" s="274" t="str">
        <f ca="true">+IF(OFFSET('Sanitation Data'!$G$31,0,10*ROW('Sanitation Data'!G163))="","",OFFSET('Sanitation Data'!$G$31,0,10*ROW('Sanitation Data'!G163)))</f>
        <v/>
      </c>
      <c r="DD169" s="274" t="str">
        <f ca="true">+IF(OFFSET('Sanitation Data'!$G$32,0,10*ROW('Sanitation Data'!G163))="","",OFFSET('Sanitation Data'!$G$32,0,10*ROW('Sanitation Data'!G163)))</f>
        <v/>
      </c>
      <c r="DE169" s="274" t="str">
        <f ca="true">+IF(OFFSET('Sanitation Data'!$H$28,0,10*ROW('Sanitation Data'!H163))="","",OFFSET('Sanitation Data'!$H$28,0,10*ROW('Sanitation Data'!H163)))</f>
        <v/>
      </c>
      <c r="DF169" s="274" t="str">
        <f ca="true">+IF(OFFSET('Sanitation Data'!$H$29,0,10*ROW('Sanitation Data'!H163))="","",OFFSET('Sanitation Data'!$H$29,0,10*ROW('Sanitation Data'!H163)))</f>
        <v/>
      </c>
      <c r="DG169" s="274" t="str">
        <f ca="true">+IF(OFFSET('Sanitation Data'!$H$30,0,10*ROW('Sanitation Data'!H163))="","",OFFSET('Sanitation Data'!$H$30,0,10*ROW('Sanitation Data'!H163)))</f>
        <v/>
      </c>
      <c r="DH169" s="274" t="str">
        <f ca="true">+IF(OFFSET('Sanitation Data'!$H$31,0,10*ROW('Sanitation Data'!H163))="","",OFFSET('Sanitation Data'!$H$31,0,10*ROW('Sanitation Data'!H163)))</f>
        <v/>
      </c>
      <c r="DI169" s="274" t="str">
        <f ca="true">+IF(OFFSET('Sanitation Data'!$H$32,0,10*ROW('Sanitation Data'!H163))="","",OFFSET('Sanitation Data'!$H$32,0,10*ROW('Sanitation Data'!H163)))</f>
        <v/>
      </c>
      <c r="DJ169" s="274" t="str">
        <f ca="true">+IF(OFFSET('Sanitation Data'!$I$28,0,10*ROW('Sanitation Data'!I163))="","",OFFSET('Sanitation Data'!$I$28,0,10*ROW('Sanitation Data'!I163)))</f>
        <v/>
      </c>
      <c r="DK169" s="274" t="str">
        <f ca="true">+IF(OFFSET('Sanitation Data'!$I$29,0,10*ROW('Sanitation Data'!I163))="","",OFFSET('Sanitation Data'!$I$29,0,10*ROW('Sanitation Data'!I163)))</f>
        <v/>
      </c>
      <c r="DL169" s="274" t="str">
        <f ca="true">+IF(OFFSET('Sanitation Data'!$I$30,0,10*ROW('Sanitation Data'!I163))="","",OFFSET('Sanitation Data'!$I$30,0,10*ROW('Sanitation Data'!I163)))</f>
        <v/>
      </c>
      <c r="DM169" s="274" t="str">
        <f ca="true">+IF(OFFSET('Sanitation Data'!$I$31,0,10*ROW('Sanitation Data'!I163))="","",OFFSET('Sanitation Data'!$I$31,0,10*ROW('Sanitation Data'!I163)))</f>
        <v/>
      </c>
      <c r="DN169" s="274" t="str">
        <f ca="true">+IF(OFFSET('Sanitation Data'!$I$32,0,10*ROW('Sanitation Data'!I163))="","",OFFSET('Sanitation Data'!$I$32,0,10*ROW('Sanitation Data'!I163)))</f>
        <v/>
      </c>
      <c r="DO169" s="274" t="str">
        <f ca="true">+IF(OFFSET('Hygiene Data'!$D$11,0,10*ROW('Hygiene Data'!D163))="","",OFFSET('Hygiene Data'!$D$11,0,10*ROW('Hygiene Data'!D163)))</f>
        <v/>
      </c>
      <c r="DP169" s="274" t="str">
        <f ca="true">+IF(OFFSET('Hygiene Data'!$D$12,0,10*ROW('Hygiene Data'!D163))="","",OFFSET('Hygiene Data'!$D$12,0,10*ROW('Hygiene Data'!D163)))</f>
        <v/>
      </c>
      <c r="DQ169" s="274" t="str">
        <f ca="true">+IF(OFFSET('Hygiene Data'!$D$13,0,10*ROW('Hygiene Data'!D163))="","",OFFSET('Hygiene Data'!$D$13,0,10*ROW('Hygiene Data'!D163)))</f>
        <v/>
      </c>
      <c r="DR169" s="274" t="str">
        <f ca="true">+IF(OFFSET('Hygiene Data'!$E$11,0,10*ROW('Hygiene Data'!E163))="","",OFFSET('Hygiene Data'!$E$11,0,10*ROW('Hygiene Data'!E163)))</f>
        <v/>
      </c>
      <c r="DS169" s="274" t="str">
        <f ca="true">+IF(OFFSET('Hygiene Data'!$E$12,0,10*ROW('Hygiene Data'!E163))="","",OFFSET('Hygiene Data'!$E$12,0,10*ROW('Hygiene Data'!E163)))</f>
        <v/>
      </c>
      <c r="DT169" s="274" t="str">
        <f ca="true">+IF(OFFSET('Hygiene Data'!$E$13,0,10*ROW('Hygiene Data'!E163))="","",OFFSET('Hygiene Data'!$E$13,0,10*ROW('Hygiene Data'!E163)))</f>
        <v/>
      </c>
      <c r="DU169" s="274" t="str">
        <f ca="true">+IF(OFFSET('Hygiene Data'!$F$11,0,10*ROW('Hygiene Data'!F163))="","",OFFSET('Hygiene Data'!$F$11,0,10*ROW('Hygiene Data'!F163)))</f>
        <v/>
      </c>
      <c r="DV169" s="274" t="str">
        <f ca="true">+IF(OFFSET('Hygiene Data'!$F$12,0,10*ROW('Hygiene Data'!F163))="","",OFFSET('Hygiene Data'!$F$12,0,10*ROW('Hygiene Data'!F163)))</f>
        <v/>
      </c>
      <c r="DW169" s="274" t="str">
        <f ca="true">+IF(OFFSET('Hygiene Data'!$F$13,0,10*ROW('Hygiene Data'!F163))="","",OFFSET('Hygiene Data'!$F$13,0,10*ROW('Hygiene Data'!F163)))</f>
        <v/>
      </c>
      <c r="DX169" s="274" t="str">
        <f ca="true">+IF(OFFSET('Hygiene Data'!$G$11,0,10*ROW('Hygiene Data'!G163))="","",OFFSET('Hygiene Data'!$G$11,0,10*ROW('Hygiene Data'!G163)))</f>
        <v/>
      </c>
      <c r="DY169" s="274" t="str">
        <f ca="true">+IF(OFFSET('Hygiene Data'!$G$12,0,10*ROW('Hygiene Data'!G163))="","",OFFSET('Hygiene Data'!$G$12,0,10*ROW('Hygiene Data'!G163)))</f>
        <v/>
      </c>
      <c r="DZ169" s="274" t="str">
        <f ca="true">+IF(OFFSET('Hygiene Data'!$G$13,0,10*ROW('Hygiene Data'!G163))="","",OFFSET('Hygiene Data'!$G$13,0,10*ROW('Hygiene Data'!G163)))</f>
        <v/>
      </c>
      <c r="EA169" s="274" t="str">
        <f ca="true">+IF(OFFSET('Hygiene Data'!$H$11,0,10*ROW('Hygiene Data'!H163))="","",OFFSET('Hygiene Data'!$H$11,0,10*ROW('Hygiene Data'!H163)))</f>
        <v/>
      </c>
      <c r="EB169" s="274" t="str">
        <f ca="true">+IF(OFFSET('Hygiene Data'!$H$12,0,10*ROW('Hygiene Data'!H163))="","",OFFSET('Hygiene Data'!$H$12,0,10*ROW('Hygiene Data'!H163)))</f>
        <v/>
      </c>
      <c r="EC169" s="274" t="str">
        <f ca="true">+IF(OFFSET('Hygiene Data'!$H$13,0,10*ROW('Hygiene Data'!H163))="","",OFFSET('Hygiene Data'!$H$13,0,10*ROW('Hygiene Data'!H163)))</f>
        <v/>
      </c>
      <c r="ED169" s="274" t="str">
        <f ca="true">+IF(OFFSET('Hygiene Data'!$I$11,0,10*ROW('Hygiene Data'!I163))="","",OFFSET('Hygiene Data'!$I$11,0,10*ROW('Hygiene Data'!I163)))</f>
        <v/>
      </c>
      <c r="EE169" s="274" t="str">
        <f ca="true">+IF(OFFSET('Hygiene Data'!$I$12,0,10*ROW('Hygiene Data'!I163))="","",OFFSET('Hygiene Data'!$I$12,0,10*ROW('Hygiene Data'!I163)))</f>
        <v/>
      </c>
      <c r="EF169" s="274" t="str">
        <f ca="true">+IF(OFFSET('Hygiene Data'!$I$13,0,10*ROW('Hygiene Data'!I163))="","",OFFSET('Hygiene Data'!$I$13,0,10*ROW('Hygiene Data'!I163)))</f>
        <v/>
      </c>
    </row>
    <row xmlns:x14ac="http://schemas.microsoft.com/office/spreadsheetml/2009/9/ac" r="170" x14ac:dyDescent="0.2">
      <c r="A170" s="37" t="str">
        <f ca="true">+IF(OFFSET('Water Data'!$B$2,0,10*ROW('Water Data'!E164))="","",OFFSET('Water Data'!$B$2,0,10*ROW('Water Data'!E164)))</f>
        <v/>
      </c>
      <c r="B170" s="37" t="str">
        <f ca="true">+IF(OFFSET('Water Data'!$C$2,0,10*ROW('Water Data'!F164))="","",OFFSET('Water Data'!$C$2,0,10*ROW('Water Data'!F164)))</f>
        <v/>
      </c>
      <c r="C170" s="330" t="str">
        <f t="shared" ca="true" si="2"/>
        <v/>
      </c>
      <c r="D170" s="94"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4"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4"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4"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4"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4"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4"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4"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4"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4"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4"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4"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4"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4"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4"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4"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4"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4"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5"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5"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5"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5"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5"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5"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5"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5"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5"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5"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5"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5"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5"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5"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5"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5"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5"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5"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5"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5"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5"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5"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5"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5"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5"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5"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5"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5"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5"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5"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6"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6"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6"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6"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6"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6"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6"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6"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6"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6"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6"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6"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6"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6"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6"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6"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6"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6"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4"/>
      <c r="BS170" s="274" t="str">
        <f ca="true">+IF(OFFSET('Water Data'!$D$27,0,10*ROW('Water Data'!D164))="","",OFFSET('Water Data'!$D$27,0,10*ROW('Water Data'!D164)))</f>
        <v/>
      </c>
      <c r="BT170" s="274" t="str">
        <f ca="true">+IF(OFFSET('Water Data'!$D$28,0,10*ROW('Water Data'!D164))="","",OFFSET('Water Data'!$D$28,0,10*ROW('Water Data'!D164)))</f>
        <v/>
      </c>
      <c r="BU170" s="274" t="str">
        <f ca="true">+IF(OFFSET('Water Data'!$D$29,0,10*ROW('Water Data'!D164))="","",OFFSET('Water Data'!$D$29,0,10*ROW('Water Data'!D164)))</f>
        <v/>
      </c>
      <c r="BV170" s="274" t="str">
        <f ca="true">+IF(OFFSET('Water Data'!$E$27,0,10*ROW('Water Data'!E164))="","",OFFSET('Water Data'!$E$27,0,10*ROW('Water Data'!E164)))</f>
        <v/>
      </c>
      <c r="BW170" s="274" t="str">
        <f ca="true">+IF(OFFSET('Water Data'!$E$28,0,10*ROW('Water Data'!E164))="","",OFFSET('Water Data'!$E$28,0,10*ROW('Water Data'!E164)))</f>
        <v/>
      </c>
      <c r="BX170" s="274" t="str">
        <f ca="true">+IF(OFFSET('Water Data'!$E$29,0,10*ROW('Water Data'!E164))="","",OFFSET('Water Data'!$E$29,0,10*ROW('Water Data'!E164)))</f>
        <v/>
      </c>
      <c r="BY170" s="274" t="str">
        <f ca="true">+IF(OFFSET('Water Data'!$F$27,0,10*ROW('Water Data'!F164))="","",OFFSET('Water Data'!$F$27,0,10*ROW('Water Data'!F164)))</f>
        <v/>
      </c>
      <c r="BZ170" s="274" t="str">
        <f ca="true">+IF(OFFSET('Water Data'!$F$28,0,10*ROW('Water Data'!F164))="","",OFFSET('Water Data'!$F$28,0,10*ROW('Water Data'!F164)))</f>
        <v/>
      </c>
      <c r="CA170" s="274" t="str">
        <f ca="true">+IF(OFFSET('Water Data'!$F$29,0,10*ROW('Water Data'!F164))="","",OFFSET('Water Data'!$F$29,0,10*ROW('Water Data'!F164)))</f>
        <v/>
      </c>
      <c r="CB170" s="274" t="str">
        <f ca="true">+IF(OFFSET('Water Data'!$G$27,0,10*ROW('Water Data'!G164))="","",OFFSET('Water Data'!$G$27,0,10*ROW('Water Data'!G164)))</f>
        <v/>
      </c>
      <c r="CC170" s="274" t="str">
        <f ca="true">+IF(OFFSET('Water Data'!$G$28,0,10*ROW('Water Data'!G164))="","",OFFSET('Water Data'!$G$28,0,10*ROW('Water Data'!G164)))</f>
        <v/>
      </c>
      <c r="CD170" s="274" t="str">
        <f ca="true">+IF(OFFSET('Water Data'!$G$29,0,10*ROW('Water Data'!G164))="","",OFFSET('Water Data'!$G$29,0,10*ROW('Water Data'!G164)))</f>
        <v/>
      </c>
      <c r="CE170" s="274" t="str">
        <f ca="true">+IF(OFFSET('Water Data'!$H$27,0,10*ROW('Water Data'!H164))="","",OFFSET('Water Data'!$H$27,0,10*ROW('Water Data'!H164)))</f>
        <v/>
      </c>
      <c r="CF170" s="274" t="str">
        <f ca="true">+IF(OFFSET('Water Data'!$H$28,0,10*ROW('Water Data'!H164))="","",OFFSET('Water Data'!$H$28,0,10*ROW('Water Data'!H164)))</f>
        <v/>
      </c>
      <c r="CG170" s="274" t="str">
        <f ca="true">+IF(OFFSET('Water Data'!$H$29,0,10*ROW('Water Data'!H164))="","",OFFSET('Water Data'!$H$29,0,10*ROW('Water Data'!H164)))</f>
        <v/>
      </c>
      <c r="CH170" s="274" t="str">
        <f ca="true">+IF(OFFSET('Water Data'!$I$27,0,10*ROW('Water Data'!I164))="","",OFFSET('Water Data'!$I$27,0,10*ROW('Water Data'!I164)))</f>
        <v/>
      </c>
      <c r="CI170" s="274" t="str">
        <f ca="true">+IF(OFFSET('Water Data'!$I$28,0,10*ROW('Water Data'!I164))="","",OFFSET('Water Data'!$I$28,0,10*ROW('Water Data'!I164)))</f>
        <v/>
      </c>
      <c r="CJ170" s="274" t="str">
        <f ca="true">+IF(OFFSET('Water Data'!$I$29,0,10*ROW('Water Data'!I164))="","",OFFSET('Water Data'!$I$29,0,10*ROW('Water Data'!I164)))</f>
        <v/>
      </c>
      <c r="CK170" s="274" t="str">
        <f ca="true">+IF(OFFSET('Sanitation Data'!$D$28,0,10*ROW('Sanitation Data'!D164))="","",OFFSET('Sanitation Data'!$D$28,0,10*ROW('Sanitation Data'!D164)))</f>
        <v/>
      </c>
      <c r="CL170" s="274" t="str">
        <f ca="true">+IF(OFFSET('Sanitation Data'!$D$29,0,10*ROW('Sanitation Data'!D164))="","",OFFSET('Sanitation Data'!$D$29,0,10*ROW('Sanitation Data'!D164)))</f>
        <v/>
      </c>
      <c r="CM170" s="274" t="str">
        <f ca="true">+IF(OFFSET('Sanitation Data'!$D$30,0,10*ROW('Sanitation Data'!D164))="","",OFFSET('Sanitation Data'!$D$30,0,10*ROW('Sanitation Data'!D164)))</f>
        <v/>
      </c>
      <c r="CN170" s="274" t="str">
        <f ca="true">+IF(OFFSET('Sanitation Data'!$D$31,0,10*ROW('Sanitation Data'!D164))="","",OFFSET('Sanitation Data'!$D$31,0,10*ROW('Sanitation Data'!D164)))</f>
        <v/>
      </c>
      <c r="CO170" s="274" t="str">
        <f ca="true">+IF(OFFSET('Sanitation Data'!$D$32,0,10*ROW('Sanitation Data'!D164))="","",OFFSET('Sanitation Data'!$D$32,0,10*ROW('Sanitation Data'!D164)))</f>
        <v/>
      </c>
      <c r="CP170" s="274" t="str">
        <f ca="true">+IF(OFFSET('Sanitation Data'!$E$28,0,10*ROW('Sanitation Data'!E164))="","",OFFSET('Sanitation Data'!$E$28,0,10*ROW('Sanitation Data'!E164)))</f>
        <v/>
      </c>
      <c r="CQ170" s="274" t="str">
        <f ca="true">+IF(OFFSET('Sanitation Data'!$E$29,0,10*ROW('Sanitation Data'!E164))="","",OFFSET('Sanitation Data'!$E$29,0,10*ROW('Sanitation Data'!E164)))</f>
        <v/>
      </c>
      <c r="CR170" s="274" t="str">
        <f ca="true">+IF(OFFSET('Sanitation Data'!$E$30,0,10*ROW('Sanitation Data'!E164))="","",OFFSET('Sanitation Data'!$E$30,0,10*ROW('Sanitation Data'!E164)))</f>
        <v/>
      </c>
      <c r="CS170" s="274" t="str">
        <f ca="true">+IF(OFFSET('Sanitation Data'!$E$31,0,10*ROW('Sanitation Data'!E164))="","",OFFSET('Sanitation Data'!$E$31,0,10*ROW('Sanitation Data'!E164)))</f>
        <v/>
      </c>
      <c r="CT170" s="274" t="str">
        <f ca="true">+IF(OFFSET('Sanitation Data'!$E$32,0,10*ROW('Sanitation Data'!E164))="","",OFFSET('Sanitation Data'!$E$32,0,10*ROW('Sanitation Data'!E164)))</f>
        <v/>
      </c>
      <c r="CU170" s="274" t="str">
        <f ca="true">+IF(OFFSET('Sanitation Data'!$F$28,0,10*ROW('Sanitation Data'!F164))="","",OFFSET('Sanitation Data'!$F$28,0,10*ROW('Sanitation Data'!F164)))</f>
        <v/>
      </c>
      <c r="CV170" s="274" t="str">
        <f ca="true">+IF(OFFSET('Sanitation Data'!$F$29,0,10*ROW('Sanitation Data'!F164))="","",OFFSET('Sanitation Data'!$F$29,0,10*ROW('Sanitation Data'!F164)))</f>
        <v/>
      </c>
      <c r="CW170" s="274" t="str">
        <f ca="true">+IF(OFFSET('Sanitation Data'!$F$30,0,10*ROW('Sanitation Data'!F164))="","",OFFSET('Sanitation Data'!$F$30,0,10*ROW('Sanitation Data'!F164)))</f>
        <v/>
      </c>
      <c r="CX170" s="274" t="str">
        <f ca="true">+IF(OFFSET('Sanitation Data'!$F$31,0,10*ROW('Sanitation Data'!F164))="","",OFFSET('Sanitation Data'!$F$31,0,10*ROW('Sanitation Data'!F164)))</f>
        <v/>
      </c>
      <c r="CY170" s="274" t="str">
        <f ca="true">+IF(OFFSET('Sanitation Data'!$F$32,0,10*ROW('Sanitation Data'!F164))="","",OFFSET('Sanitation Data'!$F$32,0,10*ROW('Sanitation Data'!F164)))</f>
        <v/>
      </c>
      <c r="CZ170" s="274" t="str">
        <f ca="true">+IF(OFFSET('Sanitation Data'!$G$28,0,10*ROW('Sanitation Data'!G164))="","",OFFSET('Sanitation Data'!$G$28,0,10*ROW('Sanitation Data'!G164)))</f>
        <v/>
      </c>
      <c r="DA170" s="274" t="str">
        <f ca="true">+IF(OFFSET('Sanitation Data'!$G$29,0,10*ROW('Sanitation Data'!G164))="","",OFFSET('Sanitation Data'!$G$29,0,10*ROW('Sanitation Data'!G164)))</f>
        <v/>
      </c>
      <c r="DB170" s="274" t="str">
        <f ca="true">+IF(OFFSET('Sanitation Data'!$G$30,0,10*ROW('Sanitation Data'!G164))="","",OFFSET('Sanitation Data'!$G$30,0,10*ROW('Sanitation Data'!G164)))</f>
        <v/>
      </c>
      <c r="DC170" s="274" t="str">
        <f ca="true">+IF(OFFSET('Sanitation Data'!$G$31,0,10*ROW('Sanitation Data'!G164))="","",OFFSET('Sanitation Data'!$G$31,0,10*ROW('Sanitation Data'!G164)))</f>
        <v/>
      </c>
      <c r="DD170" s="274" t="str">
        <f ca="true">+IF(OFFSET('Sanitation Data'!$G$32,0,10*ROW('Sanitation Data'!G164))="","",OFFSET('Sanitation Data'!$G$32,0,10*ROW('Sanitation Data'!G164)))</f>
        <v/>
      </c>
      <c r="DE170" s="274" t="str">
        <f ca="true">+IF(OFFSET('Sanitation Data'!$H$28,0,10*ROW('Sanitation Data'!H164))="","",OFFSET('Sanitation Data'!$H$28,0,10*ROW('Sanitation Data'!H164)))</f>
        <v/>
      </c>
      <c r="DF170" s="274" t="str">
        <f ca="true">+IF(OFFSET('Sanitation Data'!$H$29,0,10*ROW('Sanitation Data'!H164))="","",OFFSET('Sanitation Data'!$H$29,0,10*ROW('Sanitation Data'!H164)))</f>
        <v/>
      </c>
      <c r="DG170" s="274" t="str">
        <f ca="true">+IF(OFFSET('Sanitation Data'!$H$30,0,10*ROW('Sanitation Data'!H164))="","",OFFSET('Sanitation Data'!$H$30,0,10*ROW('Sanitation Data'!H164)))</f>
        <v/>
      </c>
      <c r="DH170" s="274" t="str">
        <f ca="true">+IF(OFFSET('Sanitation Data'!$H$31,0,10*ROW('Sanitation Data'!H164))="","",OFFSET('Sanitation Data'!$H$31,0,10*ROW('Sanitation Data'!H164)))</f>
        <v/>
      </c>
      <c r="DI170" s="274" t="str">
        <f ca="true">+IF(OFFSET('Sanitation Data'!$H$32,0,10*ROW('Sanitation Data'!H164))="","",OFFSET('Sanitation Data'!$H$32,0,10*ROW('Sanitation Data'!H164)))</f>
        <v/>
      </c>
      <c r="DJ170" s="274" t="str">
        <f ca="true">+IF(OFFSET('Sanitation Data'!$I$28,0,10*ROW('Sanitation Data'!I164))="","",OFFSET('Sanitation Data'!$I$28,0,10*ROW('Sanitation Data'!I164)))</f>
        <v/>
      </c>
      <c r="DK170" s="274" t="str">
        <f ca="true">+IF(OFFSET('Sanitation Data'!$I$29,0,10*ROW('Sanitation Data'!I164))="","",OFFSET('Sanitation Data'!$I$29,0,10*ROW('Sanitation Data'!I164)))</f>
        <v/>
      </c>
      <c r="DL170" s="274" t="str">
        <f ca="true">+IF(OFFSET('Sanitation Data'!$I$30,0,10*ROW('Sanitation Data'!I164))="","",OFFSET('Sanitation Data'!$I$30,0,10*ROW('Sanitation Data'!I164)))</f>
        <v/>
      </c>
      <c r="DM170" s="274" t="str">
        <f ca="true">+IF(OFFSET('Sanitation Data'!$I$31,0,10*ROW('Sanitation Data'!I164))="","",OFFSET('Sanitation Data'!$I$31,0,10*ROW('Sanitation Data'!I164)))</f>
        <v/>
      </c>
      <c r="DN170" s="274" t="str">
        <f ca="true">+IF(OFFSET('Sanitation Data'!$I$32,0,10*ROW('Sanitation Data'!I164))="","",OFFSET('Sanitation Data'!$I$32,0,10*ROW('Sanitation Data'!I164)))</f>
        <v/>
      </c>
      <c r="DO170" s="274" t="str">
        <f ca="true">+IF(OFFSET('Hygiene Data'!$D$11,0,10*ROW('Hygiene Data'!D164))="","",OFFSET('Hygiene Data'!$D$11,0,10*ROW('Hygiene Data'!D164)))</f>
        <v/>
      </c>
      <c r="DP170" s="274" t="str">
        <f ca="true">+IF(OFFSET('Hygiene Data'!$D$12,0,10*ROW('Hygiene Data'!D164))="","",OFFSET('Hygiene Data'!$D$12,0,10*ROW('Hygiene Data'!D164)))</f>
        <v/>
      </c>
      <c r="DQ170" s="274" t="str">
        <f ca="true">+IF(OFFSET('Hygiene Data'!$D$13,0,10*ROW('Hygiene Data'!D164))="","",OFFSET('Hygiene Data'!$D$13,0,10*ROW('Hygiene Data'!D164)))</f>
        <v/>
      </c>
      <c r="DR170" s="274" t="str">
        <f ca="true">+IF(OFFSET('Hygiene Data'!$E$11,0,10*ROW('Hygiene Data'!E164))="","",OFFSET('Hygiene Data'!$E$11,0,10*ROW('Hygiene Data'!E164)))</f>
        <v/>
      </c>
      <c r="DS170" s="274" t="str">
        <f ca="true">+IF(OFFSET('Hygiene Data'!$E$12,0,10*ROW('Hygiene Data'!E164))="","",OFFSET('Hygiene Data'!$E$12,0,10*ROW('Hygiene Data'!E164)))</f>
        <v/>
      </c>
      <c r="DT170" s="274" t="str">
        <f ca="true">+IF(OFFSET('Hygiene Data'!$E$13,0,10*ROW('Hygiene Data'!E164))="","",OFFSET('Hygiene Data'!$E$13,0,10*ROW('Hygiene Data'!E164)))</f>
        <v/>
      </c>
      <c r="DU170" s="274" t="str">
        <f ca="true">+IF(OFFSET('Hygiene Data'!$F$11,0,10*ROW('Hygiene Data'!F164))="","",OFFSET('Hygiene Data'!$F$11,0,10*ROW('Hygiene Data'!F164)))</f>
        <v/>
      </c>
      <c r="DV170" s="274" t="str">
        <f ca="true">+IF(OFFSET('Hygiene Data'!$F$12,0,10*ROW('Hygiene Data'!F164))="","",OFFSET('Hygiene Data'!$F$12,0,10*ROW('Hygiene Data'!F164)))</f>
        <v/>
      </c>
      <c r="DW170" s="274" t="str">
        <f ca="true">+IF(OFFSET('Hygiene Data'!$F$13,0,10*ROW('Hygiene Data'!F164))="","",OFFSET('Hygiene Data'!$F$13,0,10*ROW('Hygiene Data'!F164)))</f>
        <v/>
      </c>
      <c r="DX170" s="274" t="str">
        <f ca="true">+IF(OFFSET('Hygiene Data'!$G$11,0,10*ROW('Hygiene Data'!G164))="","",OFFSET('Hygiene Data'!$G$11,0,10*ROW('Hygiene Data'!G164)))</f>
        <v/>
      </c>
      <c r="DY170" s="274" t="str">
        <f ca="true">+IF(OFFSET('Hygiene Data'!$G$12,0,10*ROW('Hygiene Data'!G164))="","",OFFSET('Hygiene Data'!$G$12,0,10*ROW('Hygiene Data'!G164)))</f>
        <v/>
      </c>
      <c r="DZ170" s="274" t="str">
        <f ca="true">+IF(OFFSET('Hygiene Data'!$G$13,0,10*ROW('Hygiene Data'!G164))="","",OFFSET('Hygiene Data'!$G$13,0,10*ROW('Hygiene Data'!G164)))</f>
        <v/>
      </c>
      <c r="EA170" s="274" t="str">
        <f ca="true">+IF(OFFSET('Hygiene Data'!$H$11,0,10*ROW('Hygiene Data'!H164))="","",OFFSET('Hygiene Data'!$H$11,0,10*ROW('Hygiene Data'!H164)))</f>
        <v/>
      </c>
      <c r="EB170" s="274" t="str">
        <f ca="true">+IF(OFFSET('Hygiene Data'!$H$12,0,10*ROW('Hygiene Data'!H164))="","",OFFSET('Hygiene Data'!$H$12,0,10*ROW('Hygiene Data'!H164)))</f>
        <v/>
      </c>
      <c r="EC170" s="274" t="str">
        <f ca="true">+IF(OFFSET('Hygiene Data'!$H$13,0,10*ROW('Hygiene Data'!H164))="","",OFFSET('Hygiene Data'!$H$13,0,10*ROW('Hygiene Data'!H164)))</f>
        <v/>
      </c>
      <c r="ED170" s="274" t="str">
        <f ca="true">+IF(OFFSET('Hygiene Data'!$I$11,0,10*ROW('Hygiene Data'!I164))="","",OFFSET('Hygiene Data'!$I$11,0,10*ROW('Hygiene Data'!I164)))</f>
        <v/>
      </c>
      <c r="EE170" s="274" t="str">
        <f ca="true">+IF(OFFSET('Hygiene Data'!$I$12,0,10*ROW('Hygiene Data'!I164))="","",OFFSET('Hygiene Data'!$I$12,0,10*ROW('Hygiene Data'!I164)))</f>
        <v/>
      </c>
      <c r="EF170" s="274" t="str">
        <f ca="true">+IF(OFFSET('Hygiene Data'!$I$13,0,10*ROW('Hygiene Data'!I164))="","",OFFSET('Hygiene Data'!$I$13,0,10*ROW('Hygiene Data'!I164)))</f>
        <v/>
      </c>
    </row>
    <row xmlns:x14ac="http://schemas.microsoft.com/office/spreadsheetml/2009/9/ac" r="171" x14ac:dyDescent="0.2">
      <c r="A171" s="37" t="str">
        <f ca="true">+IF(OFFSET('Water Data'!$B$2,0,10*ROW('Water Data'!E165))="","",OFFSET('Water Data'!$B$2,0,10*ROW('Water Data'!E165)))</f>
        <v/>
      </c>
      <c r="B171" s="37" t="str">
        <f ca="true">+IF(OFFSET('Water Data'!$C$2,0,10*ROW('Water Data'!F165))="","",OFFSET('Water Data'!$C$2,0,10*ROW('Water Data'!F165)))</f>
        <v/>
      </c>
      <c r="C171" s="330" t="str">
        <f t="shared" ca="true" si="2"/>
        <v/>
      </c>
      <c r="D171" s="94"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4"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4"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4"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4"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4"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4"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4"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4"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4"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4"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4"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4"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4"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4"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4"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4"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4"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5"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5"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5"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5"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5"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5"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5"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5"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5"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5"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5"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5"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5"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5"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5"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5"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5"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5"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5"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5"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5"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5"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5"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5"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5"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5"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5"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5"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5"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5"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6"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6"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6"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6"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6"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6"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6"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6"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6"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6"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6"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6"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6"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6"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6"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6"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6"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6"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4"/>
      <c r="BS171" s="274" t="str">
        <f ca="true">+IF(OFFSET('Water Data'!$D$27,0,10*ROW('Water Data'!D165))="","",OFFSET('Water Data'!$D$27,0,10*ROW('Water Data'!D165)))</f>
        <v/>
      </c>
      <c r="BT171" s="274" t="str">
        <f ca="true">+IF(OFFSET('Water Data'!$D$28,0,10*ROW('Water Data'!D165))="","",OFFSET('Water Data'!$D$28,0,10*ROW('Water Data'!D165)))</f>
        <v/>
      </c>
      <c r="BU171" s="274" t="str">
        <f ca="true">+IF(OFFSET('Water Data'!$D$29,0,10*ROW('Water Data'!D165))="","",OFFSET('Water Data'!$D$29,0,10*ROW('Water Data'!D165)))</f>
        <v/>
      </c>
      <c r="BV171" s="274" t="str">
        <f ca="true">+IF(OFFSET('Water Data'!$E$27,0,10*ROW('Water Data'!E165))="","",OFFSET('Water Data'!$E$27,0,10*ROW('Water Data'!E165)))</f>
        <v/>
      </c>
      <c r="BW171" s="274" t="str">
        <f ca="true">+IF(OFFSET('Water Data'!$E$28,0,10*ROW('Water Data'!E165))="","",OFFSET('Water Data'!$E$28,0,10*ROW('Water Data'!E165)))</f>
        <v/>
      </c>
      <c r="BX171" s="274" t="str">
        <f ca="true">+IF(OFFSET('Water Data'!$E$29,0,10*ROW('Water Data'!E165))="","",OFFSET('Water Data'!$E$29,0,10*ROW('Water Data'!E165)))</f>
        <v/>
      </c>
      <c r="BY171" s="274" t="str">
        <f ca="true">+IF(OFFSET('Water Data'!$F$27,0,10*ROW('Water Data'!F165))="","",OFFSET('Water Data'!$F$27,0,10*ROW('Water Data'!F165)))</f>
        <v/>
      </c>
      <c r="BZ171" s="274" t="str">
        <f ca="true">+IF(OFFSET('Water Data'!$F$28,0,10*ROW('Water Data'!F165))="","",OFFSET('Water Data'!$F$28,0,10*ROW('Water Data'!F165)))</f>
        <v/>
      </c>
      <c r="CA171" s="274" t="str">
        <f ca="true">+IF(OFFSET('Water Data'!$F$29,0,10*ROW('Water Data'!F165))="","",OFFSET('Water Data'!$F$29,0,10*ROW('Water Data'!F165)))</f>
        <v/>
      </c>
      <c r="CB171" s="274" t="str">
        <f ca="true">+IF(OFFSET('Water Data'!$G$27,0,10*ROW('Water Data'!G165))="","",OFFSET('Water Data'!$G$27,0,10*ROW('Water Data'!G165)))</f>
        <v/>
      </c>
      <c r="CC171" s="274" t="str">
        <f ca="true">+IF(OFFSET('Water Data'!$G$28,0,10*ROW('Water Data'!G165))="","",OFFSET('Water Data'!$G$28,0,10*ROW('Water Data'!G165)))</f>
        <v/>
      </c>
      <c r="CD171" s="274" t="str">
        <f ca="true">+IF(OFFSET('Water Data'!$G$29,0,10*ROW('Water Data'!G165))="","",OFFSET('Water Data'!$G$29,0,10*ROW('Water Data'!G165)))</f>
        <v/>
      </c>
      <c r="CE171" s="274" t="str">
        <f ca="true">+IF(OFFSET('Water Data'!$H$27,0,10*ROW('Water Data'!H165))="","",OFFSET('Water Data'!$H$27,0,10*ROW('Water Data'!H165)))</f>
        <v/>
      </c>
      <c r="CF171" s="274" t="str">
        <f ca="true">+IF(OFFSET('Water Data'!$H$28,0,10*ROW('Water Data'!H165))="","",OFFSET('Water Data'!$H$28,0,10*ROW('Water Data'!H165)))</f>
        <v/>
      </c>
      <c r="CG171" s="274" t="str">
        <f ca="true">+IF(OFFSET('Water Data'!$H$29,0,10*ROW('Water Data'!H165))="","",OFFSET('Water Data'!$H$29,0,10*ROW('Water Data'!H165)))</f>
        <v/>
      </c>
      <c r="CH171" s="274" t="str">
        <f ca="true">+IF(OFFSET('Water Data'!$I$27,0,10*ROW('Water Data'!I165))="","",OFFSET('Water Data'!$I$27,0,10*ROW('Water Data'!I165)))</f>
        <v/>
      </c>
      <c r="CI171" s="274" t="str">
        <f ca="true">+IF(OFFSET('Water Data'!$I$28,0,10*ROW('Water Data'!I165))="","",OFFSET('Water Data'!$I$28,0,10*ROW('Water Data'!I165)))</f>
        <v/>
      </c>
      <c r="CJ171" s="274" t="str">
        <f ca="true">+IF(OFFSET('Water Data'!$I$29,0,10*ROW('Water Data'!I165))="","",OFFSET('Water Data'!$I$29,0,10*ROW('Water Data'!I165)))</f>
        <v/>
      </c>
      <c r="CK171" s="274" t="str">
        <f ca="true">+IF(OFFSET('Sanitation Data'!$D$28,0,10*ROW('Sanitation Data'!D165))="","",OFFSET('Sanitation Data'!$D$28,0,10*ROW('Sanitation Data'!D165)))</f>
        <v/>
      </c>
      <c r="CL171" s="274" t="str">
        <f ca="true">+IF(OFFSET('Sanitation Data'!$D$29,0,10*ROW('Sanitation Data'!D165))="","",OFFSET('Sanitation Data'!$D$29,0,10*ROW('Sanitation Data'!D165)))</f>
        <v/>
      </c>
      <c r="CM171" s="274" t="str">
        <f ca="true">+IF(OFFSET('Sanitation Data'!$D$30,0,10*ROW('Sanitation Data'!D165))="","",OFFSET('Sanitation Data'!$D$30,0,10*ROW('Sanitation Data'!D165)))</f>
        <v/>
      </c>
      <c r="CN171" s="274" t="str">
        <f ca="true">+IF(OFFSET('Sanitation Data'!$D$31,0,10*ROW('Sanitation Data'!D165))="","",OFFSET('Sanitation Data'!$D$31,0,10*ROW('Sanitation Data'!D165)))</f>
        <v/>
      </c>
      <c r="CO171" s="274" t="str">
        <f ca="true">+IF(OFFSET('Sanitation Data'!$D$32,0,10*ROW('Sanitation Data'!D165))="","",OFFSET('Sanitation Data'!$D$32,0,10*ROW('Sanitation Data'!D165)))</f>
        <v/>
      </c>
      <c r="CP171" s="274" t="str">
        <f ca="true">+IF(OFFSET('Sanitation Data'!$E$28,0,10*ROW('Sanitation Data'!E165))="","",OFFSET('Sanitation Data'!$E$28,0,10*ROW('Sanitation Data'!E165)))</f>
        <v/>
      </c>
      <c r="CQ171" s="274" t="str">
        <f ca="true">+IF(OFFSET('Sanitation Data'!$E$29,0,10*ROW('Sanitation Data'!E165))="","",OFFSET('Sanitation Data'!$E$29,0,10*ROW('Sanitation Data'!E165)))</f>
        <v/>
      </c>
      <c r="CR171" s="274" t="str">
        <f ca="true">+IF(OFFSET('Sanitation Data'!$E$30,0,10*ROW('Sanitation Data'!E165))="","",OFFSET('Sanitation Data'!$E$30,0,10*ROW('Sanitation Data'!E165)))</f>
        <v/>
      </c>
      <c r="CS171" s="274" t="str">
        <f ca="true">+IF(OFFSET('Sanitation Data'!$E$31,0,10*ROW('Sanitation Data'!E165))="","",OFFSET('Sanitation Data'!$E$31,0,10*ROW('Sanitation Data'!E165)))</f>
        <v/>
      </c>
      <c r="CT171" s="274" t="str">
        <f ca="true">+IF(OFFSET('Sanitation Data'!$E$32,0,10*ROW('Sanitation Data'!E165))="","",OFFSET('Sanitation Data'!$E$32,0,10*ROW('Sanitation Data'!E165)))</f>
        <v/>
      </c>
      <c r="CU171" s="274" t="str">
        <f ca="true">+IF(OFFSET('Sanitation Data'!$F$28,0,10*ROW('Sanitation Data'!F165))="","",OFFSET('Sanitation Data'!$F$28,0,10*ROW('Sanitation Data'!F165)))</f>
        <v/>
      </c>
      <c r="CV171" s="274" t="str">
        <f ca="true">+IF(OFFSET('Sanitation Data'!$F$29,0,10*ROW('Sanitation Data'!F165))="","",OFFSET('Sanitation Data'!$F$29,0,10*ROW('Sanitation Data'!F165)))</f>
        <v/>
      </c>
      <c r="CW171" s="274" t="str">
        <f ca="true">+IF(OFFSET('Sanitation Data'!$F$30,0,10*ROW('Sanitation Data'!F165))="","",OFFSET('Sanitation Data'!$F$30,0,10*ROW('Sanitation Data'!F165)))</f>
        <v/>
      </c>
      <c r="CX171" s="274" t="str">
        <f ca="true">+IF(OFFSET('Sanitation Data'!$F$31,0,10*ROW('Sanitation Data'!F165))="","",OFFSET('Sanitation Data'!$F$31,0,10*ROW('Sanitation Data'!F165)))</f>
        <v/>
      </c>
      <c r="CY171" s="274" t="str">
        <f ca="true">+IF(OFFSET('Sanitation Data'!$F$32,0,10*ROW('Sanitation Data'!F165))="","",OFFSET('Sanitation Data'!$F$32,0,10*ROW('Sanitation Data'!F165)))</f>
        <v/>
      </c>
      <c r="CZ171" s="274" t="str">
        <f ca="true">+IF(OFFSET('Sanitation Data'!$G$28,0,10*ROW('Sanitation Data'!G165))="","",OFFSET('Sanitation Data'!$G$28,0,10*ROW('Sanitation Data'!G165)))</f>
        <v/>
      </c>
      <c r="DA171" s="274" t="str">
        <f ca="true">+IF(OFFSET('Sanitation Data'!$G$29,0,10*ROW('Sanitation Data'!G165))="","",OFFSET('Sanitation Data'!$G$29,0,10*ROW('Sanitation Data'!G165)))</f>
        <v/>
      </c>
      <c r="DB171" s="274" t="str">
        <f ca="true">+IF(OFFSET('Sanitation Data'!$G$30,0,10*ROW('Sanitation Data'!G165))="","",OFFSET('Sanitation Data'!$G$30,0,10*ROW('Sanitation Data'!G165)))</f>
        <v/>
      </c>
      <c r="DC171" s="274" t="str">
        <f ca="true">+IF(OFFSET('Sanitation Data'!$G$31,0,10*ROW('Sanitation Data'!G165))="","",OFFSET('Sanitation Data'!$G$31,0,10*ROW('Sanitation Data'!G165)))</f>
        <v/>
      </c>
      <c r="DD171" s="274" t="str">
        <f ca="true">+IF(OFFSET('Sanitation Data'!$G$32,0,10*ROW('Sanitation Data'!G165))="","",OFFSET('Sanitation Data'!$G$32,0,10*ROW('Sanitation Data'!G165)))</f>
        <v/>
      </c>
      <c r="DE171" s="274" t="str">
        <f ca="true">+IF(OFFSET('Sanitation Data'!$H$28,0,10*ROW('Sanitation Data'!H165))="","",OFFSET('Sanitation Data'!$H$28,0,10*ROW('Sanitation Data'!H165)))</f>
        <v/>
      </c>
      <c r="DF171" s="274" t="str">
        <f ca="true">+IF(OFFSET('Sanitation Data'!$H$29,0,10*ROW('Sanitation Data'!H165))="","",OFFSET('Sanitation Data'!$H$29,0,10*ROW('Sanitation Data'!H165)))</f>
        <v/>
      </c>
      <c r="DG171" s="274" t="str">
        <f ca="true">+IF(OFFSET('Sanitation Data'!$H$30,0,10*ROW('Sanitation Data'!H165))="","",OFFSET('Sanitation Data'!$H$30,0,10*ROW('Sanitation Data'!H165)))</f>
        <v/>
      </c>
      <c r="DH171" s="274" t="str">
        <f ca="true">+IF(OFFSET('Sanitation Data'!$H$31,0,10*ROW('Sanitation Data'!H165))="","",OFFSET('Sanitation Data'!$H$31,0,10*ROW('Sanitation Data'!H165)))</f>
        <v/>
      </c>
      <c r="DI171" s="274" t="str">
        <f ca="true">+IF(OFFSET('Sanitation Data'!$H$32,0,10*ROW('Sanitation Data'!H165))="","",OFFSET('Sanitation Data'!$H$32,0,10*ROW('Sanitation Data'!H165)))</f>
        <v/>
      </c>
      <c r="DJ171" s="274" t="str">
        <f ca="true">+IF(OFFSET('Sanitation Data'!$I$28,0,10*ROW('Sanitation Data'!I165))="","",OFFSET('Sanitation Data'!$I$28,0,10*ROW('Sanitation Data'!I165)))</f>
        <v/>
      </c>
      <c r="DK171" s="274" t="str">
        <f ca="true">+IF(OFFSET('Sanitation Data'!$I$29,0,10*ROW('Sanitation Data'!I165))="","",OFFSET('Sanitation Data'!$I$29,0,10*ROW('Sanitation Data'!I165)))</f>
        <v/>
      </c>
      <c r="DL171" s="274" t="str">
        <f ca="true">+IF(OFFSET('Sanitation Data'!$I$30,0,10*ROW('Sanitation Data'!I165))="","",OFFSET('Sanitation Data'!$I$30,0,10*ROW('Sanitation Data'!I165)))</f>
        <v/>
      </c>
      <c r="DM171" s="274" t="str">
        <f ca="true">+IF(OFFSET('Sanitation Data'!$I$31,0,10*ROW('Sanitation Data'!I165))="","",OFFSET('Sanitation Data'!$I$31,0,10*ROW('Sanitation Data'!I165)))</f>
        <v/>
      </c>
      <c r="DN171" s="274" t="str">
        <f ca="true">+IF(OFFSET('Sanitation Data'!$I$32,0,10*ROW('Sanitation Data'!I165))="","",OFFSET('Sanitation Data'!$I$32,0,10*ROW('Sanitation Data'!I165)))</f>
        <v/>
      </c>
      <c r="DO171" s="274" t="str">
        <f ca="true">+IF(OFFSET('Hygiene Data'!$D$11,0,10*ROW('Hygiene Data'!D165))="","",OFFSET('Hygiene Data'!$D$11,0,10*ROW('Hygiene Data'!D165)))</f>
        <v/>
      </c>
      <c r="DP171" s="274" t="str">
        <f ca="true">+IF(OFFSET('Hygiene Data'!$D$12,0,10*ROW('Hygiene Data'!D165))="","",OFFSET('Hygiene Data'!$D$12,0,10*ROW('Hygiene Data'!D165)))</f>
        <v/>
      </c>
      <c r="DQ171" s="274" t="str">
        <f ca="true">+IF(OFFSET('Hygiene Data'!$D$13,0,10*ROW('Hygiene Data'!D165))="","",OFFSET('Hygiene Data'!$D$13,0,10*ROW('Hygiene Data'!D165)))</f>
        <v/>
      </c>
      <c r="DR171" s="274" t="str">
        <f ca="true">+IF(OFFSET('Hygiene Data'!$E$11,0,10*ROW('Hygiene Data'!E165))="","",OFFSET('Hygiene Data'!$E$11,0,10*ROW('Hygiene Data'!E165)))</f>
        <v/>
      </c>
      <c r="DS171" s="274" t="str">
        <f ca="true">+IF(OFFSET('Hygiene Data'!$E$12,0,10*ROW('Hygiene Data'!E165))="","",OFFSET('Hygiene Data'!$E$12,0,10*ROW('Hygiene Data'!E165)))</f>
        <v/>
      </c>
      <c r="DT171" s="274" t="str">
        <f ca="true">+IF(OFFSET('Hygiene Data'!$E$13,0,10*ROW('Hygiene Data'!E165))="","",OFFSET('Hygiene Data'!$E$13,0,10*ROW('Hygiene Data'!E165)))</f>
        <v/>
      </c>
      <c r="DU171" s="274" t="str">
        <f ca="true">+IF(OFFSET('Hygiene Data'!$F$11,0,10*ROW('Hygiene Data'!F165))="","",OFFSET('Hygiene Data'!$F$11,0,10*ROW('Hygiene Data'!F165)))</f>
        <v/>
      </c>
      <c r="DV171" s="274" t="str">
        <f ca="true">+IF(OFFSET('Hygiene Data'!$F$12,0,10*ROW('Hygiene Data'!F165))="","",OFFSET('Hygiene Data'!$F$12,0,10*ROW('Hygiene Data'!F165)))</f>
        <v/>
      </c>
      <c r="DW171" s="274" t="str">
        <f ca="true">+IF(OFFSET('Hygiene Data'!$F$13,0,10*ROW('Hygiene Data'!F165))="","",OFFSET('Hygiene Data'!$F$13,0,10*ROW('Hygiene Data'!F165)))</f>
        <v/>
      </c>
      <c r="DX171" s="274" t="str">
        <f ca="true">+IF(OFFSET('Hygiene Data'!$G$11,0,10*ROW('Hygiene Data'!G165))="","",OFFSET('Hygiene Data'!$G$11,0,10*ROW('Hygiene Data'!G165)))</f>
        <v/>
      </c>
      <c r="DY171" s="274" t="str">
        <f ca="true">+IF(OFFSET('Hygiene Data'!$G$12,0,10*ROW('Hygiene Data'!G165))="","",OFFSET('Hygiene Data'!$G$12,0,10*ROW('Hygiene Data'!G165)))</f>
        <v/>
      </c>
      <c r="DZ171" s="274" t="str">
        <f ca="true">+IF(OFFSET('Hygiene Data'!$G$13,0,10*ROW('Hygiene Data'!G165))="","",OFFSET('Hygiene Data'!$G$13,0,10*ROW('Hygiene Data'!G165)))</f>
        <v/>
      </c>
      <c r="EA171" s="274" t="str">
        <f ca="true">+IF(OFFSET('Hygiene Data'!$H$11,0,10*ROW('Hygiene Data'!H165))="","",OFFSET('Hygiene Data'!$H$11,0,10*ROW('Hygiene Data'!H165)))</f>
        <v/>
      </c>
      <c r="EB171" s="274" t="str">
        <f ca="true">+IF(OFFSET('Hygiene Data'!$H$12,0,10*ROW('Hygiene Data'!H165))="","",OFFSET('Hygiene Data'!$H$12,0,10*ROW('Hygiene Data'!H165)))</f>
        <v/>
      </c>
      <c r="EC171" s="274" t="str">
        <f ca="true">+IF(OFFSET('Hygiene Data'!$H$13,0,10*ROW('Hygiene Data'!H165))="","",OFFSET('Hygiene Data'!$H$13,0,10*ROW('Hygiene Data'!H165)))</f>
        <v/>
      </c>
      <c r="ED171" s="274" t="str">
        <f ca="true">+IF(OFFSET('Hygiene Data'!$I$11,0,10*ROW('Hygiene Data'!I165))="","",OFFSET('Hygiene Data'!$I$11,0,10*ROW('Hygiene Data'!I165)))</f>
        <v/>
      </c>
      <c r="EE171" s="274" t="str">
        <f ca="true">+IF(OFFSET('Hygiene Data'!$I$12,0,10*ROW('Hygiene Data'!I165))="","",OFFSET('Hygiene Data'!$I$12,0,10*ROW('Hygiene Data'!I165)))</f>
        <v/>
      </c>
      <c r="EF171" s="274" t="str">
        <f ca="true">+IF(OFFSET('Hygiene Data'!$I$13,0,10*ROW('Hygiene Data'!I165))="","",OFFSET('Hygiene Data'!$I$13,0,10*ROW('Hygiene Data'!I165)))</f>
        <v/>
      </c>
    </row>
    <row xmlns:x14ac="http://schemas.microsoft.com/office/spreadsheetml/2009/9/ac" r="172" x14ac:dyDescent="0.2">
      <c r="A172" s="37" t="str">
        <f ca="true">+IF(OFFSET('Water Data'!$B$2,0,10*ROW('Water Data'!E166))="","",OFFSET('Water Data'!$B$2,0,10*ROW('Water Data'!E166)))</f>
        <v/>
      </c>
      <c r="B172" s="37" t="str">
        <f ca="true">+IF(OFFSET('Water Data'!$C$2,0,10*ROW('Water Data'!F166))="","",OFFSET('Water Data'!$C$2,0,10*ROW('Water Data'!F166)))</f>
        <v/>
      </c>
      <c r="C172" s="330" t="str">
        <f t="shared" ca="true" si="2"/>
        <v/>
      </c>
      <c r="D172" s="94"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4"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4"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4"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4"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4"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4"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4"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4"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4"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4"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4"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4"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4"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4"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4"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4"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4"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5"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5"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5"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5"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5"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5"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5"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5"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5"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5"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5"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5"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5"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5"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5"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5"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5"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5"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5"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5"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5"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5"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5"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5"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5"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5"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5"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5"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5"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5"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6"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6"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6"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6"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6"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6"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6"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6"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6"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6"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6"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6"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6"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6"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6"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6"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6"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6"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4"/>
      <c r="BS172" s="274" t="str">
        <f ca="true">+IF(OFFSET('Water Data'!$D$27,0,10*ROW('Water Data'!D166))="","",OFFSET('Water Data'!$D$27,0,10*ROW('Water Data'!D166)))</f>
        <v/>
      </c>
      <c r="BT172" s="274" t="str">
        <f ca="true">+IF(OFFSET('Water Data'!$D$28,0,10*ROW('Water Data'!D166))="","",OFFSET('Water Data'!$D$28,0,10*ROW('Water Data'!D166)))</f>
        <v/>
      </c>
      <c r="BU172" s="274" t="str">
        <f ca="true">+IF(OFFSET('Water Data'!$D$29,0,10*ROW('Water Data'!D166))="","",OFFSET('Water Data'!$D$29,0,10*ROW('Water Data'!D166)))</f>
        <v/>
      </c>
      <c r="BV172" s="274" t="str">
        <f ca="true">+IF(OFFSET('Water Data'!$E$27,0,10*ROW('Water Data'!E166))="","",OFFSET('Water Data'!$E$27,0,10*ROW('Water Data'!E166)))</f>
        <v/>
      </c>
      <c r="BW172" s="274" t="str">
        <f ca="true">+IF(OFFSET('Water Data'!$E$28,0,10*ROW('Water Data'!E166))="","",OFFSET('Water Data'!$E$28,0,10*ROW('Water Data'!E166)))</f>
        <v/>
      </c>
      <c r="BX172" s="274" t="str">
        <f ca="true">+IF(OFFSET('Water Data'!$E$29,0,10*ROW('Water Data'!E166))="","",OFFSET('Water Data'!$E$29,0,10*ROW('Water Data'!E166)))</f>
        <v/>
      </c>
      <c r="BY172" s="274" t="str">
        <f ca="true">+IF(OFFSET('Water Data'!$F$27,0,10*ROW('Water Data'!F166))="","",OFFSET('Water Data'!$F$27,0,10*ROW('Water Data'!F166)))</f>
        <v/>
      </c>
      <c r="BZ172" s="274" t="str">
        <f ca="true">+IF(OFFSET('Water Data'!$F$28,0,10*ROW('Water Data'!F166))="","",OFFSET('Water Data'!$F$28,0,10*ROW('Water Data'!F166)))</f>
        <v/>
      </c>
      <c r="CA172" s="274" t="str">
        <f ca="true">+IF(OFFSET('Water Data'!$F$29,0,10*ROW('Water Data'!F166))="","",OFFSET('Water Data'!$F$29,0,10*ROW('Water Data'!F166)))</f>
        <v/>
      </c>
      <c r="CB172" s="274" t="str">
        <f ca="true">+IF(OFFSET('Water Data'!$G$27,0,10*ROW('Water Data'!G166))="","",OFFSET('Water Data'!$G$27,0,10*ROW('Water Data'!G166)))</f>
        <v/>
      </c>
      <c r="CC172" s="274" t="str">
        <f ca="true">+IF(OFFSET('Water Data'!$G$28,0,10*ROW('Water Data'!G166))="","",OFFSET('Water Data'!$G$28,0,10*ROW('Water Data'!G166)))</f>
        <v/>
      </c>
      <c r="CD172" s="274" t="str">
        <f ca="true">+IF(OFFSET('Water Data'!$G$29,0,10*ROW('Water Data'!G166))="","",OFFSET('Water Data'!$G$29,0,10*ROW('Water Data'!G166)))</f>
        <v/>
      </c>
      <c r="CE172" s="274" t="str">
        <f ca="true">+IF(OFFSET('Water Data'!$H$27,0,10*ROW('Water Data'!H166))="","",OFFSET('Water Data'!$H$27,0,10*ROW('Water Data'!H166)))</f>
        <v/>
      </c>
      <c r="CF172" s="274" t="str">
        <f ca="true">+IF(OFFSET('Water Data'!$H$28,0,10*ROW('Water Data'!H166))="","",OFFSET('Water Data'!$H$28,0,10*ROW('Water Data'!H166)))</f>
        <v/>
      </c>
      <c r="CG172" s="274" t="str">
        <f ca="true">+IF(OFFSET('Water Data'!$H$29,0,10*ROW('Water Data'!H166))="","",OFFSET('Water Data'!$H$29,0,10*ROW('Water Data'!H166)))</f>
        <v/>
      </c>
      <c r="CH172" s="274" t="str">
        <f ca="true">+IF(OFFSET('Water Data'!$I$27,0,10*ROW('Water Data'!I166))="","",OFFSET('Water Data'!$I$27,0,10*ROW('Water Data'!I166)))</f>
        <v/>
      </c>
      <c r="CI172" s="274" t="str">
        <f ca="true">+IF(OFFSET('Water Data'!$I$28,0,10*ROW('Water Data'!I166))="","",OFFSET('Water Data'!$I$28,0,10*ROW('Water Data'!I166)))</f>
        <v/>
      </c>
      <c r="CJ172" s="274" t="str">
        <f ca="true">+IF(OFFSET('Water Data'!$I$29,0,10*ROW('Water Data'!I166))="","",OFFSET('Water Data'!$I$29,0,10*ROW('Water Data'!I166)))</f>
        <v/>
      </c>
      <c r="CK172" s="274" t="str">
        <f ca="true">+IF(OFFSET('Sanitation Data'!$D$28,0,10*ROW('Sanitation Data'!D166))="","",OFFSET('Sanitation Data'!$D$28,0,10*ROW('Sanitation Data'!D166)))</f>
        <v/>
      </c>
      <c r="CL172" s="274" t="str">
        <f ca="true">+IF(OFFSET('Sanitation Data'!$D$29,0,10*ROW('Sanitation Data'!D166))="","",OFFSET('Sanitation Data'!$D$29,0,10*ROW('Sanitation Data'!D166)))</f>
        <v/>
      </c>
      <c r="CM172" s="274" t="str">
        <f ca="true">+IF(OFFSET('Sanitation Data'!$D$30,0,10*ROW('Sanitation Data'!D166))="","",OFFSET('Sanitation Data'!$D$30,0,10*ROW('Sanitation Data'!D166)))</f>
        <v/>
      </c>
      <c r="CN172" s="274" t="str">
        <f ca="true">+IF(OFFSET('Sanitation Data'!$D$31,0,10*ROW('Sanitation Data'!D166))="","",OFFSET('Sanitation Data'!$D$31,0,10*ROW('Sanitation Data'!D166)))</f>
        <v/>
      </c>
      <c r="CO172" s="274" t="str">
        <f ca="true">+IF(OFFSET('Sanitation Data'!$D$32,0,10*ROW('Sanitation Data'!D166))="","",OFFSET('Sanitation Data'!$D$32,0,10*ROW('Sanitation Data'!D166)))</f>
        <v/>
      </c>
      <c r="CP172" s="274" t="str">
        <f ca="true">+IF(OFFSET('Sanitation Data'!$E$28,0,10*ROW('Sanitation Data'!E166))="","",OFFSET('Sanitation Data'!$E$28,0,10*ROW('Sanitation Data'!E166)))</f>
        <v/>
      </c>
      <c r="CQ172" s="274" t="str">
        <f ca="true">+IF(OFFSET('Sanitation Data'!$E$29,0,10*ROW('Sanitation Data'!E166))="","",OFFSET('Sanitation Data'!$E$29,0,10*ROW('Sanitation Data'!E166)))</f>
        <v/>
      </c>
      <c r="CR172" s="274" t="str">
        <f ca="true">+IF(OFFSET('Sanitation Data'!$E$30,0,10*ROW('Sanitation Data'!E166))="","",OFFSET('Sanitation Data'!$E$30,0,10*ROW('Sanitation Data'!E166)))</f>
        <v/>
      </c>
      <c r="CS172" s="274" t="str">
        <f ca="true">+IF(OFFSET('Sanitation Data'!$E$31,0,10*ROW('Sanitation Data'!E166))="","",OFFSET('Sanitation Data'!$E$31,0,10*ROW('Sanitation Data'!E166)))</f>
        <v/>
      </c>
      <c r="CT172" s="274" t="str">
        <f ca="true">+IF(OFFSET('Sanitation Data'!$E$32,0,10*ROW('Sanitation Data'!E166))="","",OFFSET('Sanitation Data'!$E$32,0,10*ROW('Sanitation Data'!E166)))</f>
        <v/>
      </c>
      <c r="CU172" s="274" t="str">
        <f ca="true">+IF(OFFSET('Sanitation Data'!$F$28,0,10*ROW('Sanitation Data'!F166))="","",OFFSET('Sanitation Data'!$F$28,0,10*ROW('Sanitation Data'!F166)))</f>
        <v/>
      </c>
      <c r="CV172" s="274" t="str">
        <f ca="true">+IF(OFFSET('Sanitation Data'!$F$29,0,10*ROW('Sanitation Data'!F166))="","",OFFSET('Sanitation Data'!$F$29,0,10*ROW('Sanitation Data'!F166)))</f>
        <v/>
      </c>
      <c r="CW172" s="274" t="str">
        <f ca="true">+IF(OFFSET('Sanitation Data'!$F$30,0,10*ROW('Sanitation Data'!F166))="","",OFFSET('Sanitation Data'!$F$30,0,10*ROW('Sanitation Data'!F166)))</f>
        <v/>
      </c>
      <c r="CX172" s="274" t="str">
        <f ca="true">+IF(OFFSET('Sanitation Data'!$F$31,0,10*ROW('Sanitation Data'!F166))="","",OFFSET('Sanitation Data'!$F$31,0,10*ROW('Sanitation Data'!F166)))</f>
        <v/>
      </c>
      <c r="CY172" s="274" t="str">
        <f ca="true">+IF(OFFSET('Sanitation Data'!$F$32,0,10*ROW('Sanitation Data'!F166))="","",OFFSET('Sanitation Data'!$F$32,0,10*ROW('Sanitation Data'!F166)))</f>
        <v/>
      </c>
      <c r="CZ172" s="274" t="str">
        <f ca="true">+IF(OFFSET('Sanitation Data'!$G$28,0,10*ROW('Sanitation Data'!G166))="","",OFFSET('Sanitation Data'!$G$28,0,10*ROW('Sanitation Data'!G166)))</f>
        <v/>
      </c>
      <c r="DA172" s="274" t="str">
        <f ca="true">+IF(OFFSET('Sanitation Data'!$G$29,0,10*ROW('Sanitation Data'!G166))="","",OFFSET('Sanitation Data'!$G$29,0,10*ROW('Sanitation Data'!G166)))</f>
        <v/>
      </c>
      <c r="DB172" s="274" t="str">
        <f ca="true">+IF(OFFSET('Sanitation Data'!$G$30,0,10*ROW('Sanitation Data'!G166))="","",OFFSET('Sanitation Data'!$G$30,0,10*ROW('Sanitation Data'!G166)))</f>
        <v/>
      </c>
      <c r="DC172" s="274" t="str">
        <f ca="true">+IF(OFFSET('Sanitation Data'!$G$31,0,10*ROW('Sanitation Data'!G166))="","",OFFSET('Sanitation Data'!$G$31,0,10*ROW('Sanitation Data'!G166)))</f>
        <v/>
      </c>
      <c r="DD172" s="274" t="str">
        <f ca="true">+IF(OFFSET('Sanitation Data'!$G$32,0,10*ROW('Sanitation Data'!G166))="","",OFFSET('Sanitation Data'!$G$32,0,10*ROW('Sanitation Data'!G166)))</f>
        <v/>
      </c>
      <c r="DE172" s="274" t="str">
        <f ca="true">+IF(OFFSET('Sanitation Data'!$H$28,0,10*ROW('Sanitation Data'!H166))="","",OFFSET('Sanitation Data'!$H$28,0,10*ROW('Sanitation Data'!H166)))</f>
        <v/>
      </c>
      <c r="DF172" s="274" t="str">
        <f ca="true">+IF(OFFSET('Sanitation Data'!$H$29,0,10*ROW('Sanitation Data'!H166))="","",OFFSET('Sanitation Data'!$H$29,0,10*ROW('Sanitation Data'!H166)))</f>
        <v/>
      </c>
      <c r="DG172" s="274" t="str">
        <f ca="true">+IF(OFFSET('Sanitation Data'!$H$30,0,10*ROW('Sanitation Data'!H166))="","",OFFSET('Sanitation Data'!$H$30,0,10*ROW('Sanitation Data'!H166)))</f>
        <v/>
      </c>
      <c r="DH172" s="274" t="str">
        <f ca="true">+IF(OFFSET('Sanitation Data'!$H$31,0,10*ROW('Sanitation Data'!H166))="","",OFFSET('Sanitation Data'!$H$31,0,10*ROW('Sanitation Data'!H166)))</f>
        <v/>
      </c>
      <c r="DI172" s="274" t="str">
        <f ca="true">+IF(OFFSET('Sanitation Data'!$H$32,0,10*ROW('Sanitation Data'!H166))="","",OFFSET('Sanitation Data'!$H$32,0,10*ROW('Sanitation Data'!H166)))</f>
        <v/>
      </c>
      <c r="DJ172" s="274" t="str">
        <f ca="true">+IF(OFFSET('Sanitation Data'!$I$28,0,10*ROW('Sanitation Data'!I166))="","",OFFSET('Sanitation Data'!$I$28,0,10*ROW('Sanitation Data'!I166)))</f>
        <v/>
      </c>
      <c r="DK172" s="274" t="str">
        <f ca="true">+IF(OFFSET('Sanitation Data'!$I$29,0,10*ROW('Sanitation Data'!I166))="","",OFFSET('Sanitation Data'!$I$29,0,10*ROW('Sanitation Data'!I166)))</f>
        <v/>
      </c>
      <c r="DL172" s="274" t="str">
        <f ca="true">+IF(OFFSET('Sanitation Data'!$I$30,0,10*ROW('Sanitation Data'!I166))="","",OFFSET('Sanitation Data'!$I$30,0,10*ROW('Sanitation Data'!I166)))</f>
        <v/>
      </c>
      <c r="DM172" s="274" t="str">
        <f ca="true">+IF(OFFSET('Sanitation Data'!$I$31,0,10*ROW('Sanitation Data'!I166))="","",OFFSET('Sanitation Data'!$I$31,0,10*ROW('Sanitation Data'!I166)))</f>
        <v/>
      </c>
      <c r="DN172" s="274" t="str">
        <f ca="true">+IF(OFFSET('Sanitation Data'!$I$32,0,10*ROW('Sanitation Data'!I166))="","",OFFSET('Sanitation Data'!$I$32,0,10*ROW('Sanitation Data'!I166)))</f>
        <v/>
      </c>
      <c r="DO172" s="274" t="str">
        <f ca="true">+IF(OFFSET('Hygiene Data'!$D$11,0,10*ROW('Hygiene Data'!D166))="","",OFFSET('Hygiene Data'!$D$11,0,10*ROW('Hygiene Data'!D166)))</f>
        <v/>
      </c>
      <c r="DP172" s="274" t="str">
        <f ca="true">+IF(OFFSET('Hygiene Data'!$D$12,0,10*ROW('Hygiene Data'!D166))="","",OFFSET('Hygiene Data'!$D$12,0,10*ROW('Hygiene Data'!D166)))</f>
        <v/>
      </c>
      <c r="DQ172" s="274" t="str">
        <f ca="true">+IF(OFFSET('Hygiene Data'!$D$13,0,10*ROW('Hygiene Data'!D166))="","",OFFSET('Hygiene Data'!$D$13,0,10*ROW('Hygiene Data'!D166)))</f>
        <v/>
      </c>
      <c r="DR172" s="274" t="str">
        <f ca="true">+IF(OFFSET('Hygiene Data'!$E$11,0,10*ROW('Hygiene Data'!E166))="","",OFFSET('Hygiene Data'!$E$11,0,10*ROW('Hygiene Data'!E166)))</f>
        <v/>
      </c>
      <c r="DS172" s="274" t="str">
        <f ca="true">+IF(OFFSET('Hygiene Data'!$E$12,0,10*ROW('Hygiene Data'!E166))="","",OFFSET('Hygiene Data'!$E$12,0,10*ROW('Hygiene Data'!E166)))</f>
        <v/>
      </c>
      <c r="DT172" s="274" t="str">
        <f ca="true">+IF(OFFSET('Hygiene Data'!$E$13,0,10*ROW('Hygiene Data'!E166))="","",OFFSET('Hygiene Data'!$E$13,0,10*ROW('Hygiene Data'!E166)))</f>
        <v/>
      </c>
      <c r="DU172" s="274" t="str">
        <f ca="true">+IF(OFFSET('Hygiene Data'!$F$11,0,10*ROW('Hygiene Data'!F166))="","",OFFSET('Hygiene Data'!$F$11,0,10*ROW('Hygiene Data'!F166)))</f>
        <v/>
      </c>
      <c r="DV172" s="274" t="str">
        <f ca="true">+IF(OFFSET('Hygiene Data'!$F$12,0,10*ROW('Hygiene Data'!F166))="","",OFFSET('Hygiene Data'!$F$12,0,10*ROW('Hygiene Data'!F166)))</f>
        <v/>
      </c>
      <c r="DW172" s="274" t="str">
        <f ca="true">+IF(OFFSET('Hygiene Data'!$F$13,0,10*ROW('Hygiene Data'!F166))="","",OFFSET('Hygiene Data'!$F$13,0,10*ROW('Hygiene Data'!F166)))</f>
        <v/>
      </c>
      <c r="DX172" s="274" t="str">
        <f ca="true">+IF(OFFSET('Hygiene Data'!$G$11,0,10*ROW('Hygiene Data'!G166))="","",OFFSET('Hygiene Data'!$G$11,0,10*ROW('Hygiene Data'!G166)))</f>
        <v/>
      </c>
      <c r="DY172" s="274" t="str">
        <f ca="true">+IF(OFFSET('Hygiene Data'!$G$12,0,10*ROW('Hygiene Data'!G166))="","",OFFSET('Hygiene Data'!$G$12,0,10*ROW('Hygiene Data'!G166)))</f>
        <v/>
      </c>
      <c r="DZ172" s="274" t="str">
        <f ca="true">+IF(OFFSET('Hygiene Data'!$G$13,0,10*ROW('Hygiene Data'!G166))="","",OFFSET('Hygiene Data'!$G$13,0,10*ROW('Hygiene Data'!G166)))</f>
        <v/>
      </c>
      <c r="EA172" s="274" t="str">
        <f ca="true">+IF(OFFSET('Hygiene Data'!$H$11,0,10*ROW('Hygiene Data'!H166))="","",OFFSET('Hygiene Data'!$H$11,0,10*ROW('Hygiene Data'!H166)))</f>
        <v/>
      </c>
      <c r="EB172" s="274" t="str">
        <f ca="true">+IF(OFFSET('Hygiene Data'!$H$12,0,10*ROW('Hygiene Data'!H166))="","",OFFSET('Hygiene Data'!$H$12,0,10*ROW('Hygiene Data'!H166)))</f>
        <v/>
      </c>
      <c r="EC172" s="274" t="str">
        <f ca="true">+IF(OFFSET('Hygiene Data'!$H$13,0,10*ROW('Hygiene Data'!H166))="","",OFFSET('Hygiene Data'!$H$13,0,10*ROW('Hygiene Data'!H166)))</f>
        <v/>
      </c>
      <c r="ED172" s="274" t="str">
        <f ca="true">+IF(OFFSET('Hygiene Data'!$I$11,0,10*ROW('Hygiene Data'!I166))="","",OFFSET('Hygiene Data'!$I$11,0,10*ROW('Hygiene Data'!I166)))</f>
        <v/>
      </c>
      <c r="EE172" s="274" t="str">
        <f ca="true">+IF(OFFSET('Hygiene Data'!$I$12,0,10*ROW('Hygiene Data'!I166))="","",OFFSET('Hygiene Data'!$I$12,0,10*ROW('Hygiene Data'!I166)))</f>
        <v/>
      </c>
      <c r="EF172" s="274" t="str">
        <f ca="true">+IF(OFFSET('Hygiene Data'!$I$13,0,10*ROW('Hygiene Data'!I166))="","",OFFSET('Hygiene Data'!$I$13,0,10*ROW('Hygiene Data'!I166)))</f>
        <v/>
      </c>
    </row>
    <row xmlns:x14ac="http://schemas.microsoft.com/office/spreadsheetml/2009/9/ac" r="173" x14ac:dyDescent="0.2">
      <c r="A173" s="37" t="str">
        <f ca="true">+IF(OFFSET('Water Data'!$B$2,0,10*ROW('Water Data'!E167))="","",OFFSET('Water Data'!$B$2,0,10*ROW('Water Data'!E167)))</f>
        <v/>
      </c>
      <c r="B173" s="37" t="str">
        <f ca="true">+IF(OFFSET('Water Data'!$C$2,0,10*ROW('Water Data'!F167))="","",OFFSET('Water Data'!$C$2,0,10*ROW('Water Data'!F167)))</f>
        <v/>
      </c>
      <c r="C173" s="330" t="str">
        <f t="shared" ca="true" si="2"/>
        <v/>
      </c>
      <c r="D173" s="94"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4"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4"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4"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4"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4"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4"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4"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4"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4"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4"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4"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4"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4"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4"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4"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4"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4"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5"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5"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5"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5"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5"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5"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5"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5"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5"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5"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5"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5"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5"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5"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5"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5"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5"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5"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5"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5"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5"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5"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5"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5"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5"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5"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5"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5"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5"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5"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6"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6"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6"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6"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6"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6"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6"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6"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6"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6"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6"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6"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6"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6"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6"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6"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6"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6"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4"/>
      <c r="BS173" s="274" t="str">
        <f ca="true">+IF(OFFSET('Water Data'!$D$27,0,10*ROW('Water Data'!D167))="","",OFFSET('Water Data'!$D$27,0,10*ROW('Water Data'!D167)))</f>
        <v/>
      </c>
      <c r="BT173" s="274" t="str">
        <f ca="true">+IF(OFFSET('Water Data'!$D$28,0,10*ROW('Water Data'!D167))="","",OFFSET('Water Data'!$D$28,0,10*ROW('Water Data'!D167)))</f>
        <v/>
      </c>
      <c r="BU173" s="274" t="str">
        <f ca="true">+IF(OFFSET('Water Data'!$D$29,0,10*ROW('Water Data'!D167))="","",OFFSET('Water Data'!$D$29,0,10*ROW('Water Data'!D167)))</f>
        <v/>
      </c>
      <c r="BV173" s="274" t="str">
        <f ca="true">+IF(OFFSET('Water Data'!$E$27,0,10*ROW('Water Data'!E167))="","",OFFSET('Water Data'!$E$27,0,10*ROW('Water Data'!E167)))</f>
        <v/>
      </c>
      <c r="BW173" s="274" t="str">
        <f ca="true">+IF(OFFSET('Water Data'!$E$28,0,10*ROW('Water Data'!E167))="","",OFFSET('Water Data'!$E$28,0,10*ROW('Water Data'!E167)))</f>
        <v/>
      </c>
      <c r="BX173" s="274" t="str">
        <f ca="true">+IF(OFFSET('Water Data'!$E$29,0,10*ROW('Water Data'!E167))="","",OFFSET('Water Data'!$E$29,0,10*ROW('Water Data'!E167)))</f>
        <v/>
      </c>
      <c r="BY173" s="274" t="str">
        <f ca="true">+IF(OFFSET('Water Data'!$F$27,0,10*ROW('Water Data'!F167))="","",OFFSET('Water Data'!$F$27,0,10*ROW('Water Data'!F167)))</f>
        <v/>
      </c>
      <c r="BZ173" s="274" t="str">
        <f ca="true">+IF(OFFSET('Water Data'!$F$28,0,10*ROW('Water Data'!F167))="","",OFFSET('Water Data'!$F$28,0,10*ROW('Water Data'!F167)))</f>
        <v/>
      </c>
      <c r="CA173" s="274" t="str">
        <f ca="true">+IF(OFFSET('Water Data'!$F$29,0,10*ROW('Water Data'!F167))="","",OFFSET('Water Data'!$F$29,0,10*ROW('Water Data'!F167)))</f>
        <v/>
      </c>
      <c r="CB173" s="274" t="str">
        <f ca="true">+IF(OFFSET('Water Data'!$G$27,0,10*ROW('Water Data'!G167))="","",OFFSET('Water Data'!$G$27,0,10*ROW('Water Data'!G167)))</f>
        <v/>
      </c>
      <c r="CC173" s="274" t="str">
        <f ca="true">+IF(OFFSET('Water Data'!$G$28,0,10*ROW('Water Data'!G167))="","",OFFSET('Water Data'!$G$28,0,10*ROW('Water Data'!G167)))</f>
        <v/>
      </c>
      <c r="CD173" s="274" t="str">
        <f ca="true">+IF(OFFSET('Water Data'!$G$29,0,10*ROW('Water Data'!G167))="","",OFFSET('Water Data'!$G$29,0,10*ROW('Water Data'!G167)))</f>
        <v/>
      </c>
      <c r="CE173" s="274" t="str">
        <f ca="true">+IF(OFFSET('Water Data'!$H$27,0,10*ROW('Water Data'!H167))="","",OFFSET('Water Data'!$H$27,0,10*ROW('Water Data'!H167)))</f>
        <v/>
      </c>
      <c r="CF173" s="274" t="str">
        <f ca="true">+IF(OFFSET('Water Data'!$H$28,0,10*ROW('Water Data'!H167))="","",OFFSET('Water Data'!$H$28,0,10*ROW('Water Data'!H167)))</f>
        <v/>
      </c>
      <c r="CG173" s="274" t="str">
        <f ca="true">+IF(OFFSET('Water Data'!$H$29,0,10*ROW('Water Data'!H167))="","",OFFSET('Water Data'!$H$29,0,10*ROW('Water Data'!H167)))</f>
        <v/>
      </c>
      <c r="CH173" s="274" t="str">
        <f ca="true">+IF(OFFSET('Water Data'!$I$27,0,10*ROW('Water Data'!I167))="","",OFFSET('Water Data'!$I$27,0,10*ROW('Water Data'!I167)))</f>
        <v/>
      </c>
      <c r="CI173" s="274" t="str">
        <f ca="true">+IF(OFFSET('Water Data'!$I$28,0,10*ROW('Water Data'!I167))="","",OFFSET('Water Data'!$I$28,0,10*ROW('Water Data'!I167)))</f>
        <v/>
      </c>
      <c r="CJ173" s="274" t="str">
        <f ca="true">+IF(OFFSET('Water Data'!$I$29,0,10*ROW('Water Data'!I167))="","",OFFSET('Water Data'!$I$29,0,10*ROW('Water Data'!I167)))</f>
        <v/>
      </c>
      <c r="CK173" s="274" t="str">
        <f ca="true">+IF(OFFSET('Sanitation Data'!$D$28,0,10*ROW('Sanitation Data'!D167))="","",OFFSET('Sanitation Data'!$D$28,0,10*ROW('Sanitation Data'!D167)))</f>
        <v/>
      </c>
      <c r="CL173" s="274" t="str">
        <f ca="true">+IF(OFFSET('Sanitation Data'!$D$29,0,10*ROW('Sanitation Data'!D167))="","",OFFSET('Sanitation Data'!$D$29,0,10*ROW('Sanitation Data'!D167)))</f>
        <v/>
      </c>
      <c r="CM173" s="274" t="str">
        <f ca="true">+IF(OFFSET('Sanitation Data'!$D$30,0,10*ROW('Sanitation Data'!D167))="","",OFFSET('Sanitation Data'!$D$30,0,10*ROW('Sanitation Data'!D167)))</f>
        <v/>
      </c>
      <c r="CN173" s="274" t="str">
        <f ca="true">+IF(OFFSET('Sanitation Data'!$D$31,0,10*ROW('Sanitation Data'!D167))="","",OFFSET('Sanitation Data'!$D$31,0,10*ROW('Sanitation Data'!D167)))</f>
        <v/>
      </c>
      <c r="CO173" s="274" t="str">
        <f ca="true">+IF(OFFSET('Sanitation Data'!$D$32,0,10*ROW('Sanitation Data'!D167))="","",OFFSET('Sanitation Data'!$D$32,0,10*ROW('Sanitation Data'!D167)))</f>
        <v/>
      </c>
      <c r="CP173" s="274" t="str">
        <f ca="true">+IF(OFFSET('Sanitation Data'!$E$28,0,10*ROW('Sanitation Data'!E167))="","",OFFSET('Sanitation Data'!$E$28,0,10*ROW('Sanitation Data'!E167)))</f>
        <v/>
      </c>
      <c r="CQ173" s="274" t="str">
        <f ca="true">+IF(OFFSET('Sanitation Data'!$E$29,0,10*ROW('Sanitation Data'!E167))="","",OFFSET('Sanitation Data'!$E$29,0,10*ROW('Sanitation Data'!E167)))</f>
        <v/>
      </c>
      <c r="CR173" s="274" t="str">
        <f ca="true">+IF(OFFSET('Sanitation Data'!$E$30,0,10*ROW('Sanitation Data'!E167))="","",OFFSET('Sanitation Data'!$E$30,0,10*ROW('Sanitation Data'!E167)))</f>
        <v/>
      </c>
      <c r="CS173" s="274" t="str">
        <f ca="true">+IF(OFFSET('Sanitation Data'!$E$31,0,10*ROW('Sanitation Data'!E167))="","",OFFSET('Sanitation Data'!$E$31,0,10*ROW('Sanitation Data'!E167)))</f>
        <v/>
      </c>
      <c r="CT173" s="274" t="str">
        <f ca="true">+IF(OFFSET('Sanitation Data'!$E$32,0,10*ROW('Sanitation Data'!E167))="","",OFFSET('Sanitation Data'!$E$32,0,10*ROW('Sanitation Data'!E167)))</f>
        <v/>
      </c>
      <c r="CU173" s="274" t="str">
        <f ca="true">+IF(OFFSET('Sanitation Data'!$F$28,0,10*ROW('Sanitation Data'!F167))="","",OFFSET('Sanitation Data'!$F$28,0,10*ROW('Sanitation Data'!F167)))</f>
        <v/>
      </c>
      <c r="CV173" s="274" t="str">
        <f ca="true">+IF(OFFSET('Sanitation Data'!$F$29,0,10*ROW('Sanitation Data'!F167))="","",OFFSET('Sanitation Data'!$F$29,0,10*ROW('Sanitation Data'!F167)))</f>
        <v/>
      </c>
      <c r="CW173" s="274" t="str">
        <f ca="true">+IF(OFFSET('Sanitation Data'!$F$30,0,10*ROW('Sanitation Data'!F167))="","",OFFSET('Sanitation Data'!$F$30,0,10*ROW('Sanitation Data'!F167)))</f>
        <v/>
      </c>
      <c r="CX173" s="274" t="str">
        <f ca="true">+IF(OFFSET('Sanitation Data'!$F$31,0,10*ROW('Sanitation Data'!F167))="","",OFFSET('Sanitation Data'!$F$31,0,10*ROW('Sanitation Data'!F167)))</f>
        <v/>
      </c>
      <c r="CY173" s="274" t="str">
        <f ca="true">+IF(OFFSET('Sanitation Data'!$F$32,0,10*ROW('Sanitation Data'!F167))="","",OFFSET('Sanitation Data'!$F$32,0,10*ROW('Sanitation Data'!F167)))</f>
        <v/>
      </c>
      <c r="CZ173" s="274" t="str">
        <f ca="true">+IF(OFFSET('Sanitation Data'!$G$28,0,10*ROW('Sanitation Data'!G167))="","",OFFSET('Sanitation Data'!$G$28,0,10*ROW('Sanitation Data'!G167)))</f>
        <v/>
      </c>
      <c r="DA173" s="274" t="str">
        <f ca="true">+IF(OFFSET('Sanitation Data'!$G$29,0,10*ROW('Sanitation Data'!G167))="","",OFFSET('Sanitation Data'!$G$29,0,10*ROW('Sanitation Data'!G167)))</f>
        <v/>
      </c>
      <c r="DB173" s="274" t="str">
        <f ca="true">+IF(OFFSET('Sanitation Data'!$G$30,0,10*ROW('Sanitation Data'!G167))="","",OFFSET('Sanitation Data'!$G$30,0,10*ROW('Sanitation Data'!G167)))</f>
        <v/>
      </c>
      <c r="DC173" s="274" t="str">
        <f ca="true">+IF(OFFSET('Sanitation Data'!$G$31,0,10*ROW('Sanitation Data'!G167))="","",OFFSET('Sanitation Data'!$G$31,0,10*ROW('Sanitation Data'!G167)))</f>
        <v/>
      </c>
      <c r="DD173" s="274" t="str">
        <f ca="true">+IF(OFFSET('Sanitation Data'!$G$32,0,10*ROW('Sanitation Data'!G167))="","",OFFSET('Sanitation Data'!$G$32,0,10*ROW('Sanitation Data'!G167)))</f>
        <v/>
      </c>
      <c r="DE173" s="274" t="str">
        <f ca="true">+IF(OFFSET('Sanitation Data'!$H$28,0,10*ROW('Sanitation Data'!H167))="","",OFFSET('Sanitation Data'!$H$28,0,10*ROW('Sanitation Data'!H167)))</f>
        <v/>
      </c>
      <c r="DF173" s="274" t="str">
        <f ca="true">+IF(OFFSET('Sanitation Data'!$H$29,0,10*ROW('Sanitation Data'!H167))="","",OFFSET('Sanitation Data'!$H$29,0,10*ROW('Sanitation Data'!H167)))</f>
        <v/>
      </c>
      <c r="DG173" s="274" t="str">
        <f ca="true">+IF(OFFSET('Sanitation Data'!$H$30,0,10*ROW('Sanitation Data'!H167))="","",OFFSET('Sanitation Data'!$H$30,0,10*ROW('Sanitation Data'!H167)))</f>
        <v/>
      </c>
      <c r="DH173" s="274" t="str">
        <f ca="true">+IF(OFFSET('Sanitation Data'!$H$31,0,10*ROW('Sanitation Data'!H167))="","",OFFSET('Sanitation Data'!$H$31,0,10*ROW('Sanitation Data'!H167)))</f>
        <v/>
      </c>
      <c r="DI173" s="274" t="str">
        <f ca="true">+IF(OFFSET('Sanitation Data'!$H$32,0,10*ROW('Sanitation Data'!H167))="","",OFFSET('Sanitation Data'!$H$32,0,10*ROW('Sanitation Data'!H167)))</f>
        <v/>
      </c>
      <c r="DJ173" s="274" t="str">
        <f ca="true">+IF(OFFSET('Sanitation Data'!$I$28,0,10*ROW('Sanitation Data'!I167))="","",OFFSET('Sanitation Data'!$I$28,0,10*ROW('Sanitation Data'!I167)))</f>
        <v/>
      </c>
      <c r="DK173" s="274" t="str">
        <f ca="true">+IF(OFFSET('Sanitation Data'!$I$29,0,10*ROW('Sanitation Data'!I167))="","",OFFSET('Sanitation Data'!$I$29,0,10*ROW('Sanitation Data'!I167)))</f>
        <v/>
      </c>
      <c r="DL173" s="274" t="str">
        <f ca="true">+IF(OFFSET('Sanitation Data'!$I$30,0,10*ROW('Sanitation Data'!I167))="","",OFFSET('Sanitation Data'!$I$30,0,10*ROW('Sanitation Data'!I167)))</f>
        <v/>
      </c>
      <c r="DM173" s="274" t="str">
        <f ca="true">+IF(OFFSET('Sanitation Data'!$I$31,0,10*ROW('Sanitation Data'!I167))="","",OFFSET('Sanitation Data'!$I$31,0,10*ROW('Sanitation Data'!I167)))</f>
        <v/>
      </c>
      <c r="DN173" s="274" t="str">
        <f ca="true">+IF(OFFSET('Sanitation Data'!$I$32,0,10*ROW('Sanitation Data'!I167))="","",OFFSET('Sanitation Data'!$I$32,0,10*ROW('Sanitation Data'!I167)))</f>
        <v/>
      </c>
      <c r="DO173" s="274" t="str">
        <f ca="true">+IF(OFFSET('Hygiene Data'!$D$11,0,10*ROW('Hygiene Data'!D167))="","",OFFSET('Hygiene Data'!$D$11,0,10*ROW('Hygiene Data'!D167)))</f>
        <v/>
      </c>
      <c r="DP173" s="274" t="str">
        <f ca="true">+IF(OFFSET('Hygiene Data'!$D$12,0,10*ROW('Hygiene Data'!D167))="","",OFFSET('Hygiene Data'!$D$12,0,10*ROW('Hygiene Data'!D167)))</f>
        <v/>
      </c>
      <c r="DQ173" s="274" t="str">
        <f ca="true">+IF(OFFSET('Hygiene Data'!$D$13,0,10*ROW('Hygiene Data'!D167))="","",OFFSET('Hygiene Data'!$D$13,0,10*ROW('Hygiene Data'!D167)))</f>
        <v/>
      </c>
      <c r="DR173" s="274" t="str">
        <f ca="true">+IF(OFFSET('Hygiene Data'!$E$11,0,10*ROW('Hygiene Data'!E167))="","",OFFSET('Hygiene Data'!$E$11,0,10*ROW('Hygiene Data'!E167)))</f>
        <v/>
      </c>
      <c r="DS173" s="274" t="str">
        <f ca="true">+IF(OFFSET('Hygiene Data'!$E$12,0,10*ROW('Hygiene Data'!E167))="","",OFFSET('Hygiene Data'!$E$12,0,10*ROW('Hygiene Data'!E167)))</f>
        <v/>
      </c>
      <c r="DT173" s="274" t="str">
        <f ca="true">+IF(OFFSET('Hygiene Data'!$E$13,0,10*ROW('Hygiene Data'!E167))="","",OFFSET('Hygiene Data'!$E$13,0,10*ROW('Hygiene Data'!E167)))</f>
        <v/>
      </c>
      <c r="DU173" s="274" t="str">
        <f ca="true">+IF(OFFSET('Hygiene Data'!$F$11,0,10*ROW('Hygiene Data'!F167))="","",OFFSET('Hygiene Data'!$F$11,0,10*ROW('Hygiene Data'!F167)))</f>
        <v/>
      </c>
      <c r="DV173" s="274" t="str">
        <f ca="true">+IF(OFFSET('Hygiene Data'!$F$12,0,10*ROW('Hygiene Data'!F167))="","",OFFSET('Hygiene Data'!$F$12,0,10*ROW('Hygiene Data'!F167)))</f>
        <v/>
      </c>
      <c r="DW173" s="274" t="str">
        <f ca="true">+IF(OFFSET('Hygiene Data'!$F$13,0,10*ROW('Hygiene Data'!F167))="","",OFFSET('Hygiene Data'!$F$13,0,10*ROW('Hygiene Data'!F167)))</f>
        <v/>
      </c>
      <c r="DX173" s="274" t="str">
        <f ca="true">+IF(OFFSET('Hygiene Data'!$G$11,0,10*ROW('Hygiene Data'!G167))="","",OFFSET('Hygiene Data'!$G$11,0,10*ROW('Hygiene Data'!G167)))</f>
        <v/>
      </c>
      <c r="DY173" s="274" t="str">
        <f ca="true">+IF(OFFSET('Hygiene Data'!$G$12,0,10*ROW('Hygiene Data'!G167))="","",OFFSET('Hygiene Data'!$G$12,0,10*ROW('Hygiene Data'!G167)))</f>
        <v/>
      </c>
      <c r="DZ173" s="274" t="str">
        <f ca="true">+IF(OFFSET('Hygiene Data'!$G$13,0,10*ROW('Hygiene Data'!G167))="","",OFFSET('Hygiene Data'!$G$13,0,10*ROW('Hygiene Data'!G167)))</f>
        <v/>
      </c>
      <c r="EA173" s="274" t="str">
        <f ca="true">+IF(OFFSET('Hygiene Data'!$H$11,0,10*ROW('Hygiene Data'!H167))="","",OFFSET('Hygiene Data'!$H$11,0,10*ROW('Hygiene Data'!H167)))</f>
        <v/>
      </c>
      <c r="EB173" s="274" t="str">
        <f ca="true">+IF(OFFSET('Hygiene Data'!$H$12,0,10*ROW('Hygiene Data'!H167))="","",OFFSET('Hygiene Data'!$H$12,0,10*ROW('Hygiene Data'!H167)))</f>
        <v/>
      </c>
      <c r="EC173" s="274" t="str">
        <f ca="true">+IF(OFFSET('Hygiene Data'!$H$13,0,10*ROW('Hygiene Data'!H167))="","",OFFSET('Hygiene Data'!$H$13,0,10*ROW('Hygiene Data'!H167)))</f>
        <v/>
      </c>
      <c r="ED173" s="274" t="str">
        <f ca="true">+IF(OFFSET('Hygiene Data'!$I$11,0,10*ROW('Hygiene Data'!I167))="","",OFFSET('Hygiene Data'!$I$11,0,10*ROW('Hygiene Data'!I167)))</f>
        <v/>
      </c>
      <c r="EE173" s="274" t="str">
        <f ca="true">+IF(OFFSET('Hygiene Data'!$I$12,0,10*ROW('Hygiene Data'!I167))="","",OFFSET('Hygiene Data'!$I$12,0,10*ROW('Hygiene Data'!I167)))</f>
        <v/>
      </c>
      <c r="EF173" s="274" t="str">
        <f ca="true">+IF(OFFSET('Hygiene Data'!$I$13,0,10*ROW('Hygiene Data'!I167))="","",OFFSET('Hygiene Data'!$I$13,0,10*ROW('Hygiene Data'!I167)))</f>
        <v/>
      </c>
    </row>
    <row xmlns:x14ac="http://schemas.microsoft.com/office/spreadsheetml/2009/9/ac" r="174" x14ac:dyDescent="0.2">
      <c r="A174" s="37" t="str">
        <f ca="true">+IF(OFFSET('Water Data'!$B$2,0,10*ROW('Water Data'!E168))="","",OFFSET('Water Data'!$B$2,0,10*ROW('Water Data'!E168)))</f>
        <v/>
      </c>
      <c r="B174" s="37" t="str">
        <f ca="true">+IF(OFFSET('Water Data'!$C$2,0,10*ROW('Water Data'!F168))="","",OFFSET('Water Data'!$C$2,0,10*ROW('Water Data'!F168)))</f>
        <v/>
      </c>
      <c r="C174" s="330" t="str">
        <f t="shared" ca="true" si="2"/>
        <v/>
      </c>
      <c r="D174" s="94"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4"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4"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4"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4"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4"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4"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4"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4"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4"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4"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4"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4"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4"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4"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4"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4"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4"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5"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5"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5"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5"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5"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5"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5"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5"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5"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5"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5"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5"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5"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5"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5"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5"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5"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5"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5"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5"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5"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5"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5"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5"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5"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5"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5"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5"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5"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5"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6"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6"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6"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6"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6"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6"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6"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6"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6"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6"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6"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6"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6"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6"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6"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6"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6"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6"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4"/>
      <c r="BS174" s="274" t="str">
        <f ca="true">+IF(OFFSET('Water Data'!$D$27,0,10*ROW('Water Data'!D168))="","",OFFSET('Water Data'!$D$27,0,10*ROW('Water Data'!D168)))</f>
        <v/>
      </c>
      <c r="BT174" s="274" t="str">
        <f ca="true">+IF(OFFSET('Water Data'!$D$28,0,10*ROW('Water Data'!D168))="","",OFFSET('Water Data'!$D$28,0,10*ROW('Water Data'!D168)))</f>
        <v/>
      </c>
      <c r="BU174" s="274" t="str">
        <f ca="true">+IF(OFFSET('Water Data'!$D$29,0,10*ROW('Water Data'!D168))="","",OFFSET('Water Data'!$D$29,0,10*ROW('Water Data'!D168)))</f>
        <v/>
      </c>
      <c r="BV174" s="274" t="str">
        <f ca="true">+IF(OFFSET('Water Data'!$E$27,0,10*ROW('Water Data'!E168))="","",OFFSET('Water Data'!$E$27,0,10*ROW('Water Data'!E168)))</f>
        <v/>
      </c>
      <c r="BW174" s="274" t="str">
        <f ca="true">+IF(OFFSET('Water Data'!$E$28,0,10*ROW('Water Data'!E168))="","",OFFSET('Water Data'!$E$28,0,10*ROW('Water Data'!E168)))</f>
        <v/>
      </c>
      <c r="BX174" s="274" t="str">
        <f ca="true">+IF(OFFSET('Water Data'!$E$29,0,10*ROW('Water Data'!E168))="","",OFFSET('Water Data'!$E$29,0,10*ROW('Water Data'!E168)))</f>
        <v/>
      </c>
      <c r="BY174" s="274" t="str">
        <f ca="true">+IF(OFFSET('Water Data'!$F$27,0,10*ROW('Water Data'!F168))="","",OFFSET('Water Data'!$F$27,0,10*ROW('Water Data'!F168)))</f>
        <v/>
      </c>
      <c r="BZ174" s="274" t="str">
        <f ca="true">+IF(OFFSET('Water Data'!$F$28,0,10*ROW('Water Data'!F168))="","",OFFSET('Water Data'!$F$28,0,10*ROW('Water Data'!F168)))</f>
        <v/>
      </c>
      <c r="CA174" s="274" t="str">
        <f ca="true">+IF(OFFSET('Water Data'!$F$29,0,10*ROW('Water Data'!F168))="","",OFFSET('Water Data'!$F$29,0,10*ROW('Water Data'!F168)))</f>
        <v/>
      </c>
      <c r="CB174" s="274" t="str">
        <f ca="true">+IF(OFFSET('Water Data'!$G$27,0,10*ROW('Water Data'!G168))="","",OFFSET('Water Data'!$G$27,0,10*ROW('Water Data'!G168)))</f>
        <v/>
      </c>
      <c r="CC174" s="274" t="str">
        <f ca="true">+IF(OFFSET('Water Data'!$G$28,0,10*ROW('Water Data'!G168))="","",OFFSET('Water Data'!$G$28,0,10*ROW('Water Data'!G168)))</f>
        <v/>
      </c>
      <c r="CD174" s="274" t="str">
        <f ca="true">+IF(OFFSET('Water Data'!$G$29,0,10*ROW('Water Data'!G168))="","",OFFSET('Water Data'!$G$29,0,10*ROW('Water Data'!G168)))</f>
        <v/>
      </c>
      <c r="CE174" s="274" t="str">
        <f ca="true">+IF(OFFSET('Water Data'!$H$27,0,10*ROW('Water Data'!H168))="","",OFFSET('Water Data'!$H$27,0,10*ROW('Water Data'!H168)))</f>
        <v/>
      </c>
      <c r="CF174" s="274" t="str">
        <f ca="true">+IF(OFFSET('Water Data'!$H$28,0,10*ROW('Water Data'!H168))="","",OFFSET('Water Data'!$H$28,0,10*ROW('Water Data'!H168)))</f>
        <v/>
      </c>
      <c r="CG174" s="274" t="str">
        <f ca="true">+IF(OFFSET('Water Data'!$H$29,0,10*ROW('Water Data'!H168))="","",OFFSET('Water Data'!$H$29,0,10*ROW('Water Data'!H168)))</f>
        <v/>
      </c>
      <c r="CH174" s="274" t="str">
        <f ca="true">+IF(OFFSET('Water Data'!$I$27,0,10*ROW('Water Data'!I168))="","",OFFSET('Water Data'!$I$27,0,10*ROW('Water Data'!I168)))</f>
        <v/>
      </c>
      <c r="CI174" s="274" t="str">
        <f ca="true">+IF(OFFSET('Water Data'!$I$28,0,10*ROW('Water Data'!I168))="","",OFFSET('Water Data'!$I$28,0,10*ROW('Water Data'!I168)))</f>
        <v/>
      </c>
      <c r="CJ174" s="274" t="str">
        <f ca="true">+IF(OFFSET('Water Data'!$I$29,0,10*ROW('Water Data'!I168))="","",OFFSET('Water Data'!$I$29,0,10*ROW('Water Data'!I168)))</f>
        <v/>
      </c>
      <c r="CK174" s="274" t="str">
        <f ca="true">+IF(OFFSET('Sanitation Data'!$D$28,0,10*ROW('Sanitation Data'!D168))="","",OFFSET('Sanitation Data'!$D$28,0,10*ROW('Sanitation Data'!D168)))</f>
        <v/>
      </c>
      <c r="CL174" s="274" t="str">
        <f ca="true">+IF(OFFSET('Sanitation Data'!$D$29,0,10*ROW('Sanitation Data'!D168))="","",OFFSET('Sanitation Data'!$D$29,0,10*ROW('Sanitation Data'!D168)))</f>
        <v/>
      </c>
      <c r="CM174" s="274" t="str">
        <f ca="true">+IF(OFFSET('Sanitation Data'!$D$30,0,10*ROW('Sanitation Data'!D168))="","",OFFSET('Sanitation Data'!$D$30,0,10*ROW('Sanitation Data'!D168)))</f>
        <v/>
      </c>
      <c r="CN174" s="274" t="str">
        <f ca="true">+IF(OFFSET('Sanitation Data'!$D$31,0,10*ROW('Sanitation Data'!D168))="","",OFFSET('Sanitation Data'!$D$31,0,10*ROW('Sanitation Data'!D168)))</f>
        <v/>
      </c>
      <c r="CO174" s="274" t="str">
        <f ca="true">+IF(OFFSET('Sanitation Data'!$D$32,0,10*ROW('Sanitation Data'!D168))="","",OFFSET('Sanitation Data'!$D$32,0,10*ROW('Sanitation Data'!D168)))</f>
        <v/>
      </c>
      <c r="CP174" s="274" t="str">
        <f ca="true">+IF(OFFSET('Sanitation Data'!$E$28,0,10*ROW('Sanitation Data'!E168))="","",OFFSET('Sanitation Data'!$E$28,0,10*ROW('Sanitation Data'!E168)))</f>
        <v/>
      </c>
      <c r="CQ174" s="274" t="str">
        <f ca="true">+IF(OFFSET('Sanitation Data'!$E$29,0,10*ROW('Sanitation Data'!E168))="","",OFFSET('Sanitation Data'!$E$29,0,10*ROW('Sanitation Data'!E168)))</f>
        <v/>
      </c>
      <c r="CR174" s="274" t="str">
        <f ca="true">+IF(OFFSET('Sanitation Data'!$E$30,0,10*ROW('Sanitation Data'!E168))="","",OFFSET('Sanitation Data'!$E$30,0,10*ROW('Sanitation Data'!E168)))</f>
        <v/>
      </c>
      <c r="CS174" s="274" t="str">
        <f ca="true">+IF(OFFSET('Sanitation Data'!$E$31,0,10*ROW('Sanitation Data'!E168))="","",OFFSET('Sanitation Data'!$E$31,0,10*ROW('Sanitation Data'!E168)))</f>
        <v/>
      </c>
      <c r="CT174" s="274" t="str">
        <f ca="true">+IF(OFFSET('Sanitation Data'!$E$32,0,10*ROW('Sanitation Data'!E168))="","",OFFSET('Sanitation Data'!$E$32,0,10*ROW('Sanitation Data'!E168)))</f>
        <v/>
      </c>
      <c r="CU174" s="274" t="str">
        <f ca="true">+IF(OFFSET('Sanitation Data'!$F$28,0,10*ROW('Sanitation Data'!F168))="","",OFFSET('Sanitation Data'!$F$28,0,10*ROW('Sanitation Data'!F168)))</f>
        <v/>
      </c>
      <c r="CV174" s="274" t="str">
        <f ca="true">+IF(OFFSET('Sanitation Data'!$F$29,0,10*ROW('Sanitation Data'!F168))="","",OFFSET('Sanitation Data'!$F$29,0,10*ROW('Sanitation Data'!F168)))</f>
        <v/>
      </c>
      <c r="CW174" s="274" t="str">
        <f ca="true">+IF(OFFSET('Sanitation Data'!$F$30,0,10*ROW('Sanitation Data'!F168))="","",OFFSET('Sanitation Data'!$F$30,0,10*ROW('Sanitation Data'!F168)))</f>
        <v/>
      </c>
      <c r="CX174" s="274" t="str">
        <f ca="true">+IF(OFFSET('Sanitation Data'!$F$31,0,10*ROW('Sanitation Data'!F168))="","",OFFSET('Sanitation Data'!$F$31,0,10*ROW('Sanitation Data'!F168)))</f>
        <v/>
      </c>
      <c r="CY174" s="274" t="str">
        <f ca="true">+IF(OFFSET('Sanitation Data'!$F$32,0,10*ROW('Sanitation Data'!F168))="","",OFFSET('Sanitation Data'!$F$32,0,10*ROW('Sanitation Data'!F168)))</f>
        <v/>
      </c>
      <c r="CZ174" s="274" t="str">
        <f ca="true">+IF(OFFSET('Sanitation Data'!$G$28,0,10*ROW('Sanitation Data'!G168))="","",OFFSET('Sanitation Data'!$G$28,0,10*ROW('Sanitation Data'!G168)))</f>
        <v/>
      </c>
      <c r="DA174" s="274" t="str">
        <f ca="true">+IF(OFFSET('Sanitation Data'!$G$29,0,10*ROW('Sanitation Data'!G168))="","",OFFSET('Sanitation Data'!$G$29,0,10*ROW('Sanitation Data'!G168)))</f>
        <v/>
      </c>
      <c r="DB174" s="274" t="str">
        <f ca="true">+IF(OFFSET('Sanitation Data'!$G$30,0,10*ROW('Sanitation Data'!G168))="","",OFFSET('Sanitation Data'!$G$30,0,10*ROW('Sanitation Data'!G168)))</f>
        <v/>
      </c>
      <c r="DC174" s="274" t="str">
        <f ca="true">+IF(OFFSET('Sanitation Data'!$G$31,0,10*ROW('Sanitation Data'!G168))="","",OFFSET('Sanitation Data'!$G$31,0,10*ROW('Sanitation Data'!G168)))</f>
        <v/>
      </c>
      <c r="DD174" s="274" t="str">
        <f ca="true">+IF(OFFSET('Sanitation Data'!$G$32,0,10*ROW('Sanitation Data'!G168))="","",OFFSET('Sanitation Data'!$G$32,0,10*ROW('Sanitation Data'!G168)))</f>
        <v/>
      </c>
      <c r="DE174" s="274" t="str">
        <f ca="true">+IF(OFFSET('Sanitation Data'!$H$28,0,10*ROW('Sanitation Data'!H168))="","",OFFSET('Sanitation Data'!$H$28,0,10*ROW('Sanitation Data'!H168)))</f>
        <v/>
      </c>
      <c r="DF174" s="274" t="str">
        <f ca="true">+IF(OFFSET('Sanitation Data'!$H$29,0,10*ROW('Sanitation Data'!H168))="","",OFFSET('Sanitation Data'!$H$29,0,10*ROW('Sanitation Data'!H168)))</f>
        <v/>
      </c>
      <c r="DG174" s="274" t="str">
        <f ca="true">+IF(OFFSET('Sanitation Data'!$H$30,0,10*ROW('Sanitation Data'!H168))="","",OFFSET('Sanitation Data'!$H$30,0,10*ROW('Sanitation Data'!H168)))</f>
        <v/>
      </c>
      <c r="DH174" s="274" t="str">
        <f ca="true">+IF(OFFSET('Sanitation Data'!$H$31,0,10*ROW('Sanitation Data'!H168))="","",OFFSET('Sanitation Data'!$H$31,0,10*ROW('Sanitation Data'!H168)))</f>
        <v/>
      </c>
      <c r="DI174" s="274" t="str">
        <f ca="true">+IF(OFFSET('Sanitation Data'!$H$32,0,10*ROW('Sanitation Data'!H168))="","",OFFSET('Sanitation Data'!$H$32,0,10*ROW('Sanitation Data'!H168)))</f>
        <v/>
      </c>
      <c r="DJ174" s="274" t="str">
        <f ca="true">+IF(OFFSET('Sanitation Data'!$I$28,0,10*ROW('Sanitation Data'!I168))="","",OFFSET('Sanitation Data'!$I$28,0,10*ROW('Sanitation Data'!I168)))</f>
        <v/>
      </c>
      <c r="DK174" s="274" t="str">
        <f ca="true">+IF(OFFSET('Sanitation Data'!$I$29,0,10*ROW('Sanitation Data'!I168))="","",OFFSET('Sanitation Data'!$I$29,0,10*ROW('Sanitation Data'!I168)))</f>
        <v/>
      </c>
      <c r="DL174" s="274" t="str">
        <f ca="true">+IF(OFFSET('Sanitation Data'!$I$30,0,10*ROW('Sanitation Data'!I168))="","",OFFSET('Sanitation Data'!$I$30,0,10*ROW('Sanitation Data'!I168)))</f>
        <v/>
      </c>
      <c r="DM174" s="274" t="str">
        <f ca="true">+IF(OFFSET('Sanitation Data'!$I$31,0,10*ROW('Sanitation Data'!I168))="","",OFFSET('Sanitation Data'!$I$31,0,10*ROW('Sanitation Data'!I168)))</f>
        <v/>
      </c>
      <c r="DN174" s="274" t="str">
        <f ca="true">+IF(OFFSET('Sanitation Data'!$I$32,0,10*ROW('Sanitation Data'!I168))="","",OFFSET('Sanitation Data'!$I$32,0,10*ROW('Sanitation Data'!I168)))</f>
        <v/>
      </c>
      <c r="DO174" s="274" t="str">
        <f ca="true">+IF(OFFSET('Hygiene Data'!$D$11,0,10*ROW('Hygiene Data'!D168))="","",OFFSET('Hygiene Data'!$D$11,0,10*ROW('Hygiene Data'!D168)))</f>
        <v/>
      </c>
      <c r="DP174" s="274" t="str">
        <f ca="true">+IF(OFFSET('Hygiene Data'!$D$12,0,10*ROW('Hygiene Data'!D168))="","",OFFSET('Hygiene Data'!$D$12,0,10*ROW('Hygiene Data'!D168)))</f>
        <v/>
      </c>
      <c r="DQ174" s="274" t="str">
        <f ca="true">+IF(OFFSET('Hygiene Data'!$D$13,0,10*ROW('Hygiene Data'!D168))="","",OFFSET('Hygiene Data'!$D$13,0,10*ROW('Hygiene Data'!D168)))</f>
        <v/>
      </c>
      <c r="DR174" s="274" t="str">
        <f ca="true">+IF(OFFSET('Hygiene Data'!$E$11,0,10*ROW('Hygiene Data'!E168))="","",OFFSET('Hygiene Data'!$E$11,0,10*ROW('Hygiene Data'!E168)))</f>
        <v/>
      </c>
      <c r="DS174" s="274" t="str">
        <f ca="true">+IF(OFFSET('Hygiene Data'!$E$12,0,10*ROW('Hygiene Data'!E168))="","",OFFSET('Hygiene Data'!$E$12,0,10*ROW('Hygiene Data'!E168)))</f>
        <v/>
      </c>
      <c r="DT174" s="274" t="str">
        <f ca="true">+IF(OFFSET('Hygiene Data'!$E$13,0,10*ROW('Hygiene Data'!E168))="","",OFFSET('Hygiene Data'!$E$13,0,10*ROW('Hygiene Data'!E168)))</f>
        <v/>
      </c>
      <c r="DU174" s="274" t="str">
        <f ca="true">+IF(OFFSET('Hygiene Data'!$F$11,0,10*ROW('Hygiene Data'!F168))="","",OFFSET('Hygiene Data'!$F$11,0,10*ROW('Hygiene Data'!F168)))</f>
        <v/>
      </c>
      <c r="DV174" s="274" t="str">
        <f ca="true">+IF(OFFSET('Hygiene Data'!$F$12,0,10*ROW('Hygiene Data'!F168))="","",OFFSET('Hygiene Data'!$F$12,0,10*ROW('Hygiene Data'!F168)))</f>
        <v/>
      </c>
      <c r="DW174" s="274" t="str">
        <f ca="true">+IF(OFFSET('Hygiene Data'!$F$13,0,10*ROW('Hygiene Data'!F168))="","",OFFSET('Hygiene Data'!$F$13,0,10*ROW('Hygiene Data'!F168)))</f>
        <v/>
      </c>
      <c r="DX174" s="274" t="str">
        <f ca="true">+IF(OFFSET('Hygiene Data'!$G$11,0,10*ROW('Hygiene Data'!G168))="","",OFFSET('Hygiene Data'!$G$11,0,10*ROW('Hygiene Data'!G168)))</f>
        <v/>
      </c>
      <c r="DY174" s="274" t="str">
        <f ca="true">+IF(OFFSET('Hygiene Data'!$G$12,0,10*ROW('Hygiene Data'!G168))="","",OFFSET('Hygiene Data'!$G$12,0,10*ROW('Hygiene Data'!G168)))</f>
        <v/>
      </c>
      <c r="DZ174" s="274" t="str">
        <f ca="true">+IF(OFFSET('Hygiene Data'!$G$13,0,10*ROW('Hygiene Data'!G168))="","",OFFSET('Hygiene Data'!$G$13,0,10*ROW('Hygiene Data'!G168)))</f>
        <v/>
      </c>
      <c r="EA174" s="274" t="str">
        <f ca="true">+IF(OFFSET('Hygiene Data'!$H$11,0,10*ROW('Hygiene Data'!H168))="","",OFFSET('Hygiene Data'!$H$11,0,10*ROW('Hygiene Data'!H168)))</f>
        <v/>
      </c>
      <c r="EB174" s="274" t="str">
        <f ca="true">+IF(OFFSET('Hygiene Data'!$H$12,0,10*ROW('Hygiene Data'!H168))="","",OFFSET('Hygiene Data'!$H$12,0,10*ROW('Hygiene Data'!H168)))</f>
        <v/>
      </c>
      <c r="EC174" s="274" t="str">
        <f ca="true">+IF(OFFSET('Hygiene Data'!$H$13,0,10*ROW('Hygiene Data'!H168))="","",OFFSET('Hygiene Data'!$H$13,0,10*ROW('Hygiene Data'!H168)))</f>
        <v/>
      </c>
      <c r="ED174" s="274" t="str">
        <f ca="true">+IF(OFFSET('Hygiene Data'!$I$11,0,10*ROW('Hygiene Data'!I168))="","",OFFSET('Hygiene Data'!$I$11,0,10*ROW('Hygiene Data'!I168)))</f>
        <v/>
      </c>
      <c r="EE174" s="274" t="str">
        <f ca="true">+IF(OFFSET('Hygiene Data'!$I$12,0,10*ROW('Hygiene Data'!I168))="","",OFFSET('Hygiene Data'!$I$12,0,10*ROW('Hygiene Data'!I168)))</f>
        <v/>
      </c>
      <c r="EF174" s="274" t="str">
        <f ca="true">+IF(OFFSET('Hygiene Data'!$I$13,0,10*ROW('Hygiene Data'!I168))="","",OFFSET('Hygiene Data'!$I$13,0,10*ROW('Hygiene Data'!I168)))</f>
        <v/>
      </c>
    </row>
    <row xmlns:x14ac="http://schemas.microsoft.com/office/spreadsheetml/2009/9/ac" r="175" x14ac:dyDescent="0.2">
      <c r="A175" s="37" t="str">
        <f ca="true">+IF(OFFSET('Water Data'!$B$2,0,10*ROW('Water Data'!E169))="","",OFFSET('Water Data'!$B$2,0,10*ROW('Water Data'!E169)))</f>
        <v/>
      </c>
      <c r="B175" s="37" t="str">
        <f ca="true">+IF(OFFSET('Water Data'!$C$2,0,10*ROW('Water Data'!F169))="","",OFFSET('Water Data'!$C$2,0,10*ROW('Water Data'!F169)))</f>
        <v/>
      </c>
      <c r="C175" s="330" t="str">
        <f t="shared" ca="true" si="2"/>
        <v/>
      </c>
      <c r="D175" s="94"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4"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4"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4"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4"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4"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4"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4"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4"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4"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4"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4"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4"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4"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4"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4"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4"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4"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5"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5"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5"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5"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5"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5"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5"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5"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5"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5"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5"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5"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5"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5"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5"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5"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5"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5"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5"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5"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5"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5"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5"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5"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5"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5"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5"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5"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5"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5"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6"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6"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6"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6"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6"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6"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6"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6"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6"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6"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6"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6"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6"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6"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6"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6"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6"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6"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4"/>
      <c r="BS175" s="274" t="str">
        <f ca="true">+IF(OFFSET('Water Data'!$D$27,0,10*ROW('Water Data'!D169))="","",OFFSET('Water Data'!$D$27,0,10*ROW('Water Data'!D169)))</f>
        <v/>
      </c>
      <c r="BT175" s="274" t="str">
        <f ca="true">+IF(OFFSET('Water Data'!$D$28,0,10*ROW('Water Data'!D169))="","",OFFSET('Water Data'!$D$28,0,10*ROW('Water Data'!D169)))</f>
        <v/>
      </c>
      <c r="BU175" s="274" t="str">
        <f ca="true">+IF(OFFSET('Water Data'!$D$29,0,10*ROW('Water Data'!D169))="","",OFFSET('Water Data'!$D$29,0,10*ROW('Water Data'!D169)))</f>
        <v/>
      </c>
      <c r="BV175" s="274" t="str">
        <f ca="true">+IF(OFFSET('Water Data'!$E$27,0,10*ROW('Water Data'!E169))="","",OFFSET('Water Data'!$E$27,0,10*ROW('Water Data'!E169)))</f>
        <v/>
      </c>
      <c r="BW175" s="274" t="str">
        <f ca="true">+IF(OFFSET('Water Data'!$E$28,0,10*ROW('Water Data'!E169))="","",OFFSET('Water Data'!$E$28,0,10*ROW('Water Data'!E169)))</f>
        <v/>
      </c>
      <c r="BX175" s="274" t="str">
        <f ca="true">+IF(OFFSET('Water Data'!$E$29,0,10*ROW('Water Data'!E169))="","",OFFSET('Water Data'!$E$29,0,10*ROW('Water Data'!E169)))</f>
        <v/>
      </c>
      <c r="BY175" s="274" t="str">
        <f ca="true">+IF(OFFSET('Water Data'!$F$27,0,10*ROW('Water Data'!F169))="","",OFFSET('Water Data'!$F$27,0,10*ROW('Water Data'!F169)))</f>
        <v/>
      </c>
      <c r="BZ175" s="274" t="str">
        <f ca="true">+IF(OFFSET('Water Data'!$F$28,0,10*ROW('Water Data'!F169))="","",OFFSET('Water Data'!$F$28,0,10*ROW('Water Data'!F169)))</f>
        <v/>
      </c>
      <c r="CA175" s="274" t="str">
        <f ca="true">+IF(OFFSET('Water Data'!$F$29,0,10*ROW('Water Data'!F169))="","",OFFSET('Water Data'!$F$29,0,10*ROW('Water Data'!F169)))</f>
        <v/>
      </c>
      <c r="CB175" s="274" t="str">
        <f ca="true">+IF(OFFSET('Water Data'!$G$27,0,10*ROW('Water Data'!G169))="","",OFFSET('Water Data'!$G$27,0,10*ROW('Water Data'!G169)))</f>
        <v/>
      </c>
      <c r="CC175" s="274" t="str">
        <f ca="true">+IF(OFFSET('Water Data'!$G$28,0,10*ROW('Water Data'!G169))="","",OFFSET('Water Data'!$G$28,0,10*ROW('Water Data'!G169)))</f>
        <v/>
      </c>
      <c r="CD175" s="274" t="str">
        <f ca="true">+IF(OFFSET('Water Data'!$G$29,0,10*ROW('Water Data'!G169))="","",OFFSET('Water Data'!$G$29,0,10*ROW('Water Data'!G169)))</f>
        <v/>
      </c>
      <c r="CE175" s="274" t="str">
        <f ca="true">+IF(OFFSET('Water Data'!$H$27,0,10*ROW('Water Data'!H169))="","",OFFSET('Water Data'!$H$27,0,10*ROW('Water Data'!H169)))</f>
        <v/>
      </c>
      <c r="CF175" s="274" t="str">
        <f ca="true">+IF(OFFSET('Water Data'!$H$28,0,10*ROW('Water Data'!H169))="","",OFFSET('Water Data'!$H$28,0,10*ROW('Water Data'!H169)))</f>
        <v/>
      </c>
      <c r="CG175" s="274" t="str">
        <f ca="true">+IF(OFFSET('Water Data'!$H$29,0,10*ROW('Water Data'!H169))="","",OFFSET('Water Data'!$H$29,0,10*ROW('Water Data'!H169)))</f>
        <v/>
      </c>
      <c r="CH175" s="274" t="str">
        <f ca="true">+IF(OFFSET('Water Data'!$I$27,0,10*ROW('Water Data'!I169))="","",OFFSET('Water Data'!$I$27,0,10*ROW('Water Data'!I169)))</f>
        <v/>
      </c>
      <c r="CI175" s="274" t="str">
        <f ca="true">+IF(OFFSET('Water Data'!$I$28,0,10*ROW('Water Data'!I169))="","",OFFSET('Water Data'!$I$28,0,10*ROW('Water Data'!I169)))</f>
        <v/>
      </c>
      <c r="CJ175" s="274" t="str">
        <f ca="true">+IF(OFFSET('Water Data'!$I$29,0,10*ROW('Water Data'!I169))="","",OFFSET('Water Data'!$I$29,0,10*ROW('Water Data'!I169)))</f>
        <v/>
      </c>
      <c r="CK175" s="274" t="str">
        <f ca="true">+IF(OFFSET('Sanitation Data'!$D$28,0,10*ROW('Sanitation Data'!D169))="","",OFFSET('Sanitation Data'!$D$28,0,10*ROW('Sanitation Data'!D169)))</f>
        <v/>
      </c>
      <c r="CL175" s="274" t="str">
        <f ca="true">+IF(OFFSET('Sanitation Data'!$D$29,0,10*ROW('Sanitation Data'!D169))="","",OFFSET('Sanitation Data'!$D$29,0,10*ROW('Sanitation Data'!D169)))</f>
        <v/>
      </c>
      <c r="CM175" s="274" t="str">
        <f ca="true">+IF(OFFSET('Sanitation Data'!$D$30,0,10*ROW('Sanitation Data'!D169))="","",OFFSET('Sanitation Data'!$D$30,0,10*ROW('Sanitation Data'!D169)))</f>
        <v/>
      </c>
      <c r="CN175" s="274" t="str">
        <f ca="true">+IF(OFFSET('Sanitation Data'!$D$31,0,10*ROW('Sanitation Data'!D169))="","",OFFSET('Sanitation Data'!$D$31,0,10*ROW('Sanitation Data'!D169)))</f>
        <v/>
      </c>
      <c r="CO175" s="274" t="str">
        <f ca="true">+IF(OFFSET('Sanitation Data'!$D$32,0,10*ROW('Sanitation Data'!D169))="","",OFFSET('Sanitation Data'!$D$32,0,10*ROW('Sanitation Data'!D169)))</f>
        <v/>
      </c>
      <c r="CP175" s="274" t="str">
        <f ca="true">+IF(OFFSET('Sanitation Data'!$E$28,0,10*ROW('Sanitation Data'!E169))="","",OFFSET('Sanitation Data'!$E$28,0,10*ROW('Sanitation Data'!E169)))</f>
        <v/>
      </c>
      <c r="CQ175" s="274" t="str">
        <f ca="true">+IF(OFFSET('Sanitation Data'!$E$29,0,10*ROW('Sanitation Data'!E169))="","",OFFSET('Sanitation Data'!$E$29,0,10*ROW('Sanitation Data'!E169)))</f>
        <v/>
      </c>
      <c r="CR175" s="274" t="str">
        <f ca="true">+IF(OFFSET('Sanitation Data'!$E$30,0,10*ROW('Sanitation Data'!E169))="","",OFFSET('Sanitation Data'!$E$30,0,10*ROW('Sanitation Data'!E169)))</f>
        <v/>
      </c>
      <c r="CS175" s="274" t="str">
        <f ca="true">+IF(OFFSET('Sanitation Data'!$E$31,0,10*ROW('Sanitation Data'!E169))="","",OFFSET('Sanitation Data'!$E$31,0,10*ROW('Sanitation Data'!E169)))</f>
        <v/>
      </c>
      <c r="CT175" s="274" t="str">
        <f ca="true">+IF(OFFSET('Sanitation Data'!$E$32,0,10*ROW('Sanitation Data'!E169))="","",OFFSET('Sanitation Data'!$E$32,0,10*ROW('Sanitation Data'!E169)))</f>
        <v/>
      </c>
      <c r="CU175" s="274" t="str">
        <f ca="true">+IF(OFFSET('Sanitation Data'!$F$28,0,10*ROW('Sanitation Data'!F169))="","",OFFSET('Sanitation Data'!$F$28,0,10*ROW('Sanitation Data'!F169)))</f>
        <v/>
      </c>
      <c r="CV175" s="274" t="str">
        <f ca="true">+IF(OFFSET('Sanitation Data'!$F$29,0,10*ROW('Sanitation Data'!F169))="","",OFFSET('Sanitation Data'!$F$29,0,10*ROW('Sanitation Data'!F169)))</f>
        <v/>
      </c>
      <c r="CW175" s="274" t="str">
        <f ca="true">+IF(OFFSET('Sanitation Data'!$F$30,0,10*ROW('Sanitation Data'!F169))="","",OFFSET('Sanitation Data'!$F$30,0,10*ROW('Sanitation Data'!F169)))</f>
        <v/>
      </c>
      <c r="CX175" s="274" t="str">
        <f ca="true">+IF(OFFSET('Sanitation Data'!$F$31,0,10*ROW('Sanitation Data'!F169))="","",OFFSET('Sanitation Data'!$F$31,0,10*ROW('Sanitation Data'!F169)))</f>
        <v/>
      </c>
      <c r="CY175" s="274" t="str">
        <f ca="true">+IF(OFFSET('Sanitation Data'!$F$32,0,10*ROW('Sanitation Data'!F169))="","",OFFSET('Sanitation Data'!$F$32,0,10*ROW('Sanitation Data'!F169)))</f>
        <v/>
      </c>
      <c r="CZ175" s="274" t="str">
        <f ca="true">+IF(OFFSET('Sanitation Data'!$G$28,0,10*ROW('Sanitation Data'!G169))="","",OFFSET('Sanitation Data'!$G$28,0,10*ROW('Sanitation Data'!G169)))</f>
        <v/>
      </c>
      <c r="DA175" s="274" t="str">
        <f ca="true">+IF(OFFSET('Sanitation Data'!$G$29,0,10*ROW('Sanitation Data'!G169))="","",OFFSET('Sanitation Data'!$G$29,0,10*ROW('Sanitation Data'!G169)))</f>
        <v/>
      </c>
      <c r="DB175" s="274" t="str">
        <f ca="true">+IF(OFFSET('Sanitation Data'!$G$30,0,10*ROW('Sanitation Data'!G169))="","",OFFSET('Sanitation Data'!$G$30,0,10*ROW('Sanitation Data'!G169)))</f>
        <v/>
      </c>
      <c r="DC175" s="274" t="str">
        <f ca="true">+IF(OFFSET('Sanitation Data'!$G$31,0,10*ROW('Sanitation Data'!G169))="","",OFFSET('Sanitation Data'!$G$31,0,10*ROW('Sanitation Data'!G169)))</f>
        <v/>
      </c>
      <c r="DD175" s="274" t="str">
        <f ca="true">+IF(OFFSET('Sanitation Data'!$G$32,0,10*ROW('Sanitation Data'!G169))="","",OFFSET('Sanitation Data'!$G$32,0,10*ROW('Sanitation Data'!G169)))</f>
        <v/>
      </c>
      <c r="DE175" s="274" t="str">
        <f ca="true">+IF(OFFSET('Sanitation Data'!$H$28,0,10*ROW('Sanitation Data'!H169))="","",OFFSET('Sanitation Data'!$H$28,0,10*ROW('Sanitation Data'!H169)))</f>
        <v/>
      </c>
      <c r="DF175" s="274" t="str">
        <f ca="true">+IF(OFFSET('Sanitation Data'!$H$29,0,10*ROW('Sanitation Data'!H169))="","",OFFSET('Sanitation Data'!$H$29,0,10*ROW('Sanitation Data'!H169)))</f>
        <v/>
      </c>
      <c r="DG175" s="274" t="str">
        <f ca="true">+IF(OFFSET('Sanitation Data'!$H$30,0,10*ROW('Sanitation Data'!H169))="","",OFFSET('Sanitation Data'!$H$30,0,10*ROW('Sanitation Data'!H169)))</f>
        <v/>
      </c>
      <c r="DH175" s="274" t="str">
        <f ca="true">+IF(OFFSET('Sanitation Data'!$H$31,0,10*ROW('Sanitation Data'!H169))="","",OFFSET('Sanitation Data'!$H$31,0,10*ROW('Sanitation Data'!H169)))</f>
        <v/>
      </c>
      <c r="DI175" s="274" t="str">
        <f ca="true">+IF(OFFSET('Sanitation Data'!$H$32,0,10*ROW('Sanitation Data'!H169))="","",OFFSET('Sanitation Data'!$H$32,0,10*ROW('Sanitation Data'!H169)))</f>
        <v/>
      </c>
      <c r="DJ175" s="274" t="str">
        <f ca="true">+IF(OFFSET('Sanitation Data'!$I$28,0,10*ROW('Sanitation Data'!I169))="","",OFFSET('Sanitation Data'!$I$28,0,10*ROW('Sanitation Data'!I169)))</f>
        <v/>
      </c>
      <c r="DK175" s="274" t="str">
        <f ca="true">+IF(OFFSET('Sanitation Data'!$I$29,0,10*ROW('Sanitation Data'!I169))="","",OFFSET('Sanitation Data'!$I$29,0,10*ROW('Sanitation Data'!I169)))</f>
        <v/>
      </c>
      <c r="DL175" s="274" t="str">
        <f ca="true">+IF(OFFSET('Sanitation Data'!$I$30,0,10*ROW('Sanitation Data'!I169))="","",OFFSET('Sanitation Data'!$I$30,0,10*ROW('Sanitation Data'!I169)))</f>
        <v/>
      </c>
      <c r="DM175" s="274" t="str">
        <f ca="true">+IF(OFFSET('Sanitation Data'!$I$31,0,10*ROW('Sanitation Data'!I169))="","",OFFSET('Sanitation Data'!$I$31,0,10*ROW('Sanitation Data'!I169)))</f>
        <v/>
      </c>
      <c r="DN175" s="274" t="str">
        <f ca="true">+IF(OFFSET('Sanitation Data'!$I$32,0,10*ROW('Sanitation Data'!I169))="","",OFFSET('Sanitation Data'!$I$32,0,10*ROW('Sanitation Data'!I169)))</f>
        <v/>
      </c>
      <c r="DO175" s="274" t="str">
        <f ca="true">+IF(OFFSET('Hygiene Data'!$D$11,0,10*ROW('Hygiene Data'!D169))="","",OFFSET('Hygiene Data'!$D$11,0,10*ROW('Hygiene Data'!D169)))</f>
        <v/>
      </c>
      <c r="DP175" s="274" t="str">
        <f ca="true">+IF(OFFSET('Hygiene Data'!$D$12,0,10*ROW('Hygiene Data'!D169))="","",OFFSET('Hygiene Data'!$D$12,0,10*ROW('Hygiene Data'!D169)))</f>
        <v/>
      </c>
      <c r="DQ175" s="274" t="str">
        <f ca="true">+IF(OFFSET('Hygiene Data'!$D$13,0,10*ROW('Hygiene Data'!D169))="","",OFFSET('Hygiene Data'!$D$13,0,10*ROW('Hygiene Data'!D169)))</f>
        <v/>
      </c>
      <c r="DR175" s="274" t="str">
        <f ca="true">+IF(OFFSET('Hygiene Data'!$E$11,0,10*ROW('Hygiene Data'!E169))="","",OFFSET('Hygiene Data'!$E$11,0,10*ROW('Hygiene Data'!E169)))</f>
        <v/>
      </c>
      <c r="DS175" s="274" t="str">
        <f ca="true">+IF(OFFSET('Hygiene Data'!$E$12,0,10*ROW('Hygiene Data'!E169))="","",OFFSET('Hygiene Data'!$E$12,0,10*ROW('Hygiene Data'!E169)))</f>
        <v/>
      </c>
      <c r="DT175" s="274" t="str">
        <f ca="true">+IF(OFFSET('Hygiene Data'!$E$13,0,10*ROW('Hygiene Data'!E169))="","",OFFSET('Hygiene Data'!$E$13,0,10*ROW('Hygiene Data'!E169)))</f>
        <v/>
      </c>
      <c r="DU175" s="274" t="str">
        <f ca="true">+IF(OFFSET('Hygiene Data'!$F$11,0,10*ROW('Hygiene Data'!F169))="","",OFFSET('Hygiene Data'!$F$11,0,10*ROW('Hygiene Data'!F169)))</f>
        <v/>
      </c>
      <c r="DV175" s="274" t="str">
        <f ca="true">+IF(OFFSET('Hygiene Data'!$F$12,0,10*ROW('Hygiene Data'!F169))="","",OFFSET('Hygiene Data'!$F$12,0,10*ROW('Hygiene Data'!F169)))</f>
        <v/>
      </c>
      <c r="DW175" s="274" t="str">
        <f ca="true">+IF(OFFSET('Hygiene Data'!$F$13,0,10*ROW('Hygiene Data'!F169))="","",OFFSET('Hygiene Data'!$F$13,0,10*ROW('Hygiene Data'!F169)))</f>
        <v/>
      </c>
      <c r="DX175" s="274" t="str">
        <f ca="true">+IF(OFFSET('Hygiene Data'!$G$11,0,10*ROW('Hygiene Data'!G169))="","",OFFSET('Hygiene Data'!$G$11,0,10*ROW('Hygiene Data'!G169)))</f>
        <v/>
      </c>
      <c r="DY175" s="274" t="str">
        <f ca="true">+IF(OFFSET('Hygiene Data'!$G$12,0,10*ROW('Hygiene Data'!G169))="","",OFFSET('Hygiene Data'!$G$12,0,10*ROW('Hygiene Data'!G169)))</f>
        <v/>
      </c>
      <c r="DZ175" s="274" t="str">
        <f ca="true">+IF(OFFSET('Hygiene Data'!$G$13,0,10*ROW('Hygiene Data'!G169))="","",OFFSET('Hygiene Data'!$G$13,0,10*ROW('Hygiene Data'!G169)))</f>
        <v/>
      </c>
      <c r="EA175" s="274" t="str">
        <f ca="true">+IF(OFFSET('Hygiene Data'!$H$11,0,10*ROW('Hygiene Data'!H169))="","",OFFSET('Hygiene Data'!$H$11,0,10*ROW('Hygiene Data'!H169)))</f>
        <v/>
      </c>
      <c r="EB175" s="274" t="str">
        <f ca="true">+IF(OFFSET('Hygiene Data'!$H$12,0,10*ROW('Hygiene Data'!H169))="","",OFFSET('Hygiene Data'!$H$12,0,10*ROW('Hygiene Data'!H169)))</f>
        <v/>
      </c>
      <c r="EC175" s="274" t="str">
        <f ca="true">+IF(OFFSET('Hygiene Data'!$H$13,0,10*ROW('Hygiene Data'!H169))="","",OFFSET('Hygiene Data'!$H$13,0,10*ROW('Hygiene Data'!H169)))</f>
        <v/>
      </c>
      <c r="ED175" s="274" t="str">
        <f ca="true">+IF(OFFSET('Hygiene Data'!$I$11,0,10*ROW('Hygiene Data'!I169))="","",OFFSET('Hygiene Data'!$I$11,0,10*ROW('Hygiene Data'!I169)))</f>
        <v/>
      </c>
      <c r="EE175" s="274" t="str">
        <f ca="true">+IF(OFFSET('Hygiene Data'!$I$12,0,10*ROW('Hygiene Data'!I169))="","",OFFSET('Hygiene Data'!$I$12,0,10*ROW('Hygiene Data'!I169)))</f>
        <v/>
      </c>
      <c r="EF175" s="274" t="str">
        <f ca="true">+IF(OFFSET('Hygiene Data'!$I$13,0,10*ROW('Hygiene Data'!I169))="","",OFFSET('Hygiene Data'!$I$13,0,10*ROW('Hygiene Data'!I169)))</f>
        <v/>
      </c>
    </row>
    <row xmlns:x14ac="http://schemas.microsoft.com/office/spreadsheetml/2009/9/ac" r="176" x14ac:dyDescent="0.2">
      <c r="A176" s="37" t="str">
        <f ca="true">+IF(OFFSET('Water Data'!$B$2,0,10*ROW('Water Data'!E170))="","",OFFSET('Water Data'!$B$2,0,10*ROW('Water Data'!E170)))</f>
        <v/>
      </c>
      <c r="B176" s="37" t="str">
        <f ca="true">+IF(OFFSET('Water Data'!$C$2,0,10*ROW('Water Data'!F170))="","",OFFSET('Water Data'!$C$2,0,10*ROW('Water Data'!F170)))</f>
        <v/>
      </c>
      <c r="C176" s="330" t="str">
        <f t="shared" ca="true" si="2"/>
        <v/>
      </c>
      <c r="D176" s="94"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4"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4"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4"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4"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4"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4"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4"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4"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4"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4"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4"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4"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4"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4"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4"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4"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4"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5"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5"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5"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5"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5"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5"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5"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5"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5"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5"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5"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5"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5"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5"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5"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5"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5"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5"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5"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5"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5"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5"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5"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5"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5"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5"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5"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5"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5"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5"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6"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6"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6"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6"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6"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6"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6"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6"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6"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6"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6"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6"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6"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6"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6"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6"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6"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6"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4"/>
      <c r="BS176" s="274" t="str">
        <f ca="true">+IF(OFFSET('Water Data'!$D$27,0,10*ROW('Water Data'!D170))="","",OFFSET('Water Data'!$D$27,0,10*ROW('Water Data'!D170)))</f>
        <v/>
      </c>
      <c r="BT176" s="274" t="str">
        <f ca="true">+IF(OFFSET('Water Data'!$D$28,0,10*ROW('Water Data'!D170))="","",OFFSET('Water Data'!$D$28,0,10*ROW('Water Data'!D170)))</f>
        <v/>
      </c>
      <c r="BU176" s="274" t="str">
        <f ca="true">+IF(OFFSET('Water Data'!$D$29,0,10*ROW('Water Data'!D170))="","",OFFSET('Water Data'!$D$29,0,10*ROW('Water Data'!D170)))</f>
        <v/>
      </c>
      <c r="BV176" s="274" t="str">
        <f ca="true">+IF(OFFSET('Water Data'!$E$27,0,10*ROW('Water Data'!E170))="","",OFFSET('Water Data'!$E$27,0,10*ROW('Water Data'!E170)))</f>
        <v/>
      </c>
      <c r="BW176" s="274" t="str">
        <f ca="true">+IF(OFFSET('Water Data'!$E$28,0,10*ROW('Water Data'!E170))="","",OFFSET('Water Data'!$E$28,0,10*ROW('Water Data'!E170)))</f>
        <v/>
      </c>
      <c r="BX176" s="274" t="str">
        <f ca="true">+IF(OFFSET('Water Data'!$E$29,0,10*ROW('Water Data'!E170))="","",OFFSET('Water Data'!$E$29,0,10*ROW('Water Data'!E170)))</f>
        <v/>
      </c>
      <c r="BY176" s="274" t="str">
        <f ca="true">+IF(OFFSET('Water Data'!$F$27,0,10*ROW('Water Data'!F170))="","",OFFSET('Water Data'!$F$27,0,10*ROW('Water Data'!F170)))</f>
        <v/>
      </c>
      <c r="BZ176" s="274" t="str">
        <f ca="true">+IF(OFFSET('Water Data'!$F$28,0,10*ROW('Water Data'!F170))="","",OFFSET('Water Data'!$F$28,0,10*ROW('Water Data'!F170)))</f>
        <v/>
      </c>
      <c r="CA176" s="274" t="str">
        <f ca="true">+IF(OFFSET('Water Data'!$F$29,0,10*ROW('Water Data'!F170))="","",OFFSET('Water Data'!$F$29,0,10*ROW('Water Data'!F170)))</f>
        <v/>
      </c>
      <c r="CB176" s="274" t="str">
        <f ca="true">+IF(OFFSET('Water Data'!$G$27,0,10*ROW('Water Data'!G170))="","",OFFSET('Water Data'!$G$27,0,10*ROW('Water Data'!G170)))</f>
        <v/>
      </c>
      <c r="CC176" s="274" t="str">
        <f ca="true">+IF(OFFSET('Water Data'!$G$28,0,10*ROW('Water Data'!G170))="","",OFFSET('Water Data'!$G$28,0,10*ROW('Water Data'!G170)))</f>
        <v/>
      </c>
      <c r="CD176" s="274" t="str">
        <f ca="true">+IF(OFFSET('Water Data'!$G$29,0,10*ROW('Water Data'!G170))="","",OFFSET('Water Data'!$G$29,0,10*ROW('Water Data'!G170)))</f>
        <v/>
      </c>
      <c r="CE176" s="274" t="str">
        <f ca="true">+IF(OFFSET('Water Data'!$H$27,0,10*ROW('Water Data'!H170))="","",OFFSET('Water Data'!$H$27,0,10*ROW('Water Data'!H170)))</f>
        <v/>
      </c>
      <c r="CF176" s="274" t="str">
        <f ca="true">+IF(OFFSET('Water Data'!$H$28,0,10*ROW('Water Data'!H170))="","",OFFSET('Water Data'!$H$28,0,10*ROW('Water Data'!H170)))</f>
        <v/>
      </c>
      <c r="CG176" s="274" t="str">
        <f ca="true">+IF(OFFSET('Water Data'!$H$29,0,10*ROW('Water Data'!H170))="","",OFFSET('Water Data'!$H$29,0,10*ROW('Water Data'!H170)))</f>
        <v/>
      </c>
      <c r="CH176" s="274" t="str">
        <f ca="true">+IF(OFFSET('Water Data'!$I$27,0,10*ROW('Water Data'!I170))="","",OFFSET('Water Data'!$I$27,0,10*ROW('Water Data'!I170)))</f>
        <v/>
      </c>
      <c r="CI176" s="274" t="str">
        <f ca="true">+IF(OFFSET('Water Data'!$I$28,0,10*ROW('Water Data'!I170))="","",OFFSET('Water Data'!$I$28,0,10*ROW('Water Data'!I170)))</f>
        <v/>
      </c>
      <c r="CJ176" s="274" t="str">
        <f ca="true">+IF(OFFSET('Water Data'!$I$29,0,10*ROW('Water Data'!I170))="","",OFFSET('Water Data'!$I$29,0,10*ROW('Water Data'!I170)))</f>
        <v/>
      </c>
      <c r="CK176" s="274" t="str">
        <f ca="true">+IF(OFFSET('Sanitation Data'!$D$28,0,10*ROW('Sanitation Data'!D170))="","",OFFSET('Sanitation Data'!$D$28,0,10*ROW('Sanitation Data'!D170)))</f>
        <v/>
      </c>
      <c r="CL176" s="274" t="str">
        <f ca="true">+IF(OFFSET('Sanitation Data'!$D$29,0,10*ROW('Sanitation Data'!D170))="","",OFFSET('Sanitation Data'!$D$29,0,10*ROW('Sanitation Data'!D170)))</f>
        <v/>
      </c>
      <c r="CM176" s="274" t="str">
        <f ca="true">+IF(OFFSET('Sanitation Data'!$D$30,0,10*ROW('Sanitation Data'!D170))="","",OFFSET('Sanitation Data'!$D$30,0,10*ROW('Sanitation Data'!D170)))</f>
        <v/>
      </c>
      <c r="CN176" s="274" t="str">
        <f ca="true">+IF(OFFSET('Sanitation Data'!$D$31,0,10*ROW('Sanitation Data'!D170))="","",OFFSET('Sanitation Data'!$D$31,0,10*ROW('Sanitation Data'!D170)))</f>
        <v/>
      </c>
      <c r="CO176" s="274" t="str">
        <f ca="true">+IF(OFFSET('Sanitation Data'!$D$32,0,10*ROW('Sanitation Data'!D170))="","",OFFSET('Sanitation Data'!$D$32,0,10*ROW('Sanitation Data'!D170)))</f>
        <v/>
      </c>
      <c r="CP176" s="274" t="str">
        <f ca="true">+IF(OFFSET('Sanitation Data'!$E$28,0,10*ROW('Sanitation Data'!E170))="","",OFFSET('Sanitation Data'!$E$28,0,10*ROW('Sanitation Data'!E170)))</f>
        <v/>
      </c>
      <c r="CQ176" s="274" t="str">
        <f ca="true">+IF(OFFSET('Sanitation Data'!$E$29,0,10*ROW('Sanitation Data'!E170))="","",OFFSET('Sanitation Data'!$E$29,0,10*ROW('Sanitation Data'!E170)))</f>
        <v/>
      </c>
      <c r="CR176" s="274" t="str">
        <f ca="true">+IF(OFFSET('Sanitation Data'!$E$30,0,10*ROW('Sanitation Data'!E170))="","",OFFSET('Sanitation Data'!$E$30,0,10*ROW('Sanitation Data'!E170)))</f>
        <v/>
      </c>
      <c r="CS176" s="274" t="str">
        <f ca="true">+IF(OFFSET('Sanitation Data'!$E$31,0,10*ROW('Sanitation Data'!E170))="","",OFFSET('Sanitation Data'!$E$31,0,10*ROW('Sanitation Data'!E170)))</f>
        <v/>
      </c>
      <c r="CT176" s="274" t="str">
        <f ca="true">+IF(OFFSET('Sanitation Data'!$E$32,0,10*ROW('Sanitation Data'!E170))="","",OFFSET('Sanitation Data'!$E$32,0,10*ROW('Sanitation Data'!E170)))</f>
        <v/>
      </c>
      <c r="CU176" s="274" t="str">
        <f ca="true">+IF(OFFSET('Sanitation Data'!$F$28,0,10*ROW('Sanitation Data'!F170))="","",OFFSET('Sanitation Data'!$F$28,0,10*ROW('Sanitation Data'!F170)))</f>
        <v/>
      </c>
      <c r="CV176" s="274" t="str">
        <f ca="true">+IF(OFFSET('Sanitation Data'!$F$29,0,10*ROW('Sanitation Data'!F170))="","",OFFSET('Sanitation Data'!$F$29,0,10*ROW('Sanitation Data'!F170)))</f>
        <v/>
      </c>
      <c r="CW176" s="274" t="str">
        <f ca="true">+IF(OFFSET('Sanitation Data'!$F$30,0,10*ROW('Sanitation Data'!F170))="","",OFFSET('Sanitation Data'!$F$30,0,10*ROW('Sanitation Data'!F170)))</f>
        <v/>
      </c>
      <c r="CX176" s="274" t="str">
        <f ca="true">+IF(OFFSET('Sanitation Data'!$F$31,0,10*ROW('Sanitation Data'!F170))="","",OFFSET('Sanitation Data'!$F$31,0,10*ROW('Sanitation Data'!F170)))</f>
        <v/>
      </c>
      <c r="CY176" s="274" t="str">
        <f ca="true">+IF(OFFSET('Sanitation Data'!$F$32,0,10*ROW('Sanitation Data'!F170))="","",OFFSET('Sanitation Data'!$F$32,0,10*ROW('Sanitation Data'!F170)))</f>
        <v/>
      </c>
      <c r="CZ176" s="274" t="str">
        <f ca="true">+IF(OFFSET('Sanitation Data'!$G$28,0,10*ROW('Sanitation Data'!G170))="","",OFFSET('Sanitation Data'!$G$28,0,10*ROW('Sanitation Data'!G170)))</f>
        <v/>
      </c>
      <c r="DA176" s="274" t="str">
        <f ca="true">+IF(OFFSET('Sanitation Data'!$G$29,0,10*ROW('Sanitation Data'!G170))="","",OFFSET('Sanitation Data'!$G$29,0,10*ROW('Sanitation Data'!G170)))</f>
        <v/>
      </c>
      <c r="DB176" s="274" t="str">
        <f ca="true">+IF(OFFSET('Sanitation Data'!$G$30,0,10*ROW('Sanitation Data'!G170))="","",OFFSET('Sanitation Data'!$G$30,0,10*ROW('Sanitation Data'!G170)))</f>
        <v/>
      </c>
      <c r="DC176" s="274" t="str">
        <f ca="true">+IF(OFFSET('Sanitation Data'!$G$31,0,10*ROW('Sanitation Data'!G170))="","",OFFSET('Sanitation Data'!$G$31,0,10*ROW('Sanitation Data'!G170)))</f>
        <v/>
      </c>
      <c r="DD176" s="274" t="str">
        <f ca="true">+IF(OFFSET('Sanitation Data'!$G$32,0,10*ROW('Sanitation Data'!G170))="","",OFFSET('Sanitation Data'!$G$32,0,10*ROW('Sanitation Data'!G170)))</f>
        <v/>
      </c>
      <c r="DE176" s="274" t="str">
        <f ca="true">+IF(OFFSET('Sanitation Data'!$H$28,0,10*ROW('Sanitation Data'!H170))="","",OFFSET('Sanitation Data'!$H$28,0,10*ROW('Sanitation Data'!H170)))</f>
        <v/>
      </c>
      <c r="DF176" s="274" t="str">
        <f ca="true">+IF(OFFSET('Sanitation Data'!$H$29,0,10*ROW('Sanitation Data'!H170))="","",OFFSET('Sanitation Data'!$H$29,0,10*ROW('Sanitation Data'!H170)))</f>
        <v/>
      </c>
      <c r="DG176" s="274" t="str">
        <f ca="true">+IF(OFFSET('Sanitation Data'!$H$30,0,10*ROW('Sanitation Data'!H170))="","",OFFSET('Sanitation Data'!$H$30,0,10*ROW('Sanitation Data'!H170)))</f>
        <v/>
      </c>
      <c r="DH176" s="274" t="str">
        <f ca="true">+IF(OFFSET('Sanitation Data'!$H$31,0,10*ROW('Sanitation Data'!H170))="","",OFFSET('Sanitation Data'!$H$31,0,10*ROW('Sanitation Data'!H170)))</f>
        <v/>
      </c>
      <c r="DI176" s="274" t="str">
        <f ca="true">+IF(OFFSET('Sanitation Data'!$H$32,0,10*ROW('Sanitation Data'!H170))="","",OFFSET('Sanitation Data'!$H$32,0,10*ROW('Sanitation Data'!H170)))</f>
        <v/>
      </c>
      <c r="DJ176" s="274" t="str">
        <f ca="true">+IF(OFFSET('Sanitation Data'!$I$28,0,10*ROW('Sanitation Data'!I170))="","",OFFSET('Sanitation Data'!$I$28,0,10*ROW('Sanitation Data'!I170)))</f>
        <v/>
      </c>
      <c r="DK176" s="274" t="str">
        <f ca="true">+IF(OFFSET('Sanitation Data'!$I$29,0,10*ROW('Sanitation Data'!I170))="","",OFFSET('Sanitation Data'!$I$29,0,10*ROW('Sanitation Data'!I170)))</f>
        <v/>
      </c>
      <c r="DL176" s="274" t="str">
        <f ca="true">+IF(OFFSET('Sanitation Data'!$I$30,0,10*ROW('Sanitation Data'!I170))="","",OFFSET('Sanitation Data'!$I$30,0,10*ROW('Sanitation Data'!I170)))</f>
        <v/>
      </c>
      <c r="DM176" s="274" t="str">
        <f ca="true">+IF(OFFSET('Sanitation Data'!$I$31,0,10*ROW('Sanitation Data'!I170))="","",OFFSET('Sanitation Data'!$I$31,0,10*ROW('Sanitation Data'!I170)))</f>
        <v/>
      </c>
      <c r="DN176" s="274" t="str">
        <f ca="true">+IF(OFFSET('Sanitation Data'!$I$32,0,10*ROW('Sanitation Data'!I170))="","",OFFSET('Sanitation Data'!$I$32,0,10*ROW('Sanitation Data'!I170)))</f>
        <v/>
      </c>
      <c r="DO176" s="274" t="str">
        <f ca="true">+IF(OFFSET('Hygiene Data'!$D$11,0,10*ROW('Hygiene Data'!D170))="","",OFFSET('Hygiene Data'!$D$11,0,10*ROW('Hygiene Data'!D170)))</f>
        <v/>
      </c>
      <c r="DP176" s="274" t="str">
        <f ca="true">+IF(OFFSET('Hygiene Data'!$D$12,0,10*ROW('Hygiene Data'!D170))="","",OFFSET('Hygiene Data'!$D$12,0,10*ROW('Hygiene Data'!D170)))</f>
        <v/>
      </c>
      <c r="DQ176" s="274" t="str">
        <f ca="true">+IF(OFFSET('Hygiene Data'!$D$13,0,10*ROW('Hygiene Data'!D170))="","",OFFSET('Hygiene Data'!$D$13,0,10*ROW('Hygiene Data'!D170)))</f>
        <v/>
      </c>
      <c r="DR176" s="274" t="str">
        <f ca="true">+IF(OFFSET('Hygiene Data'!$E$11,0,10*ROW('Hygiene Data'!E170))="","",OFFSET('Hygiene Data'!$E$11,0,10*ROW('Hygiene Data'!E170)))</f>
        <v/>
      </c>
      <c r="DS176" s="274" t="str">
        <f ca="true">+IF(OFFSET('Hygiene Data'!$E$12,0,10*ROW('Hygiene Data'!E170))="","",OFFSET('Hygiene Data'!$E$12,0,10*ROW('Hygiene Data'!E170)))</f>
        <v/>
      </c>
      <c r="DT176" s="274" t="str">
        <f ca="true">+IF(OFFSET('Hygiene Data'!$E$13,0,10*ROW('Hygiene Data'!E170))="","",OFFSET('Hygiene Data'!$E$13,0,10*ROW('Hygiene Data'!E170)))</f>
        <v/>
      </c>
      <c r="DU176" s="274" t="str">
        <f ca="true">+IF(OFFSET('Hygiene Data'!$F$11,0,10*ROW('Hygiene Data'!F170))="","",OFFSET('Hygiene Data'!$F$11,0,10*ROW('Hygiene Data'!F170)))</f>
        <v/>
      </c>
      <c r="DV176" s="274" t="str">
        <f ca="true">+IF(OFFSET('Hygiene Data'!$F$12,0,10*ROW('Hygiene Data'!F170))="","",OFFSET('Hygiene Data'!$F$12,0,10*ROW('Hygiene Data'!F170)))</f>
        <v/>
      </c>
      <c r="DW176" s="274" t="str">
        <f ca="true">+IF(OFFSET('Hygiene Data'!$F$13,0,10*ROW('Hygiene Data'!F170))="","",OFFSET('Hygiene Data'!$F$13,0,10*ROW('Hygiene Data'!F170)))</f>
        <v/>
      </c>
      <c r="DX176" s="274" t="str">
        <f ca="true">+IF(OFFSET('Hygiene Data'!$G$11,0,10*ROW('Hygiene Data'!G170))="","",OFFSET('Hygiene Data'!$G$11,0,10*ROW('Hygiene Data'!G170)))</f>
        <v/>
      </c>
      <c r="DY176" s="274" t="str">
        <f ca="true">+IF(OFFSET('Hygiene Data'!$G$12,0,10*ROW('Hygiene Data'!G170))="","",OFFSET('Hygiene Data'!$G$12,0,10*ROW('Hygiene Data'!G170)))</f>
        <v/>
      </c>
      <c r="DZ176" s="274" t="str">
        <f ca="true">+IF(OFFSET('Hygiene Data'!$G$13,0,10*ROW('Hygiene Data'!G170))="","",OFFSET('Hygiene Data'!$G$13,0,10*ROW('Hygiene Data'!G170)))</f>
        <v/>
      </c>
      <c r="EA176" s="274" t="str">
        <f ca="true">+IF(OFFSET('Hygiene Data'!$H$11,0,10*ROW('Hygiene Data'!H170))="","",OFFSET('Hygiene Data'!$H$11,0,10*ROW('Hygiene Data'!H170)))</f>
        <v/>
      </c>
      <c r="EB176" s="274" t="str">
        <f ca="true">+IF(OFFSET('Hygiene Data'!$H$12,0,10*ROW('Hygiene Data'!H170))="","",OFFSET('Hygiene Data'!$H$12,0,10*ROW('Hygiene Data'!H170)))</f>
        <v/>
      </c>
      <c r="EC176" s="274" t="str">
        <f ca="true">+IF(OFFSET('Hygiene Data'!$H$13,0,10*ROW('Hygiene Data'!H170))="","",OFFSET('Hygiene Data'!$H$13,0,10*ROW('Hygiene Data'!H170)))</f>
        <v/>
      </c>
      <c r="ED176" s="274" t="str">
        <f ca="true">+IF(OFFSET('Hygiene Data'!$I$11,0,10*ROW('Hygiene Data'!I170))="","",OFFSET('Hygiene Data'!$I$11,0,10*ROW('Hygiene Data'!I170)))</f>
        <v/>
      </c>
      <c r="EE176" s="274" t="str">
        <f ca="true">+IF(OFFSET('Hygiene Data'!$I$12,0,10*ROW('Hygiene Data'!I170))="","",OFFSET('Hygiene Data'!$I$12,0,10*ROW('Hygiene Data'!I170)))</f>
        <v/>
      </c>
      <c r="EF176" s="274" t="str">
        <f ca="true">+IF(OFFSET('Hygiene Data'!$I$13,0,10*ROW('Hygiene Data'!I170))="","",OFFSET('Hygiene Data'!$I$13,0,10*ROW('Hygiene Data'!I170)))</f>
        <v/>
      </c>
    </row>
    <row xmlns:x14ac="http://schemas.microsoft.com/office/spreadsheetml/2009/9/ac" r="177" x14ac:dyDescent="0.2">
      <c r="A177" s="37" t="str">
        <f ca="true">+IF(OFFSET('Water Data'!$B$2,0,10*ROW('Water Data'!E171))="","",OFFSET('Water Data'!$B$2,0,10*ROW('Water Data'!E171)))</f>
        <v/>
      </c>
      <c r="B177" s="37" t="str">
        <f ca="true">+IF(OFFSET('Water Data'!$C$2,0,10*ROW('Water Data'!F171))="","",OFFSET('Water Data'!$C$2,0,10*ROW('Water Data'!F171)))</f>
        <v/>
      </c>
      <c r="C177" s="330" t="str">
        <f t="shared" ca="true" si="2"/>
        <v/>
      </c>
      <c r="D177" s="94"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4"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4"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4"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4"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4"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4"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4"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4"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4"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4"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4"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4"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4"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4"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4"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4"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4"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5"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5"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5"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5"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5"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5"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5"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5"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5"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5"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5"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5"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5"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5"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5"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5"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5"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5"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5"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5"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5"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5"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5"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5"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5"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5"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5"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5"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5"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5"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6"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6"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6"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6"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6"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6"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6"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6"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6"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6"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6"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6"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6"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6"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6"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6"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6"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6"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4"/>
      <c r="BS177" s="274" t="str">
        <f ca="true">+IF(OFFSET('Water Data'!$D$27,0,10*ROW('Water Data'!D171))="","",OFFSET('Water Data'!$D$27,0,10*ROW('Water Data'!D171)))</f>
        <v/>
      </c>
      <c r="BT177" s="274" t="str">
        <f ca="true">+IF(OFFSET('Water Data'!$D$28,0,10*ROW('Water Data'!D171))="","",OFFSET('Water Data'!$D$28,0,10*ROW('Water Data'!D171)))</f>
        <v/>
      </c>
      <c r="BU177" s="274" t="str">
        <f ca="true">+IF(OFFSET('Water Data'!$D$29,0,10*ROW('Water Data'!D171))="","",OFFSET('Water Data'!$D$29,0,10*ROW('Water Data'!D171)))</f>
        <v/>
      </c>
      <c r="BV177" s="274" t="str">
        <f ca="true">+IF(OFFSET('Water Data'!$E$27,0,10*ROW('Water Data'!E171))="","",OFFSET('Water Data'!$E$27,0,10*ROW('Water Data'!E171)))</f>
        <v/>
      </c>
      <c r="BW177" s="274" t="str">
        <f ca="true">+IF(OFFSET('Water Data'!$E$28,0,10*ROW('Water Data'!E171))="","",OFFSET('Water Data'!$E$28,0,10*ROW('Water Data'!E171)))</f>
        <v/>
      </c>
      <c r="BX177" s="274" t="str">
        <f ca="true">+IF(OFFSET('Water Data'!$E$29,0,10*ROW('Water Data'!E171))="","",OFFSET('Water Data'!$E$29,0,10*ROW('Water Data'!E171)))</f>
        <v/>
      </c>
      <c r="BY177" s="274" t="str">
        <f ca="true">+IF(OFFSET('Water Data'!$F$27,0,10*ROW('Water Data'!F171))="","",OFFSET('Water Data'!$F$27,0,10*ROW('Water Data'!F171)))</f>
        <v/>
      </c>
      <c r="BZ177" s="274" t="str">
        <f ca="true">+IF(OFFSET('Water Data'!$F$28,0,10*ROW('Water Data'!F171))="","",OFFSET('Water Data'!$F$28,0,10*ROW('Water Data'!F171)))</f>
        <v/>
      </c>
      <c r="CA177" s="274" t="str">
        <f ca="true">+IF(OFFSET('Water Data'!$F$29,0,10*ROW('Water Data'!F171))="","",OFFSET('Water Data'!$F$29,0,10*ROW('Water Data'!F171)))</f>
        <v/>
      </c>
      <c r="CB177" s="274" t="str">
        <f ca="true">+IF(OFFSET('Water Data'!$G$27,0,10*ROW('Water Data'!G171))="","",OFFSET('Water Data'!$G$27,0,10*ROW('Water Data'!G171)))</f>
        <v/>
      </c>
      <c r="CC177" s="274" t="str">
        <f ca="true">+IF(OFFSET('Water Data'!$G$28,0,10*ROW('Water Data'!G171))="","",OFFSET('Water Data'!$G$28,0,10*ROW('Water Data'!G171)))</f>
        <v/>
      </c>
      <c r="CD177" s="274" t="str">
        <f ca="true">+IF(OFFSET('Water Data'!$G$29,0,10*ROW('Water Data'!G171))="","",OFFSET('Water Data'!$G$29,0,10*ROW('Water Data'!G171)))</f>
        <v/>
      </c>
      <c r="CE177" s="274" t="str">
        <f ca="true">+IF(OFFSET('Water Data'!$H$27,0,10*ROW('Water Data'!H171))="","",OFFSET('Water Data'!$H$27,0,10*ROW('Water Data'!H171)))</f>
        <v/>
      </c>
      <c r="CF177" s="274" t="str">
        <f ca="true">+IF(OFFSET('Water Data'!$H$28,0,10*ROW('Water Data'!H171))="","",OFFSET('Water Data'!$H$28,0,10*ROW('Water Data'!H171)))</f>
        <v/>
      </c>
      <c r="CG177" s="274" t="str">
        <f ca="true">+IF(OFFSET('Water Data'!$H$29,0,10*ROW('Water Data'!H171))="","",OFFSET('Water Data'!$H$29,0,10*ROW('Water Data'!H171)))</f>
        <v/>
      </c>
      <c r="CH177" s="274" t="str">
        <f ca="true">+IF(OFFSET('Water Data'!$I$27,0,10*ROW('Water Data'!I171))="","",OFFSET('Water Data'!$I$27,0,10*ROW('Water Data'!I171)))</f>
        <v/>
      </c>
      <c r="CI177" s="274" t="str">
        <f ca="true">+IF(OFFSET('Water Data'!$I$28,0,10*ROW('Water Data'!I171))="","",OFFSET('Water Data'!$I$28,0,10*ROW('Water Data'!I171)))</f>
        <v/>
      </c>
      <c r="CJ177" s="274" t="str">
        <f ca="true">+IF(OFFSET('Water Data'!$I$29,0,10*ROW('Water Data'!I171))="","",OFFSET('Water Data'!$I$29,0,10*ROW('Water Data'!I171)))</f>
        <v/>
      </c>
      <c r="CK177" s="274" t="str">
        <f ca="true">+IF(OFFSET('Sanitation Data'!$D$28,0,10*ROW('Sanitation Data'!D171))="","",OFFSET('Sanitation Data'!$D$28,0,10*ROW('Sanitation Data'!D171)))</f>
        <v/>
      </c>
      <c r="CL177" s="274" t="str">
        <f ca="true">+IF(OFFSET('Sanitation Data'!$D$29,0,10*ROW('Sanitation Data'!D171))="","",OFFSET('Sanitation Data'!$D$29,0,10*ROW('Sanitation Data'!D171)))</f>
        <v/>
      </c>
      <c r="CM177" s="274" t="str">
        <f ca="true">+IF(OFFSET('Sanitation Data'!$D$30,0,10*ROW('Sanitation Data'!D171))="","",OFFSET('Sanitation Data'!$D$30,0,10*ROW('Sanitation Data'!D171)))</f>
        <v/>
      </c>
      <c r="CN177" s="274" t="str">
        <f ca="true">+IF(OFFSET('Sanitation Data'!$D$31,0,10*ROW('Sanitation Data'!D171))="","",OFFSET('Sanitation Data'!$D$31,0,10*ROW('Sanitation Data'!D171)))</f>
        <v/>
      </c>
      <c r="CO177" s="274" t="str">
        <f ca="true">+IF(OFFSET('Sanitation Data'!$D$32,0,10*ROW('Sanitation Data'!D171))="","",OFFSET('Sanitation Data'!$D$32,0,10*ROW('Sanitation Data'!D171)))</f>
        <v/>
      </c>
      <c r="CP177" s="274" t="str">
        <f ca="true">+IF(OFFSET('Sanitation Data'!$E$28,0,10*ROW('Sanitation Data'!E171))="","",OFFSET('Sanitation Data'!$E$28,0,10*ROW('Sanitation Data'!E171)))</f>
        <v/>
      </c>
      <c r="CQ177" s="274" t="str">
        <f ca="true">+IF(OFFSET('Sanitation Data'!$E$29,0,10*ROW('Sanitation Data'!E171))="","",OFFSET('Sanitation Data'!$E$29,0,10*ROW('Sanitation Data'!E171)))</f>
        <v/>
      </c>
      <c r="CR177" s="274" t="str">
        <f ca="true">+IF(OFFSET('Sanitation Data'!$E$30,0,10*ROW('Sanitation Data'!E171))="","",OFFSET('Sanitation Data'!$E$30,0,10*ROW('Sanitation Data'!E171)))</f>
        <v/>
      </c>
      <c r="CS177" s="274" t="str">
        <f ca="true">+IF(OFFSET('Sanitation Data'!$E$31,0,10*ROW('Sanitation Data'!E171))="","",OFFSET('Sanitation Data'!$E$31,0,10*ROW('Sanitation Data'!E171)))</f>
        <v/>
      </c>
      <c r="CT177" s="274" t="str">
        <f ca="true">+IF(OFFSET('Sanitation Data'!$E$32,0,10*ROW('Sanitation Data'!E171))="","",OFFSET('Sanitation Data'!$E$32,0,10*ROW('Sanitation Data'!E171)))</f>
        <v/>
      </c>
      <c r="CU177" s="274" t="str">
        <f ca="true">+IF(OFFSET('Sanitation Data'!$F$28,0,10*ROW('Sanitation Data'!F171))="","",OFFSET('Sanitation Data'!$F$28,0,10*ROW('Sanitation Data'!F171)))</f>
        <v/>
      </c>
      <c r="CV177" s="274" t="str">
        <f ca="true">+IF(OFFSET('Sanitation Data'!$F$29,0,10*ROW('Sanitation Data'!F171))="","",OFFSET('Sanitation Data'!$F$29,0,10*ROW('Sanitation Data'!F171)))</f>
        <v/>
      </c>
      <c r="CW177" s="274" t="str">
        <f ca="true">+IF(OFFSET('Sanitation Data'!$F$30,0,10*ROW('Sanitation Data'!F171))="","",OFFSET('Sanitation Data'!$F$30,0,10*ROW('Sanitation Data'!F171)))</f>
        <v/>
      </c>
      <c r="CX177" s="274" t="str">
        <f ca="true">+IF(OFFSET('Sanitation Data'!$F$31,0,10*ROW('Sanitation Data'!F171))="","",OFFSET('Sanitation Data'!$F$31,0,10*ROW('Sanitation Data'!F171)))</f>
        <v/>
      </c>
      <c r="CY177" s="274" t="str">
        <f ca="true">+IF(OFFSET('Sanitation Data'!$F$32,0,10*ROW('Sanitation Data'!F171))="","",OFFSET('Sanitation Data'!$F$32,0,10*ROW('Sanitation Data'!F171)))</f>
        <v/>
      </c>
      <c r="CZ177" s="274" t="str">
        <f ca="true">+IF(OFFSET('Sanitation Data'!$G$28,0,10*ROW('Sanitation Data'!G171))="","",OFFSET('Sanitation Data'!$G$28,0,10*ROW('Sanitation Data'!G171)))</f>
        <v/>
      </c>
      <c r="DA177" s="274" t="str">
        <f ca="true">+IF(OFFSET('Sanitation Data'!$G$29,0,10*ROW('Sanitation Data'!G171))="","",OFFSET('Sanitation Data'!$G$29,0,10*ROW('Sanitation Data'!G171)))</f>
        <v/>
      </c>
      <c r="DB177" s="274" t="str">
        <f ca="true">+IF(OFFSET('Sanitation Data'!$G$30,0,10*ROW('Sanitation Data'!G171))="","",OFFSET('Sanitation Data'!$G$30,0,10*ROW('Sanitation Data'!G171)))</f>
        <v/>
      </c>
      <c r="DC177" s="274" t="str">
        <f ca="true">+IF(OFFSET('Sanitation Data'!$G$31,0,10*ROW('Sanitation Data'!G171))="","",OFFSET('Sanitation Data'!$G$31,0,10*ROW('Sanitation Data'!G171)))</f>
        <v/>
      </c>
      <c r="DD177" s="274" t="str">
        <f ca="true">+IF(OFFSET('Sanitation Data'!$G$32,0,10*ROW('Sanitation Data'!G171))="","",OFFSET('Sanitation Data'!$G$32,0,10*ROW('Sanitation Data'!G171)))</f>
        <v/>
      </c>
      <c r="DE177" s="274" t="str">
        <f ca="true">+IF(OFFSET('Sanitation Data'!$H$28,0,10*ROW('Sanitation Data'!H171))="","",OFFSET('Sanitation Data'!$H$28,0,10*ROW('Sanitation Data'!H171)))</f>
        <v/>
      </c>
      <c r="DF177" s="274" t="str">
        <f ca="true">+IF(OFFSET('Sanitation Data'!$H$29,0,10*ROW('Sanitation Data'!H171))="","",OFFSET('Sanitation Data'!$H$29,0,10*ROW('Sanitation Data'!H171)))</f>
        <v/>
      </c>
      <c r="DG177" s="274" t="str">
        <f ca="true">+IF(OFFSET('Sanitation Data'!$H$30,0,10*ROW('Sanitation Data'!H171))="","",OFFSET('Sanitation Data'!$H$30,0,10*ROW('Sanitation Data'!H171)))</f>
        <v/>
      </c>
      <c r="DH177" s="274" t="str">
        <f ca="true">+IF(OFFSET('Sanitation Data'!$H$31,0,10*ROW('Sanitation Data'!H171))="","",OFFSET('Sanitation Data'!$H$31,0,10*ROW('Sanitation Data'!H171)))</f>
        <v/>
      </c>
      <c r="DI177" s="274" t="str">
        <f ca="true">+IF(OFFSET('Sanitation Data'!$H$32,0,10*ROW('Sanitation Data'!H171))="","",OFFSET('Sanitation Data'!$H$32,0,10*ROW('Sanitation Data'!H171)))</f>
        <v/>
      </c>
      <c r="DJ177" s="274" t="str">
        <f ca="true">+IF(OFFSET('Sanitation Data'!$I$28,0,10*ROW('Sanitation Data'!I171))="","",OFFSET('Sanitation Data'!$I$28,0,10*ROW('Sanitation Data'!I171)))</f>
        <v/>
      </c>
      <c r="DK177" s="274" t="str">
        <f ca="true">+IF(OFFSET('Sanitation Data'!$I$29,0,10*ROW('Sanitation Data'!I171))="","",OFFSET('Sanitation Data'!$I$29,0,10*ROW('Sanitation Data'!I171)))</f>
        <v/>
      </c>
      <c r="DL177" s="274" t="str">
        <f ca="true">+IF(OFFSET('Sanitation Data'!$I$30,0,10*ROW('Sanitation Data'!I171))="","",OFFSET('Sanitation Data'!$I$30,0,10*ROW('Sanitation Data'!I171)))</f>
        <v/>
      </c>
      <c r="DM177" s="274" t="str">
        <f ca="true">+IF(OFFSET('Sanitation Data'!$I$31,0,10*ROW('Sanitation Data'!I171))="","",OFFSET('Sanitation Data'!$I$31,0,10*ROW('Sanitation Data'!I171)))</f>
        <v/>
      </c>
      <c r="DN177" s="274" t="str">
        <f ca="true">+IF(OFFSET('Sanitation Data'!$I$32,0,10*ROW('Sanitation Data'!I171))="","",OFFSET('Sanitation Data'!$I$32,0,10*ROW('Sanitation Data'!I171)))</f>
        <v/>
      </c>
      <c r="DO177" s="274" t="str">
        <f ca="true">+IF(OFFSET('Hygiene Data'!$D$11,0,10*ROW('Hygiene Data'!D171))="","",OFFSET('Hygiene Data'!$D$11,0,10*ROW('Hygiene Data'!D171)))</f>
        <v/>
      </c>
      <c r="DP177" s="274" t="str">
        <f ca="true">+IF(OFFSET('Hygiene Data'!$D$12,0,10*ROW('Hygiene Data'!D171))="","",OFFSET('Hygiene Data'!$D$12,0,10*ROW('Hygiene Data'!D171)))</f>
        <v/>
      </c>
      <c r="DQ177" s="274" t="str">
        <f ca="true">+IF(OFFSET('Hygiene Data'!$D$13,0,10*ROW('Hygiene Data'!D171))="","",OFFSET('Hygiene Data'!$D$13,0,10*ROW('Hygiene Data'!D171)))</f>
        <v/>
      </c>
      <c r="DR177" s="274" t="str">
        <f ca="true">+IF(OFFSET('Hygiene Data'!$E$11,0,10*ROW('Hygiene Data'!E171))="","",OFFSET('Hygiene Data'!$E$11,0,10*ROW('Hygiene Data'!E171)))</f>
        <v/>
      </c>
      <c r="DS177" s="274" t="str">
        <f ca="true">+IF(OFFSET('Hygiene Data'!$E$12,0,10*ROW('Hygiene Data'!E171))="","",OFFSET('Hygiene Data'!$E$12,0,10*ROW('Hygiene Data'!E171)))</f>
        <v/>
      </c>
      <c r="DT177" s="274" t="str">
        <f ca="true">+IF(OFFSET('Hygiene Data'!$E$13,0,10*ROW('Hygiene Data'!E171))="","",OFFSET('Hygiene Data'!$E$13,0,10*ROW('Hygiene Data'!E171)))</f>
        <v/>
      </c>
      <c r="DU177" s="274" t="str">
        <f ca="true">+IF(OFFSET('Hygiene Data'!$F$11,0,10*ROW('Hygiene Data'!F171))="","",OFFSET('Hygiene Data'!$F$11,0,10*ROW('Hygiene Data'!F171)))</f>
        <v/>
      </c>
      <c r="DV177" s="274" t="str">
        <f ca="true">+IF(OFFSET('Hygiene Data'!$F$12,0,10*ROW('Hygiene Data'!F171))="","",OFFSET('Hygiene Data'!$F$12,0,10*ROW('Hygiene Data'!F171)))</f>
        <v/>
      </c>
      <c r="DW177" s="274" t="str">
        <f ca="true">+IF(OFFSET('Hygiene Data'!$F$13,0,10*ROW('Hygiene Data'!F171))="","",OFFSET('Hygiene Data'!$F$13,0,10*ROW('Hygiene Data'!F171)))</f>
        <v/>
      </c>
      <c r="DX177" s="274" t="str">
        <f ca="true">+IF(OFFSET('Hygiene Data'!$G$11,0,10*ROW('Hygiene Data'!G171))="","",OFFSET('Hygiene Data'!$G$11,0,10*ROW('Hygiene Data'!G171)))</f>
        <v/>
      </c>
      <c r="DY177" s="274" t="str">
        <f ca="true">+IF(OFFSET('Hygiene Data'!$G$12,0,10*ROW('Hygiene Data'!G171))="","",OFFSET('Hygiene Data'!$G$12,0,10*ROW('Hygiene Data'!G171)))</f>
        <v/>
      </c>
      <c r="DZ177" s="274" t="str">
        <f ca="true">+IF(OFFSET('Hygiene Data'!$G$13,0,10*ROW('Hygiene Data'!G171))="","",OFFSET('Hygiene Data'!$G$13,0,10*ROW('Hygiene Data'!G171)))</f>
        <v/>
      </c>
      <c r="EA177" s="274" t="str">
        <f ca="true">+IF(OFFSET('Hygiene Data'!$H$11,0,10*ROW('Hygiene Data'!H171))="","",OFFSET('Hygiene Data'!$H$11,0,10*ROW('Hygiene Data'!H171)))</f>
        <v/>
      </c>
      <c r="EB177" s="274" t="str">
        <f ca="true">+IF(OFFSET('Hygiene Data'!$H$12,0,10*ROW('Hygiene Data'!H171))="","",OFFSET('Hygiene Data'!$H$12,0,10*ROW('Hygiene Data'!H171)))</f>
        <v/>
      </c>
      <c r="EC177" s="274" t="str">
        <f ca="true">+IF(OFFSET('Hygiene Data'!$H$13,0,10*ROW('Hygiene Data'!H171))="","",OFFSET('Hygiene Data'!$H$13,0,10*ROW('Hygiene Data'!H171)))</f>
        <v/>
      </c>
      <c r="ED177" s="274" t="str">
        <f ca="true">+IF(OFFSET('Hygiene Data'!$I$11,0,10*ROW('Hygiene Data'!I171))="","",OFFSET('Hygiene Data'!$I$11,0,10*ROW('Hygiene Data'!I171)))</f>
        <v/>
      </c>
      <c r="EE177" s="274" t="str">
        <f ca="true">+IF(OFFSET('Hygiene Data'!$I$12,0,10*ROW('Hygiene Data'!I171))="","",OFFSET('Hygiene Data'!$I$12,0,10*ROW('Hygiene Data'!I171)))</f>
        <v/>
      </c>
      <c r="EF177" s="274" t="str">
        <f ca="true">+IF(OFFSET('Hygiene Data'!$I$13,0,10*ROW('Hygiene Data'!I171))="","",OFFSET('Hygiene Data'!$I$13,0,10*ROW('Hygiene Data'!I171)))</f>
        <v/>
      </c>
    </row>
    <row xmlns:x14ac="http://schemas.microsoft.com/office/spreadsheetml/2009/9/ac" r="178" x14ac:dyDescent="0.2">
      <c r="A178" s="37" t="str">
        <f ca="true">+IF(OFFSET('Water Data'!$B$2,0,10*ROW('Water Data'!E172))="","",OFFSET('Water Data'!$B$2,0,10*ROW('Water Data'!E172)))</f>
        <v/>
      </c>
      <c r="B178" s="37" t="str">
        <f ca="true">+IF(OFFSET('Water Data'!$C$2,0,10*ROW('Water Data'!F172))="","",OFFSET('Water Data'!$C$2,0,10*ROW('Water Data'!F172)))</f>
        <v/>
      </c>
      <c r="C178" s="330" t="str">
        <f t="shared" ca="true" si="2"/>
        <v/>
      </c>
      <c r="D178" s="94"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4"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4"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4"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4"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4"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4"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4"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4"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4"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4"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4"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4"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4"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4"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4"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4"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4"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5"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5"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5"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5"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5"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5"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5"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5"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5"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5"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5"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5"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5"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5"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5"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5"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5"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5"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5"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5"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5"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5"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5"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5"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5"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5"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5"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5"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5"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5"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6"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6"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6"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6"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6"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6"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6"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6"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6"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6"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6"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6"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6"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6"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6"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6"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6"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6"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4"/>
      <c r="BS178" s="274" t="str">
        <f ca="true">+IF(OFFSET('Water Data'!$D$27,0,10*ROW('Water Data'!D172))="","",OFFSET('Water Data'!$D$27,0,10*ROW('Water Data'!D172)))</f>
        <v/>
      </c>
      <c r="BT178" s="274" t="str">
        <f ca="true">+IF(OFFSET('Water Data'!$D$28,0,10*ROW('Water Data'!D172))="","",OFFSET('Water Data'!$D$28,0,10*ROW('Water Data'!D172)))</f>
        <v/>
      </c>
      <c r="BU178" s="274" t="str">
        <f ca="true">+IF(OFFSET('Water Data'!$D$29,0,10*ROW('Water Data'!D172))="","",OFFSET('Water Data'!$D$29,0,10*ROW('Water Data'!D172)))</f>
        <v/>
      </c>
      <c r="BV178" s="274" t="str">
        <f ca="true">+IF(OFFSET('Water Data'!$E$27,0,10*ROW('Water Data'!E172))="","",OFFSET('Water Data'!$E$27,0,10*ROW('Water Data'!E172)))</f>
        <v/>
      </c>
      <c r="BW178" s="274" t="str">
        <f ca="true">+IF(OFFSET('Water Data'!$E$28,0,10*ROW('Water Data'!E172))="","",OFFSET('Water Data'!$E$28,0,10*ROW('Water Data'!E172)))</f>
        <v/>
      </c>
      <c r="BX178" s="274" t="str">
        <f ca="true">+IF(OFFSET('Water Data'!$E$29,0,10*ROW('Water Data'!E172))="","",OFFSET('Water Data'!$E$29,0,10*ROW('Water Data'!E172)))</f>
        <v/>
      </c>
      <c r="BY178" s="274" t="str">
        <f ca="true">+IF(OFFSET('Water Data'!$F$27,0,10*ROW('Water Data'!F172))="","",OFFSET('Water Data'!$F$27,0,10*ROW('Water Data'!F172)))</f>
        <v/>
      </c>
      <c r="BZ178" s="274" t="str">
        <f ca="true">+IF(OFFSET('Water Data'!$F$28,0,10*ROW('Water Data'!F172))="","",OFFSET('Water Data'!$F$28,0,10*ROW('Water Data'!F172)))</f>
        <v/>
      </c>
      <c r="CA178" s="274" t="str">
        <f ca="true">+IF(OFFSET('Water Data'!$F$29,0,10*ROW('Water Data'!F172))="","",OFFSET('Water Data'!$F$29,0,10*ROW('Water Data'!F172)))</f>
        <v/>
      </c>
      <c r="CB178" s="274" t="str">
        <f ca="true">+IF(OFFSET('Water Data'!$G$27,0,10*ROW('Water Data'!G172))="","",OFFSET('Water Data'!$G$27,0,10*ROW('Water Data'!G172)))</f>
        <v/>
      </c>
      <c r="CC178" s="274" t="str">
        <f ca="true">+IF(OFFSET('Water Data'!$G$28,0,10*ROW('Water Data'!G172))="","",OFFSET('Water Data'!$G$28,0,10*ROW('Water Data'!G172)))</f>
        <v/>
      </c>
      <c r="CD178" s="274" t="str">
        <f ca="true">+IF(OFFSET('Water Data'!$G$29,0,10*ROW('Water Data'!G172))="","",OFFSET('Water Data'!$G$29,0,10*ROW('Water Data'!G172)))</f>
        <v/>
      </c>
      <c r="CE178" s="274" t="str">
        <f ca="true">+IF(OFFSET('Water Data'!$H$27,0,10*ROW('Water Data'!H172))="","",OFFSET('Water Data'!$H$27,0,10*ROW('Water Data'!H172)))</f>
        <v/>
      </c>
      <c r="CF178" s="274" t="str">
        <f ca="true">+IF(OFFSET('Water Data'!$H$28,0,10*ROW('Water Data'!H172))="","",OFFSET('Water Data'!$H$28,0,10*ROW('Water Data'!H172)))</f>
        <v/>
      </c>
      <c r="CG178" s="274" t="str">
        <f ca="true">+IF(OFFSET('Water Data'!$H$29,0,10*ROW('Water Data'!H172))="","",OFFSET('Water Data'!$H$29,0,10*ROW('Water Data'!H172)))</f>
        <v/>
      </c>
      <c r="CH178" s="274" t="str">
        <f ca="true">+IF(OFFSET('Water Data'!$I$27,0,10*ROW('Water Data'!I172))="","",OFFSET('Water Data'!$I$27,0,10*ROW('Water Data'!I172)))</f>
        <v/>
      </c>
      <c r="CI178" s="274" t="str">
        <f ca="true">+IF(OFFSET('Water Data'!$I$28,0,10*ROW('Water Data'!I172))="","",OFFSET('Water Data'!$I$28,0,10*ROW('Water Data'!I172)))</f>
        <v/>
      </c>
      <c r="CJ178" s="274" t="str">
        <f ca="true">+IF(OFFSET('Water Data'!$I$29,0,10*ROW('Water Data'!I172))="","",OFFSET('Water Data'!$I$29,0,10*ROW('Water Data'!I172)))</f>
        <v/>
      </c>
      <c r="CK178" s="274" t="str">
        <f ca="true">+IF(OFFSET('Sanitation Data'!$D$28,0,10*ROW('Sanitation Data'!D172))="","",OFFSET('Sanitation Data'!$D$28,0,10*ROW('Sanitation Data'!D172)))</f>
        <v/>
      </c>
      <c r="CL178" s="274" t="str">
        <f ca="true">+IF(OFFSET('Sanitation Data'!$D$29,0,10*ROW('Sanitation Data'!D172))="","",OFFSET('Sanitation Data'!$D$29,0,10*ROW('Sanitation Data'!D172)))</f>
        <v/>
      </c>
      <c r="CM178" s="274" t="str">
        <f ca="true">+IF(OFFSET('Sanitation Data'!$D$30,0,10*ROW('Sanitation Data'!D172))="","",OFFSET('Sanitation Data'!$D$30,0,10*ROW('Sanitation Data'!D172)))</f>
        <v/>
      </c>
      <c r="CN178" s="274" t="str">
        <f ca="true">+IF(OFFSET('Sanitation Data'!$D$31,0,10*ROW('Sanitation Data'!D172))="","",OFFSET('Sanitation Data'!$D$31,0,10*ROW('Sanitation Data'!D172)))</f>
        <v/>
      </c>
      <c r="CO178" s="274" t="str">
        <f ca="true">+IF(OFFSET('Sanitation Data'!$D$32,0,10*ROW('Sanitation Data'!D172))="","",OFFSET('Sanitation Data'!$D$32,0,10*ROW('Sanitation Data'!D172)))</f>
        <v/>
      </c>
      <c r="CP178" s="274" t="str">
        <f ca="true">+IF(OFFSET('Sanitation Data'!$E$28,0,10*ROW('Sanitation Data'!E172))="","",OFFSET('Sanitation Data'!$E$28,0,10*ROW('Sanitation Data'!E172)))</f>
        <v/>
      </c>
      <c r="CQ178" s="274" t="str">
        <f ca="true">+IF(OFFSET('Sanitation Data'!$E$29,0,10*ROW('Sanitation Data'!E172))="","",OFFSET('Sanitation Data'!$E$29,0,10*ROW('Sanitation Data'!E172)))</f>
        <v/>
      </c>
      <c r="CR178" s="274" t="str">
        <f ca="true">+IF(OFFSET('Sanitation Data'!$E$30,0,10*ROW('Sanitation Data'!E172))="","",OFFSET('Sanitation Data'!$E$30,0,10*ROW('Sanitation Data'!E172)))</f>
        <v/>
      </c>
      <c r="CS178" s="274" t="str">
        <f ca="true">+IF(OFFSET('Sanitation Data'!$E$31,0,10*ROW('Sanitation Data'!E172))="","",OFFSET('Sanitation Data'!$E$31,0,10*ROW('Sanitation Data'!E172)))</f>
        <v/>
      </c>
      <c r="CT178" s="274" t="str">
        <f ca="true">+IF(OFFSET('Sanitation Data'!$E$32,0,10*ROW('Sanitation Data'!E172))="","",OFFSET('Sanitation Data'!$E$32,0,10*ROW('Sanitation Data'!E172)))</f>
        <v/>
      </c>
      <c r="CU178" s="274" t="str">
        <f ca="true">+IF(OFFSET('Sanitation Data'!$F$28,0,10*ROW('Sanitation Data'!F172))="","",OFFSET('Sanitation Data'!$F$28,0,10*ROW('Sanitation Data'!F172)))</f>
        <v/>
      </c>
      <c r="CV178" s="274" t="str">
        <f ca="true">+IF(OFFSET('Sanitation Data'!$F$29,0,10*ROW('Sanitation Data'!F172))="","",OFFSET('Sanitation Data'!$F$29,0,10*ROW('Sanitation Data'!F172)))</f>
        <v/>
      </c>
      <c r="CW178" s="274" t="str">
        <f ca="true">+IF(OFFSET('Sanitation Data'!$F$30,0,10*ROW('Sanitation Data'!F172))="","",OFFSET('Sanitation Data'!$F$30,0,10*ROW('Sanitation Data'!F172)))</f>
        <v/>
      </c>
      <c r="CX178" s="274" t="str">
        <f ca="true">+IF(OFFSET('Sanitation Data'!$F$31,0,10*ROW('Sanitation Data'!F172))="","",OFFSET('Sanitation Data'!$F$31,0,10*ROW('Sanitation Data'!F172)))</f>
        <v/>
      </c>
      <c r="CY178" s="274" t="str">
        <f ca="true">+IF(OFFSET('Sanitation Data'!$F$32,0,10*ROW('Sanitation Data'!F172))="","",OFFSET('Sanitation Data'!$F$32,0,10*ROW('Sanitation Data'!F172)))</f>
        <v/>
      </c>
      <c r="CZ178" s="274" t="str">
        <f ca="true">+IF(OFFSET('Sanitation Data'!$G$28,0,10*ROW('Sanitation Data'!G172))="","",OFFSET('Sanitation Data'!$G$28,0,10*ROW('Sanitation Data'!G172)))</f>
        <v/>
      </c>
      <c r="DA178" s="274" t="str">
        <f ca="true">+IF(OFFSET('Sanitation Data'!$G$29,0,10*ROW('Sanitation Data'!G172))="","",OFFSET('Sanitation Data'!$G$29,0,10*ROW('Sanitation Data'!G172)))</f>
        <v/>
      </c>
      <c r="DB178" s="274" t="str">
        <f ca="true">+IF(OFFSET('Sanitation Data'!$G$30,0,10*ROW('Sanitation Data'!G172))="","",OFFSET('Sanitation Data'!$G$30,0,10*ROW('Sanitation Data'!G172)))</f>
        <v/>
      </c>
      <c r="DC178" s="274" t="str">
        <f ca="true">+IF(OFFSET('Sanitation Data'!$G$31,0,10*ROW('Sanitation Data'!G172))="","",OFFSET('Sanitation Data'!$G$31,0,10*ROW('Sanitation Data'!G172)))</f>
        <v/>
      </c>
      <c r="DD178" s="274" t="str">
        <f ca="true">+IF(OFFSET('Sanitation Data'!$G$32,0,10*ROW('Sanitation Data'!G172))="","",OFFSET('Sanitation Data'!$G$32,0,10*ROW('Sanitation Data'!G172)))</f>
        <v/>
      </c>
      <c r="DE178" s="274" t="str">
        <f ca="true">+IF(OFFSET('Sanitation Data'!$H$28,0,10*ROW('Sanitation Data'!H172))="","",OFFSET('Sanitation Data'!$H$28,0,10*ROW('Sanitation Data'!H172)))</f>
        <v/>
      </c>
      <c r="DF178" s="274" t="str">
        <f ca="true">+IF(OFFSET('Sanitation Data'!$H$29,0,10*ROW('Sanitation Data'!H172))="","",OFFSET('Sanitation Data'!$H$29,0,10*ROW('Sanitation Data'!H172)))</f>
        <v/>
      </c>
      <c r="DG178" s="274" t="str">
        <f ca="true">+IF(OFFSET('Sanitation Data'!$H$30,0,10*ROW('Sanitation Data'!H172))="","",OFFSET('Sanitation Data'!$H$30,0,10*ROW('Sanitation Data'!H172)))</f>
        <v/>
      </c>
      <c r="DH178" s="274" t="str">
        <f ca="true">+IF(OFFSET('Sanitation Data'!$H$31,0,10*ROW('Sanitation Data'!H172))="","",OFFSET('Sanitation Data'!$H$31,0,10*ROW('Sanitation Data'!H172)))</f>
        <v/>
      </c>
      <c r="DI178" s="274" t="str">
        <f ca="true">+IF(OFFSET('Sanitation Data'!$H$32,0,10*ROW('Sanitation Data'!H172))="","",OFFSET('Sanitation Data'!$H$32,0,10*ROW('Sanitation Data'!H172)))</f>
        <v/>
      </c>
      <c r="DJ178" s="274" t="str">
        <f ca="true">+IF(OFFSET('Sanitation Data'!$I$28,0,10*ROW('Sanitation Data'!I172))="","",OFFSET('Sanitation Data'!$I$28,0,10*ROW('Sanitation Data'!I172)))</f>
        <v/>
      </c>
      <c r="DK178" s="274" t="str">
        <f ca="true">+IF(OFFSET('Sanitation Data'!$I$29,0,10*ROW('Sanitation Data'!I172))="","",OFFSET('Sanitation Data'!$I$29,0,10*ROW('Sanitation Data'!I172)))</f>
        <v/>
      </c>
      <c r="DL178" s="274" t="str">
        <f ca="true">+IF(OFFSET('Sanitation Data'!$I$30,0,10*ROW('Sanitation Data'!I172))="","",OFFSET('Sanitation Data'!$I$30,0,10*ROW('Sanitation Data'!I172)))</f>
        <v/>
      </c>
      <c r="DM178" s="274" t="str">
        <f ca="true">+IF(OFFSET('Sanitation Data'!$I$31,0,10*ROW('Sanitation Data'!I172))="","",OFFSET('Sanitation Data'!$I$31,0,10*ROW('Sanitation Data'!I172)))</f>
        <v/>
      </c>
      <c r="DN178" s="274" t="str">
        <f ca="true">+IF(OFFSET('Sanitation Data'!$I$32,0,10*ROW('Sanitation Data'!I172))="","",OFFSET('Sanitation Data'!$I$32,0,10*ROW('Sanitation Data'!I172)))</f>
        <v/>
      </c>
      <c r="DO178" s="274" t="str">
        <f ca="true">+IF(OFFSET('Hygiene Data'!$D$11,0,10*ROW('Hygiene Data'!D172))="","",OFFSET('Hygiene Data'!$D$11,0,10*ROW('Hygiene Data'!D172)))</f>
        <v/>
      </c>
      <c r="DP178" s="274" t="str">
        <f ca="true">+IF(OFFSET('Hygiene Data'!$D$12,0,10*ROW('Hygiene Data'!D172))="","",OFFSET('Hygiene Data'!$D$12,0,10*ROW('Hygiene Data'!D172)))</f>
        <v/>
      </c>
      <c r="DQ178" s="274" t="str">
        <f ca="true">+IF(OFFSET('Hygiene Data'!$D$13,0,10*ROW('Hygiene Data'!D172))="","",OFFSET('Hygiene Data'!$D$13,0,10*ROW('Hygiene Data'!D172)))</f>
        <v/>
      </c>
      <c r="DR178" s="274" t="str">
        <f ca="true">+IF(OFFSET('Hygiene Data'!$E$11,0,10*ROW('Hygiene Data'!E172))="","",OFFSET('Hygiene Data'!$E$11,0,10*ROW('Hygiene Data'!E172)))</f>
        <v/>
      </c>
      <c r="DS178" s="274" t="str">
        <f ca="true">+IF(OFFSET('Hygiene Data'!$E$12,0,10*ROW('Hygiene Data'!E172))="","",OFFSET('Hygiene Data'!$E$12,0,10*ROW('Hygiene Data'!E172)))</f>
        <v/>
      </c>
      <c r="DT178" s="274" t="str">
        <f ca="true">+IF(OFFSET('Hygiene Data'!$E$13,0,10*ROW('Hygiene Data'!E172))="","",OFFSET('Hygiene Data'!$E$13,0,10*ROW('Hygiene Data'!E172)))</f>
        <v/>
      </c>
      <c r="DU178" s="274" t="str">
        <f ca="true">+IF(OFFSET('Hygiene Data'!$F$11,0,10*ROW('Hygiene Data'!F172))="","",OFFSET('Hygiene Data'!$F$11,0,10*ROW('Hygiene Data'!F172)))</f>
        <v/>
      </c>
      <c r="DV178" s="274" t="str">
        <f ca="true">+IF(OFFSET('Hygiene Data'!$F$12,0,10*ROW('Hygiene Data'!F172))="","",OFFSET('Hygiene Data'!$F$12,0,10*ROW('Hygiene Data'!F172)))</f>
        <v/>
      </c>
      <c r="DW178" s="274" t="str">
        <f ca="true">+IF(OFFSET('Hygiene Data'!$F$13,0,10*ROW('Hygiene Data'!F172))="","",OFFSET('Hygiene Data'!$F$13,0,10*ROW('Hygiene Data'!F172)))</f>
        <v/>
      </c>
      <c r="DX178" s="274" t="str">
        <f ca="true">+IF(OFFSET('Hygiene Data'!$G$11,0,10*ROW('Hygiene Data'!G172))="","",OFFSET('Hygiene Data'!$G$11,0,10*ROW('Hygiene Data'!G172)))</f>
        <v/>
      </c>
      <c r="DY178" s="274" t="str">
        <f ca="true">+IF(OFFSET('Hygiene Data'!$G$12,0,10*ROW('Hygiene Data'!G172))="","",OFFSET('Hygiene Data'!$G$12,0,10*ROW('Hygiene Data'!G172)))</f>
        <v/>
      </c>
      <c r="DZ178" s="274" t="str">
        <f ca="true">+IF(OFFSET('Hygiene Data'!$G$13,0,10*ROW('Hygiene Data'!G172))="","",OFFSET('Hygiene Data'!$G$13,0,10*ROW('Hygiene Data'!G172)))</f>
        <v/>
      </c>
      <c r="EA178" s="274" t="str">
        <f ca="true">+IF(OFFSET('Hygiene Data'!$H$11,0,10*ROW('Hygiene Data'!H172))="","",OFFSET('Hygiene Data'!$H$11,0,10*ROW('Hygiene Data'!H172)))</f>
        <v/>
      </c>
      <c r="EB178" s="274" t="str">
        <f ca="true">+IF(OFFSET('Hygiene Data'!$H$12,0,10*ROW('Hygiene Data'!H172))="","",OFFSET('Hygiene Data'!$H$12,0,10*ROW('Hygiene Data'!H172)))</f>
        <v/>
      </c>
      <c r="EC178" s="274" t="str">
        <f ca="true">+IF(OFFSET('Hygiene Data'!$H$13,0,10*ROW('Hygiene Data'!H172))="","",OFFSET('Hygiene Data'!$H$13,0,10*ROW('Hygiene Data'!H172)))</f>
        <v/>
      </c>
      <c r="ED178" s="274" t="str">
        <f ca="true">+IF(OFFSET('Hygiene Data'!$I$11,0,10*ROW('Hygiene Data'!I172))="","",OFFSET('Hygiene Data'!$I$11,0,10*ROW('Hygiene Data'!I172)))</f>
        <v/>
      </c>
      <c r="EE178" s="274" t="str">
        <f ca="true">+IF(OFFSET('Hygiene Data'!$I$12,0,10*ROW('Hygiene Data'!I172))="","",OFFSET('Hygiene Data'!$I$12,0,10*ROW('Hygiene Data'!I172)))</f>
        <v/>
      </c>
      <c r="EF178" s="274" t="str">
        <f ca="true">+IF(OFFSET('Hygiene Data'!$I$13,0,10*ROW('Hygiene Data'!I172))="","",OFFSET('Hygiene Data'!$I$13,0,10*ROW('Hygiene Data'!I172)))</f>
        <v/>
      </c>
    </row>
    <row xmlns:x14ac="http://schemas.microsoft.com/office/spreadsheetml/2009/9/ac" r="179" x14ac:dyDescent="0.2">
      <c r="A179" s="37" t="str">
        <f ca="true">+IF(OFFSET('Water Data'!$B$2,0,10*ROW('Water Data'!E173))="","",OFFSET('Water Data'!$B$2,0,10*ROW('Water Data'!E173)))</f>
        <v/>
      </c>
      <c r="B179" s="37" t="str">
        <f ca="true">+IF(OFFSET('Water Data'!$C$2,0,10*ROW('Water Data'!F173))="","",OFFSET('Water Data'!$C$2,0,10*ROW('Water Data'!F173)))</f>
        <v/>
      </c>
      <c r="C179" s="330" t="str">
        <f t="shared" ca="true" si="2"/>
        <v/>
      </c>
      <c r="D179" s="94"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4"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4"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4"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4"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4"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4"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4"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4"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4"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4"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4"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4"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4"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4"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4"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4"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4"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5"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5"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5"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5"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5"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5"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5"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5"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5"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5"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5"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5"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5"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5"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5"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5"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5"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5"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5"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5"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5"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5"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5"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5"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5"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5"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5"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5"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5"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5"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6"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6"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6"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6"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6"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6"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6"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6"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6"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6"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6"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6"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6"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6"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6"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6"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6"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6"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4"/>
      <c r="BS179" s="274" t="str">
        <f ca="true">+IF(OFFSET('Water Data'!$D$27,0,10*ROW('Water Data'!D173))="","",OFFSET('Water Data'!$D$27,0,10*ROW('Water Data'!D173)))</f>
        <v/>
      </c>
      <c r="BT179" s="274" t="str">
        <f ca="true">+IF(OFFSET('Water Data'!$D$28,0,10*ROW('Water Data'!D173))="","",OFFSET('Water Data'!$D$28,0,10*ROW('Water Data'!D173)))</f>
        <v/>
      </c>
      <c r="BU179" s="274" t="str">
        <f ca="true">+IF(OFFSET('Water Data'!$D$29,0,10*ROW('Water Data'!D173))="","",OFFSET('Water Data'!$D$29,0,10*ROW('Water Data'!D173)))</f>
        <v/>
      </c>
      <c r="BV179" s="274" t="str">
        <f ca="true">+IF(OFFSET('Water Data'!$E$27,0,10*ROW('Water Data'!E173))="","",OFFSET('Water Data'!$E$27,0,10*ROW('Water Data'!E173)))</f>
        <v/>
      </c>
      <c r="BW179" s="274" t="str">
        <f ca="true">+IF(OFFSET('Water Data'!$E$28,0,10*ROW('Water Data'!E173))="","",OFFSET('Water Data'!$E$28,0,10*ROW('Water Data'!E173)))</f>
        <v/>
      </c>
      <c r="BX179" s="274" t="str">
        <f ca="true">+IF(OFFSET('Water Data'!$E$29,0,10*ROW('Water Data'!E173))="","",OFFSET('Water Data'!$E$29,0,10*ROW('Water Data'!E173)))</f>
        <v/>
      </c>
      <c r="BY179" s="274" t="str">
        <f ca="true">+IF(OFFSET('Water Data'!$F$27,0,10*ROW('Water Data'!F173))="","",OFFSET('Water Data'!$F$27,0,10*ROW('Water Data'!F173)))</f>
        <v/>
      </c>
      <c r="BZ179" s="274" t="str">
        <f ca="true">+IF(OFFSET('Water Data'!$F$28,0,10*ROW('Water Data'!F173))="","",OFFSET('Water Data'!$F$28,0,10*ROW('Water Data'!F173)))</f>
        <v/>
      </c>
      <c r="CA179" s="274" t="str">
        <f ca="true">+IF(OFFSET('Water Data'!$F$29,0,10*ROW('Water Data'!F173))="","",OFFSET('Water Data'!$F$29,0,10*ROW('Water Data'!F173)))</f>
        <v/>
      </c>
      <c r="CB179" s="274" t="str">
        <f ca="true">+IF(OFFSET('Water Data'!$G$27,0,10*ROW('Water Data'!G173))="","",OFFSET('Water Data'!$G$27,0,10*ROW('Water Data'!G173)))</f>
        <v/>
      </c>
      <c r="CC179" s="274" t="str">
        <f ca="true">+IF(OFFSET('Water Data'!$G$28,0,10*ROW('Water Data'!G173))="","",OFFSET('Water Data'!$G$28,0,10*ROW('Water Data'!G173)))</f>
        <v/>
      </c>
      <c r="CD179" s="274" t="str">
        <f ca="true">+IF(OFFSET('Water Data'!$G$29,0,10*ROW('Water Data'!G173))="","",OFFSET('Water Data'!$G$29,0,10*ROW('Water Data'!G173)))</f>
        <v/>
      </c>
      <c r="CE179" s="274" t="str">
        <f ca="true">+IF(OFFSET('Water Data'!$H$27,0,10*ROW('Water Data'!H173))="","",OFFSET('Water Data'!$H$27,0,10*ROW('Water Data'!H173)))</f>
        <v/>
      </c>
      <c r="CF179" s="274" t="str">
        <f ca="true">+IF(OFFSET('Water Data'!$H$28,0,10*ROW('Water Data'!H173))="","",OFFSET('Water Data'!$H$28,0,10*ROW('Water Data'!H173)))</f>
        <v/>
      </c>
      <c r="CG179" s="274" t="str">
        <f ca="true">+IF(OFFSET('Water Data'!$H$29,0,10*ROW('Water Data'!H173))="","",OFFSET('Water Data'!$H$29,0,10*ROW('Water Data'!H173)))</f>
        <v/>
      </c>
      <c r="CH179" s="274" t="str">
        <f ca="true">+IF(OFFSET('Water Data'!$I$27,0,10*ROW('Water Data'!I173))="","",OFFSET('Water Data'!$I$27,0,10*ROW('Water Data'!I173)))</f>
        <v/>
      </c>
      <c r="CI179" s="274" t="str">
        <f ca="true">+IF(OFFSET('Water Data'!$I$28,0,10*ROW('Water Data'!I173))="","",OFFSET('Water Data'!$I$28,0,10*ROW('Water Data'!I173)))</f>
        <v/>
      </c>
      <c r="CJ179" s="274" t="str">
        <f ca="true">+IF(OFFSET('Water Data'!$I$29,0,10*ROW('Water Data'!I173))="","",OFFSET('Water Data'!$I$29,0,10*ROW('Water Data'!I173)))</f>
        <v/>
      </c>
      <c r="CK179" s="274" t="str">
        <f ca="true">+IF(OFFSET('Sanitation Data'!$D$28,0,10*ROW('Sanitation Data'!D173))="","",OFFSET('Sanitation Data'!$D$28,0,10*ROW('Sanitation Data'!D173)))</f>
        <v/>
      </c>
      <c r="CL179" s="274" t="str">
        <f ca="true">+IF(OFFSET('Sanitation Data'!$D$29,0,10*ROW('Sanitation Data'!D173))="","",OFFSET('Sanitation Data'!$D$29,0,10*ROW('Sanitation Data'!D173)))</f>
        <v/>
      </c>
      <c r="CM179" s="274" t="str">
        <f ca="true">+IF(OFFSET('Sanitation Data'!$D$30,0,10*ROW('Sanitation Data'!D173))="","",OFFSET('Sanitation Data'!$D$30,0,10*ROW('Sanitation Data'!D173)))</f>
        <v/>
      </c>
      <c r="CN179" s="274" t="str">
        <f ca="true">+IF(OFFSET('Sanitation Data'!$D$31,0,10*ROW('Sanitation Data'!D173))="","",OFFSET('Sanitation Data'!$D$31,0,10*ROW('Sanitation Data'!D173)))</f>
        <v/>
      </c>
      <c r="CO179" s="274" t="str">
        <f ca="true">+IF(OFFSET('Sanitation Data'!$D$32,0,10*ROW('Sanitation Data'!D173))="","",OFFSET('Sanitation Data'!$D$32,0,10*ROW('Sanitation Data'!D173)))</f>
        <v/>
      </c>
      <c r="CP179" s="274" t="str">
        <f ca="true">+IF(OFFSET('Sanitation Data'!$E$28,0,10*ROW('Sanitation Data'!E173))="","",OFFSET('Sanitation Data'!$E$28,0,10*ROW('Sanitation Data'!E173)))</f>
        <v/>
      </c>
      <c r="CQ179" s="274" t="str">
        <f ca="true">+IF(OFFSET('Sanitation Data'!$E$29,0,10*ROW('Sanitation Data'!E173))="","",OFFSET('Sanitation Data'!$E$29,0,10*ROW('Sanitation Data'!E173)))</f>
        <v/>
      </c>
      <c r="CR179" s="274" t="str">
        <f ca="true">+IF(OFFSET('Sanitation Data'!$E$30,0,10*ROW('Sanitation Data'!E173))="","",OFFSET('Sanitation Data'!$E$30,0,10*ROW('Sanitation Data'!E173)))</f>
        <v/>
      </c>
      <c r="CS179" s="274" t="str">
        <f ca="true">+IF(OFFSET('Sanitation Data'!$E$31,0,10*ROW('Sanitation Data'!E173))="","",OFFSET('Sanitation Data'!$E$31,0,10*ROW('Sanitation Data'!E173)))</f>
        <v/>
      </c>
      <c r="CT179" s="274" t="str">
        <f ca="true">+IF(OFFSET('Sanitation Data'!$E$32,0,10*ROW('Sanitation Data'!E173))="","",OFFSET('Sanitation Data'!$E$32,0,10*ROW('Sanitation Data'!E173)))</f>
        <v/>
      </c>
      <c r="CU179" s="274" t="str">
        <f ca="true">+IF(OFFSET('Sanitation Data'!$F$28,0,10*ROW('Sanitation Data'!F173))="","",OFFSET('Sanitation Data'!$F$28,0,10*ROW('Sanitation Data'!F173)))</f>
        <v/>
      </c>
      <c r="CV179" s="274" t="str">
        <f ca="true">+IF(OFFSET('Sanitation Data'!$F$29,0,10*ROW('Sanitation Data'!F173))="","",OFFSET('Sanitation Data'!$F$29,0,10*ROW('Sanitation Data'!F173)))</f>
        <v/>
      </c>
      <c r="CW179" s="274" t="str">
        <f ca="true">+IF(OFFSET('Sanitation Data'!$F$30,0,10*ROW('Sanitation Data'!F173))="","",OFFSET('Sanitation Data'!$F$30,0,10*ROW('Sanitation Data'!F173)))</f>
        <v/>
      </c>
      <c r="CX179" s="274" t="str">
        <f ca="true">+IF(OFFSET('Sanitation Data'!$F$31,0,10*ROW('Sanitation Data'!F173))="","",OFFSET('Sanitation Data'!$F$31,0,10*ROW('Sanitation Data'!F173)))</f>
        <v/>
      </c>
      <c r="CY179" s="274" t="str">
        <f ca="true">+IF(OFFSET('Sanitation Data'!$F$32,0,10*ROW('Sanitation Data'!F173))="","",OFFSET('Sanitation Data'!$F$32,0,10*ROW('Sanitation Data'!F173)))</f>
        <v/>
      </c>
      <c r="CZ179" s="274" t="str">
        <f ca="true">+IF(OFFSET('Sanitation Data'!$G$28,0,10*ROW('Sanitation Data'!G173))="","",OFFSET('Sanitation Data'!$G$28,0,10*ROW('Sanitation Data'!G173)))</f>
        <v/>
      </c>
      <c r="DA179" s="274" t="str">
        <f ca="true">+IF(OFFSET('Sanitation Data'!$G$29,0,10*ROW('Sanitation Data'!G173))="","",OFFSET('Sanitation Data'!$G$29,0,10*ROW('Sanitation Data'!G173)))</f>
        <v/>
      </c>
      <c r="DB179" s="274" t="str">
        <f ca="true">+IF(OFFSET('Sanitation Data'!$G$30,0,10*ROW('Sanitation Data'!G173))="","",OFFSET('Sanitation Data'!$G$30,0,10*ROW('Sanitation Data'!G173)))</f>
        <v/>
      </c>
      <c r="DC179" s="274" t="str">
        <f ca="true">+IF(OFFSET('Sanitation Data'!$G$31,0,10*ROW('Sanitation Data'!G173))="","",OFFSET('Sanitation Data'!$G$31,0,10*ROW('Sanitation Data'!G173)))</f>
        <v/>
      </c>
      <c r="DD179" s="274" t="str">
        <f ca="true">+IF(OFFSET('Sanitation Data'!$G$32,0,10*ROW('Sanitation Data'!G173))="","",OFFSET('Sanitation Data'!$G$32,0,10*ROW('Sanitation Data'!G173)))</f>
        <v/>
      </c>
      <c r="DE179" s="274" t="str">
        <f ca="true">+IF(OFFSET('Sanitation Data'!$H$28,0,10*ROW('Sanitation Data'!H173))="","",OFFSET('Sanitation Data'!$H$28,0,10*ROW('Sanitation Data'!H173)))</f>
        <v/>
      </c>
      <c r="DF179" s="274" t="str">
        <f ca="true">+IF(OFFSET('Sanitation Data'!$H$29,0,10*ROW('Sanitation Data'!H173))="","",OFFSET('Sanitation Data'!$H$29,0,10*ROW('Sanitation Data'!H173)))</f>
        <v/>
      </c>
      <c r="DG179" s="274" t="str">
        <f ca="true">+IF(OFFSET('Sanitation Data'!$H$30,0,10*ROW('Sanitation Data'!H173))="","",OFFSET('Sanitation Data'!$H$30,0,10*ROW('Sanitation Data'!H173)))</f>
        <v/>
      </c>
      <c r="DH179" s="274" t="str">
        <f ca="true">+IF(OFFSET('Sanitation Data'!$H$31,0,10*ROW('Sanitation Data'!H173))="","",OFFSET('Sanitation Data'!$H$31,0,10*ROW('Sanitation Data'!H173)))</f>
        <v/>
      </c>
      <c r="DI179" s="274" t="str">
        <f ca="true">+IF(OFFSET('Sanitation Data'!$H$32,0,10*ROW('Sanitation Data'!H173))="","",OFFSET('Sanitation Data'!$H$32,0,10*ROW('Sanitation Data'!H173)))</f>
        <v/>
      </c>
      <c r="DJ179" s="274" t="str">
        <f ca="true">+IF(OFFSET('Sanitation Data'!$I$28,0,10*ROW('Sanitation Data'!I173))="","",OFFSET('Sanitation Data'!$I$28,0,10*ROW('Sanitation Data'!I173)))</f>
        <v/>
      </c>
      <c r="DK179" s="274" t="str">
        <f ca="true">+IF(OFFSET('Sanitation Data'!$I$29,0,10*ROW('Sanitation Data'!I173))="","",OFFSET('Sanitation Data'!$I$29,0,10*ROW('Sanitation Data'!I173)))</f>
        <v/>
      </c>
      <c r="DL179" s="274" t="str">
        <f ca="true">+IF(OFFSET('Sanitation Data'!$I$30,0,10*ROW('Sanitation Data'!I173))="","",OFFSET('Sanitation Data'!$I$30,0,10*ROW('Sanitation Data'!I173)))</f>
        <v/>
      </c>
      <c r="DM179" s="274" t="str">
        <f ca="true">+IF(OFFSET('Sanitation Data'!$I$31,0,10*ROW('Sanitation Data'!I173))="","",OFFSET('Sanitation Data'!$I$31,0,10*ROW('Sanitation Data'!I173)))</f>
        <v/>
      </c>
      <c r="DN179" s="274" t="str">
        <f ca="true">+IF(OFFSET('Sanitation Data'!$I$32,0,10*ROW('Sanitation Data'!I173))="","",OFFSET('Sanitation Data'!$I$32,0,10*ROW('Sanitation Data'!I173)))</f>
        <v/>
      </c>
      <c r="DO179" s="274" t="str">
        <f ca="true">+IF(OFFSET('Hygiene Data'!$D$11,0,10*ROW('Hygiene Data'!D173))="","",OFFSET('Hygiene Data'!$D$11,0,10*ROW('Hygiene Data'!D173)))</f>
        <v/>
      </c>
      <c r="DP179" s="274" t="str">
        <f ca="true">+IF(OFFSET('Hygiene Data'!$D$12,0,10*ROW('Hygiene Data'!D173))="","",OFFSET('Hygiene Data'!$D$12,0,10*ROW('Hygiene Data'!D173)))</f>
        <v/>
      </c>
      <c r="DQ179" s="274" t="str">
        <f ca="true">+IF(OFFSET('Hygiene Data'!$D$13,0,10*ROW('Hygiene Data'!D173))="","",OFFSET('Hygiene Data'!$D$13,0,10*ROW('Hygiene Data'!D173)))</f>
        <v/>
      </c>
      <c r="DR179" s="274" t="str">
        <f ca="true">+IF(OFFSET('Hygiene Data'!$E$11,0,10*ROW('Hygiene Data'!E173))="","",OFFSET('Hygiene Data'!$E$11,0,10*ROW('Hygiene Data'!E173)))</f>
        <v/>
      </c>
      <c r="DS179" s="274" t="str">
        <f ca="true">+IF(OFFSET('Hygiene Data'!$E$12,0,10*ROW('Hygiene Data'!E173))="","",OFFSET('Hygiene Data'!$E$12,0,10*ROW('Hygiene Data'!E173)))</f>
        <v/>
      </c>
      <c r="DT179" s="274" t="str">
        <f ca="true">+IF(OFFSET('Hygiene Data'!$E$13,0,10*ROW('Hygiene Data'!E173))="","",OFFSET('Hygiene Data'!$E$13,0,10*ROW('Hygiene Data'!E173)))</f>
        <v/>
      </c>
      <c r="DU179" s="274" t="str">
        <f ca="true">+IF(OFFSET('Hygiene Data'!$F$11,0,10*ROW('Hygiene Data'!F173))="","",OFFSET('Hygiene Data'!$F$11,0,10*ROW('Hygiene Data'!F173)))</f>
        <v/>
      </c>
      <c r="DV179" s="274" t="str">
        <f ca="true">+IF(OFFSET('Hygiene Data'!$F$12,0,10*ROW('Hygiene Data'!F173))="","",OFFSET('Hygiene Data'!$F$12,0,10*ROW('Hygiene Data'!F173)))</f>
        <v/>
      </c>
      <c r="DW179" s="274" t="str">
        <f ca="true">+IF(OFFSET('Hygiene Data'!$F$13,0,10*ROW('Hygiene Data'!F173))="","",OFFSET('Hygiene Data'!$F$13,0,10*ROW('Hygiene Data'!F173)))</f>
        <v/>
      </c>
      <c r="DX179" s="274" t="str">
        <f ca="true">+IF(OFFSET('Hygiene Data'!$G$11,0,10*ROW('Hygiene Data'!G173))="","",OFFSET('Hygiene Data'!$G$11,0,10*ROW('Hygiene Data'!G173)))</f>
        <v/>
      </c>
      <c r="DY179" s="274" t="str">
        <f ca="true">+IF(OFFSET('Hygiene Data'!$G$12,0,10*ROW('Hygiene Data'!G173))="","",OFFSET('Hygiene Data'!$G$12,0,10*ROW('Hygiene Data'!G173)))</f>
        <v/>
      </c>
      <c r="DZ179" s="274" t="str">
        <f ca="true">+IF(OFFSET('Hygiene Data'!$G$13,0,10*ROW('Hygiene Data'!G173))="","",OFFSET('Hygiene Data'!$G$13,0,10*ROW('Hygiene Data'!G173)))</f>
        <v/>
      </c>
      <c r="EA179" s="274" t="str">
        <f ca="true">+IF(OFFSET('Hygiene Data'!$H$11,0,10*ROW('Hygiene Data'!H173))="","",OFFSET('Hygiene Data'!$H$11,0,10*ROW('Hygiene Data'!H173)))</f>
        <v/>
      </c>
      <c r="EB179" s="274" t="str">
        <f ca="true">+IF(OFFSET('Hygiene Data'!$H$12,0,10*ROW('Hygiene Data'!H173))="","",OFFSET('Hygiene Data'!$H$12,0,10*ROW('Hygiene Data'!H173)))</f>
        <v/>
      </c>
      <c r="EC179" s="274" t="str">
        <f ca="true">+IF(OFFSET('Hygiene Data'!$H$13,0,10*ROW('Hygiene Data'!H173))="","",OFFSET('Hygiene Data'!$H$13,0,10*ROW('Hygiene Data'!H173)))</f>
        <v/>
      </c>
      <c r="ED179" s="274" t="str">
        <f ca="true">+IF(OFFSET('Hygiene Data'!$I$11,0,10*ROW('Hygiene Data'!I173))="","",OFFSET('Hygiene Data'!$I$11,0,10*ROW('Hygiene Data'!I173)))</f>
        <v/>
      </c>
      <c r="EE179" s="274" t="str">
        <f ca="true">+IF(OFFSET('Hygiene Data'!$I$12,0,10*ROW('Hygiene Data'!I173))="","",OFFSET('Hygiene Data'!$I$12,0,10*ROW('Hygiene Data'!I173)))</f>
        <v/>
      </c>
      <c r="EF179" s="274" t="str">
        <f ca="true">+IF(OFFSET('Hygiene Data'!$I$13,0,10*ROW('Hygiene Data'!I173))="","",OFFSET('Hygiene Data'!$I$13,0,10*ROW('Hygiene Data'!I173)))</f>
        <v/>
      </c>
    </row>
    <row xmlns:x14ac="http://schemas.microsoft.com/office/spreadsheetml/2009/9/ac" r="180" x14ac:dyDescent="0.2">
      <c r="A180" s="37" t="str">
        <f ca="true">+IF(OFFSET('Water Data'!$B$2,0,10*ROW('Water Data'!E174))="","",OFFSET('Water Data'!$B$2,0,10*ROW('Water Data'!E174)))</f>
        <v/>
      </c>
      <c r="B180" s="37" t="str">
        <f ca="true">+IF(OFFSET('Water Data'!$C$2,0,10*ROW('Water Data'!F174))="","",OFFSET('Water Data'!$C$2,0,10*ROW('Water Data'!F174)))</f>
        <v/>
      </c>
      <c r="C180" s="330" t="str">
        <f t="shared" ca="true" si="2"/>
        <v/>
      </c>
      <c r="D180" s="94"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4"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4"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4"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4"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4"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4"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4"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4"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4"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4"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4"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4"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4"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4"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4"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4"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4"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5"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5"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5"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5"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5"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5"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5"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5"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5"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5"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5"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5"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5"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5"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5"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5"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5"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5"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5"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5"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5"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5"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5"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5"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5"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5"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5"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5"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5"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5"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6"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6"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6"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6"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6"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6"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6"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6"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6"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6"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6"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6"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6"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6"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6"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6"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6"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6"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4"/>
      <c r="BS180" s="274" t="str">
        <f ca="true">+IF(OFFSET('Water Data'!$D$27,0,10*ROW('Water Data'!D174))="","",OFFSET('Water Data'!$D$27,0,10*ROW('Water Data'!D174)))</f>
        <v/>
      </c>
      <c r="BT180" s="274" t="str">
        <f ca="true">+IF(OFFSET('Water Data'!$D$28,0,10*ROW('Water Data'!D174))="","",OFFSET('Water Data'!$D$28,0,10*ROW('Water Data'!D174)))</f>
        <v/>
      </c>
      <c r="BU180" s="274" t="str">
        <f ca="true">+IF(OFFSET('Water Data'!$D$29,0,10*ROW('Water Data'!D174))="","",OFFSET('Water Data'!$D$29,0,10*ROW('Water Data'!D174)))</f>
        <v/>
      </c>
      <c r="BV180" s="274" t="str">
        <f ca="true">+IF(OFFSET('Water Data'!$E$27,0,10*ROW('Water Data'!E174))="","",OFFSET('Water Data'!$E$27,0,10*ROW('Water Data'!E174)))</f>
        <v/>
      </c>
      <c r="BW180" s="274" t="str">
        <f ca="true">+IF(OFFSET('Water Data'!$E$28,0,10*ROW('Water Data'!E174))="","",OFFSET('Water Data'!$E$28,0,10*ROW('Water Data'!E174)))</f>
        <v/>
      </c>
      <c r="BX180" s="274" t="str">
        <f ca="true">+IF(OFFSET('Water Data'!$E$29,0,10*ROW('Water Data'!E174))="","",OFFSET('Water Data'!$E$29,0,10*ROW('Water Data'!E174)))</f>
        <v/>
      </c>
      <c r="BY180" s="274" t="str">
        <f ca="true">+IF(OFFSET('Water Data'!$F$27,0,10*ROW('Water Data'!F174))="","",OFFSET('Water Data'!$F$27,0,10*ROW('Water Data'!F174)))</f>
        <v/>
      </c>
      <c r="BZ180" s="274" t="str">
        <f ca="true">+IF(OFFSET('Water Data'!$F$28,0,10*ROW('Water Data'!F174))="","",OFFSET('Water Data'!$F$28,0,10*ROW('Water Data'!F174)))</f>
        <v/>
      </c>
      <c r="CA180" s="274" t="str">
        <f ca="true">+IF(OFFSET('Water Data'!$F$29,0,10*ROW('Water Data'!F174))="","",OFFSET('Water Data'!$F$29,0,10*ROW('Water Data'!F174)))</f>
        <v/>
      </c>
      <c r="CB180" s="274" t="str">
        <f ca="true">+IF(OFFSET('Water Data'!$G$27,0,10*ROW('Water Data'!G174))="","",OFFSET('Water Data'!$G$27,0,10*ROW('Water Data'!G174)))</f>
        <v/>
      </c>
      <c r="CC180" s="274" t="str">
        <f ca="true">+IF(OFFSET('Water Data'!$G$28,0,10*ROW('Water Data'!G174))="","",OFFSET('Water Data'!$G$28,0,10*ROW('Water Data'!G174)))</f>
        <v/>
      </c>
      <c r="CD180" s="274" t="str">
        <f ca="true">+IF(OFFSET('Water Data'!$G$29,0,10*ROW('Water Data'!G174))="","",OFFSET('Water Data'!$G$29,0,10*ROW('Water Data'!G174)))</f>
        <v/>
      </c>
      <c r="CE180" s="274" t="str">
        <f ca="true">+IF(OFFSET('Water Data'!$H$27,0,10*ROW('Water Data'!H174))="","",OFFSET('Water Data'!$H$27,0,10*ROW('Water Data'!H174)))</f>
        <v/>
      </c>
      <c r="CF180" s="274" t="str">
        <f ca="true">+IF(OFFSET('Water Data'!$H$28,0,10*ROW('Water Data'!H174))="","",OFFSET('Water Data'!$H$28,0,10*ROW('Water Data'!H174)))</f>
        <v/>
      </c>
      <c r="CG180" s="274" t="str">
        <f ca="true">+IF(OFFSET('Water Data'!$H$29,0,10*ROW('Water Data'!H174))="","",OFFSET('Water Data'!$H$29,0,10*ROW('Water Data'!H174)))</f>
        <v/>
      </c>
      <c r="CH180" s="274" t="str">
        <f ca="true">+IF(OFFSET('Water Data'!$I$27,0,10*ROW('Water Data'!I174))="","",OFFSET('Water Data'!$I$27,0,10*ROW('Water Data'!I174)))</f>
        <v/>
      </c>
      <c r="CI180" s="274" t="str">
        <f ca="true">+IF(OFFSET('Water Data'!$I$28,0,10*ROW('Water Data'!I174))="","",OFFSET('Water Data'!$I$28,0,10*ROW('Water Data'!I174)))</f>
        <v/>
      </c>
      <c r="CJ180" s="274" t="str">
        <f ca="true">+IF(OFFSET('Water Data'!$I$29,0,10*ROW('Water Data'!I174))="","",OFFSET('Water Data'!$I$29,0,10*ROW('Water Data'!I174)))</f>
        <v/>
      </c>
      <c r="CK180" s="274" t="str">
        <f ca="true">+IF(OFFSET('Sanitation Data'!$D$28,0,10*ROW('Sanitation Data'!D174))="","",OFFSET('Sanitation Data'!$D$28,0,10*ROW('Sanitation Data'!D174)))</f>
        <v/>
      </c>
      <c r="CL180" s="274" t="str">
        <f ca="true">+IF(OFFSET('Sanitation Data'!$D$29,0,10*ROW('Sanitation Data'!D174))="","",OFFSET('Sanitation Data'!$D$29,0,10*ROW('Sanitation Data'!D174)))</f>
        <v/>
      </c>
      <c r="CM180" s="274" t="str">
        <f ca="true">+IF(OFFSET('Sanitation Data'!$D$30,0,10*ROW('Sanitation Data'!D174))="","",OFFSET('Sanitation Data'!$D$30,0,10*ROW('Sanitation Data'!D174)))</f>
        <v/>
      </c>
      <c r="CN180" s="274" t="str">
        <f ca="true">+IF(OFFSET('Sanitation Data'!$D$31,0,10*ROW('Sanitation Data'!D174))="","",OFFSET('Sanitation Data'!$D$31,0,10*ROW('Sanitation Data'!D174)))</f>
        <v/>
      </c>
      <c r="CO180" s="274" t="str">
        <f ca="true">+IF(OFFSET('Sanitation Data'!$D$32,0,10*ROW('Sanitation Data'!D174))="","",OFFSET('Sanitation Data'!$D$32,0,10*ROW('Sanitation Data'!D174)))</f>
        <v/>
      </c>
      <c r="CP180" s="274" t="str">
        <f ca="true">+IF(OFFSET('Sanitation Data'!$E$28,0,10*ROW('Sanitation Data'!E174))="","",OFFSET('Sanitation Data'!$E$28,0,10*ROW('Sanitation Data'!E174)))</f>
        <v/>
      </c>
      <c r="CQ180" s="274" t="str">
        <f ca="true">+IF(OFFSET('Sanitation Data'!$E$29,0,10*ROW('Sanitation Data'!E174))="","",OFFSET('Sanitation Data'!$E$29,0,10*ROW('Sanitation Data'!E174)))</f>
        <v/>
      </c>
      <c r="CR180" s="274" t="str">
        <f ca="true">+IF(OFFSET('Sanitation Data'!$E$30,0,10*ROW('Sanitation Data'!E174))="","",OFFSET('Sanitation Data'!$E$30,0,10*ROW('Sanitation Data'!E174)))</f>
        <v/>
      </c>
      <c r="CS180" s="274" t="str">
        <f ca="true">+IF(OFFSET('Sanitation Data'!$E$31,0,10*ROW('Sanitation Data'!E174))="","",OFFSET('Sanitation Data'!$E$31,0,10*ROW('Sanitation Data'!E174)))</f>
        <v/>
      </c>
      <c r="CT180" s="274" t="str">
        <f ca="true">+IF(OFFSET('Sanitation Data'!$E$32,0,10*ROW('Sanitation Data'!E174))="","",OFFSET('Sanitation Data'!$E$32,0,10*ROW('Sanitation Data'!E174)))</f>
        <v/>
      </c>
      <c r="CU180" s="274" t="str">
        <f ca="true">+IF(OFFSET('Sanitation Data'!$F$28,0,10*ROW('Sanitation Data'!F174))="","",OFFSET('Sanitation Data'!$F$28,0,10*ROW('Sanitation Data'!F174)))</f>
        <v/>
      </c>
      <c r="CV180" s="274" t="str">
        <f ca="true">+IF(OFFSET('Sanitation Data'!$F$29,0,10*ROW('Sanitation Data'!F174))="","",OFFSET('Sanitation Data'!$F$29,0,10*ROW('Sanitation Data'!F174)))</f>
        <v/>
      </c>
      <c r="CW180" s="274" t="str">
        <f ca="true">+IF(OFFSET('Sanitation Data'!$F$30,0,10*ROW('Sanitation Data'!F174))="","",OFFSET('Sanitation Data'!$F$30,0,10*ROW('Sanitation Data'!F174)))</f>
        <v/>
      </c>
      <c r="CX180" s="274" t="str">
        <f ca="true">+IF(OFFSET('Sanitation Data'!$F$31,0,10*ROW('Sanitation Data'!F174))="","",OFFSET('Sanitation Data'!$F$31,0,10*ROW('Sanitation Data'!F174)))</f>
        <v/>
      </c>
      <c r="CY180" s="274" t="str">
        <f ca="true">+IF(OFFSET('Sanitation Data'!$F$32,0,10*ROW('Sanitation Data'!F174))="","",OFFSET('Sanitation Data'!$F$32,0,10*ROW('Sanitation Data'!F174)))</f>
        <v/>
      </c>
      <c r="CZ180" s="274" t="str">
        <f ca="true">+IF(OFFSET('Sanitation Data'!$G$28,0,10*ROW('Sanitation Data'!G174))="","",OFFSET('Sanitation Data'!$G$28,0,10*ROW('Sanitation Data'!G174)))</f>
        <v/>
      </c>
      <c r="DA180" s="274" t="str">
        <f ca="true">+IF(OFFSET('Sanitation Data'!$G$29,0,10*ROW('Sanitation Data'!G174))="","",OFFSET('Sanitation Data'!$G$29,0,10*ROW('Sanitation Data'!G174)))</f>
        <v/>
      </c>
      <c r="DB180" s="274" t="str">
        <f ca="true">+IF(OFFSET('Sanitation Data'!$G$30,0,10*ROW('Sanitation Data'!G174))="","",OFFSET('Sanitation Data'!$G$30,0,10*ROW('Sanitation Data'!G174)))</f>
        <v/>
      </c>
      <c r="DC180" s="274" t="str">
        <f ca="true">+IF(OFFSET('Sanitation Data'!$G$31,0,10*ROW('Sanitation Data'!G174))="","",OFFSET('Sanitation Data'!$G$31,0,10*ROW('Sanitation Data'!G174)))</f>
        <v/>
      </c>
      <c r="DD180" s="274" t="str">
        <f ca="true">+IF(OFFSET('Sanitation Data'!$G$32,0,10*ROW('Sanitation Data'!G174))="","",OFFSET('Sanitation Data'!$G$32,0,10*ROW('Sanitation Data'!G174)))</f>
        <v/>
      </c>
      <c r="DE180" s="274" t="str">
        <f ca="true">+IF(OFFSET('Sanitation Data'!$H$28,0,10*ROW('Sanitation Data'!H174))="","",OFFSET('Sanitation Data'!$H$28,0,10*ROW('Sanitation Data'!H174)))</f>
        <v/>
      </c>
      <c r="DF180" s="274" t="str">
        <f ca="true">+IF(OFFSET('Sanitation Data'!$H$29,0,10*ROW('Sanitation Data'!H174))="","",OFFSET('Sanitation Data'!$H$29,0,10*ROW('Sanitation Data'!H174)))</f>
        <v/>
      </c>
      <c r="DG180" s="274" t="str">
        <f ca="true">+IF(OFFSET('Sanitation Data'!$H$30,0,10*ROW('Sanitation Data'!H174))="","",OFFSET('Sanitation Data'!$H$30,0,10*ROW('Sanitation Data'!H174)))</f>
        <v/>
      </c>
      <c r="DH180" s="274" t="str">
        <f ca="true">+IF(OFFSET('Sanitation Data'!$H$31,0,10*ROW('Sanitation Data'!H174))="","",OFFSET('Sanitation Data'!$H$31,0,10*ROW('Sanitation Data'!H174)))</f>
        <v/>
      </c>
      <c r="DI180" s="274" t="str">
        <f ca="true">+IF(OFFSET('Sanitation Data'!$H$32,0,10*ROW('Sanitation Data'!H174))="","",OFFSET('Sanitation Data'!$H$32,0,10*ROW('Sanitation Data'!H174)))</f>
        <v/>
      </c>
      <c r="DJ180" s="274" t="str">
        <f ca="true">+IF(OFFSET('Sanitation Data'!$I$28,0,10*ROW('Sanitation Data'!I174))="","",OFFSET('Sanitation Data'!$I$28,0,10*ROW('Sanitation Data'!I174)))</f>
        <v/>
      </c>
      <c r="DK180" s="274" t="str">
        <f ca="true">+IF(OFFSET('Sanitation Data'!$I$29,0,10*ROW('Sanitation Data'!I174))="","",OFFSET('Sanitation Data'!$I$29,0,10*ROW('Sanitation Data'!I174)))</f>
        <v/>
      </c>
      <c r="DL180" s="274" t="str">
        <f ca="true">+IF(OFFSET('Sanitation Data'!$I$30,0,10*ROW('Sanitation Data'!I174))="","",OFFSET('Sanitation Data'!$I$30,0,10*ROW('Sanitation Data'!I174)))</f>
        <v/>
      </c>
      <c r="DM180" s="274" t="str">
        <f ca="true">+IF(OFFSET('Sanitation Data'!$I$31,0,10*ROW('Sanitation Data'!I174))="","",OFFSET('Sanitation Data'!$I$31,0,10*ROW('Sanitation Data'!I174)))</f>
        <v/>
      </c>
      <c r="DN180" s="274" t="str">
        <f ca="true">+IF(OFFSET('Sanitation Data'!$I$32,0,10*ROW('Sanitation Data'!I174))="","",OFFSET('Sanitation Data'!$I$32,0,10*ROW('Sanitation Data'!I174)))</f>
        <v/>
      </c>
      <c r="DO180" s="274" t="str">
        <f ca="true">+IF(OFFSET('Hygiene Data'!$D$11,0,10*ROW('Hygiene Data'!D174))="","",OFFSET('Hygiene Data'!$D$11,0,10*ROW('Hygiene Data'!D174)))</f>
        <v/>
      </c>
      <c r="DP180" s="274" t="str">
        <f ca="true">+IF(OFFSET('Hygiene Data'!$D$12,0,10*ROW('Hygiene Data'!D174))="","",OFFSET('Hygiene Data'!$D$12,0,10*ROW('Hygiene Data'!D174)))</f>
        <v/>
      </c>
      <c r="DQ180" s="274" t="str">
        <f ca="true">+IF(OFFSET('Hygiene Data'!$D$13,0,10*ROW('Hygiene Data'!D174))="","",OFFSET('Hygiene Data'!$D$13,0,10*ROW('Hygiene Data'!D174)))</f>
        <v/>
      </c>
      <c r="DR180" s="274" t="str">
        <f ca="true">+IF(OFFSET('Hygiene Data'!$E$11,0,10*ROW('Hygiene Data'!E174))="","",OFFSET('Hygiene Data'!$E$11,0,10*ROW('Hygiene Data'!E174)))</f>
        <v/>
      </c>
      <c r="DS180" s="274" t="str">
        <f ca="true">+IF(OFFSET('Hygiene Data'!$E$12,0,10*ROW('Hygiene Data'!E174))="","",OFFSET('Hygiene Data'!$E$12,0,10*ROW('Hygiene Data'!E174)))</f>
        <v/>
      </c>
      <c r="DT180" s="274" t="str">
        <f ca="true">+IF(OFFSET('Hygiene Data'!$E$13,0,10*ROW('Hygiene Data'!E174))="","",OFFSET('Hygiene Data'!$E$13,0,10*ROW('Hygiene Data'!E174)))</f>
        <v/>
      </c>
      <c r="DU180" s="274" t="str">
        <f ca="true">+IF(OFFSET('Hygiene Data'!$F$11,0,10*ROW('Hygiene Data'!F174))="","",OFFSET('Hygiene Data'!$F$11,0,10*ROW('Hygiene Data'!F174)))</f>
        <v/>
      </c>
      <c r="DV180" s="274" t="str">
        <f ca="true">+IF(OFFSET('Hygiene Data'!$F$12,0,10*ROW('Hygiene Data'!F174))="","",OFFSET('Hygiene Data'!$F$12,0,10*ROW('Hygiene Data'!F174)))</f>
        <v/>
      </c>
      <c r="DW180" s="274" t="str">
        <f ca="true">+IF(OFFSET('Hygiene Data'!$F$13,0,10*ROW('Hygiene Data'!F174))="","",OFFSET('Hygiene Data'!$F$13,0,10*ROW('Hygiene Data'!F174)))</f>
        <v/>
      </c>
      <c r="DX180" s="274" t="str">
        <f ca="true">+IF(OFFSET('Hygiene Data'!$G$11,0,10*ROW('Hygiene Data'!G174))="","",OFFSET('Hygiene Data'!$G$11,0,10*ROW('Hygiene Data'!G174)))</f>
        <v/>
      </c>
      <c r="DY180" s="274" t="str">
        <f ca="true">+IF(OFFSET('Hygiene Data'!$G$12,0,10*ROW('Hygiene Data'!G174))="","",OFFSET('Hygiene Data'!$G$12,0,10*ROW('Hygiene Data'!G174)))</f>
        <v/>
      </c>
      <c r="DZ180" s="274" t="str">
        <f ca="true">+IF(OFFSET('Hygiene Data'!$G$13,0,10*ROW('Hygiene Data'!G174))="","",OFFSET('Hygiene Data'!$G$13,0,10*ROW('Hygiene Data'!G174)))</f>
        <v/>
      </c>
      <c r="EA180" s="274" t="str">
        <f ca="true">+IF(OFFSET('Hygiene Data'!$H$11,0,10*ROW('Hygiene Data'!H174))="","",OFFSET('Hygiene Data'!$H$11,0,10*ROW('Hygiene Data'!H174)))</f>
        <v/>
      </c>
      <c r="EB180" s="274" t="str">
        <f ca="true">+IF(OFFSET('Hygiene Data'!$H$12,0,10*ROW('Hygiene Data'!H174))="","",OFFSET('Hygiene Data'!$H$12,0,10*ROW('Hygiene Data'!H174)))</f>
        <v/>
      </c>
      <c r="EC180" s="274" t="str">
        <f ca="true">+IF(OFFSET('Hygiene Data'!$H$13,0,10*ROW('Hygiene Data'!H174))="","",OFFSET('Hygiene Data'!$H$13,0,10*ROW('Hygiene Data'!H174)))</f>
        <v/>
      </c>
      <c r="ED180" s="274" t="str">
        <f ca="true">+IF(OFFSET('Hygiene Data'!$I$11,0,10*ROW('Hygiene Data'!I174))="","",OFFSET('Hygiene Data'!$I$11,0,10*ROW('Hygiene Data'!I174)))</f>
        <v/>
      </c>
      <c r="EE180" s="274" t="str">
        <f ca="true">+IF(OFFSET('Hygiene Data'!$I$12,0,10*ROW('Hygiene Data'!I174))="","",OFFSET('Hygiene Data'!$I$12,0,10*ROW('Hygiene Data'!I174)))</f>
        <v/>
      </c>
      <c r="EF180" s="274" t="str">
        <f ca="true">+IF(OFFSET('Hygiene Data'!$I$13,0,10*ROW('Hygiene Data'!I174))="","",OFFSET('Hygiene Data'!$I$13,0,10*ROW('Hygiene Data'!I174)))</f>
        <v/>
      </c>
    </row>
    <row xmlns:x14ac="http://schemas.microsoft.com/office/spreadsheetml/2009/9/ac" r="181" x14ac:dyDescent="0.2">
      <c r="A181" s="37" t="str">
        <f ca="true">+IF(OFFSET('Water Data'!$B$2,0,10*ROW('Water Data'!E175))="","",OFFSET('Water Data'!$B$2,0,10*ROW('Water Data'!E175)))</f>
        <v/>
      </c>
      <c r="B181" s="37" t="str">
        <f ca="true">+IF(OFFSET('Water Data'!$C$2,0,10*ROW('Water Data'!F175))="","",OFFSET('Water Data'!$C$2,0,10*ROW('Water Data'!F175)))</f>
        <v/>
      </c>
      <c r="C181" s="330" t="str">
        <f t="shared" ca="true" si="2"/>
        <v/>
      </c>
      <c r="D181" s="94"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4"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4"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4"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4"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4"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4"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4"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4"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4"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4"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4"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4"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4"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4"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4"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4"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4"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5"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5"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5"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5"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5"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5"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5"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5"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5"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5"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5"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5"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5"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5"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5"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5"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5"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5"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5"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5"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5"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5"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5"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5"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5"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5"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5"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5"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5"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5"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6"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6"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6"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6"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6"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6"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6"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6"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6"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6"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6"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6"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6"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6"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6"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6"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6"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6"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4"/>
      <c r="BS181" s="274" t="str">
        <f ca="true">+IF(OFFSET('Water Data'!$D$27,0,10*ROW('Water Data'!D175))="","",OFFSET('Water Data'!$D$27,0,10*ROW('Water Data'!D175)))</f>
        <v/>
      </c>
      <c r="BT181" s="274" t="str">
        <f ca="true">+IF(OFFSET('Water Data'!$D$28,0,10*ROW('Water Data'!D175))="","",OFFSET('Water Data'!$D$28,0,10*ROW('Water Data'!D175)))</f>
        <v/>
      </c>
      <c r="BU181" s="274" t="str">
        <f ca="true">+IF(OFFSET('Water Data'!$D$29,0,10*ROW('Water Data'!D175))="","",OFFSET('Water Data'!$D$29,0,10*ROW('Water Data'!D175)))</f>
        <v/>
      </c>
      <c r="BV181" s="274" t="str">
        <f ca="true">+IF(OFFSET('Water Data'!$E$27,0,10*ROW('Water Data'!E175))="","",OFFSET('Water Data'!$E$27,0,10*ROW('Water Data'!E175)))</f>
        <v/>
      </c>
      <c r="BW181" s="274" t="str">
        <f ca="true">+IF(OFFSET('Water Data'!$E$28,0,10*ROW('Water Data'!E175))="","",OFFSET('Water Data'!$E$28,0,10*ROW('Water Data'!E175)))</f>
        <v/>
      </c>
      <c r="BX181" s="274" t="str">
        <f ca="true">+IF(OFFSET('Water Data'!$E$29,0,10*ROW('Water Data'!E175))="","",OFFSET('Water Data'!$E$29,0,10*ROW('Water Data'!E175)))</f>
        <v/>
      </c>
      <c r="BY181" s="274" t="str">
        <f ca="true">+IF(OFFSET('Water Data'!$F$27,0,10*ROW('Water Data'!F175))="","",OFFSET('Water Data'!$F$27,0,10*ROW('Water Data'!F175)))</f>
        <v/>
      </c>
      <c r="BZ181" s="274" t="str">
        <f ca="true">+IF(OFFSET('Water Data'!$F$28,0,10*ROW('Water Data'!F175))="","",OFFSET('Water Data'!$F$28,0,10*ROW('Water Data'!F175)))</f>
        <v/>
      </c>
      <c r="CA181" s="274" t="str">
        <f ca="true">+IF(OFFSET('Water Data'!$F$29,0,10*ROW('Water Data'!F175))="","",OFFSET('Water Data'!$F$29,0,10*ROW('Water Data'!F175)))</f>
        <v/>
      </c>
      <c r="CB181" s="274" t="str">
        <f ca="true">+IF(OFFSET('Water Data'!$G$27,0,10*ROW('Water Data'!G175))="","",OFFSET('Water Data'!$G$27,0,10*ROW('Water Data'!G175)))</f>
        <v/>
      </c>
      <c r="CC181" s="274" t="str">
        <f ca="true">+IF(OFFSET('Water Data'!$G$28,0,10*ROW('Water Data'!G175))="","",OFFSET('Water Data'!$G$28,0,10*ROW('Water Data'!G175)))</f>
        <v/>
      </c>
      <c r="CD181" s="274" t="str">
        <f ca="true">+IF(OFFSET('Water Data'!$G$29,0,10*ROW('Water Data'!G175))="","",OFFSET('Water Data'!$G$29,0,10*ROW('Water Data'!G175)))</f>
        <v/>
      </c>
      <c r="CE181" s="274" t="str">
        <f ca="true">+IF(OFFSET('Water Data'!$H$27,0,10*ROW('Water Data'!H175))="","",OFFSET('Water Data'!$H$27,0,10*ROW('Water Data'!H175)))</f>
        <v/>
      </c>
      <c r="CF181" s="274" t="str">
        <f ca="true">+IF(OFFSET('Water Data'!$H$28,0,10*ROW('Water Data'!H175))="","",OFFSET('Water Data'!$H$28,0,10*ROW('Water Data'!H175)))</f>
        <v/>
      </c>
      <c r="CG181" s="274" t="str">
        <f ca="true">+IF(OFFSET('Water Data'!$H$29,0,10*ROW('Water Data'!H175))="","",OFFSET('Water Data'!$H$29,0,10*ROW('Water Data'!H175)))</f>
        <v/>
      </c>
      <c r="CH181" s="274" t="str">
        <f ca="true">+IF(OFFSET('Water Data'!$I$27,0,10*ROW('Water Data'!I175))="","",OFFSET('Water Data'!$I$27,0,10*ROW('Water Data'!I175)))</f>
        <v/>
      </c>
      <c r="CI181" s="274" t="str">
        <f ca="true">+IF(OFFSET('Water Data'!$I$28,0,10*ROW('Water Data'!I175))="","",OFFSET('Water Data'!$I$28,0,10*ROW('Water Data'!I175)))</f>
        <v/>
      </c>
      <c r="CJ181" s="274" t="str">
        <f ca="true">+IF(OFFSET('Water Data'!$I$29,0,10*ROW('Water Data'!I175))="","",OFFSET('Water Data'!$I$29,0,10*ROW('Water Data'!I175)))</f>
        <v/>
      </c>
      <c r="CK181" s="274" t="str">
        <f ca="true">+IF(OFFSET('Sanitation Data'!$D$28,0,10*ROW('Sanitation Data'!D175))="","",OFFSET('Sanitation Data'!$D$28,0,10*ROW('Sanitation Data'!D175)))</f>
        <v/>
      </c>
      <c r="CL181" s="274" t="str">
        <f ca="true">+IF(OFFSET('Sanitation Data'!$D$29,0,10*ROW('Sanitation Data'!D175))="","",OFFSET('Sanitation Data'!$D$29,0,10*ROW('Sanitation Data'!D175)))</f>
        <v/>
      </c>
      <c r="CM181" s="274" t="str">
        <f ca="true">+IF(OFFSET('Sanitation Data'!$D$30,0,10*ROW('Sanitation Data'!D175))="","",OFFSET('Sanitation Data'!$D$30,0,10*ROW('Sanitation Data'!D175)))</f>
        <v/>
      </c>
      <c r="CN181" s="274" t="str">
        <f ca="true">+IF(OFFSET('Sanitation Data'!$D$31,0,10*ROW('Sanitation Data'!D175))="","",OFFSET('Sanitation Data'!$D$31,0,10*ROW('Sanitation Data'!D175)))</f>
        <v/>
      </c>
      <c r="CO181" s="274" t="str">
        <f ca="true">+IF(OFFSET('Sanitation Data'!$D$32,0,10*ROW('Sanitation Data'!D175))="","",OFFSET('Sanitation Data'!$D$32,0,10*ROW('Sanitation Data'!D175)))</f>
        <v/>
      </c>
      <c r="CP181" s="274" t="str">
        <f ca="true">+IF(OFFSET('Sanitation Data'!$E$28,0,10*ROW('Sanitation Data'!E175))="","",OFFSET('Sanitation Data'!$E$28,0,10*ROW('Sanitation Data'!E175)))</f>
        <v/>
      </c>
      <c r="CQ181" s="274" t="str">
        <f ca="true">+IF(OFFSET('Sanitation Data'!$E$29,0,10*ROW('Sanitation Data'!E175))="","",OFFSET('Sanitation Data'!$E$29,0,10*ROW('Sanitation Data'!E175)))</f>
        <v/>
      </c>
      <c r="CR181" s="274" t="str">
        <f ca="true">+IF(OFFSET('Sanitation Data'!$E$30,0,10*ROW('Sanitation Data'!E175))="","",OFFSET('Sanitation Data'!$E$30,0,10*ROW('Sanitation Data'!E175)))</f>
        <v/>
      </c>
      <c r="CS181" s="274" t="str">
        <f ca="true">+IF(OFFSET('Sanitation Data'!$E$31,0,10*ROW('Sanitation Data'!E175))="","",OFFSET('Sanitation Data'!$E$31,0,10*ROW('Sanitation Data'!E175)))</f>
        <v/>
      </c>
      <c r="CT181" s="274" t="str">
        <f ca="true">+IF(OFFSET('Sanitation Data'!$E$32,0,10*ROW('Sanitation Data'!E175))="","",OFFSET('Sanitation Data'!$E$32,0,10*ROW('Sanitation Data'!E175)))</f>
        <v/>
      </c>
      <c r="CU181" s="274" t="str">
        <f ca="true">+IF(OFFSET('Sanitation Data'!$F$28,0,10*ROW('Sanitation Data'!F175))="","",OFFSET('Sanitation Data'!$F$28,0,10*ROW('Sanitation Data'!F175)))</f>
        <v/>
      </c>
      <c r="CV181" s="274" t="str">
        <f ca="true">+IF(OFFSET('Sanitation Data'!$F$29,0,10*ROW('Sanitation Data'!F175))="","",OFFSET('Sanitation Data'!$F$29,0,10*ROW('Sanitation Data'!F175)))</f>
        <v/>
      </c>
      <c r="CW181" s="274" t="str">
        <f ca="true">+IF(OFFSET('Sanitation Data'!$F$30,0,10*ROW('Sanitation Data'!F175))="","",OFFSET('Sanitation Data'!$F$30,0,10*ROW('Sanitation Data'!F175)))</f>
        <v/>
      </c>
      <c r="CX181" s="274" t="str">
        <f ca="true">+IF(OFFSET('Sanitation Data'!$F$31,0,10*ROW('Sanitation Data'!F175))="","",OFFSET('Sanitation Data'!$F$31,0,10*ROW('Sanitation Data'!F175)))</f>
        <v/>
      </c>
      <c r="CY181" s="274" t="str">
        <f ca="true">+IF(OFFSET('Sanitation Data'!$F$32,0,10*ROW('Sanitation Data'!F175))="","",OFFSET('Sanitation Data'!$F$32,0,10*ROW('Sanitation Data'!F175)))</f>
        <v/>
      </c>
      <c r="CZ181" s="274" t="str">
        <f ca="true">+IF(OFFSET('Sanitation Data'!$G$28,0,10*ROW('Sanitation Data'!G175))="","",OFFSET('Sanitation Data'!$G$28,0,10*ROW('Sanitation Data'!G175)))</f>
        <v/>
      </c>
      <c r="DA181" s="274" t="str">
        <f ca="true">+IF(OFFSET('Sanitation Data'!$G$29,0,10*ROW('Sanitation Data'!G175))="","",OFFSET('Sanitation Data'!$G$29,0,10*ROW('Sanitation Data'!G175)))</f>
        <v/>
      </c>
      <c r="DB181" s="274" t="str">
        <f ca="true">+IF(OFFSET('Sanitation Data'!$G$30,0,10*ROW('Sanitation Data'!G175))="","",OFFSET('Sanitation Data'!$G$30,0,10*ROW('Sanitation Data'!G175)))</f>
        <v/>
      </c>
      <c r="DC181" s="274" t="str">
        <f ca="true">+IF(OFFSET('Sanitation Data'!$G$31,0,10*ROW('Sanitation Data'!G175))="","",OFFSET('Sanitation Data'!$G$31,0,10*ROW('Sanitation Data'!G175)))</f>
        <v/>
      </c>
      <c r="DD181" s="274" t="str">
        <f ca="true">+IF(OFFSET('Sanitation Data'!$G$32,0,10*ROW('Sanitation Data'!G175))="","",OFFSET('Sanitation Data'!$G$32,0,10*ROW('Sanitation Data'!G175)))</f>
        <v/>
      </c>
      <c r="DE181" s="274" t="str">
        <f ca="true">+IF(OFFSET('Sanitation Data'!$H$28,0,10*ROW('Sanitation Data'!H175))="","",OFFSET('Sanitation Data'!$H$28,0,10*ROW('Sanitation Data'!H175)))</f>
        <v/>
      </c>
      <c r="DF181" s="274" t="str">
        <f ca="true">+IF(OFFSET('Sanitation Data'!$H$29,0,10*ROW('Sanitation Data'!H175))="","",OFFSET('Sanitation Data'!$H$29,0,10*ROW('Sanitation Data'!H175)))</f>
        <v/>
      </c>
      <c r="DG181" s="274" t="str">
        <f ca="true">+IF(OFFSET('Sanitation Data'!$H$30,0,10*ROW('Sanitation Data'!H175))="","",OFFSET('Sanitation Data'!$H$30,0,10*ROW('Sanitation Data'!H175)))</f>
        <v/>
      </c>
      <c r="DH181" s="274" t="str">
        <f ca="true">+IF(OFFSET('Sanitation Data'!$H$31,0,10*ROW('Sanitation Data'!H175))="","",OFFSET('Sanitation Data'!$H$31,0,10*ROW('Sanitation Data'!H175)))</f>
        <v/>
      </c>
      <c r="DI181" s="274" t="str">
        <f ca="true">+IF(OFFSET('Sanitation Data'!$H$32,0,10*ROW('Sanitation Data'!H175))="","",OFFSET('Sanitation Data'!$H$32,0,10*ROW('Sanitation Data'!H175)))</f>
        <v/>
      </c>
      <c r="DJ181" s="274" t="str">
        <f ca="true">+IF(OFFSET('Sanitation Data'!$I$28,0,10*ROW('Sanitation Data'!I175))="","",OFFSET('Sanitation Data'!$I$28,0,10*ROW('Sanitation Data'!I175)))</f>
        <v/>
      </c>
      <c r="DK181" s="274" t="str">
        <f ca="true">+IF(OFFSET('Sanitation Data'!$I$29,0,10*ROW('Sanitation Data'!I175))="","",OFFSET('Sanitation Data'!$I$29,0,10*ROW('Sanitation Data'!I175)))</f>
        <v/>
      </c>
      <c r="DL181" s="274" t="str">
        <f ca="true">+IF(OFFSET('Sanitation Data'!$I$30,0,10*ROW('Sanitation Data'!I175))="","",OFFSET('Sanitation Data'!$I$30,0,10*ROW('Sanitation Data'!I175)))</f>
        <v/>
      </c>
      <c r="DM181" s="274" t="str">
        <f ca="true">+IF(OFFSET('Sanitation Data'!$I$31,0,10*ROW('Sanitation Data'!I175))="","",OFFSET('Sanitation Data'!$I$31,0,10*ROW('Sanitation Data'!I175)))</f>
        <v/>
      </c>
      <c r="DN181" s="274" t="str">
        <f ca="true">+IF(OFFSET('Sanitation Data'!$I$32,0,10*ROW('Sanitation Data'!I175))="","",OFFSET('Sanitation Data'!$I$32,0,10*ROW('Sanitation Data'!I175)))</f>
        <v/>
      </c>
      <c r="DO181" s="274" t="str">
        <f ca="true">+IF(OFFSET('Hygiene Data'!$D$11,0,10*ROW('Hygiene Data'!D175))="","",OFFSET('Hygiene Data'!$D$11,0,10*ROW('Hygiene Data'!D175)))</f>
        <v/>
      </c>
      <c r="DP181" s="274" t="str">
        <f ca="true">+IF(OFFSET('Hygiene Data'!$D$12,0,10*ROW('Hygiene Data'!D175))="","",OFFSET('Hygiene Data'!$D$12,0,10*ROW('Hygiene Data'!D175)))</f>
        <v/>
      </c>
      <c r="DQ181" s="274" t="str">
        <f ca="true">+IF(OFFSET('Hygiene Data'!$D$13,0,10*ROW('Hygiene Data'!D175))="","",OFFSET('Hygiene Data'!$D$13,0,10*ROW('Hygiene Data'!D175)))</f>
        <v/>
      </c>
      <c r="DR181" s="274" t="str">
        <f ca="true">+IF(OFFSET('Hygiene Data'!$E$11,0,10*ROW('Hygiene Data'!E175))="","",OFFSET('Hygiene Data'!$E$11,0,10*ROW('Hygiene Data'!E175)))</f>
        <v/>
      </c>
      <c r="DS181" s="274" t="str">
        <f ca="true">+IF(OFFSET('Hygiene Data'!$E$12,0,10*ROW('Hygiene Data'!E175))="","",OFFSET('Hygiene Data'!$E$12,0,10*ROW('Hygiene Data'!E175)))</f>
        <v/>
      </c>
      <c r="DT181" s="274" t="str">
        <f ca="true">+IF(OFFSET('Hygiene Data'!$E$13,0,10*ROW('Hygiene Data'!E175))="","",OFFSET('Hygiene Data'!$E$13,0,10*ROW('Hygiene Data'!E175)))</f>
        <v/>
      </c>
      <c r="DU181" s="274" t="str">
        <f ca="true">+IF(OFFSET('Hygiene Data'!$F$11,0,10*ROW('Hygiene Data'!F175))="","",OFFSET('Hygiene Data'!$F$11,0,10*ROW('Hygiene Data'!F175)))</f>
        <v/>
      </c>
      <c r="DV181" s="274" t="str">
        <f ca="true">+IF(OFFSET('Hygiene Data'!$F$12,0,10*ROW('Hygiene Data'!F175))="","",OFFSET('Hygiene Data'!$F$12,0,10*ROW('Hygiene Data'!F175)))</f>
        <v/>
      </c>
      <c r="DW181" s="274" t="str">
        <f ca="true">+IF(OFFSET('Hygiene Data'!$F$13,0,10*ROW('Hygiene Data'!F175))="","",OFFSET('Hygiene Data'!$F$13,0,10*ROW('Hygiene Data'!F175)))</f>
        <v/>
      </c>
      <c r="DX181" s="274" t="str">
        <f ca="true">+IF(OFFSET('Hygiene Data'!$G$11,0,10*ROW('Hygiene Data'!G175))="","",OFFSET('Hygiene Data'!$G$11,0,10*ROW('Hygiene Data'!G175)))</f>
        <v/>
      </c>
      <c r="DY181" s="274" t="str">
        <f ca="true">+IF(OFFSET('Hygiene Data'!$G$12,0,10*ROW('Hygiene Data'!G175))="","",OFFSET('Hygiene Data'!$G$12,0,10*ROW('Hygiene Data'!G175)))</f>
        <v/>
      </c>
      <c r="DZ181" s="274" t="str">
        <f ca="true">+IF(OFFSET('Hygiene Data'!$G$13,0,10*ROW('Hygiene Data'!G175))="","",OFFSET('Hygiene Data'!$G$13,0,10*ROW('Hygiene Data'!G175)))</f>
        <v/>
      </c>
      <c r="EA181" s="274" t="str">
        <f ca="true">+IF(OFFSET('Hygiene Data'!$H$11,0,10*ROW('Hygiene Data'!H175))="","",OFFSET('Hygiene Data'!$H$11,0,10*ROW('Hygiene Data'!H175)))</f>
        <v/>
      </c>
      <c r="EB181" s="274" t="str">
        <f ca="true">+IF(OFFSET('Hygiene Data'!$H$12,0,10*ROW('Hygiene Data'!H175))="","",OFFSET('Hygiene Data'!$H$12,0,10*ROW('Hygiene Data'!H175)))</f>
        <v/>
      </c>
      <c r="EC181" s="274" t="str">
        <f ca="true">+IF(OFFSET('Hygiene Data'!$H$13,0,10*ROW('Hygiene Data'!H175))="","",OFFSET('Hygiene Data'!$H$13,0,10*ROW('Hygiene Data'!H175)))</f>
        <v/>
      </c>
      <c r="ED181" s="274" t="str">
        <f ca="true">+IF(OFFSET('Hygiene Data'!$I$11,0,10*ROW('Hygiene Data'!I175))="","",OFFSET('Hygiene Data'!$I$11,0,10*ROW('Hygiene Data'!I175)))</f>
        <v/>
      </c>
      <c r="EE181" s="274" t="str">
        <f ca="true">+IF(OFFSET('Hygiene Data'!$I$12,0,10*ROW('Hygiene Data'!I175))="","",OFFSET('Hygiene Data'!$I$12,0,10*ROW('Hygiene Data'!I175)))</f>
        <v/>
      </c>
      <c r="EF181" s="274" t="str">
        <f ca="true">+IF(OFFSET('Hygiene Data'!$I$13,0,10*ROW('Hygiene Data'!I175))="","",OFFSET('Hygiene Data'!$I$13,0,10*ROW('Hygiene Data'!I175)))</f>
        <v/>
      </c>
    </row>
    <row xmlns:x14ac="http://schemas.microsoft.com/office/spreadsheetml/2009/9/ac" r="182" x14ac:dyDescent="0.2">
      <c r="A182" s="37" t="str">
        <f ca="true">+IF(OFFSET('Water Data'!$B$2,0,10*ROW('Water Data'!E176))="","",OFFSET('Water Data'!$B$2,0,10*ROW('Water Data'!E176)))</f>
        <v/>
      </c>
      <c r="B182" s="37" t="str">
        <f ca="true">+IF(OFFSET('Water Data'!$C$2,0,10*ROW('Water Data'!F176))="","",OFFSET('Water Data'!$C$2,0,10*ROW('Water Data'!F176)))</f>
        <v/>
      </c>
      <c r="C182" s="330" t="str">
        <f t="shared" ca="true" si="2"/>
        <v/>
      </c>
      <c r="D182" s="94"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4"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4"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4"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4"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4"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4"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4"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4"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4"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4"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4"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4"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4"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4"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4"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4"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4"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5"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5"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5"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5"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5"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5"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5"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5"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5"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5"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5"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5"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5"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5"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5"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5"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5"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5"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5"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5"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5"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5"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5"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5"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5"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5"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5"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5"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5"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5"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6"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6"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6"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6"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6"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6"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6"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6"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6"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6"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6"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6"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6"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6"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6"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6"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6"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6"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4"/>
      <c r="BS182" s="274" t="str">
        <f ca="true">+IF(OFFSET('Water Data'!$D$27,0,10*ROW('Water Data'!D176))="","",OFFSET('Water Data'!$D$27,0,10*ROW('Water Data'!D176)))</f>
        <v/>
      </c>
      <c r="BT182" s="274" t="str">
        <f ca="true">+IF(OFFSET('Water Data'!$D$28,0,10*ROW('Water Data'!D176))="","",OFFSET('Water Data'!$D$28,0,10*ROW('Water Data'!D176)))</f>
        <v/>
      </c>
      <c r="BU182" s="274" t="str">
        <f ca="true">+IF(OFFSET('Water Data'!$D$29,0,10*ROW('Water Data'!D176))="","",OFFSET('Water Data'!$D$29,0,10*ROW('Water Data'!D176)))</f>
        <v/>
      </c>
      <c r="BV182" s="274" t="str">
        <f ca="true">+IF(OFFSET('Water Data'!$E$27,0,10*ROW('Water Data'!E176))="","",OFFSET('Water Data'!$E$27,0,10*ROW('Water Data'!E176)))</f>
        <v/>
      </c>
      <c r="BW182" s="274" t="str">
        <f ca="true">+IF(OFFSET('Water Data'!$E$28,0,10*ROW('Water Data'!E176))="","",OFFSET('Water Data'!$E$28,0,10*ROW('Water Data'!E176)))</f>
        <v/>
      </c>
      <c r="BX182" s="274" t="str">
        <f ca="true">+IF(OFFSET('Water Data'!$E$29,0,10*ROW('Water Data'!E176))="","",OFFSET('Water Data'!$E$29,0,10*ROW('Water Data'!E176)))</f>
        <v/>
      </c>
      <c r="BY182" s="274" t="str">
        <f ca="true">+IF(OFFSET('Water Data'!$F$27,0,10*ROW('Water Data'!F176))="","",OFFSET('Water Data'!$F$27,0,10*ROW('Water Data'!F176)))</f>
        <v/>
      </c>
      <c r="BZ182" s="274" t="str">
        <f ca="true">+IF(OFFSET('Water Data'!$F$28,0,10*ROW('Water Data'!F176))="","",OFFSET('Water Data'!$F$28,0,10*ROW('Water Data'!F176)))</f>
        <v/>
      </c>
      <c r="CA182" s="274" t="str">
        <f ca="true">+IF(OFFSET('Water Data'!$F$29,0,10*ROW('Water Data'!F176))="","",OFFSET('Water Data'!$F$29,0,10*ROW('Water Data'!F176)))</f>
        <v/>
      </c>
      <c r="CB182" s="274" t="str">
        <f ca="true">+IF(OFFSET('Water Data'!$G$27,0,10*ROW('Water Data'!G176))="","",OFFSET('Water Data'!$G$27,0,10*ROW('Water Data'!G176)))</f>
        <v/>
      </c>
      <c r="CC182" s="274" t="str">
        <f ca="true">+IF(OFFSET('Water Data'!$G$28,0,10*ROW('Water Data'!G176))="","",OFFSET('Water Data'!$G$28,0,10*ROW('Water Data'!G176)))</f>
        <v/>
      </c>
      <c r="CD182" s="274" t="str">
        <f ca="true">+IF(OFFSET('Water Data'!$G$29,0,10*ROW('Water Data'!G176))="","",OFFSET('Water Data'!$G$29,0,10*ROW('Water Data'!G176)))</f>
        <v/>
      </c>
      <c r="CE182" s="274" t="str">
        <f ca="true">+IF(OFFSET('Water Data'!$H$27,0,10*ROW('Water Data'!H176))="","",OFFSET('Water Data'!$H$27,0,10*ROW('Water Data'!H176)))</f>
        <v/>
      </c>
      <c r="CF182" s="274" t="str">
        <f ca="true">+IF(OFFSET('Water Data'!$H$28,0,10*ROW('Water Data'!H176))="","",OFFSET('Water Data'!$H$28,0,10*ROW('Water Data'!H176)))</f>
        <v/>
      </c>
      <c r="CG182" s="274" t="str">
        <f ca="true">+IF(OFFSET('Water Data'!$H$29,0,10*ROW('Water Data'!H176))="","",OFFSET('Water Data'!$H$29,0,10*ROW('Water Data'!H176)))</f>
        <v/>
      </c>
      <c r="CH182" s="274" t="str">
        <f ca="true">+IF(OFFSET('Water Data'!$I$27,0,10*ROW('Water Data'!I176))="","",OFFSET('Water Data'!$I$27,0,10*ROW('Water Data'!I176)))</f>
        <v/>
      </c>
      <c r="CI182" s="274" t="str">
        <f ca="true">+IF(OFFSET('Water Data'!$I$28,0,10*ROW('Water Data'!I176))="","",OFFSET('Water Data'!$I$28,0,10*ROW('Water Data'!I176)))</f>
        <v/>
      </c>
      <c r="CJ182" s="274" t="str">
        <f ca="true">+IF(OFFSET('Water Data'!$I$29,0,10*ROW('Water Data'!I176))="","",OFFSET('Water Data'!$I$29,0,10*ROW('Water Data'!I176)))</f>
        <v/>
      </c>
      <c r="CK182" s="274" t="str">
        <f ca="true">+IF(OFFSET('Sanitation Data'!$D$28,0,10*ROW('Sanitation Data'!D176))="","",OFFSET('Sanitation Data'!$D$28,0,10*ROW('Sanitation Data'!D176)))</f>
        <v/>
      </c>
      <c r="CL182" s="274" t="str">
        <f ca="true">+IF(OFFSET('Sanitation Data'!$D$29,0,10*ROW('Sanitation Data'!D176))="","",OFFSET('Sanitation Data'!$D$29,0,10*ROW('Sanitation Data'!D176)))</f>
        <v/>
      </c>
      <c r="CM182" s="274" t="str">
        <f ca="true">+IF(OFFSET('Sanitation Data'!$D$30,0,10*ROW('Sanitation Data'!D176))="","",OFFSET('Sanitation Data'!$D$30,0,10*ROW('Sanitation Data'!D176)))</f>
        <v/>
      </c>
      <c r="CN182" s="274" t="str">
        <f ca="true">+IF(OFFSET('Sanitation Data'!$D$31,0,10*ROW('Sanitation Data'!D176))="","",OFFSET('Sanitation Data'!$D$31,0,10*ROW('Sanitation Data'!D176)))</f>
        <v/>
      </c>
      <c r="CO182" s="274" t="str">
        <f ca="true">+IF(OFFSET('Sanitation Data'!$D$32,0,10*ROW('Sanitation Data'!D176))="","",OFFSET('Sanitation Data'!$D$32,0,10*ROW('Sanitation Data'!D176)))</f>
        <v/>
      </c>
      <c r="CP182" s="274" t="str">
        <f ca="true">+IF(OFFSET('Sanitation Data'!$E$28,0,10*ROW('Sanitation Data'!E176))="","",OFFSET('Sanitation Data'!$E$28,0,10*ROW('Sanitation Data'!E176)))</f>
        <v/>
      </c>
      <c r="CQ182" s="274" t="str">
        <f ca="true">+IF(OFFSET('Sanitation Data'!$E$29,0,10*ROW('Sanitation Data'!E176))="","",OFFSET('Sanitation Data'!$E$29,0,10*ROW('Sanitation Data'!E176)))</f>
        <v/>
      </c>
      <c r="CR182" s="274" t="str">
        <f ca="true">+IF(OFFSET('Sanitation Data'!$E$30,0,10*ROW('Sanitation Data'!E176))="","",OFFSET('Sanitation Data'!$E$30,0,10*ROW('Sanitation Data'!E176)))</f>
        <v/>
      </c>
      <c r="CS182" s="274" t="str">
        <f ca="true">+IF(OFFSET('Sanitation Data'!$E$31,0,10*ROW('Sanitation Data'!E176))="","",OFFSET('Sanitation Data'!$E$31,0,10*ROW('Sanitation Data'!E176)))</f>
        <v/>
      </c>
      <c r="CT182" s="274" t="str">
        <f ca="true">+IF(OFFSET('Sanitation Data'!$E$32,0,10*ROW('Sanitation Data'!E176))="","",OFFSET('Sanitation Data'!$E$32,0,10*ROW('Sanitation Data'!E176)))</f>
        <v/>
      </c>
      <c r="CU182" s="274" t="str">
        <f ca="true">+IF(OFFSET('Sanitation Data'!$F$28,0,10*ROW('Sanitation Data'!F176))="","",OFFSET('Sanitation Data'!$F$28,0,10*ROW('Sanitation Data'!F176)))</f>
        <v/>
      </c>
      <c r="CV182" s="274" t="str">
        <f ca="true">+IF(OFFSET('Sanitation Data'!$F$29,0,10*ROW('Sanitation Data'!F176))="","",OFFSET('Sanitation Data'!$F$29,0,10*ROW('Sanitation Data'!F176)))</f>
        <v/>
      </c>
      <c r="CW182" s="274" t="str">
        <f ca="true">+IF(OFFSET('Sanitation Data'!$F$30,0,10*ROW('Sanitation Data'!F176))="","",OFFSET('Sanitation Data'!$F$30,0,10*ROW('Sanitation Data'!F176)))</f>
        <v/>
      </c>
      <c r="CX182" s="274" t="str">
        <f ca="true">+IF(OFFSET('Sanitation Data'!$F$31,0,10*ROW('Sanitation Data'!F176))="","",OFFSET('Sanitation Data'!$F$31,0,10*ROW('Sanitation Data'!F176)))</f>
        <v/>
      </c>
      <c r="CY182" s="274" t="str">
        <f ca="true">+IF(OFFSET('Sanitation Data'!$F$32,0,10*ROW('Sanitation Data'!F176))="","",OFFSET('Sanitation Data'!$F$32,0,10*ROW('Sanitation Data'!F176)))</f>
        <v/>
      </c>
      <c r="CZ182" s="274" t="str">
        <f ca="true">+IF(OFFSET('Sanitation Data'!$G$28,0,10*ROW('Sanitation Data'!G176))="","",OFFSET('Sanitation Data'!$G$28,0,10*ROW('Sanitation Data'!G176)))</f>
        <v/>
      </c>
      <c r="DA182" s="274" t="str">
        <f ca="true">+IF(OFFSET('Sanitation Data'!$G$29,0,10*ROW('Sanitation Data'!G176))="","",OFFSET('Sanitation Data'!$G$29,0,10*ROW('Sanitation Data'!G176)))</f>
        <v/>
      </c>
      <c r="DB182" s="274" t="str">
        <f ca="true">+IF(OFFSET('Sanitation Data'!$G$30,0,10*ROW('Sanitation Data'!G176))="","",OFFSET('Sanitation Data'!$G$30,0,10*ROW('Sanitation Data'!G176)))</f>
        <v/>
      </c>
      <c r="DC182" s="274" t="str">
        <f ca="true">+IF(OFFSET('Sanitation Data'!$G$31,0,10*ROW('Sanitation Data'!G176))="","",OFFSET('Sanitation Data'!$G$31,0,10*ROW('Sanitation Data'!G176)))</f>
        <v/>
      </c>
      <c r="DD182" s="274" t="str">
        <f ca="true">+IF(OFFSET('Sanitation Data'!$G$32,0,10*ROW('Sanitation Data'!G176))="","",OFFSET('Sanitation Data'!$G$32,0,10*ROW('Sanitation Data'!G176)))</f>
        <v/>
      </c>
      <c r="DE182" s="274" t="str">
        <f ca="true">+IF(OFFSET('Sanitation Data'!$H$28,0,10*ROW('Sanitation Data'!H176))="","",OFFSET('Sanitation Data'!$H$28,0,10*ROW('Sanitation Data'!H176)))</f>
        <v/>
      </c>
      <c r="DF182" s="274" t="str">
        <f ca="true">+IF(OFFSET('Sanitation Data'!$H$29,0,10*ROW('Sanitation Data'!H176))="","",OFFSET('Sanitation Data'!$H$29,0,10*ROW('Sanitation Data'!H176)))</f>
        <v/>
      </c>
      <c r="DG182" s="274" t="str">
        <f ca="true">+IF(OFFSET('Sanitation Data'!$H$30,0,10*ROW('Sanitation Data'!H176))="","",OFFSET('Sanitation Data'!$H$30,0,10*ROW('Sanitation Data'!H176)))</f>
        <v/>
      </c>
      <c r="DH182" s="274" t="str">
        <f ca="true">+IF(OFFSET('Sanitation Data'!$H$31,0,10*ROW('Sanitation Data'!H176))="","",OFFSET('Sanitation Data'!$H$31,0,10*ROW('Sanitation Data'!H176)))</f>
        <v/>
      </c>
      <c r="DI182" s="274" t="str">
        <f ca="true">+IF(OFFSET('Sanitation Data'!$H$32,0,10*ROW('Sanitation Data'!H176))="","",OFFSET('Sanitation Data'!$H$32,0,10*ROW('Sanitation Data'!H176)))</f>
        <v/>
      </c>
      <c r="DJ182" s="274" t="str">
        <f ca="true">+IF(OFFSET('Sanitation Data'!$I$28,0,10*ROW('Sanitation Data'!I176))="","",OFFSET('Sanitation Data'!$I$28,0,10*ROW('Sanitation Data'!I176)))</f>
        <v/>
      </c>
      <c r="DK182" s="274" t="str">
        <f ca="true">+IF(OFFSET('Sanitation Data'!$I$29,0,10*ROW('Sanitation Data'!I176))="","",OFFSET('Sanitation Data'!$I$29,0,10*ROW('Sanitation Data'!I176)))</f>
        <v/>
      </c>
      <c r="DL182" s="274" t="str">
        <f ca="true">+IF(OFFSET('Sanitation Data'!$I$30,0,10*ROW('Sanitation Data'!I176))="","",OFFSET('Sanitation Data'!$I$30,0,10*ROW('Sanitation Data'!I176)))</f>
        <v/>
      </c>
      <c r="DM182" s="274" t="str">
        <f ca="true">+IF(OFFSET('Sanitation Data'!$I$31,0,10*ROW('Sanitation Data'!I176))="","",OFFSET('Sanitation Data'!$I$31,0,10*ROW('Sanitation Data'!I176)))</f>
        <v/>
      </c>
      <c r="DN182" s="274" t="str">
        <f ca="true">+IF(OFFSET('Sanitation Data'!$I$32,0,10*ROW('Sanitation Data'!I176))="","",OFFSET('Sanitation Data'!$I$32,0,10*ROW('Sanitation Data'!I176)))</f>
        <v/>
      </c>
      <c r="DO182" s="274" t="str">
        <f ca="true">+IF(OFFSET('Hygiene Data'!$D$11,0,10*ROW('Hygiene Data'!D176))="","",OFFSET('Hygiene Data'!$D$11,0,10*ROW('Hygiene Data'!D176)))</f>
        <v/>
      </c>
      <c r="DP182" s="274" t="str">
        <f ca="true">+IF(OFFSET('Hygiene Data'!$D$12,0,10*ROW('Hygiene Data'!D176))="","",OFFSET('Hygiene Data'!$D$12,0,10*ROW('Hygiene Data'!D176)))</f>
        <v/>
      </c>
      <c r="DQ182" s="274" t="str">
        <f ca="true">+IF(OFFSET('Hygiene Data'!$D$13,0,10*ROW('Hygiene Data'!D176))="","",OFFSET('Hygiene Data'!$D$13,0,10*ROW('Hygiene Data'!D176)))</f>
        <v/>
      </c>
      <c r="DR182" s="274" t="str">
        <f ca="true">+IF(OFFSET('Hygiene Data'!$E$11,0,10*ROW('Hygiene Data'!E176))="","",OFFSET('Hygiene Data'!$E$11,0,10*ROW('Hygiene Data'!E176)))</f>
        <v/>
      </c>
      <c r="DS182" s="274" t="str">
        <f ca="true">+IF(OFFSET('Hygiene Data'!$E$12,0,10*ROW('Hygiene Data'!E176))="","",OFFSET('Hygiene Data'!$E$12,0,10*ROW('Hygiene Data'!E176)))</f>
        <v/>
      </c>
      <c r="DT182" s="274" t="str">
        <f ca="true">+IF(OFFSET('Hygiene Data'!$E$13,0,10*ROW('Hygiene Data'!E176))="","",OFFSET('Hygiene Data'!$E$13,0,10*ROW('Hygiene Data'!E176)))</f>
        <v/>
      </c>
      <c r="DU182" s="274" t="str">
        <f ca="true">+IF(OFFSET('Hygiene Data'!$F$11,0,10*ROW('Hygiene Data'!F176))="","",OFFSET('Hygiene Data'!$F$11,0,10*ROW('Hygiene Data'!F176)))</f>
        <v/>
      </c>
      <c r="DV182" s="274" t="str">
        <f ca="true">+IF(OFFSET('Hygiene Data'!$F$12,0,10*ROW('Hygiene Data'!F176))="","",OFFSET('Hygiene Data'!$F$12,0,10*ROW('Hygiene Data'!F176)))</f>
        <v/>
      </c>
      <c r="DW182" s="274" t="str">
        <f ca="true">+IF(OFFSET('Hygiene Data'!$F$13,0,10*ROW('Hygiene Data'!F176))="","",OFFSET('Hygiene Data'!$F$13,0,10*ROW('Hygiene Data'!F176)))</f>
        <v/>
      </c>
      <c r="DX182" s="274" t="str">
        <f ca="true">+IF(OFFSET('Hygiene Data'!$G$11,0,10*ROW('Hygiene Data'!G176))="","",OFFSET('Hygiene Data'!$G$11,0,10*ROW('Hygiene Data'!G176)))</f>
        <v/>
      </c>
      <c r="DY182" s="274" t="str">
        <f ca="true">+IF(OFFSET('Hygiene Data'!$G$12,0,10*ROW('Hygiene Data'!G176))="","",OFFSET('Hygiene Data'!$G$12,0,10*ROW('Hygiene Data'!G176)))</f>
        <v/>
      </c>
      <c r="DZ182" s="274" t="str">
        <f ca="true">+IF(OFFSET('Hygiene Data'!$G$13,0,10*ROW('Hygiene Data'!G176))="","",OFFSET('Hygiene Data'!$G$13,0,10*ROW('Hygiene Data'!G176)))</f>
        <v/>
      </c>
      <c r="EA182" s="274" t="str">
        <f ca="true">+IF(OFFSET('Hygiene Data'!$H$11,0,10*ROW('Hygiene Data'!H176))="","",OFFSET('Hygiene Data'!$H$11,0,10*ROW('Hygiene Data'!H176)))</f>
        <v/>
      </c>
      <c r="EB182" s="274" t="str">
        <f ca="true">+IF(OFFSET('Hygiene Data'!$H$12,0,10*ROW('Hygiene Data'!H176))="","",OFFSET('Hygiene Data'!$H$12,0,10*ROW('Hygiene Data'!H176)))</f>
        <v/>
      </c>
      <c r="EC182" s="274" t="str">
        <f ca="true">+IF(OFFSET('Hygiene Data'!$H$13,0,10*ROW('Hygiene Data'!H176))="","",OFFSET('Hygiene Data'!$H$13,0,10*ROW('Hygiene Data'!H176)))</f>
        <v/>
      </c>
      <c r="ED182" s="274" t="str">
        <f ca="true">+IF(OFFSET('Hygiene Data'!$I$11,0,10*ROW('Hygiene Data'!I176))="","",OFFSET('Hygiene Data'!$I$11,0,10*ROW('Hygiene Data'!I176)))</f>
        <v/>
      </c>
      <c r="EE182" s="274" t="str">
        <f ca="true">+IF(OFFSET('Hygiene Data'!$I$12,0,10*ROW('Hygiene Data'!I176))="","",OFFSET('Hygiene Data'!$I$12,0,10*ROW('Hygiene Data'!I176)))</f>
        <v/>
      </c>
      <c r="EF182" s="274" t="str">
        <f ca="true">+IF(OFFSET('Hygiene Data'!$I$13,0,10*ROW('Hygiene Data'!I176))="","",OFFSET('Hygiene Data'!$I$13,0,10*ROW('Hygiene Data'!I176)))</f>
        <v/>
      </c>
    </row>
    <row xmlns:x14ac="http://schemas.microsoft.com/office/spreadsheetml/2009/9/ac" r="183" x14ac:dyDescent="0.2">
      <c r="A183" s="37" t="str">
        <f ca="true">+IF(OFFSET('Water Data'!$B$2,0,10*ROW('Water Data'!E177))="","",OFFSET('Water Data'!$B$2,0,10*ROW('Water Data'!E177)))</f>
        <v/>
      </c>
      <c r="B183" s="37" t="str">
        <f ca="true">+IF(OFFSET('Water Data'!$C$2,0,10*ROW('Water Data'!F177))="","",OFFSET('Water Data'!$C$2,0,10*ROW('Water Data'!F177)))</f>
        <v/>
      </c>
      <c r="C183" s="330" t="str">
        <f t="shared" ca="true" si="2"/>
        <v/>
      </c>
      <c r="D183" s="94"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4"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4"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4"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4"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4"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4"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4"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4"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4"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4"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4"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4"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4"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4"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4"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4"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4"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5"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5"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5"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5"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5"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5"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5"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5"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5"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5"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5"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5"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5"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5"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5"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5"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5"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5"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5"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5"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5"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5"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5"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5"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5"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5"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5"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5"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5"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5"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6"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6"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6"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6"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6"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6"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6"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6"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6"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6"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6"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6"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6"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6"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6"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6"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6"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6"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4"/>
      <c r="BS183" s="274" t="str">
        <f ca="true">+IF(OFFSET('Water Data'!$D$27,0,10*ROW('Water Data'!D177))="","",OFFSET('Water Data'!$D$27,0,10*ROW('Water Data'!D177)))</f>
        <v/>
      </c>
      <c r="BT183" s="274" t="str">
        <f ca="true">+IF(OFFSET('Water Data'!$D$28,0,10*ROW('Water Data'!D177))="","",OFFSET('Water Data'!$D$28,0,10*ROW('Water Data'!D177)))</f>
        <v/>
      </c>
      <c r="BU183" s="274" t="str">
        <f ca="true">+IF(OFFSET('Water Data'!$D$29,0,10*ROW('Water Data'!D177))="","",OFFSET('Water Data'!$D$29,0,10*ROW('Water Data'!D177)))</f>
        <v/>
      </c>
      <c r="BV183" s="274" t="str">
        <f ca="true">+IF(OFFSET('Water Data'!$E$27,0,10*ROW('Water Data'!E177))="","",OFFSET('Water Data'!$E$27,0,10*ROW('Water Data'!E177)))</f>
        <v/>
      </c>
      <c r="BW183" s="274" t="str">
        <f ca="true">+IF(OFFSET('Water Data'!$E$28,0,10*ROW('Water Data'!E177))="","",OFFSET('Water Data'!$E$28,0,10*ROW('Water Data'!E177)))</f>
        <v/>
      </c>
      <c r="BX183" s="274" t="str">
        <f ca="true">+IF(OFFSET('Water Data'!$E$29,0,10*ROW('Water Data'!E177))="","",OFFSET('Water Data'!$E$29,0,10*ROW('Water Data'!E177)))</f>
        <v/>
      </c>
      <c r="BY183" s="274" t="str">
        <f ca="true">+IF(OFFSET('Water Data'!$F$27,0,10*ROW('Water Data'!F177))="","",OFFSET('Water Data'!$F$27,0,10*ROW('Water Data'!F177)))</f>
        <v/>
      </c>
      <c r="BZ183" s="274" t="str">
        <f ca="true">+IF(OFFSET('Water Data'!$F$28,0,10*ROW('Water Data'!F177))="","",OFFSET('Water Data'!$F$28,0,10*ROW('Water Data'!F177)))</f>
        <v/>
      </c>
      <c r="CA183" s="274" t="str">
        <f ca="true">+IF(OFFSET('Water Data'!$F$29,0,10*ROW('Water Data'!F177))="","",OFFSET('Water Data'!$F$29,0,10*ROW('Water Data'!F177)))</f>
        <v/>
      </c>
      <c r="CB183" s="274" t="str">
        <f ca="true">+IF(OFFSET('Water Data'!$G$27,0,10*ROW('Water Data'!G177))="","",OFFSET('Water Data'!$G$27,0,10*ROW('Water Data'!G177)))</f>
        <v/>
      </c>
      <c r="CC183" s="274" t="str">
        <f ca="true">+IF(OFFSET('Water Data'!$G$28,0,10*ROW('Water Data'!G177))="","",OFFSET('Water Data'!$G$28,0,10*ROW('Water Data'!G177)))</f>
        <v/>
      </c>
      <c r="CD183" s="274" t="str">
        <f ca="true">+IF(OFFSET('Water Data'!$G$29,0,10*ROW('Water Data'!G177))="","",OFFSET('Water Data'!$G$29,0,10*ROW('Water Data'!G177)))</f>
        <v/>
      </c>
      <c r="CE183" s="274" t="str">
        <f ca="true">+IF(OFFSET('Water Data'!$H$27,0,10*ROW('Water Data'!H177))="","",OFFSET('Water Data'!$H$27,0,10*ROW('Water Data'!H177)))</f>
        <v/>
      </c>
      <c r="CF183" s="274" t="str">
        <f ca="true">+IF(OFFSET('Water Data'!$H$28,0,10*ROW('Water Data'!H177))="","",OFFSET('Water Data'!$H$28,0,10*ROW('Water Data'!H177)))</f>
        <v/>
      </c>
      <c r="CG183" s="274" t="str">
        <f ca="true">+IF(OFFSET('Water Data'!$H$29,0,10*ROW('Water Data'!H177))="","",OFFSET('Water Data'!$H$29,0,10*ROW('Water Data'!H177)))</f>
        <v/>
      </c>
      <c r="CH183" s="274" t="str">
        <f ca="true">+IF(OFFSET('Water Data'!$I$27,0,10*ROW('Water Data'!I177))="","",OFFSET('Water Data'!$I$27,0,10*ROW('Water Data'!I177)))</f>
        <v/>
      </c>
      <c r="CI183" s="274" t="str">
        <f ca="true">+IF(OFFSET('Water Data'!$I$28,0,10*ROW('Water Data'!I177))="","",OFFSET('Water Data'!$I$28,0,10*ROW('Water Data'!I177)))</f>
        <v/>
      </c>
      <c r="CJ183" s="274" t="str">
        <f ca="true">+IF(OFFSET('Water Data'!$I$29,0,10*ROW('Water Data'!I177))="","",OFFSET('Water Data'!$I$29,0,10*ROW('Water Data'!I177)))</f>
        <v/>
      </c>
      <c r="CK183" s="274" t="str">
        <f ca="true">+IF(OFFSET('Sanitation Data'!$D$28,0,10*ROW('Sanitation Data'!D177))="","",OFFSET('Sanitation Data'!$D$28,0,10*ROW('Sanitation Data'!D177)))</f>
        <v/>
      </c>
      <c r="CL183" s="274" t="str">
        <f ca="true">+IF(OFFSET('Sanitation Data'!$D$29,0,10*ROW('Sanitation Data'!D177))="","",OFFSET('Sanitation Data'!$D$29,0,10*ROW('Sanitation Data'!D177)))</f>
        <v/>
      </c>
      <c r="CM183" s="274" t="str">
        <f ca="true">+IF(OFFSET('Sanitation Data'!$D$30,0,10*ROW('Sanitation Data'!D177))="","",OFFSET('Sanitation Data'!$D$30,0,10*ROW('Sanitation Data'!D177)))</f>
        <v/>
      </c>
      <c r="CN183" s="274" t="str">
        <f ca="true">+IF(OFFSET('Sanitation Data'!$D$31,0,10*ROW('Sanitation Data'!D177))="","",OFFSET('Sanitation Data'!$D$31,0,10*ROW('Sanitation Data'!D177)))</f>
        <v/>
      </c>
      <c r="CO183" s="274" t="str">
        <f ca="true">+IF(OFFSET('Sanitation Data'!$D$32,0,10*ROW('Sanitation Data'!D177))="","",OFFSET('Sanitation Data'!$D$32,0,10*ROW('Sanitation Data'!D177)))</f>
        <v/>
      </c>
      <c r="CP183" s="274" t="str">
        <f ca="true">+IF(OFFSET('Sanitation Data'!$E$28,0,10*ROW('Sanitation Data'!E177))="","",OFFSET('Sanitation Data'!$E$28,0,10*ROW('Sanitation Data'!E177)))</f>
        <v/>
      </c>
      <c r="CQ183" s="274" t="str">
        <f ca="true">+IF(OFFSET('Sanitation Data'!$E$29,0,10*ROW('Sanitation Data'!E177))="","",OFFSET('Sanitation Data'!$E$29,0,10*ROW('Sanitation Data'!E177)))</f>
        <v/>
      </c>
      <c r="CR183" s="274" t="str">
        <f ca="true">+IF(OFFSET('Sanitation Data'!$E$30,0,10*ROW('Sanitation Data'!E177))="","",OFFSET('Sanitation Data'!$E$30,0,10*ROW('Sanitation Data'!E177)))</f>
        <v/>
      </c>
      <c r="CS183" s="274" t="str">
        <f ca="true">+IF(OFFSET('Sanitation Data'!$E$31,0,10*ROW('Sanitation Data'!E177))="","",OFFSET('Sanitation Data'!$E$31,0,10*ROW('Sanitation Data'!E177)))</f>
        <v/>
      </c>
      <c r="CT183" s="274" t="str">
        <f ca="true">+IF(OFFSET('Sanitation Data'!$E$32,0,10*ROW('Sanitation Data'!E177))="","",OFFSET('Sanitation Data'!$E$32,0,10*ROW('Sanitation Data'!E177)))</f>
        <v/>
      </c>
      <c r="CU183" s="274" t="str">
        <f ca="true">+IF(OFFSET('Sanitation Data'!$F$28,0,10*ROW('Sanitation Data'!F177))="","",OFFSET('Sanitation Data'!$F$28,0,10*ROW('Sanitation Data'!F177)))</f>
        <v/>
      </c>
      <c r="CV183" s="274" t="str">
        <f ca="true">+IF(OFFSET('Sanitation Data'!$F$29,0,10*ROW('Sanitation Data'!F177))="","",OFFSET('Sanitation Data'!$F$29,0,10*ROW('Sanitation Data'!F177)))</f>
        <v/>
      </c>
      <c r="CW183" s="274" t="str">
        <f ca="true">+IF(OFFSET('Sanitation Data'!$F$30,0,10*ROW('Sanitation Data'!F177))="","",OFFSET('Sanitation Data'!$F$30,0,10*ROW('Sanitation Data'!F177)))</f>
        <v/>
      </c>
      <c r="CX183" s="274" t="str">
        <f ca="true">+IF(OFFSET('Sanitation Data'!$F$31,0,10*ROW('Sanitation Data'!F177))="","",OFFSET('Sanitation Data'!$F$31,0,10*ROW('Sanitation Data'!F177)))</f>
        <v/>
      </c>
      <c r="CY183" s="274" t="str">
        <f ca="true">+IF(OFFSET('Sanitation Data'!$F$32,0,10*ROW('Sanitation Data'!F177))="","",OFFSET('Sanitation Data'!$F$32,0,10*ROW('Sanitation Data'!F177)))</f>
        <v/>
      </c>
      <c r="CZ183" s="274" t="str">
        <f ca="true">+IF(OFFSET('Sanitation Data'!$G$28,0,10*ROW('Sanitation Data'!G177))="","",OFFSET('Sanitation Data'!$G$28,0,10*ROW('Sanitation Data'!G177)))</f>
        <v/>
      </c>
      <c r="DA183" s="274" t="str">
        <f ca="true">+IF(OFFSET('Sanitation Data'!$G$29,0,10*ROW('Sanitation Data'!G177))="","",OFFSET('Sanitation Data'!$G$29,0,10*ROW('Sanitation Data'!G177)))</f>
        <v/>
      </c>
      <c r="DB183" s="274" t="str">
        <f ca="true">+IF(OFFSET('Sanitation Data'!$G$30,0,10*ROW('Sanitation Data'!G177))="","",OFFSET('Sanitation Data'!$G$30,0,10*ROW('Sanitation Data'!G177)))</f>
        <v/>
      </c>
      <c r="DC183" s="274" t="str">
        <f ca="true">+IF(OFFSET('Sanitation Data'!$G$31,0,10*ROW('Sanitation Data'!G177))="","",OFFSET('Sanitation Data'!$G$31,0,10*ROW('Sanitation Data'!G177)))</f>
        <v/>
      </c>
      <c r="DD183" s="274" t="str">
        <f ca="true">+IF(OFFSET('Sanitation Data'!$G$32,0,10*ROW('Sanitation Data'!G177))="","",OFFSET('Sanitation Data'!$G$32,0,10*ROW('Sanitation Data'!G177)))</f>
        <v/>
      </c>
      <c r="DE183" s="274" t="str">
        <f ca="true">+IF(OFFSET('Sanitation Data'!$H$28,0,10*ROW('Sanitation Data'!H177))="","",OFFSET('Sanitation Data'!$H$28,0,10*ROW('Sanitation Data'!H177)))</f>
        <v/>
      </c>
      <c r="DF183" s="274" t="str">
        <f ca="true">+IF(OFFSET('Sanitation Data'!$H$29,0,10*ROW('Sanitation Data'!H177))="","",OFFSET('Sanitation Data'!$H$29,0,10*ROW('Sanitation Data'!H177)))</f>
        <v/>
      </c>
      <c r="DG183" s="274" t="str">
        <f ca="true">+IF(OFFSET('Sanitation Data'!$H$30,0,10*ROW('Sanitation Data'!H177))="","",OFFSET('Sanitation Data'!$H$30,0,10*ROW('Sanitation Data'!H177)))</f>
        <v/>
      </c>
      <c r="DH183" s="274" t="str">
        <f ca="true">+IF(OFFSET('Sanitation Data'!$H$31,0,10*ROW('Sanitation Data'!H177))="","",OFFSET('Sanitation Data'!$H$31,0,10*ROW('Sanitation Data'!H177)))</f>
        <v/>
      </c>
      <c r="DI183" s="274" t="str">
        <f ca="true">+IF(OFFSET('Sanitation Data'!$H$32,0,10*ROW('Sanitation Data'!H177))="","",OFFSET('Sanitation Data'!$H$32,0,10*ROW('Sanitation Data'!H177)))</f>
        <v/>
      </c>
      <c r="DJ183" s="274" t="str">
        <f ca="true">+IF(OFFSET('Sanitation Data'!$I$28,0,10*ROW('Sanitation Data'!I177))="","",OFFSET('Sanitation Data'!$I$28,0,10*ROW('Sanitation Data'!I177)))</f>
        <v/>
      </c>
      <c r="DK183" s="274" t="str">
        <f ca="true">+IF(OFFSET('Sanitation Data'!$I$29,0,10*ROW('Sanitation Data'!I177))="","",OFFSET('Sanitation Data'!$I$29,0,10*ROW('Sanitation Data'!I177)))</f>
        <v/>
      </c>
      <c r="DL183" s="274" t="str">
        <f ca="true">+IF(OFFSET('Sanitation Data'!$I$30,0,10*ROW('Sanitation Data'!I177))="","",OFFSET('Sanitation Data'!$I$30,0,10*ROW('Sanitation Data'!I177)))</f>
        <v/>
      </c>
      <c r="DM183" s="274" t="str">
        <f ca="true">+IF(OFFSET('Sanitation Data'!$I$31,0,10*ROW('Sanitation Data'!I177))="","",OFFSET('Sanitation Data'!$I$31,0,10*ROW('Sanitation Data'!I177)))</f>
        <v/>
      </c>
      <c r="DN183" s="274" t="str">
        <f ca="true">+IF(OFFSET('Sanitation Data'!$I$32,0,10*ROW('Sanitation Data'!I177))="","",OFFSET('Sanitation Data'!$I$32,0,10*ROW('Sanitation Data'!I177)))</f>
        <v/>
      </c>
      <c r="DO183" s="274" t="str">
        <f ca="true">+IF(OFFSET('Hygiene Data'!$D$11,0,10*ROW('Hygiene Data'!D177))="","",OFFSET('Hygiene Data'!$D$11,0,10*ROW('Hygiene Data'!D177)))</f>
        <v/>
      </c>
      <c r="DP183" s="274" t="str">
        <f ca="true">+IF(OFFSET('Hygiene Data'!$D$12,0,10*ROW('Hygiene Data'!D177))="","",OFFSET('Hygiene Data'!$D$12,0,10*ROW('Hygiene Data'!D177)))</f>
        <v/>
      </c>
      <c r="DQ183" s="274" t="str">
        <f ca="true">+IF(OFFSET('Hygiene Data'!$D$13,0,10*ROW('Hygiene Data'!D177))="","",OFFSET('Hygiene Data'!$D$13,0,10*ROW('Hygiene Data'!D177)))</f>
        <v/>
      </c>
      <c r="DR183" s="274" t="str">
        <f ca="true">+IF(OFFSET('Hygiene Data'!$E$11,0,10*ROW('Hygiene Data'!E177))="","",OFFSET('Hygiene Data'!$E$11,0,10*ROW('Hygiene Data'!E177)))</f>
        <v/>
      </c>
      <c r="DS183" s="274" t="str">
        <f ca="true">+IF(OFFSET('Hygiene Data'!$E$12,0,10*ROW('Hygiene Data'!E177))="","",OFFSET('Hygiene Data'!$E$12,0,10*ROW('Hygiene Data'!E177)))</f>
        <v/>
      </c>
      <c r="DT183" s="274" t="str">
        <f ca="true">+IF(OFFSET('Hygiene Data'!$E$13,0,10*ROW('Hygiene Data'!E177))="","",OFFSET('Hygiene Data'!$E$13,0,10*ROW('Hygiene Data'!E177)))</f>
        <v/>
      </c>
      <c r="DU183" s="274" t="str">
        <f ca="true">+IF(OFFSET('Hygiene Data'!$F$11,0,10*ROW('Hygiene Data'!F177))="","",OFFSET('Hygiene Data'!$F$11,0,10*ROW('Hygiene Data'!F177)))</f>
        <v/>
      </c>
      <c r="DV183" s="274" t="str">
        <f ca="true">+IF(OFFSET('Hygiene Data'!$F$12,0,10*ROW('Hygiene Data'!F177))="","",OFFSET('Hygiene Data'!$F$12,0,10*ROW('Hygiene Data'!F177)))</f>
        <v/>
      </c>
      <c r="DW183" s="274" t="str">
        <f ca="true">+IF(OFFSET('Hygiene Data'!$F$13,0,10*ROW('Hygiene Data'!F177))="","",OFFSET('Hygiene Data'!$F$13,0,10*ROW('Hygiene Data'!F177)))</f>
        <v/>
      </c>
      <c r="DX183" s="274" t="str">
        <f ca="true">+IF(OFFSET('Hygiene Data'!$G$11,0,10*ROW('Hygiene Data'!G177))="","",OFFSET('Hygiene Data'!$G$11,0,10*ROW('Hygiene Data'!G177)))</f>
        <v/>
      </c>
      <c r="DY183" s="274" t="str">
        <f ca="true">+IF(OFFSET('Hygiene Data'!$G$12,0,10*ROW('Hygiene Data'!G177))="","",OFFSET('Hygiene Data'!$G$12,0,10*ROW('Hygiene Data'!G177)))</f>
        <v/>
      </c>
      <c r="DZ183" s="274" t="str">
        <f ca="true">+IF(OFFSET('Hygiene Data'!$G$13,0,10*ROW('Hygiene Data'!G177))="","",OFFSET('Hygiene Data'!$G$13,0,10*ROW('Hygiene Data'!G177)))</f>
        <v/>
      </c>
      <c r="EA183" s="274" t="str">
        <f ca="true">+IF(OFFSET('Hygiene Data'!$H$11,0,10*ROW('Hygiene Data'!H177))="","",OFFSET('Hygiene Data'!$H$11,0,10*ROW('Hygiene Data'!H177)))</f>
        <v/>
      </c>
      <c r="EB183" s="274" t="str">
        <f ca="true">+IF(OFFSET('Hygiene Data'!$H$12,0,10*ROW('Hygiene Data'!H177))="","",OFFSET('Hygiene Data'!$H$12,0,10*ROW('Hygiene Data'!H177)))</f>
        <v/>
      </c>
      <c r="EC183" s="274" t="str">
        <f ca="true">+IF(OFFSET('Hygiene Data'!$H$13,0,10*ROW('Hygiene Data'!H177))="","",OFFSET('Hygiene Data'!$H$13,0,10*ROW('Hygiene Data'!H177)))</f>
        <v/>
      </c>
      <c r="ED183" s="274" t="str">
        <f ca="true">+IF(OFFSET('Hygiene Data'!$I$11,0,10*ROW('Hygiene Data'!I177))="","",OFFSET('Hygiene Data'!$I$11,0,10*ROW('Hygiene Data'!I177)))</f>
        <v/>
      </c>
      <c r="EE183" s="274" t="str">
        <f ca="true">+IF(OFFSET('Hygiene Data'!$I$12,0,10*ROW('Hygiene Data'!I177))="","",OFFSET('Hygiene Data'!$I$12,0,10*ROW('Hygiene Data'!I177)))</f>
        <v/>
      </c>
      <c r="EF183" s="274" t="str">
        <f ca="true">+IF(OFFSET('Hygiene Data'!$I$13,0,10*ROW('Hygiene Data'!I177))="","",OFFSET('Hygiene Data'!$I$13,0,10*ROW('Hygiene Data'!I177)))</f>
        <v/>
      </c>
    </row>
    <row xmlns:x14ac="http://schemas.microsoft.com/office/spreadsheetml/2009/9/ac" r="184" x14ac:dyDescent="0.2">
      <c r="A184" s="37" t="str">
        <f ca="true">+IF(OFFSET('Water Data'!$B$2,0,10*ROW('Water Data'!E178))="","",OFFSET('Water Data'!$B$2,0,10*ROW('Water Data'!E178)))</f>
        <v/>
      </c>
      <c r="B184" s="37" t="str">
        <f ca="true">+IF(OFFSET('Water Data'!$C$2,0,10*ROW('Water Data'!F178))="","",OFFSET('Water Data'!$C$2,0,10*ROW('Water Data'!F178)))</f>
        <v/>
      </c>
      <c r="C184" s="330" t="str">
        <f t="shared" ca="true" si="2"/>
        <v/>
      </c>
      <c r="D184" s="94"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4"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4"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4"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4"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4"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4"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4"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4"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4"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4"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4"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4"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4"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4"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4"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4"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4"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5"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5"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5"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5"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5"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5"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5"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5"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5"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5"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5"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5"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5"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5"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5"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5"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5"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5"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5"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5"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5"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5"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5"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5"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5"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5"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5"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5"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5"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5"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6"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6"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6"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6"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6"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6"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6"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6"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6"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6"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6"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6"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6"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6"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6"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6"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6"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6"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4"/>
      <c r="BS184" s="274" t="str">
        <f ca="true">+IF(OFFSET('Water Data'!$D$27,0,10*ROW('Water Data'!D178))="","",OFFSET('Water Data'!$D$27,0,10*ROW('Water Data'!D178)))</f>
        <v/>
      </c>
      <c r="BT184" s="274" t="str">
        <f ca="true">+IF(OFFSET('Water Data'!$D$28,0,10*ROW('Water Data'!D178))="","",OFFSET('Water Data'!$D$28,0,10*ROW('Water Data'!D178)))</f>
        <v/>
      </c>
      <c r="BU184" s="274" t="str">
        <f ca="true">+IF(OFFSET('Water Data'!$D$29,0,10*ROW('Water Data'!D178))="","",OFFSET('Water Data'!$D$29,0,10*ROW('Water Data'!D178)))</f>
        <v/>
      </c>
      <c r="BV184" s="274" t="str">
        <f ca="true">+IF(OFFSET('Water Data'!$E$27,0,10*ROW('Water Data'!E178))="","",OFFSET('Water Data'!$E$27,0,10*ROW('Water Data'!E178)))</f>
        <v/>
      </c>
      <c r="BW184" s="274" t="str">
        <f ca="true">+IF(OFFSET('Water Data'!$E$28,0,10*ROW('Water Data'!E178))="","",OFFSET('Water Data'!$E$28,0,10*ROW('Water Data'!E178)))</f>
        <v/>
      </c>
      <c r="BX184" s="274" t="str">
        <f ca="true">+IF(OFFSET('Water Data'!$E$29,0,10*ROW('Water Data'!E178))="","",OFFSET('Water Data'!$E$29,0,10*ROW('Water Data'!E178)))</f>
        <v/>
      </c>
      <c r="BY184" s="274" t="str">
        <f ca="true">+IF(OFFSET('Water Data'!$F$27,0,10*ROW('Water Data'!F178))="","",OFFSET('Water Data'!$F$27,0,10*ROW('Water Data'!F178)))</f>
        <v/>
      </c>
      <c r="BZ184" s="274" t="str">
        <f ca="true">+IF(OFFSET('Water Data'!$F$28,0,10*ROW('Water Data'!F178))="","",OFFSET('Water Data'!$F$28,0,10*ROW('Water Data'!F178)))</f>
        <v/>
      </c>
      <c r="CA184" s="274" t="str">
        <f ca="true">+IF(OFFSET('Water Data'!$F$29,0,10*ROW('Water Data'!F178))="","",OFFSET('Water Data'!$F$29,0,10*ROW('Water Data'!F178)))</f>
        <v/>
      </c>
      <c r="CB184" s="274" t="str">
        <f ca="true">+IF(OFFSET('Water Data'!$G$27,0,10*ROW('Water Data'!G178))="","",OFFSET('Water Data'!$G$27,0,10*ROW('Water Data'!G178)))</f>
        <v/>
      </c>
      <c r="CC184" s="274" t="str">
        <f ca="true">+IF(OFFSET('Water Data'!$G$28,0,10*ROW('Water Data'!G178))="","",OFFSET('Water Data'!$G$28,0,10*ROW('Water Data'!G178)))</f>
        <v/>
      </c>
      <c r="CD184" s="274" t="str">
        <f ca="true">+IF(OFFSET('Water Data'!$G$29,0,10*ROW('Water Data'!G178))="","",OFFSET('Water Data'!$G$29,0,10*ROW('Water Data'!G178)))</f>
        <v/>
      </c>
      <c r="CE184" s="274" t="str">
        <f ca="true">+IF(OFFSET('Water Data'!$H$27,0,10*ROW('Water Data'!H178))="","",OFFSET('Water Data'!$H$27,0,10*ROW('Water Data'!H178)))</f>
        <v/>
      </c>
      <c r="CF184" s="274" t="str">
        <f ca="true">+IF(OFFSET('Water Data'!$H$28,0,10*ROW('Water Data'!H178))="","",OFFSET('Water Data'!$H$28,0,10*ROW('Water Data'!H178)))</f>
        <v/>
      </c>
      <c r="CG184" s="274" t="str">
        <f ca="true">+IF(OFFSET('Water Data'!$H$29,0,10*ROW('Water Data'!H178))="","",OFFSET('Water Data'!$H$29,0,10*ROW('Water Data'!H178)))</f>
        <v/>
      </c>
      <c r="CH184" s="274" t="str">
        <f ca="true">+IF(OFFSET('Water Data'!$I$27,0,10*ROW('Water Data'!I178))="","",OFFSET('Water Data'!$I$27,0,10*ROW('Water Data'!I178)))</f>
        <v/>
      </c>
      <c r="CI184" s="274" t="str">
        <f ca="true">+IF(OFFSET('Water Data'!$I$28,0,10*ROW('Water Data'!I178))="","",OFFSET('Water Data'!$I$28,0,10*ROW('Water Data'!I178)))</f>
        <v/>
      </c>
      <c r="CJ184" s="274" t="str">
        <f ca="true">+IF(OFFSET('Water Data'!$I$29,0,10*ROW('Water Data'!I178))="","",OFFSET('Water Data'!$I$29,0,10*ROW('Water Data'!I178)))</f>
        <v/>
      </c>
      <c r="CK184" s="274" t="str">
        <f ca="true">+IF(OFFSET('Sanitation Data'!$D$28,0,10*ROW('Sanitation Data'!D178))="","",OFFSET('Sanitation Data'!$D$28,0,10*ROW('Sanitation Data'!D178)))</f>
        <v/>
      </c>
      <c r="CL184" s="274" t="str">
        <f ca="true">+IF(OFFSET('Sanitation Data'!$D$29,0,10*ROW('Sanitation Data'!D178))="","",OFFSET('Sanitation Data'!$D$29,0,10*ROW('Sanitation Data'!D178)))</f>
        <v/>
      </c>
      <c r="CM184" s="274" t="str">
        <f ca="true">+IF(OFFSET('Sanitation Data'!$D$30,0,10*ROW('Sanitation Data'!D178))="","",OFFSET('Sanitation Data'!$D$30,0,10*ROW('Sanitation Data'!D178)))</f>
        <v/>
      </c>
      <c r="CN184" s="274" t="str">
        <f ca="true">+IF(OFFSET('Sanitation Data'!$D$31,0,10*ROW('Sanitation Data'!D178))="","",OFFSET('Sanitation Data'!$D$31,0,10*ROW('Sanitation Data'!D178)))</f>
        <v/>
      </c>
      <c r="CO184" s="274" t="str">
        <f ca="true">+IF(OFFSET('Sanitation Data'!$D$32,0,10*ROW('Sanitation Data'!D178))="","",OFFSET('Sanitation Data'!$D$32,0,10*ROW('Sanitation Data'!D178)))</f>
        <v/>
      </c>
      <c r="CP184" s="274" t="str">
        <f ca="true">+IF(OFFSET('Sanitation Data'!$E$28,0,10*ROW('Sanitation Data'!E178))="","",OFFSET('Sanitation Data'!$E$28,0,10*ROW('Sanitation Data'!E178)))</f>
        <v/>
      </c>
      <c r="CQ184" s="274" t="str">
        <f ca="true">+IF(OFFSET('Sanitation Data'!$E$29,0,10*ROW('Sanitation Data'!E178))="","",OFFSET('Sanitation Data'!$E$29,0,10*ROW('Sanitation Data'!E178)))</f>
        <v/>
      </c>
      <c r="CR184" s="274" t="str">
        <f ca="true">+IF(OFFSET('Sanitation Data'!$E$30,0,10*ROW('Sanitation Data'!E178))="","",OFFSET('Sanitation Data'!$E$30,0,10*ROW('Sanitation Data'!E178)))</f>
        <v/>
      </c>
      <c r="CS184" s="274" t="str">
        <f ca="true">+IF(OFFSET('Sanitation Data'!$E$31,0,10*ROW('Sanitation Data'!E178))="","",OFFSET('Sanitation Data'!$E$31,0,10*ROW('Sanitation Data'!E178)))</f>
        <v/>
      </c>
      <c r="CT184" s="274" t="str">
        <f ca="true">+IF(OFFSET('Sanitation Data'!$E$32,0,10*ROW('Sanitation Data'!E178))="","",OFFSET('Sanitation Data'!$E$32,0,10*ROW('Sanitation Data'!E178)))</f>
        <v/>
      </c>
      <c r="CU184" s="274" t="str">
        <f ca="true">+IF(OFFSET('Sanitation Data'!$F$28,0,10*ROW('Sanitation Data'!F178))="","",OFFSET('Sanitation Data'!$F$28,0,10*ROW('Sanitation Data'!F178)))</f>
        <v/>
      </c>
      <c r="CV184" s="274" t="str">
        <f ca="true">+IF(OFFSET('Sanitation Data'!$F$29,0,10*ROW('Sanitation Data'!F178))="","",OFFSET('Sanitation Data'!$F$29,0,10*ROW('Sanitation Data'!F178)))</f>
        <v/>
      </c>
      <c r="CW184" s="274" t="str">
        <f ca="true">+IF(OFFSET('Sanitation Data'!$F$30,0,10*ROW('Sanitation Data'!F178))="","",OFFSET('Sanitation Data'!$F$30,0,10*ROW('Sanitation Data'!F178)))</f>
        <v/>
      </c>
      <c r="CX184" s="274" t="str">
        <f ca="true">+IF(OFFSET('Sanitation Data'!$F$31,0,10*ROW('Sanitation Data'!F178))="","",OFFSET('Sanitation Data'!$F$31,0,10*ROW('Sanitation Data'!F178)))</f>
        <v/>
      </c>
      <c r="CY184" s="274" t="str">
        <f ca="true">+IF(OFFSET('Sanitation Data'!$F$32,0,10*ROW('Sanitation Data'!F178))="","",OFFSET('Sanitation Data'!$F$32,0,10*ROW('Sanitation Data'!F178)))</f>
        <v/>
      </c>
      <c r="CZ184" s="274" t="str">
        <f ca="true">+IF(OFFSET('Sanitation Data'!$G$28,0,10*ROW('Sanitation Data'!G178))="","",OFFSET('Sanitation Data'!$G$28,0,10*ROW('Sanitation Data'!G178)))</f>
        <v/>
      </c>
      <c r="DA184" s="274" t="str">
        <f ca="true">+IF(OFFSET('Sanitation Data'!$G$29,0,10*ROW('Sanitation Data'!G178))="","",OFFSET('Sanitation Data'!$G$29,0,10*ROW('Sanitation Data'!G178)))</f>
        <v/>
      </c>
      <c r="DB184" s="274" t="str">
        <f ca="true">+IF(OFFSET('Sanitation Data'!$G$30,0,10*ROW('Sanitation Data'!G178))="","",OFFSET('Sanitation Data'!$G$30,0,10*ROW('Sanitation Data'!G178)))</f>
        <v/>
      </c>
      <c r="DC184" s="274" t="str">
        <f ca="true">+IF(OFFSET('Sanitation Data'!$G$31,0,10*ROW('Sanitation Data'!G178))="","",OFFSET('Sanitation Data'!$G$31,0,10*ROW('Sanitation Data'!G178)))</f>
        <v/>
      </c>
      <c r="DD184" s="274" t="str">
        <f ca="true">+IF(OFFSET('Sanitation Data'!$G$32,0,10*ROW('Sanitation Data'!G178))="","",OFFSET('Sanitation Data'!$G$32,0,10*ROW('Sanitation Data'!G178)))</f>
        <v/>
      </c>
      <c r="DE184" s="274" t="str">
        <f ca="true">+IF(OFFSET('Sanitation Data'!$H$28,0,10*ROW('Sanitation Data'!H178))="","",OFFSET('Sanitation Data'!$H$28,0,10*ROW('Sanitation Data'!H178)))</f>
        <v/>
      </c>
      <c r="DF184" s="274" t="str">
        <f ca="true">+IF(OFFSET('Sanitation Data'!$H$29,0,10*ROW('Sanitation Data'!H178))="","",OFFSET('Sanitation Data'!$H$29,0,10*ROW('Sanitation Data'!H178)))</f>
        <v/>
      </c>
      <c r="DG184" s="274" t="str">
        <f ca="true">+IF(OFFSET('Sanitation Data'!$H$30,0,10*ROW('Sanitation Data'!H178))="","",OFFSET('Sanitation Data'!$H$30,0,10*ROW('Sanitation Data'!H178)))</f>
        <v/>
      </c>
      <c r="DH184" s="274" t="str">
        <f ca="true">+IF(OFFSET('Sanitation Data'!$H$31,0,10*ROW('Sanitation Data'!H178))="","",OFFSET('Sanitation Data'!$H$31,0,10*ROW('Sanitation Data'!H178)))</f>
        <v/>
      </c>
      <c r="DI184" s="274" t="str">
        <f ca="true">+IF(OFFSET('Sanitation Data'!$H$32,0,10*ROW('Sanitation Data'!H178))="","",OFFSET('Sanitation Data'!$H$32,0,10*ROW('Sanitation Data'!H178)))</f>
        <v/>
      </c>
      <c r="DJ184" s="274" t="str">
        <f ca="true">+IF(OFFSET('Sanitation Data'!$I$28,0,10*ROW('Sanitation Data'!I178))="","",OFFSET('Sanitation Data'!$I$28,0,10*ROW('Sanitation Data'!I178)))</f>
        <v/>
      </c>
      <c r="DK184" s="274" t="str">
        <f ca="true">+IF(OFFSET('Sanitation Data'!$I$29,0,10*ROW('Sanitation Data'!I178))="","",OFFSET('Sanitation Data'!$I$29,0,10*ROW('Sanitation Data'!I178)))</f>
        <v/>
      </c>
      <c r="DL184" s="274" t="str">
        <f ca="true">+IF(OFFSET('Sanitation Data'!$I$30,0,10*ROW('Sanitation Data'!I178))="","",OFFSET('Sanitation Data'!$I$30,0,10*ROW('Sanitation Data'!I178)))</f>
        <v/>
      </c>
      <c r="DM184" s="274" t="str">
        <f ca="true">+IF(OFFSET('Sanitation Data'!$I$31,0,10*ROW('Sanitation Data'!I178))="","",OFFSET('Sanitation Data'!$I$31,0,10*ROW('Sanitation Data'!I178)))</f>
        <v/>
      </c>
      <c r="DN184" s="274" t="str">
        <f ca="true">+IF(OFFSET('Sanitation Data'!$I$32,0,10*ROW('Sanitation Data'!I178))="","",OFFSET('Sanitation Data'!$I$32,0,10*ROW('Sanitation Data'!I178)))</f>
        <v/>
      </c>
      <c r="DO184" s="274" t="str">
        <f ca="true">+IF(OFFSET('Hygiene Data'!$D$11,0,10*ROW('Hygiene Data'!D178))="","",OFFSET('Hygiene Data'!$D$11,0,10*ROW('Hygiene Data'!D178)))</f>
        <v/>
      </c>
      <c r="DP184" s="274" t="str">
        <f ca="true">+IF(OFFSET('Hygiene Data'!$D$12,0,10*ROW('Hygiene Data'!D178))="","",OFFSET('Hygiene Data'!$D$12,0,10*ROW('Hygiene Data'!D178)))</f>
        <v/>
      </c>
      <c r="DQ184" s="274" t="str">
        <f ca="true">+IF(OFFSET('Hygiene Data'!$D$13,0,10*ROW('Hygiene Data'!D178))="","",OFFSET('Hygiene Data'!$D$13,0,10*ROW('Hygiene Data'!D178)))</f>
        <v/>
      </c>
      <c r="DR184" s="274" t="str">
        <f ca="true">+IF(OFFSET('Hygiene Data'!$E$11,0,10*ROW('Hygiene Data'!E178))="","",OFFSET('Hygiene Data'!$E$11,0,10*ROW('Hygiene Data'!E178)))</f>
        <v/>
      </c>
      <c r="DS184" s="274" t="str">
        <f ca="true">+IF(OFFSET('Hygiene Data'!$E$12,0,10*ROW('Hygiene Data'!E178))="","",OFFSET('Hygiene Data'!$E$12,0,10*ROW('Hygiene Data'!E178)))</f>
        <v/>
      </c>
      <c r="DT184" s="274" t="str">
        <f ca="true">+IF(OFFSET('Hygiene Data'!$E$13,0,10*ROW('Hygiene Data'!E178))="","",OFFSET('Hygiene Data'!$E$13,0,10*ROW('Hygiene Data'!E178)))</f>
        <v/>
      </c>
      <c r="DU184" s="274" t="str">
        <f ca="true">+IF(OFFSET('Hygiene Data'!$F$11,0,10*ROW('Hygiene Data'!F178))="","",OFFSET('Hygiene Data'!$F$11,0,10*ROW('Hygiene Data'!F178)))</f>
        <v/>
      </c>
      <c r="DV184" s="274" t="str">
        <f ca="true">+IF(OFFSET('Hygiene Data'!$F$12,0,10*ROW('Hygiene Data'!F178))="","",OFFSET('Hygiene Data'!$F$12,0,10*ROW('Hygiene Data'!F178)))</f>
        <v/>
      </c>
      <c r="DW184" s="274" t="str">
        <f ca="true">+IF(OFFSET('Hygiene Data'!$F$13,0,10*ROW('Hygiene Data'!F178))="","",OFFSET('Hygiene Data'!$F$13,0,10*ROW('Hygiene Data'!F178)))</f>
        <v/>
      </c>
      <c r="DX184" s="274" t="str">
        <f ca="true">+IF(OFFSET('Hygiene Data'!$G$11,0,10*ROW('Hygiene Data'!G178))="","",OFFSET('Hygiene Data'!$G$11,0,10*ROW('Hygiene Data'!G178)))</f>
        <v/>
      </c>
      <c r="DY184" s="274" t="str">
        <f ca="true">+IF(OFFSET('Hygiene Data'!$G$12,0,10*ROW('Hygiene Data'!G178))="","",OFFSET('Hygiene Data'!$G$12,0,10*ROW('Hygiene Data'!G178)))</f>
        <v/>
      </c>
      <c r="DZ184" s="274" t="str">
        <f ca="true">+IF(OFFSET('Hygiene Data'!$G$13,0,10*ROW('Hygiene Data'!G178))="","",OFFSET('Hygiene Data'!$G$13,0,10*ROW('Hygiene Data'!G178)))</f>
        <v/>
      </c>
      <c r="EA184" s="274" t="str">
        <f ca="true">+IF(OFFSET('Hygiene Data'!$H$11,0,10*ROW('Hygiene Data'!H178))="","",OFFSET('Hygiene Data'!$H$11,0,10*ROW('Hygiene Data'!H178)))</f>
        <v/>
      </c>
      <c r="EB184" s="274" t="str">
        <f ca="true">+IF(OFFSET('Hygiene Data'!$H$12,0,10*ROW('Hygiene Data'!H178))="","",OFFSET('Hygiene Data'!$H$12,0,10*ROW('Hygiene Data'!H178)))</f>
        <v/>
      </c>
      <c r="EC184" s="274" t="str">
        <f ca="true">+IF(OFFSET('Hygiene Data'!$H$13,0,10*ROW('Hygiene Data'!H178))="","",OFFSET('Hygiene Data'!$H$13,0,10*ROW('Hygiene Data'!H178)))</f>
        <v/>
      </c>
      <c r="ED184" s="274" t="str">
        <f ca="true">+IF(OFFSET('Hygiene Data'!$I$11,0,10*ROW('Hygiene Data'!I178))="","",OFFSET('Hygiene Data'!$I$11,0,10*ROW('Hygiene Data'!I178)))</f>
        <v/>
      </c>
      <c r="EE184" s="274" t="str">
        <f ca="true">+IF(OFFSET('Hygiene Data'!$I$12,0,10*ROW('Hygiene Data'!I178))="","",OFFSET('Hygiene Data'!$I$12,0,10*ROW('Hygiene Data'!I178)))</f>
        <v/>
      </c>
      <c r="EF184" s="274" t="str">
        <f ca="true">+IF(OFFSET('Hygiene Data'!$I$13,0,10*ROW('Hygiene Data'!I178))="","",OFFSET('Hygiene Data'!$I$13,0,10*ROW('Hygiene Data'!I178)))</f>
        <v/>
      </c>
    </row>
    <row xmlns:x14ac="http://schemas.microsoft.com/office/spreadsheetml/2009/9/ac" r="185" x14ac:dyDescent="0.2">
      <c r="A185" s="37" t="str">
        <f ca="true">+IF(OFFSET('Water Data'!$B$2,0,10*ROW('Water Data'!E179))="","",OFFSET('Water Data'!$B$2,0,10*ROW('Water Data'!E179)))</f>
        <v/>
      </c>
      <c r="B185" s="37" t="str">
        <f ca="true">+IF(OFFSET('Water Data'!$C$2,0,10*ROW('Water Data'!F179))="","",OFFSET('Water Data'!$C$2,0,10*ROW('Water Data'!F179)))</f>
        <v/>
      </c>
      <c r="C185" s="330" t="str">
        <f t="shared" ca="true" si="2"/>
        <v/>
      </c>
      <c r="D185" s="94"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4"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4"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4"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4"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4"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4"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4"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4"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4"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4"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4"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4"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4"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4"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4"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4"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4"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5"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5"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5"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5"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5"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5"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5"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5"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5"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5"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5"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5"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5"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5"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5"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5"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5"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5"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5"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5"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5"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5"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5"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5"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5"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5"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5"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5"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5"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5"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6"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6"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6"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6"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6"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6"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6"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6"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6"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6"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6"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6"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6"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6"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6"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6"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6"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6"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4"/>
      <c r="BS185" s="274" t="str">
        <f ca="true">+IF(OFFSET('Water Data'!$D$27,0,10*ROW('Water Data'!D179))="","",OFFSET('Water Data'!$D$27,0,10*ROW('Water Data'!D179)))</f>
        <v/>
      </c>
      <c r="BT185" s="274" t="str">
        <f ca="true">+IF(OFFSET('Water Data'!$D$28,0,10*ROW('Water Data'!D179))="","",OFFSET('Water Data'!$D$28,0,10*ROW('Water Data'!D179)))</f>
        <v/>
      </c>
      <c r="BU185" s="274" t="str">
        <f ca="true">+IF(OFFSET('Water Data'!$D$29,0,10*ROW('Water Data'!D179))="","",OFFSET('Water Data'!$D$29,0,10*ROW('Water Data'!D179)))</f>
        <v/>
      </c>
      <c r="BV185" s="274" t="str">
        <f ca="true">+IF(OFFSET('Water Data'!$E$27,0,10*ROW('Water Data'!E179))="","",OFFSET('Water Data'!$E$27,0,10*ROW('Water Data'!E179)))</f>
        <v/>
      </c>
      <c r="BW185" s="274" t="str">
        <f ca="true">+IF(OFFSET('Water Data'!$E$28,0,10*ROW('Water Data'!E179))="","",OFFSET('Water Data'!$E$28,0,10*ROW('Water Data'!E179)))</f>
        <v/>
      </c>
      <c r="BX185" s="274" t="str">
        <f ca="true">+IF(OFFSET('Water Data'!$E$29,0,10*ROW('Water Data'!E179))="","",OFFSET('Water Data'!$E$29,0,10*ROW('Water Data'!E179)))</f>
        <v/>
      </c>
      <c r="BY185" s="274" t="str">
        <f ca="true">+IF(OFFSET('Water Data'!$F$27,0,10*ROW('Water Data'!F179))="","",OFFSET('Water Data'!$F$27,0,10*ROW('Water Data'!F179)))</f>
        <v/>
      </c>
      <c r="BZ185" s="274" t="str">
        <f ca="true">+IF(OFFSET('Water Data'!$F$28,0,10*ROW('Water Data'!F179))="","",OFFSET('Water Data'!$F$28,0,10*ROW('Water Data'!F179)))</f>
        <v/>
      </c>
      <c r="CA185" s="274" t="str">
        <f ca="true">+IF(OFFSET('Water Data'!$F$29,0,10*ROW('Water Data'!F179))="","",OFFSET('Water Data'!$F$29,0,10*ROW('Water Data'!F179)))</f>
        <v/>
      </c>
      <c r="CB185" s="274" t="str">
        <f ca="true">+IF(OFFSET('Water Data'!$G$27,0,10*ROW('Water Data'!G179))="","",OFFSET('Water Data'!$G$27,0,10*ROW('Water Data'!G179)))</f>
        <v/>
      </c>
      <c r="CC185" s="274" t="str">
        <f ca="true">+IF(OFFSET('Water Data'!$G$28,0,10*ROW('Water Data'!G179))="","",OFFSET('Water Data'!$G$28,0,10*ROW('Water Data'!G179)))</f>
        <v/>
      </c>
      <c r="CD185" s="274" t="str">
        <f ca="true">+IF(OFFSET('Water Data'!$G$29,0,10*ROW('Water Data'!G179))="","",OFFSET('Water Data'!$G$29,0,10*ROW('Water Data'!G179)))</f>
        <v/>
      </c>
      <c r="CE185" s="274" t="str">
        <f ca="true">+IF(OFFSET('Water Data'!$H$27,0,10*ROW('Water Data'!H179))="","",OFFSET('Water Data'!$H$27,0,10*ROW('Water Data'!H179)))</f>
        <v/>
      </c>
      <c r="CF185" s="274" t="str">
        <f ca="true">+IF(OFFSET('Water Data'!$H$28,0,10*ROW('Water Data'!H179))="","",OFFSET('Water Data'!$H$28,0,10*ROW('Water Data'!H179)))</f>
        <v/>
      </c>
      <c r="CG185" s="274" t="str">
        <f ca="true">+IF(OFFSET('Water Data'!$H$29,0,10*ROW('Water Data'!H179))="","",OFFSET('Water Data'!$H$29,0,10*ROW('Water Data'!H179)))</f>
        <v/>
      </c>
      <c r="CH185" s="274" t="str">
        <f ca="true">+IF(OFFSET('Water Data'!$I$27,0,10*ROW('Water Data'!I179))="","",OFFSET('Water Data'!$I$27,0,10*ROW('Water Data'!I179)))</f>
        <v/>
      </c>
      <c r="CI185" s="274" t="str">
        <f ca="true">+IF(OFFSET('Water Data'!$I$28,0,10*ROW('Water Data'!I179))="","",OFFSET('Water Data'!$I$28,0,10*ROW('Water Data'!I179)))</f>
        <v/>
      </c>
      <c r="CJ185" s="274" t="str">
        <f ca="true">+IF(OFFSET('Water Data'!$I$29,0,10*ROW('Water Data'!I179))="","",OFFSET('Water Data'!$I$29,0,10*ROW('Water Data'!I179)))</f>
        <v/>
      </c>
      <c r="CK185" s="274" t="str">
        <f ca="true">+IF(OFFSET('Sanitation Data'!$D$28,0,10*ROW('Sanitation Data'!D179))="","",OFFSET('Sanitation Data'!$D$28,0,10*ROW('Sanitation Data'!D179)))</f>
        <v/>
      </c>
      <c r="CL185" s="274" t="str">
        <f ca="true">+IF(OFFSET('Sanitation Data'!$D$29,0,10*ROW('Sanitation Data'!D179))="","",OFFSET('Sanitation Data'!$D$29,0,10*ROW('Sanitation Data'!D179)))</f>
        <v/>
      </c>
      <c r="CM185" s="274" t="str">
        <f ca="true">+IF(OFFSET('Sanitation Data'!$D$30,0,10*ROW('Sanitation Data'!D179))="","",OFFSET('Sanitation Data'!$D$30,0,10*ROW('Sanitation Data'!D179)))</f>
        <v/>
      </c>
      <c r="CN185" s="274" t="str">
        <f ca="true">+IF(OFFSET('Sanitation Data'!$D$31,0,10*ROW('Sanitation Data'!D179))="","",OFFSET('Sanitation Data'!$D$31,0,10*ROW('Sanitation Data'!D179)))</f>
        <v/>
      </c>
      <c r="CO185" s="274" t="str">
        <f ca="true">+IF(OFFSET('Sanitation Data'!$D$32,0,10*ROW('Sanitation Data'!D179))="","",OFFSET('Sanitation Data'!$D$32,0,10*ROW('Sanitation Data'!D179)))</f>
        <v/>
      </c>
      <c r="CP185" s="274" t="str">
        <f ca="true">+IF(OFFSET('Sanitation Data'!$E$28,0,10*ROW('Sanitation Data'!E179))="","",OFFSET('Sanitation Data'!$E$28,0,10*ROW('Sanitation Data'!E179)))</f>
        <v/>
      </c>
      <c r="CQ185" s="274" t="str">
        <f ca="true">+IF(OFFSET('Sanitation Data'!$E$29,0,10*ROW('Sanitation Data'!E179))="","",OFFSET('Sanitation Data'!$E$29,0,10*ROW('Sanitation Data'!E179)))</f>
        <v/>
      </c>
      <c r="CR185" s="274" t="str">
        <f ca="true">+IF(OFFSET('Sanitation Data'!$E$30,0,10*ROW('Sanitation Data'!E179))="","",OFFSET('Sanitation Data'!$E$30,0,10*ROW('Sanitation Data'!E179)))</f>
        <v/>
      </c>
      <c r="CS185" s="274" t="str">
        <f ca="true">+IF(OFFSET('Sanitation Data'!$E$31,0,10*ROW('Sanitation Data'!E179))="","",OFFSET('Sanitation Data'!$E$31,0,10*ROW('Sanitation Data'!E179)))</f>
        <v/>
      </c>
      <c r="CT185" s="274" t="str">
        <f ca="true">+IF(OFFSET('Sanitation Data'!$E$32,0,10*ROW('Sanitation Data'!E179))="","",OFFSET('Sanitation Data'!$E$32,0,10*ROW('Sanitation Data'!E179)))</f>
        <v/>
      </c>
      <c r="CU185" s="274" t="str">
        <f ca="true">+IF(OFFSET('Sanitation Data'!$F$28,0,10*ROW('Sanitation Data'!F179))="","",OFFSET('Sanitation Data'!$F$28,0,10*ROW('Sanitation Data'!F179)))</f>
        <v/>
      </c>
      <c r="CV185" s="274" t="str">
        <f ca="true">+IF(OFFSET('Sanitation Data'!$F$29,0,10*ROW('Sanitation Data'!F179))="","",OFFSET('Sanitation Data'!$F$29,0,10*ROW('Sanitation Data'!F179)))</f>
        <v/>
      </c>
      <c r="CW185" s="274" t="str">
        <f ca="true">+IF(OFFSET('Sanitation Data'!$F$30,0,10*ROW('Sanitation Data'!F179))="","",OFFSET('Sanitation Data'!$F$30,0,10*ROW('Sanitation Data'!F179)))</f>
        <v/>
      </c>
      <c r="CX185" s="274" t="str">
        <f ca="true">+IF(OFFSET('Sanitation Data'!$F$31,0,10*ROW('Sanitation Data'!F179))="","",OFFSET('Sanitation Data'!$F$31,0,10*ROW('Sanitation Data'!F179)))</f>
        <v/>
      </c>
      <c r="CY185" s="274" t="str">
        <f ca="true">+IF(OFFSET('Sanitation Data'!$F$32,0,10*ROW('Sanitation Data'!F179))="","",OFFSET('Sanitation Data'!$F$32,0,10*ROW('Sanitation Data'!F179)))</f>
        <v/>
      </c>
      <c r="CZ185" s="274" t="str">
        <f ca="true">+IF(OFFSET('Sanitation Data'!$G$28,0,10*ROW('Sanitation Data'!G179))="","",OFFSET('Sanitation Data'!$G$28,0,10*ROW('Sanitation Data'!G179)))</f>
        <v/>
      </c>
      <c r="DA185" s="274" t="str">
        <f ca="true">+IF(OFFSET('Sanitation Data'!$G$29,0,10*ROW('Sanitation Data'!G179))="","",OFFSET('Sanitation Data'!$G$29,0,10*ROW('Sanitation Data'!G179)))</f>
        <v/>
      </c>
      <c r="DB185" s="274" t="str">
        <f ca="true">+IF(OFFSET('Sanitation Data'!$G$30,0,10*ROW('Sanitation Data'!G179))="","",OFFSET('Sanitation Data'!$G$30,0,10*ROW('Sanitation Data'!G179)))</f>
        <v/>
      </c>
      <c r="DC185" s="274" t="str">
        <f ca="true">+IF(OFFSET('Sanitation Data'!$G$31,0,10*ROW('Sanitation Data'!G179))="","",OFFSET('Sanitation Data'!$G$31,0,10*ROW('Sanitation Data'!G179)))</f>
        <v/>
      </c>
      <c r="DD185" s="274" t="str">
        <f ca="true">+IF(OFFSET('Sanitation Data'!$G$32,0,10*ROW('Sanitation Data'!G179))="","",OFFSET('Sanitation Data'!$G$32,0,10*ROW('Sanitation Data'!G179)))</f>
        <v/>
      </c>
      <c r="DE185" s="274" t="str">
        <f ca="true">+IF(OFFSET('Sanitation Data'!$H$28,0,10*ROW('Sanitation Data'!H179))="","",OFFSET('Sanitation Data'!$H$28,0,10*ROW('Sanitation Data'!H179)))</f>
        <v/>
      </c>
      <c r="DF185" s="274" t="str">
        <f ca="true">+IF(OFFSET('Sanitation Data'!$H$29,0,10*ROW('Sanitation Data'!H179))="","",OFFSET('Sanitation Data'!$H$29,0,10*ROW('Sanitation Data'!H179)))</f>
        <v/>
      </c>
      <c r="DG185" s="274" t="str">
        <f ca="true">+IF(OFFSET('Sanitation Data'!$H$30,0,10*ROW('Sanitation Data'!H179))="","",OFFSET('Sanitation Data'!$H$30,0,10*ROW('Sanitation Data'!H179)))</f>
        <v/>
      </c>
      <c r="DH185" s="274" t="str">
        <f ca="true">+IF(OFFSET('Sanitation Data'!$H$31,0,10*ROW('Sanitation Data'!H179))="","",OFFSET('Sanitation Data'!$H$31,0,10*ROW('Sanitation Data'!H179)))</f>
        <v/>
      </c>
      <c r="DI185" s="274" t="str">
        <f ca="true">+IF(OFFSET('Sanitation Data'!$H$32,0,10*ROW('Sanitation Data'!H179))="","",OFFSET('Sanitation Data'!$H$32,0,10*ROW('Sanitation Data'!H179)))</f>
        <v/>
      </c>
      <c r="DJ185" s="274" t="str">
        <f ca="true">+IF(OFFSET('Sanitation Data'!$I$28,0,10*ROW('Sanitation Data'!I179))="","",OFFSET('Sanitation Data'!$I$28,0,10*ROW('Sanitation Data'!I179)))</f>
        <v/>
      </c>
      <c r="DK185" s="274" t="str">
        <f ca="true">+IF(OFFSET('Sanitation Data'!$I$29,0,10*ROW('Sanitation Data'!I179))="","",OFFSET('Sanitation Data'!$I$29,0,10*ROW('Sanitation Data'!I179)))</f>
        <v/>
      </c>
      <c r="DL185" s="274" t="str">
        <f ca="true">+IF(OFFSET('Sanitation Data'!$I$30,0,10*ROW('Sanitation Data'!I179))="","",OFFSET('Sanitation Data'!$I$30,0,10*ROW('Sanitation Data'!I179)))</f>
        <v/>
      </c>
      <c r="DM185" s="274" t="str">
        <f ca="true">+IF(OFFSET('Sanitation Data'!$I$31,0,10*ROW('Sanitation Data'!I179))="","",OFFSET('Sanitation Data'!$I$31,0,10*ROW('Sanitation Data'!I179)))</f>
        <v/>
      </c>
      <c r="DN185" s="274" t="str">
        <f ca="true">+IF(OFFSET('Sanitation Data'!$I$32,0,10*ROW('Sanitation Data'!I179))="","",OFFSET('Sanitation Data'!$I$32,0,10*ROW('Sanitation Data'!I179)))</f>
        <v/>
      </c>
      <c r="DO185" s="274" t="str">
        <f ca="true">+IF(OFFSET('Hygiene Data'!$D$11,0,10*ROW('Hygiene Data'!D179))="","",OFFSET('Hygiene Data'!$D$11,0,10*ROW('Hygiene Data'!D179)))</f>
        <v/>
      </c>
      <c r="DP185" s="274" t="str">
        <f ca="true">+IF(OFFSET('Hygiene Data'!$D$12,0,10*ROW('Hygiene Data'!D179))="","",OFFSET('Hygiene Data'!$D$12,0,10*ROW('Hygiene Data'!D179)))</f>
        <v/>
      </c>
      <c r="DQ185" s="274" t="str">
        <f ca="true">+IF(OFFSET('Hygiene Data'!$D$13,0,10*ROW('Hygiene Data'!D179))="","",OFFSET('Hygiene Data'!$D$13,0,10*ROW('Hygiene Data'!D179)))</f>
        <v/>
      </c>
      <c r="DR185" s="274" t="str">
        <f ca="true">+IF(OFFSET('Hygiene Data'!$E$11,0,10*ROW('Hygiene Data'!E179))="","",OFFSET('Hygiene Data'!$E$11,0,10*ROW('Hygiene Data'!E179)))</f>
        <v/>
      </c>
      <c r="DS185" s="274" t="str">
        <f ca="true">+IF(OFFSET('Hygiene Data'!$E$12,0,10*ROW('Hygiene Data'!E179))="","",OFFSET('Hygiene Data'!$E$12,0,10*ROW('Hygiene Data'!E179)))</f>
        <v/>
      </c>
      <c r="DT185" s="274" t="str">
        <f ca="true">+IF(OFFSET('Hygiene Data'!$E$13,0,10*ROW('Hygiene Data'!E179))="","",OFFSET('Hygiene Data'!$E$13,0,10*ROW('Hygiene Data'!E179)))</f>
        <v/>
      </c>
      <c r="DU185" s="274" t="str">
        <f ca="true">+IF(OFFSET('Hygiene Data'!$F$11,0,10*ROW('Hygiene Data'!F179))="","",OFFSET('Hygiene Data'!$F$11,0,10*ROW('Hygiene Data'!F179)))</f>
        <v/>
      </c>
      <c r="DV185" s="274" t="str">
        <f ca="true">+IF(OFFSET('Hygiene Data'!$F$12,0,10*ROW('Hygiene Data'!F179))="","",OFFSET('Hygiene Data'!$F$12,0,10*ROW('Hygiene Data'!F179)))</f>
        <v/>
      </c>
      <c r="DW185" s="274" t="str">
        <f ca="true">+IF(OFFSET('Hygiene Data'!$F$13,0,10*ROW('Hygiene Data'!F179))="","",OFFSET('Hygiene Data'!$F$13,0,10*ROW('Hygiene Data'!F179)))</f>
        <v/>
      </c>
      <c r="DX185" s="274" t="str">
        <f ca="true">+IF(OFFSET('Hygiene Data'!$G$11,0,10*ROW('Hygiene Data'!G179))="","",OFFSET('Hygiene Data'!$G$11,0,10*ROW('Hygiene Data'!G179)))</f>
        <v/>
      </c>
      <c r="DY185" s="274" t="str">
        <f ca="true">+IF(OFFSET('Hygiene Data'!$G$12,0,10*ROW('Hygiene Data'!G179))="","",OFFSET('Hygiene Data'!$G$12,0,10*ROW('Hygiene Data'!G179)))</f>
        <v/>
      </c>
      <c r="DZ185" s="274" t="str">
        <f ca="true">+IF(OFFSET('Hygiene Data'!$G$13,0,10*ROW('Hygiene Data'!G179))="","",OFFSET('Hygiene Data'!$G$13,0,10*ROW('Hygiene Data'!G179)))</f>
        <v/>
      </c>
      <c r="EA185" s="274" t="str">
        <f ca="true">+IF(OFFSET('Hygiene Data'!$H$11,0,10*ROW('Hygiene Data'!H179))="","",OFFSET('Hygiene Data'!$H$11,0,10*ROW('Hygiene Data'!H179)))</f>
        <v/>
      </c>
      <c r="EB185" s="274" t="str">
        <f ca="true">+IF(OFFSET('Hygiene Data'!$H$12,0,10*ROW('Hygiene Data'!H179))="","",OFFSET('Hygiene Data'!$H$12,0,10*ROW('Hygiene Data'!H179)))</f>
        <v/>
      </c>
      <c r="EC185" s="274" t="str">
        <f ca="true">+IF(OFFSET('Hygiene Data'!$H$13,0,10*ROW('Hygiene Data'!H179))="","",OFFSET('Hygiene Data'!$H$13,0,10*ROW('Hygiene Data'!H179)))</f>
        <v/>
      </c>
      <c r="ED185" s="274" t="str">
        <f ca="true">+IF(OFFSET('Hygiene Data'!$I$11,0,10*ROW('Hygiene Data'!I179))="","",OFFSET('Hygiene Data'!$I$11,0,10*ROW('Hygiene Data'!I179)))</f>
        <v/>
      </c>
      <c r="EE185" s="274" t="str">
        <f ca="true">+IF(OFFSET('Hygiene Data'!$I$12,0,10*ROW('Hygiene Data'!I179))="","",OFFSET('Hygiene Data'!$I$12,0,10*ROW('Hygiene Data'!I179)))</f>
        <v/>
      </c>
      <c r="EF185" s="274" t="str">
        <f ca="true">+IF(OFFSET('Hygiene Data'!$I$13,0,10*ROW('Hygiene Data'!I179))="","",OFFSET('Hygiene Data'!$I$13,0,10*ROW('Hygiene Data'!I179)))</f>
        <v/>
      </c>
    </row>
    <row xmlns:x14ac="http://schemas.microsoft.com/office/spreadsheetml/2009/9/ac" r="186" x14ac:dyDescent="0.2">
      <c r="A186" s="37" t="str">
        <f ca="true">+IF(OFFSET('Water Data'!$B$2,0,10*ROW('Water Data'!E180))="","",OFFSET('Water Data'!$B$2,0,10*ROW('Water Data'!E180)))</f>
        <v/>
      </c>
      <c r="B186" s="37" t="str">
        <f ca="true">+IF(OFFSET('Water Data'!$C$2,0,10*ROW('Water Data'!F180))="","",OFFSET('Water Data'!$C$2,0,10*ROW('Water Data'!F180)))</f>
        <v/>
      </c>
      <c r="C186" s="330" t="str">
        <f t="shared" ca="true" si="2"/>
        <v/>
      </c>
      <c r="D186" s="94"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4"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4"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4"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4"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4"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4"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4"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4"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4"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4"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4"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4"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4"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4"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4"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4"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4"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5"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5"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5"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5"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5"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5"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5"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5"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5"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5"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5"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5"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5"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5"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5"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5"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5"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5"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5"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5"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5"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5"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5"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5"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5"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5"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5"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5"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5"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5"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6"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6"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6"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6"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6"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6"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6"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6"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6"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6"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6"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6"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6"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6"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6"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6"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6"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6"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4"/>
      <c r="BS186" s="274" t="str">
        <f ca="true">+IF(OFFSET('Water Data'!$D$27,0,10*ROW('Water Data'!D180))="","",OFFSET('Water Data'!$D$27,0,10*ROW('Water Data'!D180)))</f>
        <v/>
      </c>
      <c r="BT186" s="274" t="str">
        <f ca="true">+IF(OFFSET('Water Data'!$D$28,0,10*ROW('Water Data'!D180))="","",OFFSET('Water Data'!$D$28,0,10*ROW('Water Data'!D180)))</f>
        <v/>
      </c>
      <c r="BU186" s="274" t="str">
        <f ca="true">+IF(OFFSET('Water Data'!$D$29,0,10*ROW('Water Data'!D180))="","",OFFSET('Water Data'!$D$29,0,10*ROW('Water Data'!D180)))</f>
        <v/>
      </c>
      <c r="BV186" s="274" t="str">
        <f ca="true">+IF(OFFSET('Water Data'!$E$27,0,10*ROW('Water Data'!E180))="","",OFFSET('Water Data'!$E$27,0,10*ROW('Water Data'!E180)))</f>
        <v/>
      </c>
      <c r="BW186" s="274" t="str">
        <f ca="true">+IF(OFFSET('Water Data'!$E$28,0,10*ROW('Water Data'!E180))="","",OFFSET('Water Data'!$E$28,0,10*ROW('Water Data'!E180)))</f>
        <v/>
      </c>
      <c r="BX186" s="274" t="str">
        <f ca="true">+IF(OFFSET('Water Data'!$E$29,0,10*ROW('Water Data'!E180))="","",OFFSET('Water Data'!$E$29,0,10*ROW('Water Data'!E180)))</f>
        <v/>
      </c>
      <c r="BY186" s="274" t="str">
        <f ca="true">+IF(OFFSET('Water Data'!$F$27,0,10*ROW('Water Data'!F180))="","",OFFSET('Water Data'!$F$27,0,10*ROW('Water Data'!F180)))</f>
        <v/>
      </c>
      <c r="BZ186" s="274" t="str">
        <f ca="true">+IF(OFFSET('Water Data'!$F$28,0,10*ROW('Water Data'!F180))="","",OFFSET('Water Data'!$F$28,0,10*ROW('Water Data'!F180)))</f>
        <v/>
      </c>
      <c r="CA186" s="274" t="str">
        <f ca="true">+IF(OFFSET('Water Data'!$F$29,0,10*ROW('Water Data'!F180))="","",OFFSET('Water Data'!$F$29,0,10*ROW('Water Data'!F180)))</f>
        <v/>
      </c>
      <c r="CB186" s="274" t="str">
        <f ca="true">+IF(OFFSET('Water Data'!$G$27,0,10*ROW('Water Data'!G180))="","",OFFSET('Water Data'!$G$27,0,10*ROW('Water Data'!G180)))</f>
        <v/>
      </c>
      <c r="CC186" s="274" t="str">
        <f ca="true">+IF(OFFSET('Water Data'!$G$28,0,10*ROW('Water Data'!G180))="","",OFFSET('Water Data'!$G$28,0,10*ROW('Water Data'!G180)))</f>
        <v/>
      </c>
      <c r="CD186" s="274" t="str">
        <f ca="true">+IF(OFFSET('Water Data'!$G$29,0,10*ROW('Water Data'!G180))="","",OFFSET('Water Data'!$G$29,0,10*ROW('Water Data'!G180)))</f>
        <v/>
      </c>
      <c r="CE186" s="274" t="str">
        <f ca="true">+IF(OFFSET('Water Data'!$H$27,0,10*ROW('Water Data'!H180))="","",OFFSET('Water Data'!$H$27,0,10*ROW('Water Data'!H180)))</f>
        <v/>
      </c>
      <c r="CF186" s="274" t="str">
        <f ca="true">+IF(OFFSET('Water Data'!$H$28,0,10*ROW('Water Data'!H180))="","",OFFSET('Water Data'!$H$28,0,10*ROW('Water Data'!H180)))</f>
        <v/>
      </c>
      <c r="CG186" s="274" t="str">
        <f ca="true">+IF(OFFSET('Water Data'!$H$29,0,10*ROW('Water Data'!H180))="","",OFFSET('Water Data'!$H$29,0,10*ROW('Water Data'!H180)))</f>
        <v/>
      </c>
      <c r="CH186" s="274" t="str">
        <f ca="true">+IF(OFFSET('Water Data'!$I$27,0,10*ROW('Water Data'!I180))="","",OFFSET('Water Data'!$I$27,0,10*ROW('Water Data'!I180)))</f>
        <v/>
      </c>
      <c r="CI186" s="274" t="str">
        <f ca="true">+IF(OFFSET('Water Data'!$I$28,0,10*ROW('Water Data'!I180))="","",OFFSET('Water Data'!$I$28,0,10*ROW('Water Data'!I180)))</f>
        <v/>
      </c>
      <c r="CJ186" s="274" t="str">
        <f ca="true">+IF(OFFSET('Water Data'!$I$29,0,10*ROW('Water Data'!I180))="","",OFFSET('Water Data'!$I$29,0,10*ROW('Water Data'!I180)))</f>
        <v/>
      </c>
      <c r="CK186" s="274" t="str">
        <f ca="true">+IF(OFFSET('Sanitation Data'!$D$28,0,10*ROW('Sanitation Data'!D180))="","",OFFSET('Sanitation Data'!$D$28,0,10*ROW('Sanitation Data'!D180)))</f>
        <v/>
      </c>
      <c r="CL186" s="274" t="str">
        <f ca="true">+IF(OFFSET('Sanitation Data'!$D$29,0,10*ROW('Sanitation Data'!D180))="","",OFFSET('Sanitation Data'!$D$29,0,10*ROW('Sanitation Data'!D180)))</f>
        <v/>
      </c>
      <c r="CM186" s="274" t="str">
        <f ca="true">+IF(OFFSET('Sanitation Data'!$D$30,0,10*ROW('Sanitation Data'!D180))="","",OFFSET('Sanitation Data'!$D$30,0,10*ROW('Sanitation Data'!D180)))</f>
        <v/>
      </c>
      <c r="CN186" s="274" t="str">
        <f ca="true">+IF(OFFSET('Sanitation Data'!$D$31,0,10*ROW('Sanitation Data'!D180))="","",OFFSET('Sanitation Data'!$D$31,0,10*ROW('Sanitation Data'!D180)))</f>
        <v/>
      </c>
      <c r="CO186" s="274" t="str">
        <f ca="true">+IF(OFFSET('Sanitation Data'!$D$32,0,10*ROW('Sanitation Data'!D180))="","",OFFSET('Sanitation Data'!$D$32,0,10*ROW('Sanitation Data'!D180)))</f>
        <v/>
      </c>
      <c r="CP186" s="274" t="str">
        <f ca="true">+IF(OFFSET('Sanitation Data'!$E$28,0,10*ROW('Sanitation Data'!E180))="","",OFFSET('Sanitation Data'!$E$28,0,10*ROW('Sanitation Data'!E180)))</f>
        <v/>
      </c>
      <c r="CQ186" s="274" t="str">
        <f ca="true">+IF(OFFSET('Sanitation Data'!$E$29,0,10*ROW('Sanitation Data'!E180))="","",OFFSET('Sanitation Data'!$E$29,0,10*ROW('Sanitation Data'!E180)))</f>
        <v/>
      </c>
      <c r="CR186" s="274" t="str">
        <f ca="true">+IF(OFFSET('Sanitation Data'!$E$30,0,10*ROW('Sanitation Data'!E180))="","",OFFSET('Sanitation Data'!$E$30,0,10*ROW('Sanitation Data'!E180)))</f>
        <v/>
      </c>
      <c r="CS186" s="274" t="str">
        <f ca="true">+IF(OFFSET('Sanitation Data'!$E$31,0,10*ROW('Sanitation Data'!E180))="","",OFFSET('Sanitation Data'!$E$31,0,10*ROW('Sanitation Data'!E180)))</f>
        <v/>
      </c>
      <c r="CT186" s="274" t="str">
        <f ca="true">+IF(OFFSET('Sanitation Data'!$E$32,0,10*ROW('Sanitation Data'!E180))="","",OFFSET('Sanitation Data'!$E$32,0,10*ROW('Sanitation Data'!E180)))</f>
        <v/>
      </c>
      <c r="CU186" s="274" t="str">
        <f ca="true">+IF(OFFSET('Sanitation Data'!$F$28,0,10*ROW('Sanitation Data'!F180))="","",OFFSET('Sanitation Data'!$F$28,0,10*ROW('Sanitation Data'!F180)))</f>
        <v/>
      </c>
      <c r="CV186" s="274" t="str">
        <f ca="true">+IF(OFFSET('Sanitation Data'!$F$29,0,10*ROW('Sanitation Data'!F180))="","",OFFSET('Sanitation Data'!$F$29,0,10*ROW('Sanitation Data'!F180)))</f>
        <v/>
      </c>
      <c r="CW186" s="274" t="str">
        <f ca="true">+IF(OFFSET('Sanitation Data'!$F$30,0,10*ROW('Sanitation Data'!F180))="","",OFFSET('Sanitation Data'!$F$30,0,10*ROW('Sanitation Data'!F180)))</f>
        <v/>
      </c>
      <c r="CX186" s="274" t="str">
        <f ca="true">+IF(OFFSET('Sanitation Data'!$F$31,0,10*ROW('Sanitation Data'!F180))="","",OFFSET('Sanitation Data'!$F$31,0,10*ROW('Sanitation Data'!F180)))</f>
        <v/>
      </c>
      <c r="CY186" s="274" t="str">
        <f ca="true">+IF(OFFSET('Sanitation Data'!$F$32,0,10*ROW('Sanitation Data'!F180))="","",OFFSET('Sanitation Data'!$F$32,0,10*ROW('Sanitation Data'!F180)))</f>
        <v/>
      </c>
      <c r="CZ186" s="274" t="str">
        <f ca="true">+IF(OFFSET('Sanitation Data'!$G$28,0,10*ROW('Sanitation Data'!G180))="","",OFFSET('Sanitation Data'!$G$28,0,10*ROW('Sanitation Data'!G180)))</f>
        <v/>
      </c>
      <c r="DA186" s="274" t="str">
        <f ca="true">+IF(OFFSET('Sanitation Data'!$G$29,0,10*ROW('Sanitation Data'!G180))="","",OFFSET('Sanitation Data'!$G$29,0,10*ROW('Sanitation Data'!G180)))</f>
        <v/>
      </c>
      <c r="DB186" s="274" t="str">
        <f ca="true">+IF(OFFSET('Sanitation Data'!$G$30,0,10*ROW('Sanitation Data'!G180))="","",OFFSET('Sanitation Data'!$G$30,0,10*ROW('Sanitation Data'!G180)))</f>
        <v/>
      </c>
      <c r="DC186" s="274" t="str">
        <f ca="true">+IF(OFFSET('Sanitation Data'!$G$31,0,10*ROW('Sanitation Data'!G180))="","",OFFSET('Sanitation Data'!$G$31,0,10*ROW('Sanitation Data'!G180)))</f>
        <v/>
      </c>
      <c r="DD186" s="274" t="str">
        <f ca="true">+IF(OFFSET('Sanitation Data'!$G$32,0,10*ROW('Sanitation Data'!G180))="","",OFFSET('Sanitation Data'!$G$32,0,10*ROW('Sanitation Data'!G180)))</f>
        <v/>
      </c>
      <c r="DE186" s="274" t="str">
        <f ca="true">+IF(OFFSET('Sanitation Data'!$H$28,0,10*ROW('Sanitation Data'!H180))="","",OFFSET('Sanitation Data'!$H$28,0,10*ROW('Sanitation Data'!H180)))</f>
        <v/>
      </c>
      <c r="DF186" s="274" t="str">
        <f ca="true">+IF(OFFSET('Sanitation Data'!$H$29,0,10*ROW('Sanitation Data'!H180))="","",OFFSET('Sanitation Data'!$H$29,0,10*ROW('Sanitation Data'!H180)))</f>
        <v/>
      </c>
      <c r="DG186" s="274" t="str">
        <f ca="true">+IF(OFFSET('Sanitation Data'!$H$30,0,10*ROW('Sanitation Data'!H180))="","",OFFSET('Sanitation Data'!$H$30,0,10*ROW('Sanitation Data'!H180)))</f>
        <v/>
      </c>
      <c r="DH186" s="274" t="str">
        <f ca="true">+IF(OFFSET('Sanitation Data'!$H$31,0,10*ROW('Sanitation Data'!H180))="","",OFFSET('Sanitation Data'!$H$31,0,10*ROW('Sanitation Data'!H180)))</f>
        <v/>
      </c>
      <c r="DI186" s="274" t="str">
        <f ca="true">+IF(OFFSET('Sanitation Data'!$H$32,0,10*ROW('Sanitation Data'!H180))="","",OFFSET('Sanitation Data'!$H$32,0,10*ROW('Sanitation Data'!H180)))</f>
        <v/>
      </c>
      <c r="DJ186" s="274" t="str">
        <f ca="true">+IF(OFFSET('Sanitation Data'!$I$28,0,10*ROW('Sanitation Data'!I180))="","",OFFSET('Sanitation Data'!$I$28,0,10*ROW('Sanitation Data'!I180)))</f>
        <v/>
      </c>
      <c r="DK186" s="274" t="str">
        <f ca="true">+IF(OFFSET('Sanitation Data'!$I$29,0,10*ROW('Sanitation Data'!I180))="","",OFFSET('Sanitation Data'!$I$29,0,10*ROW('Sanitation Data'!I180)))</f>
        <v/>
      </c>
      <c r="DL186" s="274" t="str">
        <f ca="true">+IF(OFFSET('Sanitation Data'!$I$30,0,10*ROW('Sanitation Data'!I180))="","",OFFSET('Sanitation Data'!$I$30,0,10*ROW('Sanitation Data'!I180)))</f>
        <v/>
      </c>
      <c r="DM186" s="274" t="str">
        <f ca="true">+IF(OFFSET('Sanitation Data'!$I$31,0,10*ROW('Sanitation Data'!I180))="","",OFFSET('Sanitation Data'!$I$31,0,10*ROW('Sanitation Data'!I180)))</f>
        <v/>
      </c>
      <c r="DN186" s="274" t="str">
        <f ca="true">+IF(OFFSET('Sanitation Data'!$I$32,0,10*ROW('Sanitation Data'!I180))="","",OFFSET('Sanitation Data'!$I$32,0,10*ROW('Sanitation Data'!I180)))</f>
        <v/>
      </c>
      <c r="DO186" s="274" t="str">
        <f ca="true">+IF(OFFSET('Hygiene Data'!$D$11,0,10*ROW('Hygiene Data'!D180))="","",OFFSET('Hygiene Data'!$D$11,0,10*ROW('Hygiene Data'!D180)))</f>
        <v/>
      </c>
      <c r="DP186" s="274" t="str">
        <f ca="true">+IF(OFFSET('Hygiene Data'!$D$12,0,10*ROW('Hygiene Data'!D180))="","",OFFSET('Hygiene Data'!$D$12,0,10*ROW('Hygiene Data'!D180)))</f>
        <v/>
      </c>
      <c r="DQ186" s="274" t="str">
        <f ca="true">+IF(OFFSET('Hygiene Data'!$D$13,0,10*ROW('Hygiene Data'!D180))="","",OFFSET('Hygiene Data'!$D$13,0,10*ROW('Hygiene Data'!D180)))</f>
        <v/>
      </c>
      <c r="DR186" s="274" t="str">
        <f ca="true">+IF(OFFSET('Hygiene Data'!$E$11,0,10*ROW('Hygiene Data'!E180))="","",OFFSET('Hygiene Data'!$E$11,0,10*ROW('Hygiene Data'!E180)))</f>
        <v/>
      </c>
      <c r="DS186" s="274" t="str">
        <f ca="true">+IF(OFFSET('Hygiene Data'!$E$12,0,10*ROW('Hygiene Data'!E180))="","",OFFSET('Hygiene Data'!$E$12,0,10*ROW('Hygiene Data'!E180)))</f>
        <v/>
      </c>
      <c r="DT186" s="274" t="str">
        <f ca="true">+IF(OFFSET('Hygiene Data'!$E$13,0,10*ROW('Hygiene Data'!E180))="","",OFFSET('Hygiene Data'!$E$13,0,10*ROW('Hygiene Data'!E180)))</f>
        <v/>
      </c>
      <c r="DU186" s="274" t="str">
        <f ca="true">+IF(OFFSET('Hygiene Data'!$F$11,0,10*ROW('Hygiene Data'!F180))="","",OFFSET('Hygiene Data'!$F$11,0,10*ROW('Hygiene Data'!F180)))</f>
        <v/>
      </c>
      <c r="DV186" s="274" t="str">
        <f ca="true">+IF(OFFSET('Hygiene Data'!$F$12,0,10*ROW('Hygiene Data'!F180))="","",OFFSET('Hygiene Data'!$F$12,0,10*ROW('Hygiene Data'!F180)))</f>
        <v/>
      </c>
      <c r="DW186" s="274" t="str">
        <f ca="true">+IF(OFFSET('Hygiene Data'!$F$13,0,10*ROW('Hygiene Data'!F180))="","",OFFSET('Hygiene Data'!$F$13,0,10*ROW('Hygiene Data'!F180)))</f>
        <v/>
      </c>
      <c r="DX186" s="274" t="str">
        <f ca="true">+IF(OFFSET('Hygiene Data'!$G$11,0,10*ROW('Hygiene Data'!G180))="","",OFFSET('Hygiene Data'!$G$11,0,10*ROW('Hygiene Data'!G180)))</f>
        <v/>
      </c>
      <c r="DY186" s="274" t="str">
        <f ca="true">+IF(OFFSET('Hygiene Data'!$G$12,0,10*ROW('Hygiene Data'!G180))="","",OFFSET('Hygiene Data'!$G$12,0,10*ROW('Hygiene Data'!G180)))</f>
        <v/>
      </c>
      <c r="DZ186" s="274" t="str">
        <f ca="true">+IF(OFFSET('Hygiene Data'!$G$13,0,10*ROW('Hygiene Data'!G180))="","",OFFSET('Hygiene Data'!$G$13,0,10*ROW('Hygiene Data'!G180)))</f>
        <v/>
      </c>
      <c r="EA186" s="274" t="str">
        <f ca="true">+IF(OFFSET('Hygiene Data'!$H$11,0,10*ROW('Hygiene Data'!H180))="","",OFFSET('Hygiene Data'!$H$11,0,10*ROW('Hygiene Data'!H180)))</f>
        <v/>
      </c>
      <c r="EB186" s="274" t="str">
        <f ca="true">+IF(OFFSET('Hygiene Data'!$H$12,0,10*ROW('Hygiene Data'!H180))="","",OFFSET('Hygiene Data'!$H$12,0,10*ROW('Hygiene Data'!H180)))</f>
        <v/>
      </c>
      <c r="EC186" s="274" t="str">
        <f ca="true">+IF(OFFSET('Hygiene Data'!$H$13,0,10*ROW('Hygiene Data'!H180))="","",OFFSET('Hygiene Data'!$H$13,0,10*ROW('Hygiene Data'!H180)))</f>
        <v/>
      </c>
      <c r="ED186" s="274" t="str">
        <f ca="true">+IF(OFFSET('Hygiene Data'!$I$11,0,10*ROW('Hygiene Data'!I180))="","",OFFSET('Hygiene Data'!$I$11,0,10*ROW('Hygiene Data'!I180)))</f>
        <v/>
      </c>
      <c r="EE186" s="274" t="str">
        <f ca="true">+IF(OFFSET('Hygiene Data'!$I$12,0,10*ROW('Hygiene Data'!I180))="","",OFFSET('Hygiene Data'!$I$12,0,10*ROW('Hygiene Data'!I180)))</f>
        <v/>
      </c>
      <c r="EF186" s="274" t="str">
        <f ca="true">+IF(OFFSET('Hygiene Data'!$I$13,0,10*ROW('Hygiene Data'!I180))="","",OFFSET('Hygiene Data'!$I$13,0,10*ROW('Hygiene Data'!I180)))</f>
        <v/>
      </c>
    </row>
    <row xmlns:x14ac="http://schemas.microsoft.com/office/spreadsheetml/2009/9/ac" r="187" x14ac:dyDescent="0.2">
      <c r="A187" s="37" t="str">
        <f ca="true">+IF(OFFSET('Water Data'!$B$2,0,10*ROW('Water Data'!E181))="","",OFFSET('Water Data'!$B$2,0,10*ROW('Water Data'!E181)))</f>
        <v/>
      </c>
      <c r="B187" s="37" t="str">
        <f ca="true">+IF(OFFSET('Water Data'!$C$2,0,10*ROW('Water Data'!F181))="","",OFFSET('Water Data'!$C$2,0,10*ROW('Water Data'!F181)))</f>
        <v/>
      </c>
      <c r="C187" s="330" t="str">
        <f t="shared" ca="true" si="2"/>
        <v/>
      </c>
      <c r="D187" s="94"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4"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4"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4"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4"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4"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4"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4"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4"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4"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4"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4"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4"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4"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4"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4"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4"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4"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5"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5"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5"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5"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5"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5"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5"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5"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5"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5"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5"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5"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5"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5"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5"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5"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5"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5"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5"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5"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5"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5"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5"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5"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5"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5"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5"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5"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5"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5"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6"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6"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6"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6"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6"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6"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6"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6"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6"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6"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6"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6"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6"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6"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6"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6"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6"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6"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4"/>
      <c r="BS187" s="274" t="str">
        <f ca="true">+IF(OFFSET('Water Data'!$D$27,0,10*ROW('Water Data'!D181))="","",OFFSET('Water Data'!$D$27,0,10*ROW('Water Data'!D181)))</f>
        <v/>
      </c>
      <c r="BT187" s="274" t="str">
        <f ca="true">+IF(OFFSET('Water Data'!$D$28,0,10*ROW('Water Data'!D181))="","",OFFSET('Water Data'!$D$28,0,10*ROW('Water Data'!D181)))</f>
        <v/>
      </c>
      <c r="BU187" s="274" t="str">
        <f ca="true">+IF(OFFSET('Water Data'!$D$29,0,10*ROW('Water Data'!D181))="","",OFFSET('Water Data'!$D$29,0,10*ROW('Water Data'!D181)))</f>
        <v/>
      </c>
      <c r="BV187" s="274" t="str">
        <f ca="true">+IF(OFFSET('Water Data'!$E$27,0,10*ROW('Water Data'!E181))="","",OFFSET('Water Data'!$E$27,0,10*ROW('Water Data'!E181)))</f>
        <v/>
      </c>
      <c r="BW187" s="274" t="str">
        <f ca="true">+IF(OFFSET('Water Data'!$E$28,0,10*ROW('Water Data'!E181))="","",OFFSET('Water Data'!$E$28,0,10*ROW('Water Data'!E181)))</f>
        <v/>
      </c>
      <c r="BX187" s="274" t="str">
        <f ca="true">+IF(OFFSET('Water Data'!$E$29,0,10*ROW('Water Data'!E181))="","",OFFSET('Water Data'!$E$29,0,10*ROW('Water Data'!E181)))</f>
        <v/>
      </c>
      <c r="BY187" s="274" t="str">
        <f ca="true">+IF(OFFSET('Water Data'!$F$27,0,10*ROW('Water Data'!F181))="","",OFFSET('Water Data'!$F$27,0,10*ROW('Water Data'!F181)))</f>
        <v/>
      </c>
      <c r="BZ187" s="274" t="str">
        <f ca="true">+IF(OFFSET('Water Data'!$F$28,0,10*ROW('Water Data'!F181))="","",OFFSET('Water Data'!$F$28,0,10*ROW('Water Data'!F181)))</f>
        <v/>
      </c>
      <c r="CA187" s="274" t="str">
        <f ca="true">+IF(OFFSET('Water Data'!$F$29,0,10*ROW('Water Data'!F181))="","",OFFSET('Water Data'!$F$29,0,10*ROW('Water Data'!F181)))</f>
        <v/>
      </c>
      <c r="CB187" s="274" t="str">
        <f ca="true">+IF(OFFSET('Water Data'!$G$27,0,10*ROW('Water Data'!G181))="","",OFFSET('Water Data'!$G$27,0,10*ROW('Water Data'!G181)))</f>
        <v/>
      </c>
      <c r="CC187" s="274" t="str">
        <f ca="true">+IF(OFFSET('Water Data'!$G$28,0,10*ROW('Water Data'!G181))="","",OFFSET('Water Data'!$G$28,0,10*ROW('Water Data'!G181)))</f>
        <v/>
      </c>
      <c r="CD187" s="274" t="str">
        <f ca="true">+IF(OFFSET('Water Data'!$G$29,0,10*ROW('Water Data'!G181))="","",OFFSET('Water Data'!$G$29,0,10*ROW('Water Data'!G181)))</f>
        <v/>
      </c>
      <c r="CE187" s="274" t="str">
        <f ca="true">+IF(OFFSET('Water Data'!$H$27,0,10*ROW('Water Data'!H181))="","",OFFSET('Water Data'!$H$27,0,10*ROW('Water Data'!H181)))</f>
        <v/>
      </c>
      <c r="CF187" s="274" t="str">
        <f ca="true">+IF(OFFSET('Water Data'!$H$28,0,10*ROW('Water Data'!H181))="","",OFFSET('Water Data'!$H$28,0,10*ROW('Water Data'!H181)))</f>
        <v/>
      </c>
      <c r="CG187" s="274" t="str">
        <f ca="true">+IF(OFFSET('Water Data'!$H$29,0,10*ROW('Water Data'!H181))="","",OFFSET('Water Data'!$H$29,0,10*ROW('Water Data'!H181)))</f>
        <v/>
      </c>
      <c r="CH187" s="274" t="str">
        <f ca="true">+IF(OFFSET('Water Data'!$I$27,0,10*ROW('Water Data'!I181))="","",OFFSET('Water Data'!$I$27,0,10*ROW('Water Data'!I181)))</f>
        <v/>
      </c>
      <c r="CI187" s="274" t="str">
        <f ca="true">+IF(OFFSET('Water Data'!$I$28,0,10*ROW('Water Data'!I181))="","",OFFSET('Water Data'!$I$28,0,10*ROW('Water Data'!I181)))</f>
        <v/>
      </c>
      <c r="CJ187" s="274" t="str">
        <f ca="true">+IF(OFFSET('Water Data'!$I$29,0,10*ROW('Water Data'!I181))="","",OFFSET('Water Data'!$I$29,0,10*ROW('Water Data'!I181)))</f>
        <v/>
      </c>
      <c r="CK187" s="274" t="str">
        <f ca="true">+IF(OFFSET('Sanitation Data'!$D$28,0,10*ROW('Sanitation Data'!D181))="","",OFFSET('Sanitation Data'!$D$28,0,10*ROW('Sanitation Data'!D181)))</f>
        <v/>
      </c>
      <c r="CL187" s="274" t="str">
        <f ca="true">+IF(OFFSET('Sanitation Data'!$D$29,0,10*ROW('Sanitation Data'!D181))="","",OFFSET('Sanitation Data'!$D$29,0,10*ROW('Sanitation Data'!D181)))</f>
        <v/>
      </c>
      <c r="CM187" s="274" t="str">
        <f ca="true">+IF(OFFSET('Sanitation Data'!$D$30,0,10*ROW('Sanitation Data'!D181))="","",OFFSET('Sanitation Data'!$D$30,0,10*ROW('Sanitation Data'!D181)))</f>
        <v/>
      </c>
      <c r="CN187" s="274" t="str">
        <f ca="true">+IF(OFFSET('Sanitation Data'!$D$31,0,10*ROW('Sanitation Data'!D181))="","",OFFSET('Sanitation Data'!$D$31,0,10*ROW('Sanitation Data'!D181)))</f>
        <v/>
      </c>
      <c r="CO187" s="274" t="str">
        <f ca="true">+IF(OFFSET('Sanitation Data'!$D$32,0,10*ROW('Sanitation Data'!D181))="","",OFFSET('Sanitation Data'!$D$32,0,10*ROW('Sanitation Data'!D181)))</f>
        <v/>
      </c>
      <c r="CP187" s="274" t="str">
        <f ca="true">+IF(OFFSET('Sanitation Data'!$E$28,0,10*ROW('Sanitation Data'!E181))="","",OFFSET('Sanitation Data'!$E$28,0,10*ROW('Sanitation Data'!E181)))</f>
        <v/>
      </c>
      <c r="CQ187" s="274" t="str">
        <f ca="true">+IF(OFFSET('Sanitation Data'!$E$29,0,10*ROW('Sanitation Data'!E181))="","",OFFSET('Sanitation Data'!$E$29,0,10*ROW('Sanitation Data'!E181)))</f>
        <v/>
      </c>
      <c r="CR187" s="274" t="str">
        <f ca="true">+IF(OFFSET('Sanitation Data'!$E$30,0,10*ROW('Sanitation Data'!E181))="","",OFFSET('Sanitation Data'!$E$30,0,10*ROW('Sanitation Data'!E181)))</f>
        <v/>
      </c>
      <c r="CS187" s="274" t="str">
        <f ca="true">+IF(OFFSET('Sanitation Data'!$E$31,0,10*ROW('Sanitation Data'!E181))="","",OFFSET('Sanitation Data'!$E$31,0,10*ROW('Sanitation Data'!E181)))</f>
        <v/>
      </c>
      <c r="CT187" s="274" t="str">
        <f ca="true">+IF(OFFSET('Sanitation Data'!$E$32,0,10*ROW('Sanitation Data'!E181))="","",OFFSET('Sanitation Data'!$E$32,0,10*ROW('Sanitation Data'!E181)))</f>
        <v/>
      </c>
      <c r="CU187" s="274" t="str">
        <f ca="true">+IF(OFFSET('Sanitation Data'!$F$28,0,10*ROW('Sanitation Data'!F181))="","",OFFSET('Sanitation Data'!$F$28,0,10*ROW('Sanitation Data'!F181)))</f>
        <v/>
      </c>
      <c r="CV187" s="274" t="str">
        <f ca="true">+IF(OFFSET('Sanitation Data'!$F$29,0,10*ROW('Sanitation Data'!F181))="","",OFFSET('Sanitation Data'!$F$29,0,10*ROW('Sanitation Data'!F181)))</f>
        <v/>
      </c>
      <c r="CW187" s="274" t="str">
        <f ca="true">+IF(OFFSET('Sanitation Data'!$F$30,0,10*ROW('Sanitation Data'!F181))="","",OFFSET('Sanitation Data'!$F$30,0,10*ROW('Sanitation Data'!F181)))</f>
        <v/>
      </c>
      <c r="CX187" s="274" t="str">
        <f ca="true">+IF(OFFSET('Sanitation Data'!$F$31,0,10*ROW('Sanitation Data'!F181))="","",OFFSET('Sanitation Data'!$F$31,0,10*ROW('Sanitation Data'!F181)))</f>
        <v/>
      </c>
      <c r="CY187" s="274" t="str">
        <f ca="true">+IF(OFFSET('Sanitation Data'!$F$32,0,10*ROW('Sanitation Data'!F181))="","",OFFSET('Sanitation Data'!$F$32,0,10*ROW('Sanitation Data'!F181)))</f>
        <v/>
      </c>
      <c r="CZ187" s="274" t="str">
        <f ca="true">+IF(OFFSET('Sanitation Data'!$G$28,0,10*ROW('Sanitation Data'!G181))="","",OFFSET('Sanitation Data'!$G$28,0,10*ROW('Sanitation Data'!G181)))</f>
        <v/>
      </c>
      <c r="DA187" s="274" t="str">
        <f ca="true">+IF(OFFSET('Sanitation Data'!$G$29,0,10*ROW('Sanitation Data'!G181))="","",OFFSET('Sanitation Data'!$G$29,0,10*ROW('Sanitation Data'!G181)))</f>
        <v/>
      </c>
      <c r="DB187" s="274" t="str">
        <f ca="true">+IF(OFFSET('Sanitation Data'!$G$30,0,10*ROW('Sanitation Data'!G181))="","",OFFSET('Sanitation Data'!$G$30,0,10*ROW('Sanitation Data'!G181)))</f>
        <v/>
      </c>
      <c r="DC187" s="274" t="str">
        <f ca="true">+IF(OFFSET('Sanitation Data'!$G$31,0,10*ROW('Sanitation Data'!G181))="","",OFFSET('Sanitation Data'!$G$31,0,10*ROW('Sanitation Data'!G181)))</f>
        <v/>
      </c>
      <c r="DD187" s="274" t="str">
        <f ca="true">+IF(OFFSET('Sanitation Data'!$G$32,0,10*ROW('Sanitation Data'!G181))="","",OFFSET('Sanitation Data'!$G$32,0,10*ROW('Sanitation Data'!G181)))</f>
        <v/>
      </c>
      <c r="DE187" s="274" t="str">
        <f ca="true">+IF(OFFSET('Sanitation Data'!$H$28,0,10*ROW('Sanitation Data'!H181))="","",OFFSET('Sanitation Data'!$H$28,0,10*ROW('Sanitation Data'!H181)))</f>
        <v/>
      </c>
      <c r="DF187" s="274" t="str">
        <f ca="true">+IF(OFFSET('Sanitation Data'!$H$29,0,10*ROW('Sanitation Data'!H181))="","",OFFSET('Sanitation Data'!$H$29,0,10*ROW('Sanitation Data'!H181)))</f>
        <v/>
      </c>
      <c r="DG187" s="274" t="str">
        <f ca="true">+IF(OFFSET('Sanitation Data'!$H$30,0,10*ROW('Sanitation Data'!H181))="","",OFFSET('Sanitation Data'!$H$30,0,10*ROW('Sanitation Data'!H181)))</f>
        <v/>
      </c>
      <c r="DH187" s="274" t="str">
        <f ca="true">+IF(OFFSET('Sanitation Data'!$H$31,0,10*ROW('Sanitation Data'!H181))="","",OFFSET('Sanitation Data'!$H$31,0,10*ROW('Sanitation Data'!H181)))</f>
        <v/>
      </c>
      <c r="DI187" s="274" t="str">
        <f ca="true">+IF(OFFSET('Sanitation Data'!$H$32,0,10*ROW('Sanitation Data'!H181))="","",OFFSET('Sanitation Data'!$H$32,0,10*ROW('Sanitation Data'!H181)))</f>
        <v/>
      </c>
      <c r="DJ187" s="274" t="str">
        <f ca="true">+IF(OFFSET('Sanitation Data'!$I$28,0,10*ROW('Sanitation Data'!I181))="","",OFFSET('Sanitation Data'!$I$28,0,10*ROW('Sanitation Data'!I181)))</f>
        <v/>
      </c>
      <c r="DK187" s="274" t="str">
        <f ca="true">+IF(OFFSET('Sanitation Data'!$I$29,0,10*ROW('Sanitation Data'!I181))="","",OFFSET('Sanitation Data'!$I$29,0,10*ROW('Sanitation Data'!I181)))</f>
        <v/>
      </c>
      <c r="DL187" s="274" t="str">
        <f ca="true">+IF(OFFSET('Sanitation Data'!$I$30,0,10*ROW('Sanitation Data'!I181))="","",OFFSET('Sanitation Data'!$I$30,0,10*ROW('Sanitation Data'!I181)))</f>
        <v/>
      </c>
      <c r="DM187" s="274" t="str">
        <f ca="true">+IF(OFFSET('Sanitation Data'!$I$31,0,10*ROW('Sanitation Data'!I181))="","",OFFSET('Sanitation Data'!$I$31,0,10*ROW('Sanitation Data'!I181)))</f>
        <v/>
      </c>
      <c r="DN187" s="274" t="str">
        <f ca="true">+IF(OFFSET('Sanitation Data'!$I$32,0,10*ROW('Sanitation Data'!I181))="","",OFFSET('Sanitation Data'!$I$32,0,10*ROW('Sanitation Data'!I181)))</f>
        <v/>
      </c>
      <c r="DO187" s="274" t="str">
        <f ca="true">+IF(OFFSET('Hygiene Data'!$D$11,0,10*ROW('Hygiene Data'!D181))="","",OFFSET('Hygiene Data'!$D$11,0,10*ROW('Hygiene Data'!D181)))</f>
        <v/>
      </c>
      <c r="DP187" s="274" t="str">
        <f ca="true">+IF(OFFSET('Hygiene Data'!$D$12,0,10*ROW('Hygiene Data'!D181))="","",OFFSET('Hygiene Data'!$D$12,0,10*ROW('Hygiene Data'!D181)))</f>
        <v/>
      </c>
      <c r="DQ187" s="274" t="str">
        <f ca="true">+IF(OFFSET('Hygiene Data'!$D$13,0,10*ROW('Hygiene Data'!D181))="","",OFFSET('Hygiene Data'!$D$13,0,10*ROW('Hygiene Data'!D181)))</f>
        <v/>
      </c>
      <c r="DR187" s="274" t="str">
        <f ca="true">+IF(OFFSET('Hygiene Data'!$E$11,0,10*ROW('Hygiene Data'!E181))="","",OFFSET('Hygiene Data'!$E$11,0,10*ROW('Hygiene Data'!E181)))</f>
        <v/>
      </c>
      <c r="DS187" s="274" t="str">
        <f ca="true">+IF(OFFSET('Hygiene Data'!$E$12,0,10*ROW('Hygiene Data'!E181))="","",OFFSET('Hygiene Data'!$E$12,0,10*ROW('Hygiene Data'!E181)))</f>
        <v/>
      </c>
      <c r="DT187" s="274" t="str">
        <f ca="true">+IF(OFFSET('Hygiene Data'!$E$13,0,10*ROW('Hygiene Data'!E181))="","",OFFSET('Hygiene Data'!$E$13,0,10*ROW('Hygiene Data'!E181)))</f>
        <v/>
      </c>
      <c r="DU187" s="274" t="str">
        <f ca="true">+IF(OFFSET('Hygiene Data'!$F$11,0,10*ROW('Hygiene Data'!F181))="","",OFFSET('Hygiene Data'!$F$11,0,10*ROW('Hygiene Data'!F181)))</f>
        <v/>
      </c>
      <c r="DV187" s="274" t="str">
        <f ca="true">+IF(OFFSET('Hygiene Data'!$F$12,0,10*ROW('Hygiene Data'!F181))="","",OFFSET('Hygiene Data'!$F$12,0,10*ROW('Hygiene Data'!F181)))</f>
        <v/>
      </c>
      <c r="DW187" s="274" t="str">
        <f ca="true">+IF(OFFSET('Hygiene Data'!$F$13,0,10*ROW('Hygiene Data'!F181))="","",OFFSET('Hygiene Data'!$F$13,0,10*ROW('Hygiene Data'!F181)))</f>
        <v/>
      </c>
      <c r="DX187" s="274" t="str">
        <f ca="true">+IF(OFFSET('Hygiene Data'!$G$11,0,10*ROW('Hygiene Data'!G181))="","",OFFSET('Hygiene Data'!$G$11,0,10*ROW('Hygiene Data'!G181)))</f>
        <v/>
      </c>
      <c r="DY187" s="274" t="str">
        <f ca="true">+IF(OFFSET('Hygiene Data'!$G$12,0,10*ROW('Hygiene Data'!G181))="","",OFFSET('Hygiene Data'!$G$12,0,10*ROW('Hygiene Data'!G181)))</f>
        <v/>
      </c>
      <c r="DZ187" s="274" t="str">
        <f ca="true">+IF(OFFSET('Hygiene Data'!$G$13,0,10*ROW('Hygiene Data'!G181))="","",OFFSET('Hygiene Data'!$G$13,0,10*ROW('Hygiene Data'!G181)))</f>
        <v/>
      </c>
      <c r="EA187" s="274" t="str">
        <f ca="true">+IF(OFFSET('Hygiene Data'!$H$11,0,10*ROW('Hygiene Data'!H181))="","",OFFSET('Hygiene Data'!$H$11,0,10*ROW('Hygiene Data'!H181)))</f>
        <v/>
      </c>
      <c r="EB187" s="274" t="str">
        <f ca="true">+IF(OFFSET('Hygiene Data'!$H$12,0,10*ROW('Hygiene Data'!H181))="","",OFFSET('Hygiene Data'!$H$12,0,10*ROW('Hygiene Data'!H181)))</f>
        <v/>
      </c>
      <c r="EC187" s="274" t="str">
        <f ca="true">+IF(OFFSET('Hygiene Data'!$H$13,0,10*ROW('Hygiene Data'!H181))="","",OFFSET('Hygiene Data'!$H$13,0,10*ROW('Hygiene Data'!H181)))</f>
        <v/>
      </c>
      <c r="ED187" s="274" t="str">
        <f ca="true">+IF(OFFSET('Hygiene Data'!$I$11,0,10*ROW('Hygiene Data'!I181))="","",OFFSET('Hygiene Data'!$I$11,0,10*ROW('Hygiene Data'!I181)))</f>
        <v/>
      </c>
      <c r="EE187" s="274" t="str">
        <f ca="true">+IF(OFFSET('Hygiene Data'!$I$12,0,10*ROW('Hygiene Data'!I181))="","",OFFSET('Hygiene Data'!$I$12,0,10*ROW('Hygiene Data'!I181)))</f>
        <v/>
      </c>
      <c r="EF187" s="274" t="str">
        <f ca="true">+IF(OFFSET('Hygiene Data'!$I$13,0,10*ROW('Hygiene Data'!I181))="","",OFFSET('Hygiene Data'!$I$13,0,10*ROW('Hygiene Data'!I181)))</f>
        <v/>
      </c>
    </row>
    <row xmlns:x14ac="http://schemas.microsoft.com/office/spreadsheetml/2009/9/ac" r="188" x14ac:dyDescent="0.2">
      <c r="A188" s="37" t="str">
        <f ca="true">+IF(OFFSET('Water Data'!$B$2,0,10*ROW('Water Data'!E182))="","",OFFSET('Water Data'!$B$2,0,10*ROW('Water Data'!E182)))</f>
        <v/>
      </c>
      <c r="B188" s="37" t="str">
        <f ca="true">+IF(OFFSET('Water Data'!$C$2,0,10*ROW('Water Data'!F182))="","",OFFSET('Water Data'!$C$2,0,10*ROW('Water Data'!F182)))</f>
        <v/>
      </c>
      <c r="C188" s="330" t="str">
        <f t="shared" ca="true" si="2"/>
        <v/>
      </c>
      <c r="D188" s="94"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4"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4"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4"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4"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4"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4"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4"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4"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4"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4"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4"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4"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4"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4"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4"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4"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4"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5"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5"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5"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5"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5"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5"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5"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5"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5"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5"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5"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5"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5"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5"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5"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5"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5"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5"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5"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5"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5"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5"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5"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5"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5"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5"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5"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5"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5"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5"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6"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6"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6"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6"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6"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6"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6"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6"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6"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6"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6"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6"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6"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6"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6"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6"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6"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6"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4"/>
      <c r="BS188" s="274" t="str">
        <f ca="true">+IF(OFFSET('Water Data'!$D$27,0,10*ROW('Water Data'!D182))="","",OFFSET('Water Data'!$D$27,0,10*ROW('Water Data'!D182)))</f>
        <v/>
      </c>
      <c r="BT188" s="274" t="str">
        <f ca="true">+IF(OFFSET('Water Data'!$D$28,0,10*ROW('Water Data'!D182))="","",OFFSET('Water Data'!$D$28,0,10*ROW('Water Data'!D182)))</f>
        <v/>
      </c>
      <c r="BU188" s="274" t="str">
        <f ca="true">+IF(OFFSET('Water Data'!$D$29,0,10*ROW('Water Data'!D182))="","",OFFSET('Water Data'!$D$29,0,10*ROW('Water Data'!D182)))</f>
        <v/>
      </c>
      <c r="BV188" s="274" t="str">
        <f ca="true">+IF(OFFSET('Water Data'!$E$27,0,10*ROW('Water Data'!E182))="","",OFFSET('Water Data'!$E$27,0,10*ROW('Water Data'!E182)))</f>
        <v/>
      </c>
      <c r="BW188" s="274" t="str">
        <f ca="true">+IF(OFFSET('Water Data'!$E$28,0,10*ROW('Water Data'!E182))="","",OFFSET('Water Data'!$E$28,0,10*ROW('Water Data'!E182)))</f>
        <v/>
      </c>
      <c r="BX188" s="274" t="str">
        <f ca="true">+IF(OFFSET('Water Data'!$E$29,0,10*ROW('Water Data'!E182))="","",OFFSET('Water Data'!$E$29,0,10*ROW('Water Data'!E182)))</f>
        <v/>
      </c>
      <c r="BY188" s="274" t="str">
        <f ca="true">+IF(OFFSET('Water Data'!$F$27,0,10*ROW('Water Data'!F182))="","",OFFSET('Water Data'!$F$27,0,10*ROW('Water Data'!F182)))</f>
        <v/>
      </c>
      <c r="BZ188" s="274" t="str">
        <f ca="true">+IF(OFFSET('Water Data'!$F$28,0,10*ROW('Water Data'!F182))="","",OFFSET('Water Data'!$F$28,0,10*ROW('Water Data'!F182)))</f>
        <v/>
      </c>
      <c r="CA188" s="274" t="str">
        <f ca="true">+IF(OFFSET('Water Data'!$F$29,0,10*ROW('Water Data'!F182))="","",OFFSET('Water Data'!$F$29,0,10*ROW('Water Data'!F182)))</f>
        <v/>
      </c>
      <c r="CB188" s="274" t="str">
        <f ca="true">+IF(OFFSET('Water Data'!$G$27,0,10*ROW('Water Data'!G182))="","",OFFSET('Water Data'!$G$27,0,10*ROW('Water Data'!G182)))</f>
        <v/>
      </c>
      <c r="CC188" s="274" t="str">
        <f ca="true">+IF(OFFSET('Water Data'!$G$28,0,10*ROW('Water Data'!G182))="","",OFFSET('Water Data'!$G$28,0,10*ROW('Water Data'!G182)))</f>
        <v/>
      </c>
      <c r="CD188" s="274" t="str">
        <f ca="true">+IF(OFFSET('Water Data'!$G$29,0,10*ROW('Water Data'!G182))="","",OFFSET('Water Data'!$G$29,0,10*ROW('Water Data'!G182)))</f>
        <v/>
      </c>
      <c r="CE188" s="274" t="str">
        <f ca="true">+IF(OFFSET('Water Data'!$H$27,0,10*ROW('Water Data'!H182))="","",OFFSET('Water Data'!$H$27,0,10*ROW('Water Data'!H182)))</f>
        <v/>
      </c>
      <c r="CF188" s="274" t="str">
        <f ca="true">+IF(OFFSET('Water Data'!$H$28,0,10*ROW('Water Data'!H182))="","",OFFSET('Water Data'!$H$28,0,10*ROW('Water Data'!H182)))</f>
        <v/>
      </c>
      <c r="CG188" s="274" t="str">
        <f ca="true">+IF(OFFSET('Water Data'!$H$29,0,10*ROW('Water Data'!H182))="","",OFFSET('Water Data'!$H$29,0,10*ROW('Water Data'!H182)))</f>
        <v/>
      </c>
      <c r="CH188" s="274" t="str">
        <f ca="true">+IF(OFFSET('Water Data'!$I$27,0,10*ROW('Water Data'!I182))="","",OFFSET('Water Data'!$I$27,0,10*ROW('Water Data'!I182)))</f>
        <v/>
      </c>
      <c r="CI188" s="274" t="str">
        <f ca="true">+IF(OFFSET('Water Data'!$I$28,0,10*ROW('Water Data'!I182))="","",OFFSET('Water Data'!$I$28,0,10*ROW('Water Data'!I182)))</f>
        <v/>
      </c>
      <c r="CJ188" s="274" t="str">
        <f ca="true">+IF(OFFSET('Water Data'!$I$29,0,10*ROW('Water Data'!I182))="","",OFFSET('Water Data'!$I$29,0,10*ROW('Water Data'!I182)))</f>
        <v/>
      </c>
      <c r="CK188" s="274" t="str">
        <f ca="true">+IF(OFFSET('Sanitation Data'!$D$28,0,10*ROW('Sanitation Data'!D182))="","",OFFSET('Sanitation Data'!$D$28,0,10*ROW('Sanitation Data'!D182)))</f>
        <v/>
      </c>
      <c r="CL188" s="274" t="str">
        <f ca="true">+IF(OFFSET('Sanitation Data'!$D$29,0,10*ROW('Sanitation Data'!D182))="","",OFFSET('Sanitation Data'!$D$29,0,10*ROW('Sanitation Data'!D182)))</f>
        <v/>
      </c>
      <c r="CM188" s="274" t="str">
        <f ca="true">+IF(OFFSET('Sanitation Data'!$D$30,0,10*ROW('Sanitation Data'!D182))="","",OFFSET('Sanitation Data'!$D$30,0,10*ROW('Sanitation Data'!D182)))</f>
        <v/>
      </c>
      <c r="CN188" s="274" t="str">
        <f ca="true">+IF(OFFSET('Sanitation Data'!$D$31,0,10*ROW('Sanitation Data'!D182))="","",OFFSET('Sanitation Data'!$D$31,0,10*ROW('Sanitation Data'!D182)))</f>
        <v/>
      </c>
      <c r="CO188" s="274" t="str">
        <f ca="true">+IF(OFFSET('Sanitation Data'!$D$32,0,10*ROW('Sanitation Data'!D182))="","",OFFSET('Sanitation Data'!$D$32,0,10*ROW('Sanitation Data'!D182)))</f>
        <v/>
      </c>
      <c r="CP188" s="274" t="str">
        <f ca="true">+IF(OFFSET('Sanitation Data'!$E$28,0,10*ROW('Sanitation Data'!E182))="","",OFFSET('Sanitation Data'!$E$28,0,10*ROW('Sanitation Data'!E182)))</f>
        <v/>
      </c>
      <c r="CQ188" s="274" t="str">
        <f ca="true">+IF(OFFSET('Sanitation Data'!$E$29,0,10*ROW('Sanitation Data'!E182))="","",OFFSET('Sanitation Data'!$E$29,0,10*ROW('Sanitation Data'!E182)))</f>
        <v/>
      </c>
      <c r="CR188" s="274" t="str">
        <f ca="true">+IF(OFFSET('Sanitation Data'!$E$30,0,10*ROW('Sanitation Data'!E182))="","",OFFSET('Sanitation Data'!$E$30,0,10*ROW('Sanitation Data'!E182)))</f>
        <v/>
      </c>
      <c r="CS188" s="274" t="str">
        <f ca="true">+IF(OFFSET('Sanitation Data'!$E$31,0,10*ROW('Sanitation Data'!E182))="","",OFFSET('Sanitation Data'!$E$31,0,10*ROW('Sanitation Data'!E182)))</f>
        <v/>
      </c>
      <c r="CT188" s="274" t="str">
        <f ca="true">+IF(OFFSET('Sanitation Data'!$E$32,0,10*ROW('Sanitation Data'!E182))="","",OFFSET('Sanitation Data'!$E$32,0,10*ROW('Sanitation Data'!E182)))</f>
        <v/>
      </c>
      <c r="CU188" s="274" t="str">
        <f ca="true">+IF(OFFSET('Sanitation Data'!$F$28,0,10*ROW('Sanitation Data'!F182))="","",OFFSET('Sanitation Data'!$F$28,0,10*ROW('Sanitation Data'!F182)))</f>
        <v/>
      </c>
      <c r="CV188" s="274" t="str">
        <f ca="true">+IF(OFFSET('Sanitation Data'!$F$29,0,10*ROW('Sanitation Data'!F182))="","",OFFSET('Sanitation Data'!$F$29,0,10*ROW('Sanitation Data'!F182)))</f>
        <v/>
      </c>
      <c r="CW188" s="274" t="str">
        <f ca="true">+IF(OFFSET('Sanitation Data'!$F$30,0,10*ROW('Sanitation Data'!F182))="","",OFFSET('Sanitation Data'!$F$30,0,10*ROW('Sanitation Data'!F182)))</f>
        <v/>
      </c>
      <c r="CX188" s="274" t="str">
        <f ca="true">+IF(OFFSET('Sanitation Data'!$F$31,0,10*ROW('Sanitation Data'!F182))="","",OFFSET('Sanitation Data'!$F$31,0,10*ROW('Sanitation Data'!F182)))</f>
        <v/>
      </c>
      <c r="CY188" s="274" t="str">
        <f ca="true">+IF(OFFSET('Sanitation Data'!$F$32,0,10*ROW('Sanitation Data'!F182))="","",OFFSET('Sanitation Data'!$F$32,0,10*ROW('Sanitation Data'!F182)))</f>
        <v/>
      </c>
      <c r="CZ188" s="274" t="str">
        <f ca="true">+IF(OFFSET('Sanitation Data'!$G$28,0,10*ROW('Sanitation Data'!G182))="","",OFFSET('Sanitation Data'!$G$28,0,10*ROW('Sanitation Data'!G182)))</f>
        <v/>
      </c>
      <c r="DA188" s="274" t="str">
        <f ca="true">+IF(OFFSET('Sanitation Data'!$G$29,0,10*ROW('Sanitation Data'!G182))="","",OFFSET('Sanitation Data'!$G$29,0,10*ROW('Sanitation Data'!G182)))</f>
        <v/>
      </c>
      <c r="DB188" s="274" t="str">
        <f ca="true">+IF(OFFSET('Sanitation Data'!$G$30,0,10*ROW('Sanitation Data'!G182))="","",OFFSET('Sanitation Data'!$G$30,0,10*ROW('Sanitation Data'!G182)))</f>
        <v/>
      </c>
      <c r="DC188" s="274" t="str">
        <f ca="true">+IF(OFFSET('Sanitation Data'!$G$31,0,10*ROW('Sanitation Data'!G182))="","",OFFSET('Sanitation Data'!$G$31,0,10*ROW('Sanitation Data'!G182)))</f>
        <v/>
      </c>
      <c r="DD188" s="274" t="str">
        <f ca="true">+IF(OFFSET('Sanitation Data'!$G$32,0,10*ROW('Sanitation Data'!G182))="","",OFFSET('Sanitation Data'!$G$32,0,10*ROW('Sanitation Data'!G182)))</f>
        <v/>
      </c>
      <c r="DE188" s="274" t="str">
        <f ca="true">+IF(OFFSET('Sanitation Data'!$H$28,0,10*ROW('Sanitation Data'!H182))="","",OFFSET('Sanitation Data'!$H$28,0,10*ROW('Sanitation Data'!H182)))</f>
        <v/>
      </c>
      <c r="DF188" s="274" t="str">
        <f ca="true">+IF(OFFSET('Sanitation Data'!$H$29,0,10*ROW('Sanitation Data'!H182))="","",OFFSET('Sanitation Data'!$H$29,0,10*ROW('Sanitation Data'!H182)))</f>
        <v/>
      </c>
      <c r="DG188" s="274" t="str">
        <f ca="true">+IF(OFFSET('Sanitation Data'!$H$30,0,10*ROW('Sanitation Data'!H182))="","",OFFSET('Sanitation Data'!$H$30,0,10*ROW('Sanitation Data'!H182)))</f>
        <v/>
      </c>
      <c r="DH188" s="274" t="str">
        <f ca="true">+IF(OFFSET('Sanitation Data'!$H$31,0,10*ROW('Sanitation Data'!H182))="","",OFFSET('Sanitation Data'!$H$31,0,10*ROW('Sanitation Data'!H182)))</f>
        <v/>
      </c>
      <c r="DI188" s="274" t="str">
        <f ca="true">+IF(OFFSET('Sanitation Data'!$H$32,0,10*ROW('Sanitation Data'!H182))="","",OFFSET('Sanitation Data'!$H$32,0,10*ROW('Sanitation Data'!H182)))</f>
        <v/>
      </c>
      <c r="DJ188" s="274" t="str">
        <f ca="true">+IF(OFFSET('Sanitation Data'!$I$28,0,10*ROW('Sanitation Data'!I182))="","",OFFSET('Sanitation Data'!$I$28,0,10*ROW('Sanitation Data'!I182)))</f>
        <v/>
      </c>
      <c r="DK188" s="274" t="str">
        <f ca="true">+IF(OFFSET('Sanitation Data'!$I$29,0,10*ROW('Sanitation Data'!I182))="","",OFFSET('Sanitation Data'!$I$29,0,10*ROW('Sanitation Data'!I182)))</f>
        <v/>
      </c>
      <c r="DL188" s="274" t="str">
        <f ca="true">+IF(OFFSET('Sanitation Data'!$I$30,0,10*ROW('Sanitation Data'!I182))="","",OFFSET('Sanitation Data'!$I$30,0,10*ROW('Sanitation Data'!I182)))</f>
        <v/>
      </c>
      <c r="DM188" s="274" t="str">
        <f ca="true">+IF(OFFSET('Sanitation Data'!$I$31,0,10*ROW('Sanitation Data'!I182))="","",OFFSET('Sanitation Data'!$I$31,0,10*ROW('Sanitation Data'!I182)))</f>
        <v/>
      </c>
      <c r="DN188" s="274" t="str">
        <f ca="true">+IF(OFFSET('Sanitation Data'!$I$32,0,10*ROW('Sanitation Data'!I182))="","",OFFSET('Sanitation Data'!$I$32,0,10*ROW('Sanitation Data'!I182)))</f>
        <v/>
      </c>
      <c r="DO188" s="274" t="str">
        <f ca="true">+IF(OFFSET('Hygiene Data'!$D$11,0,10*ROW('Hygiene Data'!D182))="","",OFFSET('Hygiene Data'!$D$11,0,10*ROW('Hygiene Data'!D182)))</f>
        <v/>
      </c>
      <c r="DP188" s="274" t="str">
        <f ca="true">+IF(OFFSET('Hygiene Data'!$D$12,0,10*ROW('Hygiene Data'!D182))="","",OFFSET('Hygiene Data'!$D$12,0,10*ROW('Hygiene Data'!D182)))</f>
        <v/>
      </c>
      <c r="DQ188" s="274" t="str">
        <f ca="true">+IF(OFFSET('Hygiene Data'!$D$13,0,10*ROW('Hygiene Data'!D182))="","",OFFSET('Hygiene Data'!$D$13,0,10*ROW('Hygiene Data'!D182)))</f>
        <v/>
      </c>
      <c r="DR188" s="274" t="str">
        <f ca="true">+IF(OFFSET('Hygiene Data'!$E$11,0,10*ROW('Hygiene Data'!E182))="","",OFFSET('Hygiene Data'!$E$11,0,10*ROW('Hygiene Data'!E182)))</f>
        <v/>
      </c>
      <c r="DS188" s="274" t="str">
        <f ca="true">+IF(OFFSET('Hygiene Data'!$E$12,0,10*ROW('Hygiene Data'!E182))="","",OFFSET('Hygiene Data'!$E$12,0,10*ROW('Hygiene Data'!E182)))</f>
        <v/>
      </c>
      <c r="DT188" s="274" t="str">
        <f ca="true">+IF(OFFSET('Hygiene Data'!$E$13,0,10*ROW('Hygiene Data'!E182))="","",OFFSET('Hygiene Data'!$E$13,0,10*ROW('Hygiene Data'!E182)))</f>
        <v/>
      </c>
      <c r="DU188" s="274" t="str">
        <f ca="true">+IF(OFFSET('Hygiene Data'!$F$11,0,10*ROW('Hygiene Data'!F182))="","",OFFSET('Hygiene Data'!$F$11,0,10*ROW('Hygiene Data'!F182)))</f>
        <v/>
      </c>
      <c r="DV188" s="274" t="str">
        <f ca="true">+IF(OFFSET('Hygiene Data'!$F$12,0,10*ROW('Hygiene Data'!F182))="","",OFFSET('Hygiene Data'!$F$12,0,10*ROW('Hygiene Data'!F182)))</f>
        <v/>
      </c>
      <c r="DW188" s="274" t="str">
        <f ca="true">+IF(OFFSET('Hygiene Data'!$F$13,0,10*ROW('Hygiene Data'!F182))="","",OFFSET('Hygiene Data'!$F$13,0,10*ROW('Hygiene Data'!F182)))</f>
        <v/>
      </c>
      <c r="DX188" s="274" t="str">
        <f ca="true">+IF(OFFSET('Hygiene Data'!$G$11,0,10*ROW('Hygiene Data'!G182))="","",OFFSET('Hygiene Data'!$G$11,0,10*ROW('Hygiene Data'!G182)))</f>
        <v/>
      </c>
      <c r="DY188" s="274" t="str">
        <f ca="true">+IF(OFFSET('Hygiene Data'!$G$12,0,10*ROW('Hygiene Data'!G182))="","",OFFSET('Hygiene Data'!$G$12,0,10*ROW('Hygiene Data'!G182)))</f>
        <v/>
      </c>
      <c r="DZ188" s="274" t="str">
        <f ca="true">+IF(OFFSET('Hygiene Data'!$G$13,0,10*ROW('Hygiene Data'!G182))="","",OFFSET('Hygiene Data'!$G$13,0,10*ROW('Hygiene Data'!G182)))</f>
        <v/>
      </c>
      <c r="EA188" s="274" t="str">
        <f ca="true">+IF(OFFSET('Hygiene Data'!$H$11,0,10*ROW('Hygiene Data'!H182))="","",OFFSET('Hygiene Data'!$H$11,0,10*ROW('Hygiene Data'!H182)))</f>
        <v/>
      </c>
      <c r="EB188" s="274" t="str">
        <f ca="true">+IF(OFFSET('Hygiene Data'!$H$12,0,10*ROW('Hygiene Data'!H182))="","",OFFSET('Hygiene Data'!$H$12,0,10*ROW('Hygiene Data'!H182)))</f>
        <v/>
      </c>
      <c r="EC188" s="274" t="str">
        <f ca="true">+IF(OFFSET('Hygiene Data'!$H$13,0,10*ROW('Hygiene Data'!H182))="","",OFFSET('Hygiene Data'!$H$13,0,10*ROW('Hygiene Data'!H182)))</f>
        <v/>
      </c>
      <c r="ED188" s="274" t="str">
        <f ca="true">+IF(OFFSET('Hygiene Data'!$I$11,0,10*ROW('Hygiene Data'!I182))="","",OFFSET('Hygiene Data'!$I$11,0,10*ROW('Hygiene Data'!I182)))</f>
        <v/>
      </c>
      <c r="EE188" s="274" t="str">
        <f ca="true">+IF(OFFSET('Hygiene Data'!$I$12,0,10*ROW('Hygiene Data'!I182))="","",OFFSET('Hygiene Data'!$I$12,0,10*ROW('Hygiene Data'!I182)))</f>
        <v/>
      </c>
      <c r="EF188" s="274" t="str">
        <f ca="true">+IF(OFFSET('Hygiene Data'!$I$13,0,10*ROW('Hygiene Data'!I182))="","",OFFSET('Hygiene Data'!$I$13,0,10*ROW('Hygiene Data'!I182)))</f>
        <v/>
      </c>
    </row>
    <row xmlns:x14ac="http://schemas.microsoft.com/office/spreadsheetml/2009/9/ac" r="189" x14ac:dyDescent="0.2">
      <c r="A189" s="37" t="str">
        <f ca="true">+IF(OFFSET('Water Data'!$B$2,0,10*ROW('Water Data'!E183))="","",OFFSET('Water Data'!$B$2,0,10*ROW('Water Data'!E183)))</f>
        <v/>
      </c>
      <c r="B189" s="37" t="str">
        <f ca="true">+IF(OFFSET('Water Data'!$C$2,0,10*ROW('Water Data'!F183))="","",OFFSET('Water Data'!$C$2,0,10*ROW('Water Data'!F183)))</f>
        <v/>
      </c>
      <c r="C189" s="330" t="str">
        <f t="shared" ca="true" si="2"/>
        <v/>
      </c>
      <c r="D189" s="94"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4"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4"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4"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4"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4"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4"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4"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4"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4"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4"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4"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4"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4"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4"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4"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4"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4"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5"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5"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5"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5"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5"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5"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5"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5"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5"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5"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5"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5"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5"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5"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5"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5"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5"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5"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5"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5"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5"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5"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5"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5"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5"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5"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5"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5"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5"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5"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6"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6"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6"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6"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6"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6"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6"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6"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6"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6"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6"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6"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6"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6"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6"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6"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6"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6"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4"/>
      <c r="BS189" s="274" t="str">
        <f ca="true">+IF(OFFSET('Water Data'!$D$27,0,10*ROW('Water Data'!D183))="","",OFFSET('Water Data'!$D$27,0,10*ROW('Water Data'!D183)))</f>
        <v/>
      </c>
      <c r="BT189" s="274" t="str">
        <f ca="true">+IF(OFFSET('Water Data'!$D$28,0,10*ROW('Water Data'!D183))="","",OFFSET('Water Data'!$D$28,0,10*ROW('Water Data'!D183)))</f>
        <v/>
      </c>
      <c r="BU189" s="274" t="str">
        <f ca="true">+IF(OFFSET('Water Data'!$D$29,0,10*ROW('Water Data'!D183))="","",OFFSET('Water Data'!$D$29,0,10*ROW('Water Data'!D183)))</f>
        <v/>
      </c>
      <c r="BV189" s="274" t="str">
        <f ca="true">+IF(OFFSET('Water Data'!$E$27,0,10*ROW('Water Data'!E183))="","",OFFSET('Water Data'!$E$27,0,10*ROW('Water Data'!E183)))</f>
        <v/>
      </c>
      <c r="BW189" s="274" t="str">
        <f ca="true">+IF(OFFSET('Water Data'!$E$28,0,10*ROW('Water Data'!E183))="","",OFFSET('Water Data'!$E$28,0,10*ROW('Water Data'!E183)))</f>
        <v/>
      </c>
      <c r="BX189" s="274" t="str">
        <f ca="true">+IF(OFFSET('Water Data'!$E$29,0,10*ROW('Water Data'!E183))="","",OFFSET('Water Data'!$E$29,0,10*ROW('Water Data'!E183)))</f>
        <v/>
      </c>
      <c r="BY189" s="274" t="str">
        <f ca="true">+IF(OFFSET('Water Data'!$F$27,0,10*ROW('Water Data'!F183))="","",OFFSET('Water Data'!$F$27,0,10*ROW('Water Data'!F183)))</f>
        <v/>
      </c>
      <c r="BZ189" s="274" t="str">
        <f ca="true">+IF(OFFSET('Water Data'!$F$28,0,10*ROW('Water Data'!F183))="","",OFFSET('Water Data'!$F$28,0,10*ROW('Water Data'!F183)))</f>
        <v/>
      </c>
      <c r="CA189" s="274" t="str">
        <f ca="true">+IF(OFFSET('Water Data'!$F$29,0,10*ROW('Water Data'!F183))="","",OFFSET('Water Data'!$F$29,0,10*ROW('Water Data'!F183)))</f>
        <v/>
      </c>
      <c r="CB189" s="274" t="str">
        <f ca="true">+IF(OFFSET('Water Data'!$G$27,0,10*ROW('Water Data'!G183))="","",OFFSET('Water Data'!$G$27,0,10*ROW('Water Data'!G183)))</f>
        <v/>
      </c>
      <c r="CC189" s="274" t="str">
        <f ca="true">+IF(OFFSET('Water Data'!$G$28,0,10*ROW('Water Data'!G183))="","",OFFSET('Water Data'!$G$28,0,10*ROW('Water Data'!G183)))</f>
        <v/>
      </c>
      <c r="CD189" s="274" t="str">
        <f ca="true">+IF(OFFSET('Water Data'!$G$29,0,10*ROW('Water Data'!G183))="","",OFFSET('Water Data'!$G$29,0,10*ROW('Water Data'!G183)))</f>
        <v/>
      </c>
      <c r="CE189" s="274" t="str">
        <f ca="true">+IF(OFFSET('Water Data'!$H$27,0,10*ROW('Water Data'!H183))="","",OFFSET('Water Data'!$H$27,0,10*ROW('Water Data'!H183)))</f>
        <v/>
      </c>
      <c r="CF189" s="274" t="str">
        <f ca="true">+IF(OFFSET('Water Data'!$H$28,0,10*ROW('Water Data'!H183))="","",OFFSET('Water Data'!$H$28,0,10*ROW('Water Data'!H183)))</f>
        <v/>
      </c>
      <c r="CG189" s="274" t="str">
        <f ca="true">+IF(OFFSET('Water Data'!$H$29,0,10*ROW('Water Data'!H183))="","",OFFSET('Water Data'!$H$29,0,10*ROW('Water Data'!H183)))</f>
        <v/>
      </c>
      <c r="CH189" s="274" t="str">
        <f ca="true">+IF(OFFSET('Water Data'!$I$27,0,10*ROW('Water Data'!I183))="","",OFFSET('Water Data'!$I$27,0,10*ROW('Water Data'!I183)))</f>
        <v/>
      </c>
      <c r="CI189" s="274" t="str">
        <f ca="true">+IF(OFFSET('Water Data'!$I$28,0,10*ROW('Water Data'!I183))="","",OFFSET('Water Data'!$I$28,0,10*ROW('Water Data'!I183)))</f>
        <v/>
      </c>
      <c r="CJ189" s="274" t="str">
        <f ca="true">+IF(OFFSET('Water Data'!$I$29,0,10*ROW('Water Data'!I183))="","",OFFSET('Water Data'!$I$29,0,10*ROW('Water Data'!I183)))</f>
        <v/>
      </c>
      <c r="CK189" s="274" t="str">
        <f ca="true">+IF(OFFSET('Sanitation Data'!$D$28,0,10*ROW('Sanitation Data'!D183))="","",OFFSET('Sanitation Data'!$D$28,0,10*ROW('Sanitation Data'!D183)))</f>
        <v/>
      </c>
      <c r="CL189" s="274" t="str">
        <f ca="true">+IF(OFFSET('Sanitation Data'!$D$29,0,10*ROW('Sanitation Data'!D183))="","",OFFSET('Sanitation Data'!$D$29,0,10*ROW('Sanitation Data'!D183)))</f>
        <v/>
      </c>
      <c r="CM189" s="274" t="str">
        <f ca="true">+IF(OFFSET('Sanitation Data'!$D$30,0,10*ROW('Sanitation Data'!D183))="","",OFFSET('Sanitation Data'!$D$30,0,10*ROW('Sanitation Data'!D183)))</f>
        <v/>
      </c>
      <c r="CN189" s="274" t="str">
        <f ca="true">+IF(OFFSET('Sanitation Data'!$D$31,0,10*ROW('Sanitation Data'!D183))="","",OFFSET('Sanitation Data'!$D$31,0,10*ROW('Sanitation Data'!D183)))</f>
        <v/>
      </c>
      <c r="CO189" s="274" t="str">
        <f ca="true">+IF(OFFSET('Sanitation Data'!$D$32,0,10*ROW('Sanitation Data'!D183))="","",OFFSET('Sanitation Data'!$D$32,0,10*ROW('Sanitation Data'!D183)))</f>
        <v/>
      </c>
      <c r="CP189" s="274" t="str">
        <f ca="true">+IF(OFFSET('Sanitation Data'!$E$28,0,10*ROW('Sanitation Data'!E183))="","",OFFSET('Sanitation Data'!$E$28,0,10*ROW('Sanitation Data'!E183)))</f>
        <v/>
      </c>
      <c r="CQ189" s="274" t="str">
        <f ca="true">+IF(OFFSET('Sanitation Data'!$E$29,0,10*ROW('Sanitation Data'!E183))="","",OFFSET('Sanitation Data'!$E$29,0,10*ROW('Sanitation Data'!E183)))</f>
        <v/>
      </c>
      <c r="CR189" s="274" t="str">
        <f ca="true">+IF(OFFSET('Sanitation Data'!$E$30,0,10*ROW('Sanitation Data'!E183))="","",OFFSET('Sanitation Data'!$E$30,0,10*ROW('Sanitation Data'!E183)))</f>
        <v/>
      </c>
      <c r="CS189" s="274" t="str">
        <f ca="true">+IF(OFFSET('Sanitation Data'!$E$31,0,10*ROW('Sanitation Data'!E183))="","",OFFSET('Sanitation Data'!$E$31,0,10*ROW('Sanitation Data'!E183)))</f>
        <v/>
      </c>
      <c r="CT189" s="274" t="str">
        <f ca="true">+IF(OFFSET('Sanitation Data'!$E$32,0,10*ROW('Sanitation Data'!E183))="","",OFFSET('Sanitation Data'!$E$32,0,10*ROW('Sanitation Data'!E183)))</f>
        <v/>
      </c>
      <c r="CU189" s="274" t="str">
        <f ca="true">+IF(OFFSET('Sanitation Data'!$F$28,0,10*ROW('Sanitation Data'!F183))="","",OFFSET('Sanitation Data'!$F$28,0,10*ROW('Sanitation Data'!F183)))</f>
        <v/>
      </c>
      <c r="CV189" s="274" t="str">
        <f ca="true">+IF(OFFSET('Sanitation Data'!$F$29,0,10*ROW('Sanitation Data'!F183))="","",OFFSET('Sanitation Data'!$F$29,0,10*ROW('Sanitation Data'!F183)))</f>
        <v/>
      </c>
      <c r="CW189" s="274" t="str">
        <f ca="true">+IF(OFFSET('Sanitation Data'!$F$30,0,10*ROW('Sanitation Data'!F183))="","",OFFSET('Sanitation Data'!$F$30,0,10*ROW('Sanitation Data'!F183)))</f>
        <v/>
      </c>
      <c r="CX189" s="274" t="str">
        <f ca="true">+IF(OFFSET('Sanitation Data'!$F$31,0,10*ROW('Sanitation Data'!F183))="","",OFFSET('Sanitation Data'!$F$31,0,10*ROW('Sanitation Data'!F183)))</f>
        <v/>
      </c>
      <c r="CY189" s="274" t="str">
        <f ca="true">+IF(OFFSET('Sanitation Data'!$F$32,0,10*ROW('Sanitation Data'!F183))="","",OFFSET('Sanitation Data'!$F$32,0,10*ROW('Sanitation Data'!F183)))</f>
        <v/>
      </c>
      <c r="CZ189" s="274" t="str">
        <f ca="true">+IF(OFFSET('Sanitation Data'!$G$28,0,10*ROW('Sanitation Data'!G183))="","",OFFSET('Sanitation Data'!$G$28,0,10*ROW('Sanitation Data'!G183)))</f>
        <v/>
      </c>
      <c r="DA189" s="274" t="str">
        <f ca="true">+IF(OFFSET('Sanitation Data'!$G$29,0,10*ROW('Sanitation Data'!G183))="","",OFFSET('Sanitation Data'!$G$29,0,10*ROW('Sanitation Data'!G183)))</f>
        <v/>
      </c>
      <c r="DB189" s="274" t="str">
        <f ca="true">+IF(OFFSET('Sanitation Data'!$G$30,0,10*ROW('Sanitation Data'!G183))="","",OFFSET('Sanitation Data'!$G$30,0,10*ROW('Sanitation Data'!G183)))</f>
        <v/>
      </c>
      <c r="DC189" s="274" t="str">
        <f ca="true">+IF(OFFSET('Sanitation Data'!$G$31,0,10*ROW('Sanitation Data'!G183))="","",OFFSET('Sanitation Data'!$G$31,0,10*ROW('Sanitation Data'!G183)))</f>
        <v/>
      </c>
      <c r="DD189" s="274" t="str">
        <f ca="true">+IF(OFFSET('Sanitation Data'!$G$32,0,10*ROW('Sanitation Data'!G183))="","",OFFSET('Sanitation Data'!$G$32,0,10*ROW('Sanitation Data'!G183)))</f>
        <v/>
      </c>
      <c r="DE189" s="274" t="str">
        <f ca="true">+IF(OFFSET('Sanitation Data'!$H$28,0,10*ROW('Sanitation Data'!H183))="","",OFFSET('Sanitation Data'!$H$28,0,10*ROW('Sanitation Data'!H183)))</f>
        <v/>
      </c>
      <c r="DF189" s="274" t="str">
        <f ca="true">+IF(OFFSET('Sanitation Data'!$H$29,0,10*ROW('Sanitation Data'!H183))="","",OFFSET('Sanitation Data'!$H$29,0,10*ROW('Sanitation Data'!H183)))</f>
        <v/>
      </c>
      <c r="DG189" s="274" t="str">
        <f ca="true">+IF(OFFSET('Sanitation Data'!$H$30,0,10*ROW('Sanitation Data'!H183))="","",OFFSET('Sanitation Data'!$H$30,0,10*ROW('Sanitation Data'!H183)))</f>
        <v/>
      </c>
      <c r="DH189" s="274" t="str">
        <f ca="true">+IF(OFFSET('Sanitation Data'!$H$31,0,10*ROW('Sanitation Data'!H183))="","",OFFSET('Sanitation Data'!$H$31,0,10*ROW('Sanitation Data'!H183)))</f>
        <v/>
      </c>
      <c r="DI189" s="274" t="str">
        <f ca="true">+IF(OFFSET('Sanitation Data'!$H$32,0,10*ROW('Sanitation Data'!H183))="","",OFFSET('Sanitation Data'!$H$32,0,10*ROW('Sanitation Data'!H183)))</f>
        <v/>
      </c>
      <c r="DJ189" s="274" t="str">
        <f ca="true">+IF(OFFSET('Sanitation Data'!$I$28,0,10*ROW('Sanitation Data'!I183))="","",OFFSET('Sanitation Data'!$I$28,0,10*ROW('Sanitation Data'!I183)))</f>
        <v/>
      </c>
      <c r="DK189" s="274" t="str">
        <f ca="true">+IF(OFFSET('Sanitation Data'!$I$29,0,10*ROW('Sanitation Data'!I183))="","",OFFSET('Sanitation Data'!$I$29,0,10*ROW('Sanitation Data'!I183)))</f>
        <v/>
      </c>
      <c r="DL189" s="274" t="str">
        <f ca="true">+IF(OFFSET('Sanitation Data'!$I$30,0,10*ROW('Sanitation Data'!I183))="","",OFFSET('Sanitation Data'!$I$30,0,10*ROW('Sanitation Data'!I183)))</f>
        <v/>
      </c>
      <c r="DM189" s="274" t="str">
        <f ca="true">+IF(OFFSET('Sanitation Data'!$I$31,0,10*ROW('Sanitation Data'!I183))="","",OFFSET('Sanitation Data'!$I$31,0,10*ROW('Sanitation Data'!I183)))</f>
        <v/>
      </c>
      <c r="DN189" s="274" t="str">
        <f ca="true">+IF(OFFSET('Sanitation Data'!$I$32,0,10*ROW('Sanitation Data'!I183))="","",OFFSET('Sanitation Data'!$I$32,0,10*ROW('Sanitation Data'!I183)))</f>
        <v/>
      </c>
      <c r="DO189" s="274" t="str">
        <f ca="true">+IF(OFFSET('Hygiene Data'!$D$11,0,10*ROW('Hygiene Data'!D183))="","",OFFSET('Hygiene Data'!$D$11,0,10*ROW('Hygiene Data'!D183)))</f>
        <v/>
      </c>
      <c r="DP189" s="274" t="str">
        <f ca="true">+IF(OFFSET('Hygiene Data'!$D$12,0,10*ROW('Hygiene Data'!D183))="","",OFFSET('Hygiene Data'!$D$12,0,10*ROW('Hygiene Data'!D183)))</f>
        <v/>
      </c>
      <c r="DQ189" s="274" t="str">
        <f ca="true">+IF(OFFSET('Hygiene Data'!$D$13,0,10*ROW('Hygiene Data'!D183))="","",OFFSET('Hygiene Data'!$D$13,0,10*ROW('Hygiene Data'!D183)))</f>
        <v/>
      </c>
      <c r="DR189" s="274" t="str">
        <f ca="true">+IF(OFFSET('Hygiene Data'!$E$11,0,10*ROW('Hygiene Data'!E183))="","",OFFSET('Hygiene Data'!$E$11,0,10*ROW('Hygiene Data'!E183)))</f>
        <v/>
      </c>
      <c r="DS189" s="274" t="str">
        <f ca="true">+IF(OFFSET('Hygiene Data'!$E$12,0,10*ROW('Hygiene Data'!E183))="","",OFFSET('Hygiene Data'!$E$12,0,10*ROW('Hygiene Data'!E183)))</f>
        <v/>
      </c>
      <c r="DT189" s="274" t="str">
        <f ca="true">+IF(OFFSET('Hygiene Data'!$E$13,0,10*ROW('Hygiene Data'!E183))="","",OFFSET('Hygiene Data'!$E$13,0,10*ROW('Hygiene Data'!E183)))</f>
        <v/>
      </c>
      <c r="DU189" s="274" t="str">
        <f ca="true">+IF(OFFSET('Hygiene Data'!$F$11,0,10*ROW('Hygiene Data'!F183))="","",OFFSET('Hygiene Data'!$F$11,0,10*ROW('Hygiene Data'!F183)))</f>
        <v/>
      </c>
      <c r="DV189" s="274" t="str">
        <f ca="true">+IF(OFFSET('Hygiene Data'!$F$12,0,10*ROW('Hygiene Data'!F183))="","",OFFSET('Hygiene Data'!$F$12,0,10*ROW('Hygiene Data'!F183)))</f>
        <v/>
      </c>
      <c r="DW189" s="274" t="str">
        <f ca="true">+IF(OFFSET('Hygiene Data'!$F$13,0,10*ROW('Hygiene Data'!F183))="","",OFFSET('Hygiene Data'!$F$13,0,10*ROW('Hygiene Data'!F183)))</f>
        <v/>
      </c>
      <c r="DX189" s="274" t="str">
        <f ca="true">+IF(OFFSET('Hygiene Data'!$G$11,0,10*ROW('Hygiene Data'!G183))="","",OFFSET('Hygiene Data'!$G$11,0,10*ROW('Hygiene Data'!G183)))</f>
        <v/>
      </c>
      <c r="DY189" s="274" t="str">
        <f ca="true">+IF(OFFSET('Hygiene Data'!$G$12,0,10*ROW('Hygiene Data'!G183))="","",OFFSET('Hygiene Data'!$G$12,0,10*ROW('Hygiene Data'!G183)))</f>
        <v/>
      </c>
      <c r="DZ189" s="274" t="str">
        <f ca="true">+IF(OFFSET('Hygiene Data'!$G$13,0,10*ROW('Hygiene Data'!G183))="","",OFFSET('Hygiene Data'!$G$13,0,10*ROW('Hygiene Data'!G183)))</f>
        <v/>
      </c>
      <c r="EA189" s="274" t="str">
        <f ca="true">+IF(OFFSET('Hygiene Data'!$H$11,0,10*ROW('Hygiene Data'!H183))="","",OFFSET('Hygiene Data'!$H$11,0,10*ROW('Hygiene Data'!H183)))</f>
        <v/>
      </c>
      <c r="EB189" s="274" t="str">
        <f ca="true">+IF(OFFSET('Hygiene Data'!$H$12,0,10*ROW('Hygiene Data'!H183))="","",OFFSET('Hygiene Data'!$H$12,0,10*ROW('Hygiene Data'!H183)))</f>
        <v/>
      </c>
      <c r="EC189" s="274" t="str">
        <f ca="true">+IF(OFFSET('Hygiene Data'!$H$13,0,10*ROW('Hygiene Data'!H183))="","",OFFSET('Hygiene Data'!$H$13,0,10*ROW('Hygiene Data'!H183)))</f>
        <v/>
      </c>
      <c r="ED189" s="274" t="str">
        <f ca="true">+IF(OFFSET('Hygiene Data'!$I$11,0,10*ROW('Hygiene Data'!I183))="","",OFFSET('Hygiene Data'!$I$11,0,10*ROW('Hygiene Data'!I183)))</f>
        <v/>
      </c>
      <c r="EE189" s="274" t="str">
        <f ca="true">+IF(OFFSET('Hygiene Data'!$I$12,0,10*ROW('Hygiene Data'!I183))="","",OFFSET('Hygiene Data'!$I$12,0,10*ROW('Hygiene Data'!I183)))</f>
        <v/>
      </c>
      <c r="EF189" s="274" t="str">
        <f ca="true">+IF(OFFSET('Hygiene Data'!$I$13,0,10*ROW('Hygiene Data'!I183))="","",OFFSET('Hygiene Data'!$I$13,0,10*ROW('Hygiene Data'!I183)))</f>
        <v/>
      </c>
    </row>
    <row xmlns:x14ac="http://schemas.microsoft.com/office/spreadsheetml/2009/9/ac" r="190" x14ac:dyDescent="0.2">
      <c r="A190" s="37" t="str">
        <f ca="true">+IF(OFFSET('Water Data'!$B$2,0,10*ROW('Water Data'!E184))="","",OFFSET('Water Data'!$B$2,0,10*ROW('Water Data'!E184)))</f>
        <v/>
      </c>
      <c r="B190" s="37" t="str">
        <f ca="true">+IF(OFFSET('Water Data'!$C$2,0,10*ROW('Water Data'!F184))="","",OFFSET('Water Data'!$C$2,0,10*ROW('Water Data'!F184)))</f>
        <v/>
      </c>
      <c r="C190" s="330" t="str">
        <f t="shared" ca="true" si="2"/>
        <v/>
      </c>
      <c r="D190" s="94"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4"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4"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4"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4"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4"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4"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4"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4"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4"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4"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4"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4"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4"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4"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4"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4"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4"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5"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5"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5"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5"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5"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5"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5"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5"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5"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5"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5"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5"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5"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5"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5"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5"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5"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5"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5"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5"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5"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5"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5"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5"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5"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5"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5"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5"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5"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5"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6"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6"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6"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6"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6"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6"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6"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6"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6"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6"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6"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6"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6"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6"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6"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6"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6"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6"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4"/>
      <c r="BS190" s="274" t="str">
        <f ca="true">+IF(OFFSET('Water Data'!$D$27,0,10*ROW('Water Data'!D184))="","",OFFSET('Water Data'!$D$27,0,10*ROW('Water Data'!D184)))</f>
        <v/>
      </c>
      <c r="BT190" s="274" t="str">
        <f ca="true">+IF(OFFSET('Water Data'!$D$28,0,10*ROW('Water Data'!D184))="","",OFFSET('Water Data'!$D$28,0,10*ROW('Water Data'!D184)))</f>
        <v/>
      </c>
      <c r="BU190" s="274" t="str">
        <f ca="true">+IF(OFFSET('Water Data'!$D$29,0,10*ROW('Water Data'!D184))="","",OFFSET('Water Data'!$D$29,0,10*ROW('Water Data'!D184)))</f>
        <v/>
      </c>
      <c r="BV190" s="274" t="str">
        <f ca="true">+IF(OFFSET('Water Data'!$E$27,0,10*ROW('Water Data'!E184))="","",OFFSET('Water Data'!$E$27,0,10*ROW('Water Data'!E184)))</f>
        <v/>
      </c>
      <c r="BW190" s="274" t="str">
        <f ca="true">+IF(OFFSET('Water Data'!$E$28,0,10*ROW('Water Data'!E184))="","",OFFSET('Water Data'!$E$28,0,10*ROW('Water Data'!E184)))</f>
        <v/>
      </c>
      <c r="BX190" s="274" t="str">
        <f ca="true">+IF(OFFSET('Water Data'!$E$29,0,10*ROW('Water Data'!E184))="","",OFFSET('Water Data'!$E$29,0,10*ROW('Water Data'!E184)))</f>
        <v/>
      </c>
      <c r="BY190" s="274" t="str">
        <f ca="true">+IF(OFFSET('Water Data'!$F$27,0,10*ROW('Water Data'!F184))="","",OFFSET('Water Data'!$F$27,0,10*ROW('Water Data'!F184)))</f>
        <v/>
      </c>
      <c r="BZ190" s="274" t="str">
        <f ca="true">+IF(OFFSET('Water Data'!$F$28,0,10*ROW('Water Data'!F184))="","",OFFSET('Water Data'!$F$28,0,10*ROW('Water Data'!F184)))</f>
        <v/>
      </c>
      <c r="CA190" s="274" t="str">
        <f ca="true">+IF(OFFSET('Water Data'!$F$29,0,10*ROW('Water Data'!F184))="","",OFFSET('Water Data'!$F$29,0,10*ROW('Water Data'!F184)))</f>
        <v/>
      </c>
      <c r="CB190" s="274" t="str">
        <f ca="true">+IF(OFFSET('Water Data'!$G$27,0,10*ROW('Water Data'!G184))="","",OFFSET('Water Data'!$G$27,0,10*ROW('Water Data'!G184)))</f>
        <v/>
      </c>
      <c r="CC190" s="274" t="str">
        <f ca="true">+IF(OFFSET('Water Data'!$G$28,0,10*ROW('Water Data'!G184))="","",OFFSET('Water Data'!$G$28,0,10*ROW('Water Data'!G184)))</f>
        <v/>
      </c>
      <c r="CD190" s="274" t="str">
        <f ca="true">+IF(OFFSET('Water Data'!$G$29,0,10*ROW('Water Data'!G184))="","",OFFSET('Water Data'!$G$29,0,10*ROW('Water Data'!G184)))</f>
        <v/>
      </c>
      <c r="CE190" s="274" t="str">
        <f ca="true">+IF(OFFSET('Water Data'!$H$27,0,10*ROW('Water Data'!H184))="","",OFFSET('Water Data'!$H$27,0,10*ROW('Water Data'!H184)))</f>
        <v/>
      </c>
      <c r="CF190" s="274" t="str">
        <f ca="true">+IF(OFFSET('Water Data'!$H$28,0,10*ROW('Water Data'!H184))="","",OFFSET('Water Data'!$H$28,0,10*ROW('Water Data'!H184)))</f>
        <v/>
      </c>
      <c r="CG190" s="274" t="str">
        <f ca="true">+IF(OFFSET('Water Data'!$H$29,0,10*ROW('Water Data'!H184))="","",OFFSET('Water Data'!$H$29,0,10*ROW('Water Data'!H184)))</f>
        <v/>
      </c>
      <c r="CH190" s="274" t="str">
        <f ca="true">+IF(OFFSET('Water Data'!$I$27,0,10*ROW('Water Data'!I184))="","",OFFSET('Water Data'!$I$27,0,10*ROW('Water Data'!I184)))</f>
        <v/>
      </c>
      <c r="CI190" s="274" t="str">
        <f ca="true">+IF(OFFSET('Water Data'!$I$28,0,10*ROW('Water Data'!I184))="","",OFFSET('Water Data'!$I$28,0,10*ROW('Water Data'!I184)))</f>
        <v/>
      </c>
      <c r="CJ190" s="274" t="str">
        <f ca="true">+IF(OFFSET('Water Data'!$I$29,0,10*ROW('Water Data'!I184))="","",OFFSET('Water Data'!$I$29,0,10*ROW('Water Data'!I184)))</f>
        <v/>
      </c>
      <c r="CK190" s="274" t="str">
        <f ca="true">+IF(OFFSET('Sanitation Data'!$D$28,0,10*ROW('Sanitation Data'!D184))="","",OFFSET('Sanitation Data'!$D$28,0,10*ROW('Sanitation Data'!D184)))</f>
        <v/>
      </c>
      <c r="CL190" s="274" t="str">
        <f ca="true">+IF(OFFSET('Sanitation Data'!$D$29,0,10*ROW('Sanitation Data'!D184))="","",OFFSET('Sanitation Data'!$D$29,0,10*ROW('Sanitation Data'!D184)))</f>
        <v/>
      </c>
      <c r="CM190" s="274" t="str">
        <f ca="true">+IF(OFFSET('Sanitation Data'!$D$30,0,10*ROW('Sanitation Data'!D184))="","",OFFSET('Sanitation Data'!$D$30,0,10*ROW('Sanitation Data'!D184)))</f>
        <v/>
      </c>
      <c r="CN190" s="274" t="str">
        <f ca="true">+IF(OFFSET('Sanitation Data'!$D$31,0,10*ROW('Sanitation Data'!D184))="","",OFFSET('Sanitation Data'!$D$31,0,10*ROW('Sanitation Data'!D184)))</f>
        <v/>
      </c>
      <c r="CO190" s="274" t="str">
        <f ca="true">+IF(OFFSET('Sanitation Data'!$D$32,0,10*ROW('Sanitation Data'!D184))="","",OFFSET('Sanitation Data'!$D$32,0,10*ROW('Sanitation Data'!D184)))</f>
        <v/>
      </c>
      <c r="CP190" s="274" t="str">
        <f ca="true">+IF(OFFSET('Sanitation Data'!$E$28,0,10*ROW('Sanitation Data'!E184))="","",OFFSET('Sanitation Data'!$E$28,0,10*ROW('Sanitation Data'!E184)))</f>
        <v/>
      </c>
      <c r="CQ190" s="274" t="str">
        <f ca="true">+IF(OFFSET('Sanitation Data'!$E$29,0,10*ROW('Sanitation Data'!E184))="","",OFFSET('Sanitation Data'!$E$29,0,10*ROW('Sanitation Data'!E184)))</f>
        <v/>
      </c>
      <c r="CR190" s="274" t="str">
        <f ca="true">+IF(OFFSET('Sanitation Data'!$E$30,0,10*ROW('Sanitation Data'!E184))="","",OFFSET('Sanitation Data'!$E$30,0,10*ROW('Sanitation Data'!E184)))</f>
        <v/>
      </c>
      <c r="CS190" s="274" t="str">
        <f ca="true">+IF(OFFSET('Sanitation Data'!$E$31,0,10*ROW('Sanitation Data'!E184))="","",OFFSET('Sanitation Data'!$E$31,0,10*ROW('Sanitation Data'!E184)))</f>
        <v/>
      </c>
      <c r="CT190" s="274" t="str">
        <f ca="true">+IF(OFFSET('Sanitation Data'!$E$32,0,10*ROW('Sanitation Data'!E184))="","",OFFSET('Sanitation Data'!$E$32,0,10*ROW('Sanitation Data'!E184)))</f>
        <v/>
      </c>
      <c r="CU190" s="274" t="str">
        <f ca="true">+IF(OFFSET('Sanitation Data'!$F$28,0,10*ROW('Sanitation Data'!F184))="","",OFFSET('Sanitation Data'!$F$28,0,10*ROW('Sanitation Data'!F184)))</f>
        <v/>
      </c>
      <c r="CV190" s="274" t="str">
        <f ca="true">+IF(OFFSET('Sanitation Data'!$F$29,0,10*ROW('Sanitation Data'!F184))="","",OFFSET('Sanitation Data'!$F$29,0,10*ROW('Sanitation Data'!F184)))</f>
        <v/>
      </c>
      <c r="CW190" s="274" t="str">
        <f ca="true">+IF(OFFSET('Sanitation Data'!$F$30,0,10*ROW('Sanitation Data'!F184))="","",OFFSET('Sanitation Data'!$F$30,0,10*ROW('Sanitation Data'!F184)))</f>
        <v/>
      </c>
      <c r="CX190" s="274" t="str">
        <f ca="true">+IF(OFFSET('Sanitation Data'!$F$31,0,10*ROW('Sanitation Data'!F184))="","",OFFSET('Sanitation Data'!$F$31,0,10*ROW('Sanitation Data'!F184)))</f>
        <v/>
      </c>
      <c r="CY190" s="274" t="str">
        <f ca="true">+IF(OFFSET('Sanitation Data'!$F$32,0,10*ROW('Sanitation Data'!F184))="","",OFFSET('Sanitation Data'!$F$32,0,10*ROW('Sanitation Data'!F184)))</f>
        <v/>
      </c>
      <c r="CZ190" s="274" t="str">
        <f ca="true">+IF(OFFSET('Sanitation Data'!$G$28,0,10*ROW('Sanitation Data'!G184))="","",OFFSET('Sanitation Data'!$G$28,0,10*ROW('Sanitation Data'!G184)))</f>
        <v/>
      </c>
      <c r="DA190" s="274" t="str">
        <f ca="true">+IF(OFFSET('Sanitation Data'!$G$29,0,10*ROW('Sanitation Data'!G184))="","",OFFSET('Sanitation Data'!$G$29,0,10*ROW('Sanitation Data'!G184)))</f>
        <v/>
      </c>
      <c r="DB190" s="274" t="str">
        <f ca="true">+IF(OFFSET('Sanitation Data'!$G$30,0,10*ROW('Sanitation Data'!G184))="","",OFFSET('Sanitation Data'!$G$30,0,10*ROW('Sanitation Data'!G184)))</f>
        <v/>
      </c>
      <c r="DC190" s="274" t="str">
        <f ca="true">+IF(OFFSET('Sanitation Data'!$G$31,0,10*ROW('Sanitation Data'!G184))="","",OFFSET('Sanitation Data'!$G$31,0,10*ROW('Sanitation Data'!G184)))</f>
        <v/>
      </c>
      <c r="DD190" s="274" t="str">
        <f ca="true">+IF(OFFSET('Sanitation Data'!$G$32,0,10*ROW('Sanitation Data'!G184))="","",OFFSET('Sanitation Data'!$G$32,0,10*ROW('Sanitation Data'!G184)))</f>
        <v/>
      </c>
      <c r="DE190" s="274" t="str">
        <f ca="true">+IF(OFFSET('Sanitation Data'!$H$28,0,10*ROW('Sanitation Data'!H184))="","",OFFSET('Sanitation Data'!$H$28,0,10*ROW('Sanitation Data'!H184)))</f>
        <v/>
      </c>
      <c r="DF190" s="274" t="str">
        <f ca="true">+IF(OFFSET('Sanitation Data'!$H$29,0,10*ROW('Sanitation Data'!H184))="","",OFFSET('Sanitation Data'!$H$29,0,10*ROW('Sanitation Data'!H184)))</f>
        <v/>
      </c>
      <c r="DG190" s="274" t="str">
        <f ca="true">+IF(OFFSET('Sanitation Data'!$H$30,0,10*ROW('Sanitation Data'!H184))="","",OFFSET('Sanitation Data'!$H$30,0,10*ROW('Sanitation Data'!H184)))</f>
        <v/>
      </c>
      <c r="DH190" s="274" t="str">
        <f ca="true">+IF(OFFSET('Sanitation Data'!$H$31,0,10*ROW('Sanitation Data'!H184))="","",OFFSET('Sanitation Data'!$H$31,0,10*ROW('Sanitation Data'!H184)))</f>
        <v/>
      </c>
      <c r="DI190" s="274" t="str">
        <f ca="true">+IF(OFFSET('Sanitation Data'!$H$32,0,10*ROW('Sanitation Data'!H184))="","",OFFSET('Sanitation Data'!$H$32,0,10*ROW('Sanitation Data'!H184)))</f>
        <v/>
      </c>
      <c r="DJ190" s="274" t="str">
        <f ca="true">+IF(OFFSET('Sanitation Data'!$I$28,0,10*ROW('Sanitation Data'!I184))="","",OFFSET('Sanitation Data'!$I$28,0,10*ROW('Sanitation Data'!I184)))</f>
        <v/>
      </c>
      <c r="DK190" s="274" t="str">
        <f ca="true">+IF(OFFSET('Sanitation Data'!$I$29,0,10*ROW('Sanitation Data'!I184))="","",OFFSET('Sanitation Data'!$I$29,0,10*ROW('Sanitation Data'!I184)))</f>
        <v/>
      </c>
      <c r="DL190" s="274" t="str">
        <f ca="true">+IF(OFFSET('Sanitation Data'!$I$30,0,10*ROW('Sanitation Data'!I184))="","",OFFSET('Sanitation Data'!$I$30,0,10*ROW('Sanitation Data'!I184)))</f>
        <v/>
      </c>
      <c r="DM190" s="274" t="str">
        <f ca="true">+IF(OFFSET('Sanitation Data'!$I$31,0,10*ROW('Sanitation Data'!I184))="","",OFFSET('Sanitation Data'!$I$31,0,10*ROW('Sanitation Data'!I184)))</f>
        <v/>
      </c>
      <c r="DN190" s="274" t="str">
        <f ca="true">+IF(OFFSET('Sanitation Data'!$I$32,0,10*ROW('Sanitation Data'!I184))="","",OFFSET('Sanitation Data'!$I$32,0,10*ROW('Sanitation Data'!I184)))</f>
        <v/>
      </c>
      <c r="DO190" s="274" t="str">
        <f ca="true">+IF(OFFSET('Hygiene Data'!$D$11,0,10*ROW('Hygiene Data'!D184))="","",OFFSET('Hygiene Data'!$D$11,0,10*ROW('Hygiene Data'!D184)))</f>
        <v/>
      </c>
      <c r="DP190" s="274" t="str">
        <f ca="true">+IF(OFFSET('Hygiene Data'!$D$12,0,10*ROW('Hygiene Data'!D184))="","",OFFSET('Hygiene Data'!$D$12,0,10*ROW('Hygiene Data'!D184)))</f>
        <v/>
      </c>
      <c r="DQ190" s="274" t="str">
        <f ca="true">+IF(OFFSET('Hygiene Data'!$D$13,0,10*ROW('Hygiene Data'!D184))="","",OFFSET('Hygiene Data'!$D$13,0,10*ROW('Hygiene Data'!D184)))</f>
        <v/>
      </c>
      <c r="DR190" s="274" t="str">
        <f ca="true">+IF(OFFSET('Hygiene Data'!$E$11,0,10*ROW('Hygiene Data'!E184))="","",OFFSET('Hygiene Data'!$E$11,0,10*ROW('Hygiene Data'!E184)))</f>
        <v/>
      </c>
      <c r="DS190" s="274" t="str">
        <f ca="true">+IF(OFFSET('Hygiene Data'!$E$12,0,10*ROW('Hygiene Data'!E184))="","",OFFSET('Hygiene Data'!$E$12,0,10*ROW('Hygiene Data'!E184)))</f>
        <v/>
      </c>
      <c r="DT190" s="274" t="str">
        <f ca="true">+IF(OFFSET('Hygiene Data'!$E$13,0,10*ROW('Hygiene Data'!E184))="","",OFFSET('Hygiene Data'!$E$13,0,10*ROW('Hygiene Data'!E184)))</f>
        <v/>
      </c>
      <c r="DU190" s="274" t="str">
        <f ca="true">+IF(OFFSET('Hygiene Data'!$F$11,0,10*ROW('Hygiene Data'!F184))="","",OFFSET('Hygiene Data'!$F$11,0,10*ROW('Hygiene Data'!F184)))</f>
        <v/>
      </c>
      <c r="DV190" s="274" t="str">
        <f ca="true">+IF(OFFSET('Hygiene Data'!$F$12,0,10*ROW('Hygiene Data'!F184))="","",OFFSET('Hygiene Data'!$F$12,0,10*ROW('Hygiene Data'!F184)))</f>
        <v/>
      </c>
      <c r="DW190" s="274" t="str">
        <f ca="true">+IF(OFFSET('Hygiene Data'!$F$13,0,10*ROW('Hygiene Data'!F184))="","",OFFSET('Hygiene Data'!$F$13,0,10*ROW('Hygiene Data'!F184)))</f>
        <v/>
      </c>
      <c r="DX190" s="274" t="str">
        <f ca="true">+IF(OFFSET('Hygiene Data'!$G$11,0,10*ROW('Hygiene Data'!G184))="","",OFFSET('Hygiene Data'!$G$11,0,10*ROW('Hygiene Data'!G184)))</f>
        <v/>
      </c>
      <c r="DY190" s="274" t="str">
        <f ca="true">+IF(OFFSET('Hygiene Data'!$G$12,0,10*ROW('Hygiene Data'!G184))="","",OFFSET('Hygiene Data'!$G$12,0,10*ROW('Hygiene Data'!G184)))</f>
        <v/>
      </c>
      <c r="DZ190" s="274" t="str">
        <f ca="true">+IF(OFFSET('Hygiene Data'!$G$13,0,10*ROW('Hygiene Data'!G184))="","",OFFSET('Hygiene Data'!$G$13,0,10*ROW('Hygiene Data'!G184)))</f>
        <v/>
      </c>
      <c r="EA190" s="274" t="str">
        <f ca="true">+IF(OFFSET('Hygiene Data'!$H$11,0,10*ROW('Hygiene Data'!H184))="","",OFFSET('Hygiene Data'!$H$11,0,10*ROW('Hygiene Data'!H184)))</f>
        <v/>
      </c>
      <c r="EB190" s="274" t="str">
        <f ca="true">+IF(OFFSET('Hygiene Data'!$H$12,0,10*ROW('Hygiene Data'!H184))="","",OFFSET('Hygiene Data'!$H$12,0,10*ROW('Hygiene Data'!H184)))</f>
        <v/>
      </c>
      <c r="EC190" s="274" t="str">
        <f ca="true">+IF(OFFSET('Hygiene Data'!$H$13,0,10*ROW('Hygiene Data'!H184))="","",OFFSET('Hygiene Data'!$H$13,0,10*ROW('Hygiene Data'!H184)))</f>
        <v/>
      </c>
      <c r="ED190" s="274" t="str">
        <f ca="true">+IF(OFFSET('Hygiene Data'!$I$11,0,10*ROW('Hygiene Data'!I184))="","",OFFSET('Hygiene Data'!$I$11,0,10*ROW('Hygiene Data'!I184)))</f>
        <v/>
      </c>
      <c r="EE190" s="274" t="str">
        <f ca="true">+IF(OFFSET('Hygiene Data'!$I$12,0,10*ROW('Hygiene Data'!I184))="","",OFFSET('Hygiene Data'!$I$12,0,10*ROW('Hygiene Data'!I184)))</f>
        <v/>
      </c>
      <c r="EF190" s="274" t="str">
        <f ca="true">+IF(OFFSET('Hygiene Data'!$I$13,0,10*ROW('Hygiene Data'!I184))="","",OFFSET('Hygiene Data'!$I$13,0,10*ROW('Hygiene Data'!I184)))</f>
        <v/>
      </c>
    </row>
    <row xmlns:x14ac="http://schemas.microsoft.com/office/spreadsheetml/2009/9/ac" r="191" x14ac:dyDescent="0.2">
      <c r="A191" s="37" t="str">
        <f ca="true">+IF(OFFSET('Water Data'!$B$2,0,10*ROW('Water Data'!E185))="","",OFFSET('Water Data'!$B$2,0,10*ROW('Water Data'!E185)))</f>
        <v/>
      </c>
      <c r="B191" s="37" t="str">
        <f ca="true">+IF(OFFSET('Water Data'!$C$2,0,10*ROW('Water Data'!F185))="","",OFFSET('Water Data'!$C$2,0,10*ROW('Water Data'!F185)))</f>
        <v/>
      </c>
      <c r="C191" s="330" t="str">
        <f t="shared" ca="true" si="2"/>
        <v/>
      </c>
      <c r="D191" s="94"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4"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4"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4"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4"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4"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4"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4"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4"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4"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4"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4"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4"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4"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4"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4"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4"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4"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5"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5"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5"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5"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5"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5"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5"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5"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5"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5"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5"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5"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5"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5"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5"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5"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5"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5"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5"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5"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5"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5"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5"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5"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5"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5"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5"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5"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5"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5"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6"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6"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6"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6"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6"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6"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6"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6"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6"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6"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6"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6"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6"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6"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6"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6"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6"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6"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4"/>
      <c r="BS191" s="274" t="str">
        <f ca="true">+IF(OFFSET('Water Data'!$D$27,0,10*ROW('Water Data'!D185))="","",OFFSET('Water Data'!$D$27,0,10*ROW('Water Data'!D185)))</f>
        <v/>
      </c>
      <c r="BT191" s="274" t="str">
        <f ca="true">+IF(OFFSET('Water Data'!$D$28,0,10*ROW('Water Data'!D185))="","",OFFSET('Water Data'!$D$28,0,10*ROW('Water Data'!D185)))</f>
        <v/>
      </c>
      <c r="BU191" s="274" t="str">
        <f ca="true">+IF(OFFSET('Water Data'!$D$29,0,10*ROW('Water Data'!D185))="","",OFFSET('Water Data'!$D$29,0,10*ROW('Water Data'!D185)))</f>
        <v/>
      </c>
      <c r="BV191" s="274" t="str">
        <f ca="true">+IF(OFFSET('Water Data'!$E$27,0,10*ROW('Water Data'!E185))="","",OFFSET('Water Data'!$E$27,0,10*ROW('Water Data'!E185)))</f>
        <v/>
      </c>
      <c r="BW191" s="274" t="str">
        <f ca="true">+IF(OFFSET('Water Data'!$E$28,0,10*ROW('Water Data'!E185))="","",OFFSET('Water Data'!$E$28,0,10*ROW('Water Data'!E185)))</f>
        <v/>
      </c>
      <c r="BX191" s="274" t="str">
        <f ca="true">+IF(OFFSET('Water Data'!$E$29,0,10*ROW('Water Data'!E185))="","",OFFSET('Water Data'!$E$29,0,10*ROW('Water Data'!E185)))</f>
        <v/>
      </c>
      <c r="BY191" s="274" t="str">
        <f ca="true">+IF(OFFSET('Water Data'!$F$27,0,10*ROW('Water Data'!F185))="","",OFFSET('Water Data'!$F$27,0,10*ROW('Water Data'!F185)))</f>
        <v/>
      </c>
      <c r="BZ191" s="274" t="str">
        <f ca="true">+IF(OFFSET('Water Data'!$F$28,0,10*ROW('Water Data'!F185))="","",OFFSET('Water Data'!$F$28,0,10*ROW('Water Data'!F185)))</f>
        <v/>
      </c>
      <c r="CA191" s="274" t="str">
        <f ca="true">+IF(OFFSET('Water Data'!$F$29,0,10*ROW('Water Data'!F185))="","",OFFSET('Water Data'!$F$29,0,10*ROW('Water Data'!F185)))</f>
        <v/>
      </c>
      <c r="CB191" s="274" t="str">
        <f ca="true">+IF(OFFSET('Water Data'!$G$27,0,10*ROW('Water Data'!G185))="","",OFFSET('Water Data'!$G$27,0,10*ROW('Water Data'!G185)))</f>
        <v/>
      </c>
      <c r="CC191" s="274" t="str">
        <f ca="true">+IF(OFFSET('Water Data'!$G$28,0,10*ROW('Water Data'!G185))="","",OFFSET('Water Data'!$G$28,0,10*ROW('Water Data'!G185)))</f>
        <v/>
      </c>
      <c r="CD191" s="274" t="str">
        <f ca="true">+IF(OFFSET('Water Data'!$G$29,0,10*ROW('Water Data'!G185))="","",OFFSET('Water Data'!$G$29,0,10*ROW('Water Data'!G185)))</f>
        <v/>
      </c>
      <c r="CE191" s="274" t="str">
        <f ca="true">+IF(OFFSET('Water Data'!$H$27,0,10*ROW('Water Data'!H185))="","",OFFSET('Water Data'!$H$27,0,10*ROW('Water Data'!H185)))</f>
        <v/>
      </c>
      <c r="CF191" s="274" t="str">
        <f ca="true">+IF(OFFSET('Water Data'!$H$28,0,10*ROW('Water Data'!H185))="","",OFFSET('Water Data'!$H$28,0,10*ROW('Water Data'!H185)))</f>
        <v/>
      </c>
      <c r="CG191" s="274" t="str">
        <f ca="true">+IF(OFFSET('Water Data'!$H$29,0,10*ROW('Water Data'!H185))="","",OFFSET('Water Data'!$H$29,0,10*ROW('Water Data'!H185)))</f>
        <v/>
      </c>
      <c r="CH191" s="274" t="str">
        <f ca="true">+IF(OFFSET('Water Data'!$I$27,0,10*ROW('Water Data'!I185))="","",OFFSET('Water Data'!$I$27,0,10*ROW('Water Data'!I185)))</f>
        <v/>
      </c>
      <c r="CI191" s="274" t="str">
        <f ca="true">+IF(OFFSET('Water Data'!$I$28,0,10*ROW('Water Data'!I185))="","",OFFSET('Water Data'!$I$28,0,10*ROW('Water Data'!I185)))</f>
        <v/>
      </c>
      <c r="CJ191" s="274" t="str">
        <f ca="true">+IF(OFFSET('Water Data'!$I$29,0,10*ROW('Water Data'!I185))="","",OFFSET('Water Data'!$I$29,0,10*ROW('Water Data'!I185)))</f>
        <v/>
      </c>
      <c r="CK191" s="274" t="str">
        <f ca="true">+IF(OFFSET('Sanitation Data'!$D$28,0,10*ROW('Sanitation Data'!D185))="","",OFFSET('Sanitation Data'!$D$28,0,10*ROW('Sanitation Data'!D185)))</f>
        <v/>
      </c>
      <c r="CL191" s="274" t="str">
        <f ca="true">+IF(OFFSET('Sanitation Data'!$D$29,0,10*ROW('Sanitation Data'!D185))="","",OFFSET('Sanitation Data'!$D$29,0,10*ROW('Sanitation Data'!D185)))</f>
        <v/>
      </c>
      <c r="CM191" s="274" t="str">
        <f ca="true">+IF(OFFSET('Sanitation Data'!$D$30,0,10*ROW('Sanitation Data'!D185))="","",OFFSET('Sanitation Data'!$D$30,0,10*ROW('Sanitation Data'!D185)))</f>
        <v/>
      </c>
      <c r="CN191" s="274" t="str">
        <f ca="true">+IF(OFFSET('Sanitation Data'!$D$31,0,10*ROW('Sanitation Data'!D185))="","",OFFSET('Sanitation Data'!$D$31,0,10*ROW('Sanitation Data'!D185)))</f>
        <v/>
      </c>
      <c r="CO191" s="274" t="str">
        <f ca="true">+IF(OFFSET('Sanitation Data'!$D$32,0,10*ROW('Sanitation Data'!D185))="","",OFFSET('Sanitation Data'!$D$32,0,10*ROW('Sanitation Data'!D185)))</f>
        <v/>
      </c>
      <c r="CP191" s="274" t="str">
        <f ca="true">+IF(OFFSET('Sanitation Data'!$E$28,0,10*ROW('Sanitation Data'!E185))="","",OFFSET('Sanitation Data'!$E$28,0,10*ROW('Sanitation Data'!E185)))</f>
        <v/>
      </c>
      <c r="CQ191" s="274" t="str">
        <f ca="true">+IF(OFFSET('Sanitation Data'!$E$29,0,10*ROW('Sanitation Data'!E185))="","",OFFSET('Sanitation Data'!$E$29,0,10*ROW('Sanitation Data'!E185)))</f>
        <v/>
      </c>
      <c r="CR191" s="274" t="str">
        <f ca="true">+IF(OFFSET('Sanitation Data'!$E$30,0,10*ROW('Sanitation Data'!E185))="","",OFFSET('Sanitation Data'!$E$30,0,10*ROW('Sanitation Data'!E185)))</f>
        <v/>
      </c>
      <c r="CS191" s="274" t="str">
        <f ca="true">+IF(OFFSET('Sanitation Data'!$E$31,0,10*ROW('Sanitation Data'!E185))="","",OFFSET('Sanitation Data'!$E$31,0,10*ROW('Sanitation Data'!E185)))</f>
        <v/>
      </c>
      <c r="CT191" s="274" t="str">
        <f ca="true">+IF(OFFSET('Sanitation Data'!$E$32,0,10*ROW('Sanitation Data'!E185))="","",OFFSET('Sanitation Data'!$E$32,0,10*ROW('Sanitation Data'!E185)))</f>
        <v/>
      </c>
      <c r="CU191" s="274" t="str">
        <f ca="true">+IF(OFFSET('Sanitation Data'!$F$28,0,10*ROW('Sanitation Data'!F185))="","",OFFSET('Sanitation Data'!$F$28,0,10*ROW('Sanitation Data'!F185)))</f>
        <v/>
      </c>
      <c r="CV191" s="274" t="str">
        <f ca="true">+IF(OFFSET('Sanitation Data'!$F$29,0,10*ROW('Sanitation Data'!F185))="","",OFFSET('Sanitation Data'!$F$29,0,10*ROW('Sanitation Data'!F185)))</f>
        <v/>
      </c>
      <c r="CW191" s="274" t="str">
        <f ca="true">+IF(OFFSET('Sanitation Data'!$F$30,0,10*ROW('Sanitation Data'!F185))="","",OFFSET('Sanitation Data'!$F$30,0,10*ROW('Sanitation Data'!F185)))</f>
        <v/>
      </c>
      <c r="CX191" s="274" t="str">
        <f ca="true">+IF(OFFSET('Sanitation Data'!$F$31,0,10*ROW('Sanitation Data'!F185))="","",OFFSET('Sanitation Data'!$F$31,0,10*ROW('Sanitation Data'!F185)))</f>
        <v/>
      </c>
      <c r="CY191" s="274" t="str">
        <f ca="true">+IF(OFFSET('Sanitation Data'!$F$32,0,10*ROW('Sanitation Data'!F185))="","",OFFSET('Sanitation Data'!$F$32,0,10*ROW('Sanitation Data'!F185)))</f>
        <v/>
      </c>
      <c r="CZ191" s="274" t="str">
        <f ca="true">+IF(OFFSET('Sanitation Data'!$G$28,0,10*ROW('Sanitation Data'!G185))="","",OFFSET('Sanitation Data'!$G$28,0,10*ROW('Sanitation Data'!G185)))</f>
        <v/>
      </c>
      <c r="DA191" s="274" t="str">
        <f ca="true">+IF(OFFSET('Sanitation Data'!$G$29,0,10*ROW('Sanitation Data'!G185))="","",OFFSET('Sanitation Data'!$G$29,0,10*ROW('Sanitation Data'!G185)))</f>
        <v/>
      </c>
      <c r="DB191" s="274" t="str">
        <f ca="true">+IF(OFFSET('Sanitation Data'!$G$30,0,10*ROW('Sanitation Data'!G185))="","",OFFSET('Sanitation Data'!$G$30,0,10*ROW('Sanitation Data'!G185)))</f>
        <v/>
      </c>
      <c r="DC191" s="274" t="str">
        <f ca="true">+IF(OFFSET('Sanitation Data'!$G$31,0,10*ROW('Sanitation Data'!G185))="","",OFFSET('Sanitation Data'!$G$31,0,10*ROW('Sanitation Data'!G185)))</f>
        <v/>
      </c>
      <c r="DD191" s="274" t="str">
        <f ca="true">+IF(OFFSET('Sanitation Data'!$G$32,0,10*ROW('Sanitation Data'!G185))="","",OFFSET('Sanitation Data'!$G$32,0,10*ROW('Sanitation Data'!G185)))</f>
        <v/>
      </c>
      <c r="DE191" s="274" t="str">
        <f ca="true">+IF(OFFSET('Sanitation Data'!$H$28,0,10*ROW('Sanitation Data'!H185))="","",OFFSET('Sanitation Data'!$H$28,0,10*ROW('Sanitation Data'!H185)))</f>
        <v/>
      </c>
      <c r="DF191" s="274" t="str">
        <f ca="true">+IF(OFFSET('Sanitation Data'!$H$29,0,10*ROW('Sanitation Data'!H185))="","",OFFSET('Sanitation Data'!$H$29,0,10*ROW('Sanitation Data'!H185)))</f>
        <v/>
      </c>
      <c r="DG191" s="274" t="str">
        <f ca="true">+IF(OFFSET('Sanitation Data'!$H$30,0,10*ROW('Sanitation Data'!H185))="","",OFFSET('Sanitation Data'!$H$30,0,10*ROW('Sanitation Data'!H185)))</f>
        <v/>
      </c>
      <c r="DH191" s="274" t="str">
        <f ca="true">+IF(OFFSET('Sanitation Data'!$H$31,0,10*ROW('Sanitation Data'!H185))="","",OFFSET('Sanitation Data'!$H$31,0,10*ROW('Sanitation Data'!H185)))</f>
        <v/>
      </c>
      <c r="DI191" s="274" t="str">
        <f ca="true">+IF(OFFSET('Sanitation Data'!$H$32,0,10*ROW('Sanitation Data'!H185))="","",OFFSET('Sanitation Data'!$H$32,0,10*ROW('Sanitation Data'!H185)))</f>
        <v/>
      </c>
      <c r="DJ191" s="274" t="str">
        <f ca="true">+IF(OFFSET('Sanitation Data'!$I$28,0,10*ROW('Sanitation Data'!I185))="","",OFFSET('Sanitation Data'!$I$28,0,10*ROW('Sanitation Data'!I185)))</f>
        <v/>
      </c>
      <c r="DK191" s="274" t="str">
        <f ca="true">+IF(OFFSET('Sanitation Data'!$I$29,0,10*ROW('Sanitation Data'!I185))="","",OFFSET('Sanitation Data'!$I$29,0,10*ROW('Sanitation Data'!I185)))</f>
        <v/>
      </c>
      <c r="DL191" s="274" t="str">
        <f ca="true">+IF(OFFSET('Sanitation Data'!$I$30,0,10*ROW('Sanitation Data'!I185))="","",OFFSET('Sanitation Data'!$I$30,0,10*ROW('Sanitation Data'!I185)))</f>
        <v/>
      </c>
      <c r="DM191" s="274" t="str">
        <f ca="true">+IF(OFFSET('Sanitation Data'!$I$31,0,10*ROW('Sanitation Data'!I185))="","",OFFSET('Sanitation Data'!$I$31,0,10*ROW('Sanitation Data'!I185)))</f>
        <v/>
      </c>
      <c r="DN191" s="274" t="str">
        <f ca="true">+IF(OFFSET('Sanitation Data'!$I$32,0,10*ROW('Sanitation Data'!I185))="","",OFFSET('Sanitation Data'!$I$32,0,10*ROW('Sanitation Data'!I185)))</f>
        <v/>
      </c>
      <c r="DO191" s="274" t="str">
        <f ca="true">+IF(OFFSET('Hygiene Data'!$D$11,0,10*ROW('Hygiene Data'!D185))="","",OFFSET('Hygiene Data'!$D$11,0,10*ROW('Hygiene Data'!D185)))</f>
        <v/>
      </c>
      <c r="DP191" s="274" t="str">
        <f ca="true">+IF(OFFSET('Hygiene Data'!$D$12,0,10*ROW('Hygiene Data'!D185))="","",OFFSET('Hygiene Data'!$D$12,0,10*ROW('Hygiene Data'!D185)))</f>
        <v/>
      </c>
      <c r="DQ191" s="274" t="str">
        <f ca="true">+IF(OFFSET('Hygiene Data'!$D$13,0,10*ROW('Hygiene Data'!D185))="","",OFFSET('Hygiene Data'!$D$13,0,10*ROW('Hygiene Data'!D185)))</f>
        <v/>
      </c>
      <c r="DR191" s="274" t="str">
        <f ca="true">+IF(OFFSET('Hygiene Data'!$E$11,0,10*ROW('Hygiene Data'!E185))="","",OFFSET('Hygiene Data'!$E$11,0,10*ROW('Hygiene Data'!E185)))</f>
        <v/>
      </c>
      <c r="DS191" s="274" t="str">
        <f ca="true">+IF(OFFSET('Hygiene Data'!$E$12,0,10*ROW('Hygiene Data'!E185))="","",OFFSET('Hygiene Data'!$E$12,0,10*ROW('Hygiene Data'!E185)))</f>
        <v/>
      </c>
      <c r="DT191" s="274" t="str">
        <f ca="true">+IF(OFFSET('Hygiene Data'!$E$13,0,10*ROW('Hygiene Data'!E185))="","",OFFSET('Hygiene Data'!$E$13,0,10*ROW('Hygiene Data'!E185)))</f>
        <v/>
      </c>
      <c r="DU191" s="274" t="str">
        <f ca="true">+IF(OFFSET('Hygiene Data'!$F$11,0,10*ROW('Hygiene Data'!F185))="","",OFFSET('Hygiene Data'!$F$11,0,10*ROW('Hygiene Data'!F185)))</f>
        <v/>
      </c>
      <c r="DV191" s="274" t="str">
        <f ca="true">+IF(OFFSET('Hygiene Data'!$F$12,0,10*ROW('Hygiene Data'!F185))="","",OFFSET('Hygiene Data'!$F$12,0,10*ROW('Hygiene Data'!F185)))</f>
        <v/>
      </c>
      <c r="DW191" s="274" t="str">
        <f ca="true">+IF(OFFSET('Hygiene Data'!$F$13,0,10*ROW('Hygiene Data'!F185))="","",OFFSET('Hygiene Data'!$F$13,0,10*ROW('Hygiene Data'!F185)))</f>
        <v/>
      </c>
      <c r="DX191" s="274" t="str">
        <f ca="true">+IF(OFFSET('Hygiene Data'!$G$11,0,10*ROW('Hygiene Data'!G185))="","",OFFSET('Hygiene Data'!$G$11,0,10*ROW('Hygiene Data'!G185)))</f>
        <v/>
      </c>
      <c r="DY191" s="274" t="str">
        <f ca="true">+IF(OFFSET('Hygiene Data'!$G$12,0,10*ROW('Hygiene Data'!G185))="","",OFFSET('Hygiene Data'!$G$12,0,10*ROW('Hygiene Data'!G185)))</f>
        <v/>
      </c>
      <c r="DZ191" s="274" t="str">
        <f ca="true">+IF(OFFSET('Hygiene Data'!$G$13,0,10*ROW('Hygiene Data'!G185))="","",OFFSET('Hygiene Data'!$G$13,0,10*ROW('Hygiene Data'!G185)))</f>
        <v/>
      </c>
      <c r="EA191" s="274" t="str">
        <f ca="true">+IF(OFFSET('Hygiene Data'!$H$11,0,10*ROW('Hygiene Data'!H185))="","",OFFSET('Hygiene Data'!$H$11,0,10*ROW('Hygiene Data'!H185)))</f>
        <v/>
      </c>
      <c r="EB191" s="274" t="str">
        <f ca="true">+IF(OFFSET('Hygiene Data'!$H$12,0,10*ROW('Hygiene Data'!H185))="","",OFFSET('Hygiene Data'!$H$12,0,10*ROW('Hygiene Data'!H185)))</f>
        <v/>
      </c>
      <c r="EC191" s="274" t="str">
        <f ca="true">+IF(OFFSET('Hygiene Data'!$H$13,0,10*ROW('Hygiene Data'!H185))="","",OFFSET('Hygiene Data'!$H$13,0,10*ROW('Hygiene Data'!H185)))</f>
        <v/>
      </c>
      <c r="ED191" s="274" t="str">
        <f ca="true">+IF(OFFSET('Hygiene Data'!$I$11,0,10*ROW('Hygiene Data'!I185))="","",OFFSET('Hygiene Data'!$I$11,0,10*ROW('Hygiene Data'!I185)))</f>
        <v/>
      </c>
      <c r="EE191" s="274" t="str">
        <f ca="true">+IF(OFFSET('Hygiene Data'!$I$12,0,10*ROW('Hygiene Data'!I185))="","",OFFSET('Hygiene Data'!$I$12,0,10*ROW('Hygiene Data'!I185)))</f>
        <v/>
      </c>
      <c r="EF191" s="274" t="str">
        <f ca="true">+IF(OFFSET('Hygiene Data'!$I$13,0,10*ROW('Hygiene Data'!I185))="","",OFFSET('Hygiene Data'!$I$13,0,10*ROW('Hygiene Data'!I185)))</f>
        <v/>
      </c>
    </row>
    <row xmlns:x14ac="http://schemas.microsoft.com/office/spreadsheetml/2009/9/ac" r="192" x14ac:dyDescent="0.2">
      <c r="A192" s="37" t="str">
        <f ca="true">+IF(OFFSET('Water Data'!$B$2,0,10*ROW('Water Data'!E186))="","",OFFSET('Water Data'!$B$2,0,10*ROW('Water Data'!E186)))</f>
        <v/>
      </c>
      <c r="B192" s="37" t="str">
        <f ca="true">+IF(OFFSET('Water Data'!$C$2,0,10*ROW('Water Data'!F186))="","",OFFSET('Water Data'!$C$2,0,10*ROW('Water Data'!F186)))</f>
        <v/>
      </c>
      <c r="C192" s="330" t="str">
        <f t="shared" ca="true" si="2"/>
        <v/>
      </c>
      <c r="D192" s="94"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4"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4"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4"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4"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4"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4"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4"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4"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4"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4"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4"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4"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4"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4"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4"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4"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4"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5"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5"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5"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5"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5"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5"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5"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5"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5"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5"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5"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5"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5"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5"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5"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5"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5"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5"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5"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5"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5"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5"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5"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5"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5"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5"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5"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5"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5"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5"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6"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6"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6"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6"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6"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6"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6"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6"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6"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6"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6"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6"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6"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6"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6"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6"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6"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6"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4"/>
      <c r="BS192" s="274" t="str">
        <f ca="true">+IF(OFFSET('Water Data'!$D$27,0,10*ROW('Water Data'!D186))="","",OFFSET('Water Data'!$D$27,0,10*ROW('Water Data'!D186)))</f>
        <v/>
      </c>
      <c r="BT192" s="274" t="str">
        <f ca="true">+IF(OFFSET('Water Data'!$D$28,0,10*ROW('Water Data'!D186))="","",OFFSET('Water Data'!$D$28,0,10*ROW('Water Data'!D186)))</f>
        <v/>
      </c>
      <c r="BU192" s="274" t="str">
        <f ca="true">+IF(OFFSET('Water Data'!$D$29,0,10*ROW('Water Data'!D186))="","",OFFSET('Water Data'!$D$29,0,10*ROW('Water Data'!D186)))</f>
        <v/>
      </c>
      <c r="BV192" s="274" t="str">
        <f ca="true">+IF(OFFSET('Water Data'!$E$27,0,10*ROW('Water Data'!E186))="","",OFFSET('Water Data'!$E$27,0,10*ROW('Water Data'!E186)))</f>
        <v/>
      </c>
      <c r="BW192" s="274" t="str">
        <f ca="true">+IF(OFFSET('Water Data'!$E$28,0,10*ROW('Water Data'!E186))="","",OFFSET('Water Data'!$E$28,0,10*ROW('Water Data'!E186)))</f>
        <v/>
      </c>
      <c r="BX192" s="274" t="str">
        <f ca="true">+IF(OFFSET('Water Data'!$E$29,0,10*ROW('Water Data'!E186))="","",OFFSET('Water Data'!$E$29,0,10*ROW('Water Data'!E186)))</f>
        <v/>
      </c>
      <c r="BY192" s="274" t="str">
        <f ca="true">+IF(OFFSET('Water Data'!$F$27,0,10*ROW('Water Data'!F186))="","",OFFSET('Water Data'!$F$27,0,10*ROW('Water Data'!F186)))</f>
        <v/>
      </c>
      <c r="BZ192" s="274" t="str">
        <f ca="true">+IF(OFFSET('Water Data'!$F$28,0,10*ROW('Water Data'!F186))="","",OFFSET('Water Data'!$F$28,0,10*ROW('Water Data'!F186)))</f>
        <v/>
      </c>
      <c r="CA192" s="274" t="str">
        <f ca="true">+IF(OFFSET('Water Data'!$F$29,0,10*ROW('Water Data'!F186))="","",OFFSET('Water Data'!$F$29,0,10*ROW('Water Data'!F186)))</f>
        <v/>
      </c>
      <c r="CB192" s="274" t="str">
        <f ca="true">+IF(OFFSET('Water Data'!$G$27,0,10*ROW('Water Data'!G186))="","",OFFSET('Water Data'!$G$27,0,10*ROW('Water Data'!G186)))</f>
        <v/>
      </c>
      <c r="CC192" s="274" t="str">
        <f ca="true">+IF(OFFSET('Water Data'!$G$28,0,10*ROW('Water Data'!G186))="","",OFFSET('Water Data'!$G$28,0,10*ROW('Water Data'!G186)))</f>
        <v/>
      </c>
      <c r="CD192" s="274" t="str">
        <f ca="true">+IF(OFFSET('Water Data'!$G$29,0,10*ROW('Water Data'!G186))="","",OFFSET('Water Data'!$G$29,0,10*ROW('Water Data'!G186)))</f>
        <v/>
      </c>
      <c r="CE192" s="274" t="str">
        <f ca="true">+IF(OFFSET('Water Data'!$H$27,0,10*ROW('Water Data'!H186))="","",OFFSET('Water Data'!$H$27,0,10*ROW('Water Data'!H186)))</f>
        <v/>
      </c>
      <c r="CF192" s="274" t="str">
        <f ca="true">+IF(OFFSET('Water Data'!$H$28,0,10*ROW('Water Data'!H186))="","",OFFSET('Water Data'!$H$28,0,10*ROW('Water Data'!H186)))</f>
        <v/>
      </c>
      <c r="CG192" s="274" t="str">
        <f ca="true">+IF(OFFSET('Water Data'!$H$29,0,10*ROW('Water Data'!H186))="","",OFFSET('Water Data'!$H$29,0,10*ROW('Water Data'!H186)))</f>
        <v/>
      </c>
      <c r="CH192" s="274" t="str">
        <f ca="true">+IF(OFFSET('Water Data'!$I$27,0,10*ROW('Water Data'!I186))="","",OFFSET('Water Data'!$I$27,0,10*ROW('Water Data'!I186)))</f>
        <v/>
      </c>
      <c r="CI192" s="274" t="str">
        <f ca="true">+IF(OFFSET('Water Data'!$I$28,0,10*ROW('Water Data'!I186))="","",OFFSET('Water Data'!$I$28,0,10*ROW('Water Data'!I186)))</f>
        <v/>
      </c>
      <c r="CJ192" s="274" t="str">
        <f ca="true">+IF(OFFSET('Water Data'!$I$29,0,10*ROW('Water Data'!I186))="","",OFFSET('Water Data'!$I$29,0,10*ROW('Water Data'!I186)))</f>
        <v/>
      </c>
      <c r="CK192" s="274" t="str">
        <f ca="true">+IF(OFFSET('Sanitation Data'!$D$28,0,10*ROW('Sanitation Data'!D186))="","",OFFSET('Sanitation Data'!$D$28,0,10*ROW('Sanitation Data'!D186)))</f>
        <v/>
      </c>
      <c r="CL192" s="274" t="str">
        <f ca="true">+IF(OFFSET('Sanitation Data'!$D$29,0,10*ROW('Sanitation Data'!D186))="","",OFFSET('Sanitation Data'!$D$29,0,10*ROW('Sanitation Data'!D186)))</f>
        <v/>
      </c>
      <c r="CM192" s="274" t="str">
        <f ca="true">+IF(OFFSET('Sanitation Data'!$D$30,0,10*ROW('Sanitation Data'!D186))="","",OFFSET('Sanitation Data'!$D$30,0,10*ROW('Sanitation Data'!D186)))</f>
        <v/>
      </c>
      <c r="CN192" s="274" t="str">
        <f ca="true">+IF(OFFSET('Sanitation Data'!$D$31,0,10*ROW('Sanitation Data'!D186))="","",OFFSET('Sanitation Data'!$D$31,0,10*ROW('Sanitation Data'!D186)))</f>
        <v/>
      </c>
      <c r="CO192" s="274" t="str">
        <f ca="true">+IF(OFFSET('Sanitation Data'!$D$32,0,10*ROW('Sanitation Data'!D186))="","",OFFSET('Sanitation Data'!$D$32,0,10*ROW('Sanitation Data'!D186)))</f>
        <v/>
      </c>
      <c r="CP192" s="274" t="str">
        <f ca="true">+IF(OFFSET('Sanitation Data'!$E$28,0,10*ROW('Sanitation Data'!E186))="","",OFFSET('Sanitation Data'!$E$28,0,10*ROW('Sanitation Data'!E186)))</f>
        <v/>
      </c>
      <c r="CQ192" s="274" t="str">
        <f ca="true">+IF(OFFSET('Sanitation Data'!$E$29,0,10*ROW('Sanitation Data'!E186))="","",OFFSET('Sanitation Data'!$E$29,0,10*ROW('Sanitation Data'!E186)))</f>
        <v/>
      </c>
      <c r="CR192" s="274" t="str">
        <f ca="true">+IF(OFFSET('Sanitation Data'!$E$30,0,10*ROW('Sanitation Data'!E186))="","",OFFSET('Sanitation Data'!$E$30,0,10*ROW('Sanitation Data'!E186)))</f>
        <v/>
      </c>
      <c r="CS192" s="274" t="str">
        <f ca="true">+IF(OFFSET('Sanitation Data'!$E$31,0,10*ROW('Sanitation Data'!E186))="","",OFFSET('Sanitation Data'!$E$31,0,10*ROW('Sanitation Data'!E186)))</f>
        <v/>
      </c>
      <c r="CT192" s="274" t="str">
        <f ca="true">+IF(OFFSET('Sanitation Data'!$E$32,0,10*ROW('Sanitation Data'!E186))="","",OFFSET('Sanitation Data'!$E$32,0,10*ROW('Sanitation Data'!E186)))</f>
        <v/>
      </c>
      <c r="CU192" s="274" t="str">
        <f ca="true">+IF(OFFSET('Sanitation Data'!$F$28,0,10*ROW('Sanitation Data'!F186))="","",OFFSET('Sanitation Data'!$F$28,0,10*ROW('Sanitation Data'!F186)))</f>
        <v/>
      </c>
      <c r="CV192" s="274" t="str">
        <f ca="true">+IF(OFFSET('Sanitation Data'!$F$29,0,10*ROW('Sanitation Data'!F186))="","",OFFSET('Sanitation Data'!$F$29,0,10*ROW('Sanitation Data'!F186)))</f>
        <v/>
      </c>
      <c r="CW192" s="274" t="str">
        <f ca="true">+IF(OFFSET('Sanitation Data'!$F$30,0,10*ROW('Sanitation Data'!F186))="","",OFFSET('Sanitation Data'!$F$30,0,10*ROW('Sanitation Data'!F186)))</f>
        <v/>
      </c>
      <c r="CX192" s="274" t="str">
        <f ca="true">+IF(OFFSET('Sanitation Data'!$F$31,0,10*ROW('Sanitation Data'!F186))="","",OFFSET('Sanitation Data'!$F$31,0,10*ROW('Sanitation Data'!F186)))</f>
        <v/>
      </c>
      <c r="CY192" s="274" t="str">
        <f ca="true">+IF(OFFSET('Sanitation Data'!$F$32,0,10*ROW('Sanitation Data'!F186))="","",OFFSET('Sanitation Data'!$F$32,0,10*ROW('Sanitation Data'!F186)))</f>
        <v/>
      </c>
      <c r="CZ192" s="274" t="str">
        <f ca="true">+IF(OFFSET('Sanitation Data'!$G$28,0,10*ROW('Sanitation Data'!G186))="","",OFFSET('Sanitation Data'!$G$28,0,10*ROW('Sanitation Data'!G186)))</f>
        <v/>
      </c>
      <c r="DA192" s="274" t="str">
        <f ca="true">+IF(OFFSET('Sanitation Data'!$G$29,0,10*ROW('Sanitation Data'!G186))="","",OFFSET('Sanitation Data'!$G$29,0,10*ROW('Sanitation Data'!G186)))</f>
        <v/>
      </c>
      <c r="DB192" s="274" t="str">
        <f ca="true">+IF(OFFSET('Sanitation Data'!$G$30,0,10*ROW('Sanitation Data'!G186))="","",OFFSET('Sanitation Data'!$G$30,0,10*ROW('Sanitation Data'!G186)))</f>
        <v/>
      </c>
      <c r="DC192" s="274" t="str">
        <f ca="true">+IF(OFFSET('Sanitation Data'!$G$31,0,10*ROW('Sanitation Data'!G186))="","",OFFSET('Sanitation Data'!$G$31,0,10*ROW('Sanitation Data'!G186)))</f>
        <v/>
      </c>
      <c r="DD192" s="274" t="str">
        <f ca="true">+IF(OFFSET('Sanitation Data'!$G$32,0,10*ROW('Sanitation Data'!G186))="","",OFFSET('Sanitation Data'!$G$32,0,10*ROW('Sanitation Data'!G186)))</f>
        <v/>
      </c>
      <c r="DE192" s="274" t="str">
        <f ca="true">+IF(OFFSET('Sanitation Data'!$H$28,0,10*ROW('Sanitation Data'!H186))="","",OFFSET('Sanitation Data'!$H$28,0,10*ROW('Sanitation Data'!H186)))</f>
        <v/>
      </c>
      <c r="DF192" s="274" t="str">
        <f ca="true">+IF(OFFSET('Sanitation Data'!$H$29,0,10*ROW('Sanitation Data'!H186))="","",OFFSET('Sanitation Data'!$H$29,0,10*ROW('Sanitation Data'!H186)))</f>
        <v/>
      </c>
      <c r="DG192" s="274" t="str">
        <f ca="true">+IF(OFFSET('Sanitation Data'!$H$30,0,10*ROW('Sanitation Data'!H186))="","",OFFSET('Sanitation Data'!$H$30,0,10*ROW('Sanitation Data'!H186)))</f>
        <v/>
      </c>
      <c r="DH192" s="274" t="str">
        <f ca="true">+IF(OFFSET('Sanitation Data'!$H$31,0,10*ROW('Sanitation Data'!H186))="","",OFFSET('Sanitation Data'!$H$31,0,10*ROW('Sanitation Data'!H186)))</f>
        <v/>
      </c>
      <c r="DI192" s="274" t="str">
        <f ca="true">+IF(OFFSET('Sanitation Data'!$H$32,0,10*ROW('Sanitation Data'!H186))="","",OFFSET('Sanitation Data'!$H$32,0,10*ROW('Sanitation Data'!H186)))</f>
        <v/>
      </c>
      <c r="DJ192" s="274" t="str">
        <f ca="true">+IF(OFFSET('Sanitation Data'!$I$28,0,10*ROW('Sanitation Data'!I186))="","",OFFSET('Sanitation Data'!$I$28,0,10*ROW('Sanitation Data'!I186)))</f>
        <v/>
      </c>
      <c r="DK192" s="274" t="str">
        <f ca="true">+IF(OFFSET('Sanitation Data'!$I$29,0,10*ROW('Sanitation Data'!I186))="","",OFFSET('Sanitation Data'!$I$29,0,10*ROW('Sanitation Data'!I186)))</f>
        <v/>
      </c>
      <c r="DL192" s="274" t="str">
        <f ca="true">+IF(OFFSET('Sanitation Data'!$I$30,0,10*ROW('Sanitation Data'!I186))="","",OFFSET('Sanitation Data'!$I$30,0,10*ROW('Sanitation Data'!I186)))</f>
        <v/>
      </c>
      <c r="DM192" s="274" t="str">
        <f ca="true">+IF(OFFSET('Sanitation Data'!$I$31,0,10*ROW('Sanitation Data'!I186))="","",OFFSET('Sanitation Data'!$I$31,0,10*ROW('Sanitation Data'!I186)))</f>
        <v/>
      </c>
      <c r="DN192" s="274" t="str">
        <f ca="true">+IF(OFFSET('Sanitation Data'!$I$32,0,10*ROW('Sanitation Data'!I186))="","",OFFSET('Sanitation Data'!$I$32,0,10*ROW('Sanitation Data'!I186)))</f>
        <v/>
      </c>
      <c r="DO192" s="274" t="str">
        <f ca="true">+IF(OFFSET('Hygiene Data'!$D$11,0,10*ROW('Hygiene Data'!D186))="","",OFFSET('Hygiene Data'!$D$11,0,10*ROW('Hygiene Data'!D186)))</f>
        <v/>
      </c>
      <c r="DP192" s="274" t="str">
        <f ca="true">+IF(OFFSET('Hygiene Data'!$D$12,0,10*ROW('Hygiene Data'!D186))="","",OFFSET('Hygiene Data'!$D$12,0,10*ROW('Hygiene Data'!D186)))</f>
        <v/>
      </c>
      <c r="DQ192" s="274" t="str">
        <f ca="true">+IF(OFFSET('Hygiene Data'!$D$13,0,10*ROW('Hygiene Data'!D186))="","",OFFSET('Hygiene Data'!$D$13,0,10*ROW('Hygiene Data'!D186)))</f>
        <v/>
      </c>
      <c r="DR192" s="274" t="str">
        <f ca="true">+IF(OFFSET('Hygiene Data'!$E$11,0,10*ROW('Hygiene Data'!E186))="","",OFFSET('Hygiene Data'!$E$11,0,10*ROW('Hygiene Data'!E186)))</f>
        <v/>
      </c>
      <c r="DS192" s="274" t="str">
        <f ca="true">+IF(OFFSET('Hygiene Data'!$E$12,0,10*ROW('Hygiene Data'!E186))="","",OFFSET('Hygiene Data'!$E$12,0,10*ROW('Hygiene Data'!E186)))</f>
        <v/>
      </c>
      <c r="DT192" s="274" t="str">
        <f ca="true">+IF(OFFSET('Hygiene Data'!$E$13,0,10*ROW('Hygiene Data'!E186))="","",OFFSET('Hygiene Data'!$E$13,0,10*ROW('Hygiene Data'!E186)))</f>
        <v/>
      </c>
      <c r="DU192" s="274" t="str">
        <f ca="true">+IF(OFFSET('Hygiene Data'!$F$11,0,10*ROW('Hygiene Data'!F186))="","",OFFSET('Hygiene Data'!$F$11,0,10*ROW('Hygiene Data'!F186)))</f>
        <v/>
      </c>
      <c r="DV192" s="274" t="str">
        <f ca="true">+IF(OFFSET('Hygiene Data'!$F$12,0,10*ROW('Hygiene Data'!F186))="","",OFFSET('Hygiene Data'!$F$12,0,10*ROW('Hygiene Data'!F186)))</f>
        <v/>
      </c>
      <c r="DW192" s="274" t="str">
        <f ca="true">+IF(OFFSET('Hygiene Data'!$F$13,0,10*ROW('Hygiene Data'!F186))="","",OFFSET('Hygiene Data'!$F$13,0,10*ROW('Hygiene Data'!F186)))</f>
        <v/>
      </c>
      <c r="DX192" s="274" t="str">
        <f ca="true">+IF(OFFSET('Hygiene Data'!$G$11,0,10*ROW('Hygiene Data'!G186))="","",OFFSET('Hygiene Data'!$G$11,0,10*ROW('Hygiene Data'!G186)))</f>
        <v/>
      </c>
      <c r="DY192" s="274" t="str">
        <f ca="true">+IF(OFFSET('Hygiene Data'!$G$12,0,10*ROW('Hygiene Data'!G186))="","",OFFSET('Hygiene Data'!$G$12,0,10*ROW('Hygiene Data'!G186)))</f>
        <v/>
      </c>
      <c r="DZ192" s="274" t="str">
        <f ca="true">+IF(OFFSET('Hygiene Data'!$G$13,0,10*ROW('Hygiene Data'!G186))="","",OFFSET('Hygiene Data'!$G$13,0,10*ROW('Hygiene Data'!G186)))</f>
        <v/>
      </c>
      <c r="EA192" s="274" t="str">
        <f ca="true">+IF(OFFSET('Hygiene Data'!$H$11,0,10*ROW('Hygiene Data'!H186))="","",OFFSET('Hygiene Data'!$H$11,0,10*ROW('Hygiene Data'!H186)))</f>
        <v/>
      </c>
      <c r="EB192" s="274" t="str">
        <f ca="true">+IF(OFFSET('Hygiene Data'!$H$12,0,10*ROW('Hygiene Data'!H186))="","",OFFSET('Hygiene Data'!$H$12,0,10*ROW('Hygiene Data'!H186)))</f>
        <v/>
      </c>
      <c r="EC192" s="274" t="str">
        <f ca="true">+IF(OFFSET('Hygiene Data'!$H$13,0,10*ROW('Hygiene Data'!H186))="","",OFFSET('Hygiene Data'!$H$13,0,10*ROW('Hygiene Data'!H186)))</f>
        <v/>
      </c>
      <c r="ED192" s="274" t="str">
        <f ca="true">+IF(OFFSET('Hygiene Data'!$I$11,0,10*ROW('Hygiene Data'!I186))="","",OFFSET('Hygiene Data'!$I$11,0,10*ROW('Hygiene Data'!I186)))</f>
        <v/>
      </c>
      <c r="EE192" s="274" t="str">
        <f ca="true">+IF(OFFSET('Hygiene Data'!$I$12,0,10*ROW('Hygiene Data'!I186))="","",OFFSET('Hygiene Data'!$I$12,0,10*ROW('Hygiene Data'!I186)))</f>
        <v/>
      </c>
      <c r="EF192" s="274" t="str">
        <f ca="true">+IF(OFFSET('Hygiene Data'!$I$13,0,10*ROW('Hygiene Data'!I186))="","",OFFSET('Hygiene Data'!$I$13,0,10*ROW('Hygiene Data'!I186)))</f>
        <v/>
      </c>
    </row>
    <row xmlns:x14ac="http://schemas.microsoft.com/office/spreadsheetml/2009/9/ac" r="193" x14ac:dyDescent="0.2">
      <c r="A193" s="37" t="str">
        <f ca="true">+IF(OFFSET('Water Data'!$B$2,0,10*ROW('Water Data'!E187))="","",OFFSET('Water Data'!$B$2,0,10*ROW('Water Data'!E187)))</f>
        <v/>
      </c>
      <c r="B193" s="37" t="str">
        <f ca="true">+IF(OFFSET('Water Data'!$C$2,0,10*ROW('Water Data'!F187))="","",OFFSET('Water Data'!$C$2,0,10*ROW('Water Data'!F187)))</f>
        <v/>
      </c>
      <c r="C193" s="330" t="str">
        <f t="shared" ca="true" si="2"/>
        <v/>
      </c>
      <c r="D193" s="94"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4"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4"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4"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4"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4"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4"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4"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4"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4"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4"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4"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4"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4"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4"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4"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4"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4"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5"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5"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5"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5"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5"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5"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5"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5"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5"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5"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5"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5"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5"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5"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5"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5"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5"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5"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5"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5"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5"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5"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5"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5"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5"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5"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5"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5"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5"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5"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6"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6"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6"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6"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6"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6"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6"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6"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6"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6"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6"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6"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6"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6"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6"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6"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6"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6"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4"/>
      <c r="BS193" s="274" t="str">
        <f ca="true">+IF(OFFSET('Water Data'!$D$27,0,10*ROW('Water Data'!D187))="","",OFFSET('Water Data'!$D$27,0,10*ROW('Water Data'!D187)))</f>
        <v/>
      </c>
      <c r="BT193" s="274" t="str">
        <f ca="true">+IF(OFFSET('Water Data'!$D$28,0,10*ROW('Water Data'!D187))="","",OFFSET('Water Data'!$D$28,0,10*ROW('Water Data'!D187)))</f>
        <v/>
      </c>
      <c r="BU193" s="274" t="str">
        <f ca="true">+IF(OFFSET('Water Data'!$D$29,0,10*ROW('Water Data'!D187))="","",OFFSET('Water Data'!$D$29,0,10*ROW('Water Data'!D187)))</f>
        <v/>
      </c>
      <c r="BV193" s="274" t="str">
        <f ca="true">+IF(OFFSET('Water Data'!$E$27,0,10*ROW('Water Data'!E187))="","",OFFSET('Water Data'!$E$27,0,10*ROW('Water Data'!E187)))</f>
        <v/>
      </c>
      <c r="BW193" s="274" t="str">
        <f ca="true">+IF(OFFSET('Water Data'!$E$28,0,10*ROW('Water Data'!E187))="","",OFFSET('Water Data'!$E$28,0,10*ROW('Water Data'!E187)))</f>
        <v/>
      </c>
      <c r="BX193" s="274" t="str">
        <f ca="true">+IF(OFFSET('Water Data'!$E$29,0,10*ROW('Water Data'!E187))="","",OFFSET('Water Data'!$E$29,0,10*ROW('Water Data'!E187)))</f>
        <v/>
      </c>
      <c r="BY193" s="274" t="str">
        <f ca="true">+IF(OFFSET('Water Data'!$F$27,0,10*ROW('Water Data'!F187))="","",OFFSET('Water Data'!$F$27,0,10*ROW('Water Data'!F187)))</f>
        <v/>
      </c>
      <c r="BZ193" s="274" t="str">
        <f ca="true">+IF(OFFSET('Water Data'!$F$28,0,10*ROW('Water Data'!F187))="","",OFFSET('Water Data'!$F$28,0,10*ROW('Water Data'!F187)))</f>
        <v/>
      </c>
      <c r="CA193" s="274" t="str">
        <f ca="true">+IF(OFFSET('Water Data'!$F$29,0,10*ROW('Water Data'!F187))="","",OFFSET('Water Data'!$F$29,0,10*ROW('Water Data'!F187)))</f>
        <v/>
      </c>
      <c r="CB193" s="274" t="str">
        <f ca="true">+IF(OFFSET('Water Data'!$G$27,0,10*ROW('Water Data'!G187))="","",OFFSET('Water Data'!$G$27,0,10*ROW('Water Data'!G187)))</f>
        <v/>
      </c>
      <c r="CC193" s="274" t="str">
        <f ca="true">+IF(OFFSET('Water Data'!$G$28,0,10*ROW('Water Data'!G187))="","",OFFSET('Water Data'!$G$28,0,10*ROW('Water Data'!G187)))</f>
        <v/>
      </c>
      <c r="CD193" s="274" t="str">
        <f ca="true">+IF(OFFSET('Water Data'!$G$29,0,10*ROW('Water Data'!G187))="","",OFFSET('Water Data'!$G$29,0,10*ROW('Water Data'!G187)))</f>
        <v/>
      </c>
      <c r="CE193" s="274" t="str">
        <f ca="true">+IF(OFFSET('Water Data'!$H$27,0,10*ROW('Water Data'!H187))="","",OFFSET('Water Data'!$H$27,0,10*ROW('Water Data'!H187)))</f>
        <v/>
      </c>
      <c r="CF193" s="274" t="str">
        <f ca="true">+IF(OFFSET('Water Data'!$H$28,0,10*ROW('Water Data'!H187))="","",OFFSET('Water Data'!$H$28,0,10*ROW('Water Data'!H187)))</f>
        <v/>
      </c>
      <c r="CG193" s="274" t="str">
        <f ca="true">+IF(OFFSET('Water Data'!$H$29,0,10*ROW('Water Data'!H187))="","",OFFSET('Water Data'!$H$29,0,10*ROW('Water Data'!H187)))</f>
        <v/>
      </c>
      <c r="CH193" s="274" t="str">
        <f ca="true">+IF(OFFSET('Water Data'!$I$27,0,10*ROW('Water Data'!I187))="","",OFFSET('Water Data'!$I$27,0,10*ROW('Water Data'!I187)))</f>
        <v/>
      </c>
      <c r="CI193" s="274" t="str">
        <f ca="true">+IF(OFFSET('Water Data'!$I$28,0,10*ROW('Water Data'!I187))="","",OFFSET('Water Data'!$I$28,0,10*ROW('Water Data'!I187)))</f>
        <v/>
      </c>
      <c r="CJ193" s="274" t="str">
        <f ca="true">+IF(OFFSET('Water Data'!$I$29,0,10*ROW('Water Data'!I187))="","",OFFSET('Water Data'!$I$29,0,10*ROW('Water Data'!I187)))</f>
        <v/>
      </c>
      <c r="CK193" s="274" t="str">
        <f ca="true">+IF(OFFSET('Sanitation Data'!$D$28,0,10*ROW('Sanitation Data'!D187))="","",OFFSET('Sanitation Data'!$D$28,0,10*ROW('Sanitation Data'!D187)))</f>
        <v/>
      </c>
      <c r="CL193" s="274" t="str">
        <f ca="true">+IF(OFFSET('Sanitation Data'!$D$29,0,10*ROW('Sanitation Data'!D187))="","",OFFSET('Sanitation Data'!$D$29,0,10*ROW('Sanitation Data'!D187)))</f>
        <v/>
      </c>
      <c r="CM193" s="274" t="str">
        <f ca="true">+IF(OFFSET('Sanitation Data'!$D$30,0,10*ROW('Sanitation Data'!D187))="","",OFFSET('Sanitation Data'!$D$30,0,10*ROW('Sanitation Data'!D187)))</f>
        <v/>
      </c>
      <c r="CN193" s="274" t="str">
        <f ca="true">+IF(OFFSET('Sanitation Data'!$D$31,0,10*ROW('Sanitation Data'!D187))="","",OFFSET('Sanitation Data'!$D$31,0,10*ROW('Sanitation Data'!D187)))</f>
        <v/>
      </c>
      <c r="CO193" s="274" t="str">
        <f ca="true">+IF(OFFSET('Sanitation Data'!$D$32,0,10*ROW('Sanitation Data'!D187))="","",OFFSET('Sanitation Data'!$D$32,0,10*ROW('Sanitation Data'!D187)))</f>
        <v/>
      </c>
      <c r="CP193" s="274" t="str">
        <f ca="true">+IF(OFFSET('Sanitation Data'!$E$28,0,10*ROW('Sanitation Data'!E187))="","",OFFSET('Sanitation Data'!$E$28,0,10*ROW('Sanitation Data'!E187)))</f>
        <v/>
      </c>
      <c r="CQ193" s="274" t="str">
        <f ca="true">+IF(OFFSET('Sanitation Data'!$E$29,0,10*ROW('Sanitation Data'!E187))="","",OFFSET('Sanitation Data'!$E$29,0,10*ROW('Sanitation Data'!E187)))</f>
        <v/>
      </c>
      <c r="CR193" s="274" t="str">
        <f ca="true">+IF(OFFSET('Sanitation Data'!$E$30,0,10*ROW('Sanitation Data'!E187))="","",OFFSET('Sanitation Data'!$E$30,0,10*ROW('Sanitation Data'!E187)))</f>
        <v/>
      </c>
      <c r="CS193" s="274" t="str">
        <f ca="true">+IF(OFFSET('Sanitation Data'!$E$31,0,10*ROW('Sanitation Data'!E187))="","",OFFSET('Sanitation Data'!$E$31,0,10*ROW('Sanitation Data'!E187)))</f>
        <v/>
      </c>
      <c r="CT193" s="274" t="str">
        <f ca="true">+IF(OFFSET('Sanitation Data'!$E$32,0,10*ROW('Sanitation Data'!E187))="","",OFFSET('Sanitation Data'!$E$32,0,10*ROW('Sanitation Data'!E187)))</f>
        <v/>
      </c>
      <c r="CU193" s="274" t="str">
        <f ca="true">+IF(OFFSET('Sanitation Data'!$F$28,0,10*ROW('Sanitation Data'!F187))="","",OFFSET('Sanitation Data'!$F$28,0,10*ROW('Sanitation Data'!F187)))</f>
        <v/>
      </c>
      <c r="CV193" s="274" t="str">
        <f ca="true">+IF(OFFSET('Sanitation Data'!$F$29,0,10*ROW('Sanitation Data'!F187))="","",OFFSET('Sanitation Data'!$F$29,0,10*ROW('Sanitation Data'!F187)))</f>
        <v/>
      </c>
      <c r="CW193" s="274" t="str">
        <f ca="true">+IF(OFFSET('Sanitation Data'!$F$30,0,10*ROW('Sanitation Data'!F187))="","",OFFSET('Sanitation Data'!$F$30,0,10*ROW('Sanitation Data'!F187)))</f>
        <v/>
      </c>
      <c r="CX193" s="274" t="str">
        <f ca="true">+IF(OFFSET('Sanitation Data'!$F$31,0,10*ROW('Sanitation Data'!F187))="","",OFFSET('Sanitation Data'!$F$31,0,10*ROW('Sanitation Data'!F187)))</f>
        <v/>
      </c>
      <c r="CY193" s="274" t="str">
        <f ca="true">+IF(OFFSET('Sanitation Data'!$F$32,0,10*ROW('Sanitation Data'!F187))="","",OFFSET('Sanitation Data'!$F$32,0,10*ROW('Sanitation Data'!F187)))</f>
        <v/>
      </c>
      <c r="CZ193" s="274" t="str">
        <f ca="true">+IF(OFFSET('Sanitation Data'!$G$28,0,10*ROW('Sanitation Data'!G187))="","",OFFSET('Sanitation Data'!$G$28,0,10*ROW('Sanitation Data'!G187)))</f>
        <v/>
      </c>
      <c r="DA193" s="274" t="str">
        <f ca="true">+IF(OFFSET('Sanitation Data'!$G$29,0,10*ROW('Sanitation Data'!G187))="","",OFFSET('Sanitation Data'!$G$29,0,10*ROW('Sanitation Data'!G187)))</f>
        <v/>
      </c>
      <c r="DB193" s="274" t="str">
        <f ca="true">+IF(OFFSET('Sanitation Data'!$G$30,0,10*ROW('Sanitation Data'!G187))="","",OFFSET('Sanitation Data'!$G$30,0,10*ROW('Sanitation Data'!G187)))</f>
        <v/>
      </c>
      <c r="DC193" s="274" t="str">
        <f ca="true">+IF(OFFSET('Sanitation Data'!$G$31,0,10*ROW('Sanitation Data'!G187))="","",OFFSET('Sanitation Data'!$G$31,0,10*ROW('Sanitation Data'!G187)))</f>
        <v/>
      </c>
      <c r="DD193" s="274" t="str">
        <f ca="true">+IF(OFFSET('Sanitation Data'!$G$32,0,10*ROW('Sanitation Data'!G187))="","",OFFSET('Sanitation Data'!$G$32,0,10*ROW('Sanitation Data'!G187)))</f>
        <v/>
      </c>
      <c r="DE193" s="274" t="str">
        <f ca="true">+IF(OFFSET('Sanitation Data'!$H$28,0,10*ROW('Sanitation Data'!H187))="","",OFFSET('Sanitation Data'!$H$28,0,10*ROW('Sanitation Data'!H187)))</f>
        <v/>
      </c>
      <c r="DF193" s="274" t="str">
        <f ca="true">+IF(OFFSET('Sanitation Data'!$H$29,0,10*ROW('Sanitation Data'!H187))="","",OFFSET('Sanitation Data'!$H$29,0,10*ROW('Sanitation Data'!H187)))</f>
        <v/>
      </c>
      <c r="DG193" s="274" t="str">
        <f ca="true">+IF(OFFSET('Sanitation Data'!$H$30,0,10*ROW('Sanitation Data'!H187))="","",OFFSET('Sanitation Data'!$H$30,0,10*ROW('Sanitation Data'!H187)))</f>
        <v/>
      </c>
      <c r="DH193" s="274" t="str">
        <f ca="true">+IF(OFFSET('Sanitation Data'!$H$31,0,10*ROW('Sanitation Data'!H187))="","",OFFSET('Sanitation Data'!$H$31,0,10*ROW('Sanitation Data'!H187)))</f>
        <v/>
      </c>
      <c r="DI193" s="274" t="str">
        <f ca="true">+IF(OFFSET('Sanitation Data'!$H$32,0,10*ROW('Sanitation Data'!H187))="","",OFFSET('Sanitation Data'!$H$32,0,10*ROW('Sanitation Data'!H187)))</f>
        <v/>
      </c>
      <c r="DJ193" s="274" t="str">
        <f ca="true">+IF(OFFSET('Sanitation Data'!$I$28,0,10*ROW('Sanitation Data'!I187))="","",OFFSET('Sanitation Data'!$I$28,0,10*ROW('Sanitation Data'!I187)))</f>
        <v/>
      </c>
      <c r="DK193" s="274" t="str">
        <f ca="true">+IF(OFFSET('Sanitation Data'!$I$29,0,10*ROW('Sanitation Data'!I187))="","",OFFSET('Sanitation Data'!$I$29,0,10*ROW('Sanitation Data'!I187)))</f>
        <v/>
      </c>
      <c r="DL193" s="274" t="str">
        <f ca="true">+IF(OFFSET('Sanitation Data'!$I$30,0,10*ROW('Sanitation Data'!I187))="","",OFFSET('Sanitation Data'!$I$30,0,10*ROW('Sanitation Data'!I187)))</f>
        <v/>
      </c>
      <c r="DM193" s="274" t="str">
        <f ca="true">+IF(OFFSET('Sanitation Data'!$I$31,0,10*ROW('Sanitation Data'!I187))="","",OFFSET('Sanitation Data'!$I$31,0,10*ROW('Sanitation Data'!I187)))</f>
        <v/>
      </c>
      <c r="DN193" s="274" t="str">
        <f ca="true">+IF(OFFSET('Sanitation Data'!$I$32,0,10*ROW('Sanitation Data'!I187))="","",OFFSET('Sanitation Data'!$I$32,0,10*ROW('Sanitation Data'!I187)))</f>
        <v/>
      </c>
      <c r="DO193" s="274" t="str">
        <f ca="true">+IF(OFFSET('Hygiene Data'!$D$11,0,10*ROW('Hygiene Data'!D187))="","",OFFSET('Hygiene Data'!$D$11,0,10*ROW('Hygiene Data'!D187)))</f>
        <v/>
      </c>
      <c r="DP193" s="274" t="str">
        <f ca="true">+IF(OFFSET('Hygiene Data'!$D$12,0,10*ROW('Hygiene Data'!D187))="","",OFFSET('Hygiene Data'!$D$12,0,10*ROW('Hygiene Data'!D187)))</f>
        <v/>
      </c>
      <c r="DQ193" s="274" t="str">
        <f ca="true">+IF(OFFSET('Hygiene Data'!$D$13,0,10*ROW('Hygiene Data'!D187))="","",OFFSET('Hygiene Data'!$D$13,0,10*ROW('Hygiene Data'!D187)))</f>
        <v/>
      </c>
      <c r="DR193" s="274" t="str">
        <f ca="true">+IF(OFFSET('Hygiene Data'!$E$11,0,10*ROW('Hygiene Data'!E187))="","",OFFSET('Hygiene Data'!$E$11,0,10*ROW('Hygiene Data'!E187)))</f>
        <v/>
      </c>
      <c r="DS193" s="274" t="str">
        <f ca="true">+IF(OFFSET('Hygiene Data'!$E$12,0,10*ROW('Hygiene Data'!E187))="","",OFFSET('Hygiene Data'!$E$12,0,10*ROW('Hygiene Data'!E187)))</f>
        <v/>
      </c>
      <c r="DT193" s="274" t="str">
        <f ca="true">+IF(OFFSET('Hygiene Data'!$E$13,0,10*ROW('Hygiene Data'!E187))="","",OFFSET('Hygiene Data'!$E$13,0,10*ROW('Hygiene Data'!E187)))</f>
        <v/>
      </c>
      <c r="DU193" s="274" t="str">
        <f ca="true">+IF(OFFSET('Hygiene Data'!$F$11,0,10*ROW('Hygiene Data'!F187))="","",OFFSET('Hygiene Data'!$F$11,0,10*ROW('Hygiene Data'!F187)))</f>
        <v/>
      </c>
      <c r="DV193" s="274" t="str">
        <f ca="true">+IF(OFFSET('Hygiene Data'!$F$12,0,10*ROW('Hygiene Data'!F187))="","",OFFSET('Hygiene Data'!$F$12,0,10*ROW('Hygiene Data'!F187)))</f>
        <v/>
      </c>
      <c r="DW193" s="274" t="str">
        <f ca="true">+IF(OFFSET('Hygiene Data'!$F$13,0,10*ROW('Hygiene Data'!F187))="","",OFFSET('Hygiene Data'!$F$13,0,10*ROW('Hygiene Data'!F187)))</f>
        <v/>
      </c>
      <c r="DX193" s="274" t="str">
        <f ca="true">+IF(OFFSET('Hygiene Data'!$G$11,0,10*ROW('Hygiene Data'!G187))="","",OFFSET('Hygiene Data'!$G$11,0,10*ROW('Hygiene Data'!G187)))</f>
        <v/>
      </c>
      <c r="DY193" s="274" t="str">
        <f ca="true">+IF(OFFSET('Hygiene Data'!$G$12,0,10*ROW('Hygiene Data'!G187))="","",OFFSET('Hygiene Data'!$G$12,0,10*ROW('Hygiene Data'!G187)))</f>
        <v/>
      </c>
      <c r="DZ193" s="274" t="str">
        <f ca="true">+IF(OFFSET('Hygiene Data'!$G$13,0,10*ROW('Hygiene Data'!G187))="","",OFFSET('Hygiene Data'!$G$13,0,10*ROW('Hygiene Data'!G187)))</f>
        <v/>
      </c>
      <c r="EA193" s="274" t="str">
        <f ca="true">+IF(OFFSET('Hygiene Data'!$H$11,0,10*ROW('Hygiene Data'!H187))="","",OFFSET('Hygiene Data'!$H$11,0,10*ROW('Hygiene Data'!H187)))</f>
        <v/>
      </c>
      <c r="EB193" s="274" t="str">
        <f ca="true">+IF(OFFSET('Hygiene Data'!$H$12,0,10*ROW('Hygiene Data'!H187))="","",OFFSET('Hygiene Data'!$H$12,0,10*ROW('Hygiene Data'!H187)))</f>
        <v/>
      </c>
      <c r="EC193" s="274" t="str">
        <f ca="true">+IF(OFFSET('Hygiene Data'!$H$13,0,10*ROW('Hygiene Data'!H187))="","",OFFSET('Hygiene Data'!$H$13,0,10*ROW('Hygiene Data'!H187)))</f>
        <v/>
      </c>
      <c r="ED193" s="274" t="str">
        <f ca="true">+IF(OFFSET('Hygiene Data'!$I$11,0,10*ROW('Hygiene Data'!I187))="","",OFFSET('Hygiene Data'!$I$11,0,10*ROW('Hygiene Data'!I187)))</f>
        <v/>
      </c>
      <c r="EE193" s="274" t="str">
        <f ca="true">+IF(OFFSET('Hygiene Data'!$I$12,0,10*ROW('Hygiene Data'!I187))="","",OFFSET('Hygiene Data'!$I$12,0,10*ROW('Hygiene Data'!I187)))</f>
        <v/>
      </c>
      <c r="EF193" s="274" t="str">
        <f ca="true">+IF(OFFSET('Hygiene Data'!$I$13,0,10*ROW('Hygiene Data'!I187))="","",OFFSET('Hygiene Data'!$I$13,0,10*ROW('Hygiene Data'!I187)))</f>
        <v/>
      </c>
    </row>
    <row xmlns:x14ac="http://schemas.microsoft.com/office/spreadsheetml/2009/9/ac" r="194" x14ac:dyDescent="0.2">
      <c r="A194" s="37" t="str">
        <f ca="true">+IF(OFFSET('Water Data'!$B$2,0,10*ROW('Water Data'!E188))="","",OFFSET('Water Data'!$B$2,0,10*ROW('Water Data'!E188)))</f>
        <v/>
      </c>
      <c r="B194" s="37" t="str">
        <f ca="true">+IF(OFFSET('Water Data'!$C$2,0,10*ROW('Water Data'!F188))="","",OFFSET('Water Data'!$C$2,0,10*ROW('Water Data'!F188)))</f>
        <v/>
      </c>
      <c r="C194" s="330" t="str">
        <f t="shared" ca="true" si="2"/>
        <v/>
      </c>
      <c r="D194" s="94"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4"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4"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4"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4"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4"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4"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4"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4"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4"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4"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4"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4"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4"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4"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4"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4"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4"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5"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5"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5"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5"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5"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5"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5"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5"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5"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5"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5"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5"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5"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5"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5"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5"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5"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5"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5"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5"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5"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5"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5"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5"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5"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5"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5"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5"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5"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5"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6"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6"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6"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6"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6"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6"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6"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6"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6"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6"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6"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6"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6"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6"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6"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6"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6"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6"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4"/>
      <c r="BS194" s="274" t="str">
        <f ca="true">+IF(OFFSET('Water Data'!$D$27,0,10*ROW('Water Data'!D188))="","",OFFSET('Water Data'!$D$27,0,10*ROW('Water Data'!D188)))</f>
        <v/>
      </c>
      <c r="BT194" s="274" t="str">
        <f ca="true">+IF(OFFSET('Water Data'!$D$28,0,10*ROW('Water Data'!D188))="","",OFFSET('Water Data'!$D$28,0,10*ROW('Water Data'!D188)))</f>
        <v/>
      </c>
      <c r="BU194" s="274" t="str">
        <f ca="true">+IF(OFFSET('Water Data'!$D$29,0,10*ROW('Water Data'!D188))="","",OFFSET('Water Data'!$D$29,0,10*ROW('Water Data'!D188)))</f>
        <v/>
      </c>
      <c r="BV194" s="274" t="str">
        <f ca="true">+IF(OFFSET('Water Data'!$E$27,0,10*ROW('Water Data'!E188))="","",OFFSET('Water Data'!$E$27,0,10*ROW('Water Data'!E188)))</f>
        <v/>
      </c>
      <c r="BW194" s="274" t="str">
        <f ca="true">+IF(OFFSET('Water Data'!$E$28,0,10*ROW('Water Data'!E188))="","",OFFSET('Water Data'!$E$28,0,10*ROW('Water Data'!E188)))</f>
        <v/>
      </c>
      <c r="BX194" s="274" t="str">
        <f ca="true">+IF(OFFSET('Water Data'!$E$29,0,10*ROW('Water Data'!E188))="","",OFFSET('Water Data'!$E$29,0,10*ROW('Water Data'!E188)))</f>
        <v/>
      </c>
      <c r="BY194" s="274" t="str">
        <f ca="true">+IF(OFFSET('Water Data'!$F$27,0,10*ROW('Water Data'!F188))="","",OFFSET('Water Data'!$F$27,0,10*ROW('Water Data'!F188)))</f>
        <v/>
      </c>
      <c r="BZ194" s="274" t="str">
        <f ca="true">+IF(OFFSET('Water Data'!$F$28,0,10*ROW('Water Data'!F188))="","",OFFSET('Water Data'!$F$28,0,10*ROW('Water Data'!F188)))</f>
        <v/>
      </c>
      <c r="CA194" s="274" t="str">
        <f ca="true">+IF(OFFSET('Water Data'!$F$29,0,10*ROW('Water Data'!F188))="","",OFFSET('Water Data'!$F$29,0,10*ROW('Water Data'!F188)))</f>
        <v/>
      </c>
      <c r="CB194" s="274" t="str">
        <f ca="true">+IF(OFFSET('Water Data'!$G$27,0,10*ROW('Water Data'!G188))="","",OFFSET('Water Data'!$G$27,0,10*ROW('Water Data'!G188)))</f>
        <v/>
      </c>
      <c r="CC194" s="274" t="str">
        <f ca="true">+IF(OFFSET('Water Data'!$G$28,0,10*ROW('Water Data'!G188))="","",OFFSET('Water Data'!$G$28,0,10*ROW('Water Data'!G188)))</f>
        <v/>
      </c>
      <c r="CD194" s="274" t="str">
        <f ca="true">+IF(OFFSET('Water Data'!$G$29,0,10*ROW('Water Data'!G188))="","",OFFSET('Water Data'!$G$29,0,10*ROW('Water Data'!G188)))</f>
        <v/>
      </c>
      <c r="CE194" s="274" t="str">
        <f ca="true">+IF(OFFSET('Water Data'!$H$27,0,10*ROW('Water Data'!H188))="","",OFFSET('Water Data'!$H$27,0,10*ROW('Water Data'!H188)))</f>
        <v/>
      </c>
      <c r="CF194" s="274" t="str">
        <f ca="true">+IF(OFFSET('Water Data'!$H$28,0,10*ROW('Water Data'!H188))="","",OFFSET('Water Data'!$H$28,0,10*ROW('Water Data'!H188)))</f>
        <v/>
      </c>
      <c r="CG194" s="274" t="str">
        <f ca="true">+IF(OFFSET('Water Data'!$H$29,0,10*ROW('Water Data'!H188))="","",OFFSET('Water Data'!$H$29,0,10*ROW('Water Data'!H188)))</f>
        <v/>
      </c>
      <c r="CH194" s="274" t="str">
        <f ca="true">+IF(OFFSET('Water Data'!$I$27,0,10*ROW('Water Data'!I188))="","",OFFSET('Water Data'!$I$27,0,10*ROW('Water Data'!I188)))</f>
        <v/>
      </c>
      <c r="CI194" s="274" t="str">
        <f ca="true">+IF(OFFSET('Water Data'!$I$28,0,10*ROW('Water Data'!I188))="","",OFFSET('Water Data'!$I$28,0,10*ROW('Water Data'!I188)))</f>
        <v/>
      </c>
      <c r="CJ194" s="274" t="str">
        <f ca="true">+IF(OFFSET('Water Data'!$I$29,0,10*ROW('Water Data'!I188))="","",OFFSET('Water Data'!$I$29,0,10*ROW('Water Data'!I188)))</f>
        <v/>
      </c>
      <c r="CK194" s="274" t="str">
        <f ca="true">+IF(OFFSET('Sanitation Data'!$D$28,0,10*ROW('Sanitation Data'!D188))="","",OFFSET('Sanitation Data'!$D$28,0,10*ROW('Sanitation Data'!D188)))</f>
        <v/>
      </c>
      <c r="CL194" s="274" t="str">
        <f ca="true">+IF(OFFSET('Sanitation Data'!$D$29,0,10*ROW('Sanitation Data'!D188))="","",OFFSET('Sanitation Data'!$D$29,0,10*ROW('Sanitation Data'!D188)))</f>
        <v/>
      </c>
      <c r="CM194" s="274" t="str">
        <f ca="true">+IF(OFFSET('Sanitation Data'!$D$30,0,10*ROW('Sanitation Data'!D188))="","",OFFSET('Sanitation Data'!$D$30,0,10*ROW('Sanitation Data'!D188)))</f>
        <v/>
      </c>
      <c r="CN194" s="274" t="str">
        <f ca="true">+IF(OFFSET('Sanitation Data'!$D$31,0,10*ROW('Sanitation Data'!D188))="","",OFFSET('Sanitation Data'!$D$31,0,10*ROW('Sanitation Data'!D188)))</f>
        <v/>
      </c>
      <c r="CO194" s="274" t="str">
        <f ca="true">+IF(OFFSET('Sanitation Data'!$D$32,0,10*ROW('Sanitation Data'!D188))="","",OFFSET('Sanitation Data'!$D$32,0,10*ROW('Sanitation Data'!D188)))</f>
        <v/>
      </c>
      <c r="CP194" s="274" t="str">
        <f ca="true">+IF(OFFSET('Sanitation Data'!$E$28,0,10*ROW('Sanitation Data'!E188))="","",OFFSET('Sanitation Data'!$E$28,0,10*ROW('Sanitation Data'!E188)))</f>
        <v/>
      </c>
      <c r="CQ194" s="274" t="str">
        <f ca="true">+IF(OFFSET('Sanitation Data'!$E$29,0,10*ROW('Sanitation Data'!E188))="","",OFFSET('Sanitation Data'!$E$29,0,10*ROW('Sanitation Data'!E188)))</f>
        <v/>
      </c>
      <c r="CR194" s="274" t="str">
        <f ca="true">+IF(OFFSET('Sanitation Data'!$E$30,0,10*ROW('Sanitation Data'!E188))="","",OFFSET('Sanitation Data'!$E$30,0,10*ROW('Sanitation Data'!E188)))</f>
        <v/>
      </c>
      <c r="CS194" s="274" t="str">
        <f ca="true">+IF(OFFSET('Sanitation Data'!$E$31,0,10*ROW('Sanitation Data'!E188))="","",OFFSET('Sanitation Data'!$E$31,0,10*ROW('Sanitation Data'!E188)))</f>
        <v/>
      </c>
      <c r="CT194" s="274" t="str">
        <f ca="true">+IF(OFFSET('Sanitation Data'!$E$32,0,10*ROW('Sanitation Data'!E188))="","",OFFSET('Sanitation Data'!$E$32,0,10*ROW('Sanitation Data'!E188)))</f>
        <v/>
      </c>
      <c r="CU194" s="274" t="str">
        <f ca="true">+IF(OFFSET('Sanitation Data'!$F$28,0,10*ROW('Sanitation Data'!F188))="","",OFFSET('Sanitation Data'!$F$28,0,10*ROW('Sanitation Data'!F188)))</f>
        <v/>
      </c>
      <c r="CV194" s="274" t="str">
        <f ca="true">+IF(OFFSET('Sanitation Data'!$F$29,0,10*ROW('Sanitation Data'!F188))="","",OFFSET('Sanitation Data'!$F$29,0,10*ROW('Sanitation Data'!F188)))</f>
        <v/>
      </c>
      <c r="CW194" s="274" t="str">
        <f ca="true">+IF(OFFSET('Sanitation Data'!$F$30,0,10*ROW('Sanitation Data'!F188))="","",OFFSET('Sanitation Data'!$F$30,0,10*ROW('Sanitation Data'!F188)))</f>
        <v/>
      </c>
      <c r="CX194" s="274" t="str">
        <f ca="true">+IF(OFFSET('Sanitation Data'!$F$31,0,10*ROW('Sanitation Data'!F188))="","",OFFSET('Sanitation Data'!$F$31,0,10*ROW('Sanitation Data'!F188)))</f>
        <v/>
      </c>
      <c r="CY194" s="274" t="str">
        <f ca="true">+IF(OFFSET('Sanitation Data'!$F$32,0,10*ROW('Sanitation Data'!F188))="","",OFFSET('Sanitation Data'!$F$32,0,10*ROW('Sanitation Data'!F188)))</f>
        <v/>
      </c>
      <c r="CZ194" s="274" t="str">
        <f ca="true">+IF(OFFSET('Sanitation Data'!$G$28,0,10*ROW('Sanitation Data'!G188))="","",OFFSET('Sanitation Data'!$G$28,0,10*ROW('Sanitation Data'!G188)))</f>
        <v/>
      </c>
      <c r="DA194" s="274" t="str">
        <f ca="true">+IF(OFFSET('Sanitation Data'!$G$29,0,10*ROW('Sanitation Data'!G188))="","",OFFSET('Sanitation Data'!$G$29,0,10*ROW('Sanitation Data'!G188)))</f>
        <v/>
      </c>
      <c r="DB194" s="274" t="str">
        <f ca="true">+IF(OFFSET('Sanitation Data'!$G$30,0,10*ROW('Sanitation Data'!G188))="","",OFFSET('Sanitation Data'!$G$30,0,10*ROW('Sanitation Data'!G188)))</f>
        <v/>
      </c>
      <c r="DC194" s="274" t="str">
        <f ca="true">+IF(OFFSET('Sanitation Data'!$G$31,0,10*ROW('Sanitation Data'!G188))="","",OFFSET('Sanitation Data'!$G$31,0,10*ROW('Sanitation Data'!G188)))</f>
        <v/>
      </c>
      <c r="DD194" s="274" t="str">
        <f ca="true">+IF(OFFSET('Sanitation Data'!$G$32,0,10*ROW('Sanitation Data'!G188))="","",OFFSET('Sanitation Data'!$G$32,0,10*ROW('Sanitation Data'!G188)))</f>
        <v/>
      </c>
      <c r="DE194" s="274" t="str">
        <f ca="true">+IF(OFFSET('Sanitation Data'!$H$28,0,10*ROW('Sanitation Data'!H188))="","",OFFSET('Sanitation Data'!$H$28,0,10*ROW('Sanitation Data'!H188)))</f>
        <v/>
      </c>
      <c r="DF194" s="274" t="str">
        <f ca="true">+IF(OFFSET('Sanitation Data'!$H$29,0,10*ROW('Sanitation Data'!H188))="","",OFFSET('Sanitation Data'!$H$29,0,10*ROW('Sanitation Data'!H188)))</f>
        <v/>
      </c>
      <c r="DG194" s="274" t="str">
        <f ca="true">+IF(OFFSET('Sanitation Data'!$H$30,0,10*ROW('Sanitation Data'!H188))="","",OFFSET('Sanitation Data'!$H$30,0,10*ROW('Sanitation Data'!H188)))</f>
        <v/>
      </c>
      <c r="DH194" s="274" t="str">
        <f ca="true">+IF(OFFSET('Sanitation Data'!$H$31,0,10*ROW('Sanitation Data'!H188))="","",OFFSET('Sanitation Data'!$H$31,0,10*ROW('Sanitation Data'!H188)))</f>
        <v/>
      </c>
      <c r="DI194" s="274" t="str">
        <f ca="true">+IF(OFFSET('Sanitation Data'!$H$32,0,10*ROW('Sanitation Data'!H188))="","",OFFSET('Sanitation Data'!$H$32,0,10*ROW('Sanitation Data'!H188)))</f>
        <v/>
      </c>
      <c r="DJ194" s="274" t="str">
        <f ca="true">+IF(OFFSET('Sanitation Data'!$I$28,0,10*ROW('Sanitation Data'!I188))="","",OFFSET('Sanitation Data'!$I$28,0,10*ROW('Sanitation Data'!I188)))</f>
        <v/>
      </c>
      <c r="DK194" s="274" t="str">
        <f ca="true">+IF(OFFSET('Sanitation Data'!$I$29,0,10*ROW('Sanitation Data'!I188))="","",OFFSET('Sanitation Data'!$I$29,0,10*ROW('Sanitation Data'!I188)))</f>
        <v/>
      </c>
      <c r="DL194" s="274" t="str">
        <f ca="true">+IF(OFFSET('Sanitation Data'!$I$30,0,10*ROW('Sanitation Data'!I188))="","",OFFSET('Sanitation Data'!$I$30,0,10*ROW('Sanitation Data'!I188)))</f>
        <v/>
      </c>
      <c r="DM194" s="274" t="str">
        <f ca="true">+IF(OFFSET('Sanitation Data'!$I$31,0,10*ROW('Sanitation Data'!I188))="","",OFFSET('Sanitation Data'!$I$31,0,10*ROW('Sanitation Data'!I188)))</f>
        <v/>
      </c>
      <c r="DN194" s="274" t="str">
        <f ca="true">+IF(OFFSET('Sanitation Data'!$I$32,0,10*ROW('Sanitation Data'!I188))="","",OFFSET('Sanitation Data'!$I$32,0,10*ROW('Sanitation Data'!I188)))</f>
        <v/>
      </c>
      <c r="DO194" s="274" t="str">
        <f ca="true">+IF(OFFSET('Hygiene Data'!$D$11,0,10*ROW('Hygiene Data'!D188))="","",OFFSET('Hygiene Data'!$D$11,0,10*ROW('Hygiene Data'!D188)))</f>
        <v/>
      </c>
      <c r="DP194" s="274" t="str">
        <f ca="true">+IF(OFFSET('Hygiene Data'!$D$12,0,10*ROW('Hygiene Data'!D188))="","",OFFSET('Hygiene Data'!$D$12,0,10*ROW('Hygiene Data'!D188)))</f>
        <v/>
      </c>
      <c r="DQ194" s="274" t="str">
        <f ca="true">+IF(OFFSET('Hygiene Data'!$D$13,0,10*ROW('Hygiene Data'!D188))="","",OFFSET('Hygiene Data'!$D$13,0,10*ROW('Hygiene Data'!D188)))</f>
        <v/>
      </c>
      <c r="DR194" s="274" t="str">
        <f ca="true">+IF(OFFSET('Hygiene Data'!$E$11,0,10*ROW('Hygiene Data'!E188))="","",OFFSET('Hygiene Data'!$E$11,0,10*ROW('Hygiene Data'!E188)))</f>
        <v/>
      </c>
      <c r="DS194" s="274" t="str">
        <f ca="true">+IF(OFFSET('Hygiene Data'!$E$12,0,10*ROW('Hygiene Data'!E188))="","",OFFSET('Hygiene Data'!$E$12,0,10*ROW('Hygiene Data'!E188)))</f>
        <v/>
      </c>
      <c r="DT194" s="274" t="str">
        <f ca="true">+IF(OFFSET('Hygiene Data'!$E$13,0,10*ROW('Hygiene Data'!E188))="","",OFFSET('Hygiene Data'!$E$13,0,10*ROW('Hygiene Data'!E188)))</f>
        <v/>
      </c>
      <c r="DU194" s="274" t="str">
        <f ca="true">+IF(OFFSET('Hygiene Data'!$F$11,0,10*ROW('Hygiene Data'!F188))="","",OFFSET('Hygiene Data'!$F$11,0,10*ROW('Hygiene Data'!F188)))</f>
        <v/>
      </c>
      <c r="DV194" s="274" t="str">
        <f ca="true">+IF(OFFSET('Hygiene Data'!$F$12,0,10*ROW('Hygiene Data'!F188))="","",OFFSET('Hygiene Data'!$F$12,0,10*ROW('Hygiene Data'!F188)))</f>
        <v/>
      </c>
      <c r="DW194" s="274" t="str">
        <f ca="true">+IF(OFFSET('Hygiene Data'!$F$13,0,10*ROW('Hygiene Data'!F188))="","",OFFSET('Hygiene Data'!$F$13,0,10*ROW('Hygiene Data'!F188)))</f>
        <v/>
      </c>
      <c r="DX194" s="274" t="str">
        <f ca="true">+IF(OFFSET('Hygiene Data'!$G$11,0,10*ROW('Hygiene Data'!G188))="","",OFFSET('Hygiene Data'!$G$11,0,10*ROW('Hygiene Data'!G188)))</f>
        <v/>
      </c>
      <c r="DY194" s="274" t="str">
        <f ca="true">+IF(OFFSET('Hygiene Data'!$G$12,0,10*ROW('Hygiene Data'!G188))="","",OFFSET('Hygiene Data'!$G$12,0,10*ROW('Hygiene Data'!G188)))</f>
        <v/>
      </c>
      <c r="DZ194" s="274" t="str">
        <f ca="true">+IF(OFFSET('Hygiene Data'!$G$13,0,10*ROW('Hygiene Data'!G188))="","",OFFSET('Hygiene Data'!$G$13,0,10*ROW('Hygiene Data'!G188)))</f>
        <v/>
      </c>
      <c r="EA194" s="274" t="str">
        <f ca="true">+IF(OFFSET('Hygiene Data'!$H$11,0,10*ROW('Hygiene Data'!H188))="","",OFFSET('Hygiene Data'!$H$11,0,10*ROW('Hygiene Data'!H188)))</f>
        <v/>
      </c>
      <c r="EB194" s="274" t="str">
        <f ca="true">+IF(OFFSET('Hygiene Data'!$H$12,0,10*ROW('Hygiene Data'!H188))="","",OFFSET('Hygiene Data'!$H$12,0,10*ROW('Hygiene Data'!H188)))</f>
        <v/>
      </c>
      <c r="EC194" s="274" t="str">
        <f ca="true">+IF(OFFSET('Hygiene Data'!$H$13,0,10*ROW('Hygiene Data'!H188))="","",OFFSET('Hygiene Data'!$H$13,0,10*ROW('Hygiene Data'!H188)))</f>
        <v/>
      </c>
      <c r="ED194" s="274" t="str">
        <f ca="true">+IF(OFFSET('Hygiene Data'!$I$11,0,10*ROW('Hygiene Data'!I188))="","",OFFSET('Hygiene Data'!$I$11,0,10*ROW('Hygiene Data'!I188)))</f>
        <v/>
      </c>
      <c r="EE194" s="274" t="str">
        <f ca="true">+IF(OFFSET('Hygiene Data'!$I$12,0,10*ROW('Hygiene Data'!I188))="","",OFFSET('Hygiene Data'!$I$12,0,10*ROW('Hygiene Data'!I188)))</f>
        <v/>
      </c>
      <c r="EF194" s="274" t="str">
        <f ca="true">+IF(OFFSET('Hygiene Data'!$I$13,0,10*ROW('Hygiene Data'!I188))="","",OFFSET('Hygiene Data'!$I$13,0,10*ROW('Hygiene Data'!I188)))</f>
        <v/>
      </c>
    </row>
    <row xmlns:x14ac="http://schemas.microsoft.com/office/spreadsheetml/2009/9/ac" r="195" x14ac:dyDescent="0.2">
      <c r="A195" s="37" t="str">
        <f ca="true">+IF(OFFSET('Water Data'!$B$2,0,10*ROW('Water Data'!E189))="","",OFFSET('Water Data'!$B$2,0,10*ROW('Water Data'!E189)))</f>
        <v/>
      </c>
      <c r="B195" s="37" t="str">
        <f ca="true">+IF(OFFSET('Water Data'!$C$2,0,10*ROW('Water Data'!F189))="","",OFFSET('Water Data'!$C$2,0,10*ROW('Water Data'!F189)))</f>
        <v/>
      </c>
      <c r="C195" s="330" t="str">
        <f t="shared" ca="true" si="2"/>
        <v/>
      </c>
      <c r="D195" s="94"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4"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4"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4"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4"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4"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4"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4"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4"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4"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4"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4"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4"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4"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4"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4"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4"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4"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5"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5"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5"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5"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5"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5"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5"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5"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5"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5"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5"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5"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5"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5"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5"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5"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5"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5"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5"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5"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5"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5"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5"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5"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5"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5"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5"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5"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5"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5"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6"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6"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6"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6"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6"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6"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6"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6"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6"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6"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6"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6"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6"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6"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6"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6"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6"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6"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4"/>
      <c r="BS195" s="274" t="str">
        <f ca="true">+IF(OFFSET('Water Data'!$D$27,0,10*ROW('Water Data'!D189))="","",OFFSET('Water Data'!$D$27,0,10*ROW('Water Data'!D189)))</f>
        <v/>
      </c>
      <c r="BT195" s="274" t="str">
        <f ca="true">+IF(OFFSET('Water Data'!$D$28,0,10*ROW('Water Data'!D189))="","",OFFSET('Water Data'!$D$28,0,10*ROW('Water Data'!D189)))</f>
        <v/>
      </c>
      <c r="BU195" s="274" t="str">
        <f ca="true">+IF(OFFSET('Water Data'!$D$29,0,10*ROW('Water Data'!D189))="","",OFFSET('Water Data'!$D$29,0,10*ROW('Water Data'!D189)))</f>
        <v/>
      </c>
      <c r="BV195" s="274" t="str">
        <f ca="true">+IF(OFFSET('Water Data'!$E$27,0,10*ROW('Water Data'!E189))="","",OFFSET('Water Data'!$E$27,0,10*ROW('Water Data'!E189)))</f>
        <v/>
      </c>
      <c r="BW195" s="274" t="str">
        <f ca="true">+IF(OFFSET('Water Data'!$E$28,0,10*ROW('Water Data'!E189))="","",OFFSET('Water Data'!$E$28,0,10*ROW('Water Data'!E189)))</f>
        <v/>
      </c>
      <c r="BX195" s="274" t="str">
        <f ca="true">+IF(OFFSET('Water Data'!$E$29,0,10*ROW('Water Data'!E189))="","",OFFSET('Water Data'!$E$29,0,10*ROW('Water Data'!E189)))</f>
        <v/>
      </c>
      <c r="BY195" s="274" t="str">
        <f ca="true">+IF(OFFSET('Water Data'!$F$27,0,10*ROW('Water Data'!F189))="","",OFFSET('Water Data'!$F$27,0,10*ROW('Water Data'!F189)))</f>
        <v/>
      </c>
      <c r="BZ195" s="274" t="str">
        <f ca="true">+IF(OFFSET('Water Data'!$F$28,0,10*ROW('Water Data'!F189))="","",OFFSET('Water Data'!$F$28,0,10*ROW('Water Data'!F189)))</f>
        <v/>
      </c>
      <c r="CA195" s="274" t="str">
        <f ca="true">+IF(OFFSET('Water Data'!$F$29,0,10*ROW('Water Data'!F189))="","",OFFSET('Water Data'!$F$29,0,10*ROW('Water Data'!F189)))</f>
        <v/>
      </c>
      <c r="CB195" s="274" t="str">
        <f ca="true">+IF(OFFSET('Water Data'!$G$27,0,10*ROW('Water Data'!G189))="","",OFFSET('Water Data'!$G$27,0,10*ROW('Water Data'!G189)))</f>
        <v/>
      </c>
      <c r="CC195" s="274" t="str">
        <f ca="true">+IF(OFFSET('Water Data'!$G$28,0,10*ROW('Water Data'!G189))="","",OFFSET('Water Data'!$G$28,0,10*ROW('Water Data'!G189)))</f>
        <v/>
      </c>
      <c r="CD195" s="274" t="str">
        <f ca="true">+IF(OFFSET('Water Data'!$G$29,0,10*ROW('Water Data'!G189))="","",OFFSET('Water Data'!$G$29,0,10*ROW('Water Data'!G189)))</f>
        <v/>
      </c>
      <c r="CE195" s="274" t="str">
        <f ca="true">+IF(OFFSET('Water Data'!$H$27,0,10*ROW('Water Data'!H189))="","",OFFSET('Water Data'!$H$27,0,10*ROW('Water Data'!H189)))</f>
        <v/>
      </c>
      <c r="CF195" s="274" t="str">
        <f ca="true">+IF(OFFSET('Water Data'!$H$28,0,10*ROW('Water Data'!H189))="","",OFFSET('Water Data'!$H$28,0,10*ROW('Water Data'!H189)))</f>
        <v/>
      </c>
      <c r="CG195" s="274" t="str">
        <f ca="true">+IF(OFFSET('Water Data'!$H$29,0,10*ROW('Water Data'!H189))="","",OFFSET('Water Data'!$H$29,0,10*ROW('Water Data'!H189)))</f>
        <v/>
      </c>
      <c r="CH195" s="274" t="str">
        <f ca="true">+IF(OFFSET('Water Data'!$I$27,0,10*ROW('Water Data'!I189))="","",OFFSET('Water Data'!$I$27,0,10*ROW('Water Data'!I189)))</f>
        <v/>
      </c>
      <c r="CI195" s="274" t="str">
        <f ca="true">+IF(OFFSET('Water Data'!$I$28,0,10*ROW('Water Data'!I189))="","",OFFSET('Water Data'!$I$28,0,10*ROW('Water Data'!I189)))</f>
        <v/>
      </c>
      <c r="CJ195" s="274" t="str">
        <f ca="true">+IF(OFFSET('Water Data'!$I$29,0,10*ROW('Water Data'!I189))="","",OFFSET('Water Data'!$I$29,0,10*ROW('Water Data'!I189)))</f>
        <v/>
      </c>
      <c r="CK195" s="274" t="str">
        <f ca="true">+IF(OFFSET('Sanitation Data'!$D$28,0,10*ROW('Sanitation Data'!D189))="","",OFFSET('Sanitation Data'!$D$28,0,10*ROW('Sanitation Data'!D189)))</f>
        <v/>
      </c>
      <c r="CL195" s="274" t="str">
        <f ca="true">+IF(OFFSET('Sanitation Data'!$D$29,0,10*ROW('Sanitation Data'!D189))="","",OFFSET('Sanitation Data'!$D$29,0,10*ROW('Sanitation Data'!D189)))</f>
        <v/>
      </c>
      <c r="CM195" s="274" t="str">
        <f ca="true">+IF(OFFSET('Sanitation Data'!$D$30,0,10*ROW('Sanitation Data'!D189))="","",OFFSET('Sanitation Data'!$D$30,0,10*ROW('Sanitation Data'!D189)))</f>
        <v/>
      </c>
      <c r="CN195" s="274" t="str">
        <f ca="true">+IF(OFFSET('Sanitation Data'!$D$31,0,10*ROW('Sanitation Data'!D189))="","",OFFSET('Sanitation Data'!$D$31,0,10*ROW('Sanitation Data'!D189)))</f>
        <v/>
      </c>
      <c r="CO195" s="274" t="str">
        <f ca="true">+IF(OFFSET('Sanitation Data'!$D$32,0,10*ROW('Sanitation Data'!D189))="","",OFFSET('Sanitation Data'!$D$32,0,10*ROW('Sanitation Data'!D189)))</f>
        <v/>
      </c>
      <c r="CP195" s="274" t="str">
        <f ca="true">+IF(OFFSET('Sanitation Data'!$E$28,0,10*ROW('Sanitation Data'!E189))="","",OFFSET('Sanitation Data'!$E$28,0,10*ROW('Sanitation Data'!E189)))</f>
        <v/>
      </c>
      <c r="CQ195" s="274" t="str">
        <f ca="true">+IF(OFFSET('Sanitation Data'!$E$29,0,10*ROW('Sanitation Data'!E189))="","",OFFSET('Sanitation Data'!$E$29,0,10*ROW('Sanitation Data'!E189)))</f>
        <v/>
      </c>
      <c r="CR195" s="274" t="str">
        <f ca="true">+IF(OFFSET('Sanitation Data'!$E$30,0,10*ROW('Sanitation Data'!E189))="","",OFFSET('Sanitation Data'!$E$30,0,10*ROW('Sanitation Data'!E189)))</f>
        <v/>
      </c>
      <c r="CS195" s="274" t="str">
        <f ca="true">+IF(OFFSET('Sanitation Data'!$E$31,0,10*ROW('Sanitation Data'!E189))="","",OFFSET('Sanitation Data'!$E$31,0,10*ROW('Sanitation Data'!E189)))</f>
        <v/>
      </c>
      <c r="CT195" s="274" t="str">
        <f ca="true">+IF(OFFSET('Sanitation Data'!$E$32,0,10*ROW('Sanitation Data'!E189))="","",OFFSET('Sanitation Data'!$E$32,0,10*ROW('Sanitation Data'!E189)))</f>
        <v/>
      </c>
      <c r="CU195" s="274" t="str">
        <f ca="true">+IF(OFFSET('Sanitation Data'!$F$28,0,10*ROW('Sanitation Data'!F189))="","",OFFSET('Sanitation Data'!$F$28,0,10*ROW('Sanitation Data'!F189)))</f>
        <v/>
      </c>
      <c r="CV195" s="274" t="str">
        <f ca="true">+IF(OFFSET('Sanitation Data'!$F$29,0,10*ROW('Sanitation Data'!F189))="","",OFFSET('Sanitation Data'!$F$29,0,10*ROW('Sanitation Data'!F189)))</f>
        <v/>
      </c>
      <c r="CW195" s="274" t="str">
        <f ca="true">+IF(OFFSET('Sanitation Data'!$F$30,0,10*ROW('Sanitation Data'!F189))="","",OFFSET('Sanitation Data'!$F$30,0,10*ROW('Sanitation Data'!F189)))</f>
        <v/>
      </c>
      <c r="CX195" s="274" t="str">
        <f ca="true">+IF(OFFSET('Sanitation Data'!$F$31,0,10*ROW('Sanitation Data'!F189))="","",OFFSET('Sanitation Data'!$F$31,0,10*ROW('Sanitation Data'!F189)))</f>
        <v/>
      </c>
      <c r="CY195" s="274" t="str">
        <f ca="true">+IF(OFFSET('Sanitation Data'!$F$32,0,10*ROW('Sanitation Data'!F189))="","",OFFSET('Sanitation Data'!$F$32,0,10*ROW('Sanitation Data'!F189)))</f>
        <v/>
      </c>
      <c r="CZ195" s="274" t="str">
        <f ca="true">+IF(OFFSET('Sanitation Data'!$G$28,0,10*ROW('Sanitation Data'!G189))="","",OFFSET('Sanitation Data'!$G$28,0,10*ROW('Sanitation Data'!G189)))</f>
        <v/>
      </c>
      <c r="DA195" s="274" t="str">
        <f ca="true">+IF(OFFSET('Sanitation Data'!$G$29,0,10*ROW('Sanitation Data'!G189))="","",OFFSET('Sanitation Data'!$G$29,0,10*ROW('Sanitation Data'!G189)))</f>
        <v/>
      </c>
      <c r="DB195" s="274" t="str">
        <f ca="true">+IF(OFFSET('Sanitation Data'!$G$30,0,10*ROW('Sanitation Data'!G189))="","",OFFSET('Sanitation Data'!$G$30,0,10*ROW('Sanitation Data'!G189)))</f>
        <v/>
      </c>
      <c r="DC195" s="274" t="str">
        <f ca="true">+IF(OFFSET('Sanitation Data'!$G$31,0,10*ROW('Sanitation Data'!G189))="","",OFFSET('Sanitation Data'!$G$31,0,10*ROW('Sanitation Data'!G189)))</f>
        <v/>
      </c>
      <c r="DD195" s="274" t="str">
        <f ca="true">+IF(OFFSET('Sanitation Data'!$G$32,0,10*ROW('Sanitation Data'!G189))="","",OFFSET('Sanitation Data'!$G$32,0,10*ROW('Sanitation Data'!G189)))</f>
        <v/>
      </c>
      <c r="DE195" s="274" t="str">
        <f ca="true">+IF(OFFSET('Sanitation Data'!$H$28,0,10*ROW('Sanitation Data'!H189))="","",OFFSET('Sanitation Data'!$H$28,0,10*ROW('Sanitation Data'!H189)))</f>
        <v/>
      </c>
      <c r="DF195" s="274" t="str">
        <f ca="true">+IF(OFFSET('Sanitation Data'!$H$29,0,10*ROW('Sanitation Data'!H189))="","",OFFSET('Sanitation Data'!$H$29,0,10*ROW('Sanitation Data'!H189)))</f>
        <v/>
      </c>
      <c r="DG195" s="274" t="str">
        <f ca="true">+IF(OFFSET('Sanitation Data'!$H$30,0,10*ROW('Sanitation Data'!H189))="","",OFFSET('Sanitation Data'!$H$30,0,10*ROW('Sanitation Data'!H189)))</f>
        <v/>
      </c>
      <c r="DH195" s="274" t="str">
        <f ca="true">+IF(OFFSET('Sanitation Data'!$H$31,0,10*ROW('Sanitation Data'!H189))="","",OFFSET('Sanitation Data'!$H$31,0,10*ROW('Sanitation Data'!H189)))</f>
        <v/>
      </c>
      <c r="DI195" s="274" t="str">
        <f ca="true">+IF(OFFSET('Sanitation Data'!$H$32,0,10*ROW('Sanitation Data'!H189))="","",OFFSET('Sanitation Data'!$H$32,0,10*ROW('Sanitation Data'!H189)))</f>
        <v/>
      </c>
      <c r="DJ195" s="274" t="str">
        <f ca="true">+IF(OFFSET('Sanitation Data'!$I$28,0,10*ROW('Sanitation Data'!I189))="","",OFFSET('Sanitation Data'!$I$28,0,10*ROW('Sanitation Data'!I189)))</f>
        <v/>
      </c>
      <c r="DK195" s="274" t="str">
        <f ca="true">+IF(OFFSET('Sanitation Data'!$I$29,0,10*ROW('Sanitation Data'!I189))="","",OFFSET('Sanitation Data'!$I$29,0,10*ROW('Sanitation Data'!I189)))</f>
        <v/>
      </c>
      <c r="DL195" s="274" t="str">
        <f ca="true">+IF(OFFSET('Sanitation Data'!$I$30,0,10*ROW('Sanitation Data'!I189))="","",OFFSET('Sanitation Data'!$I$30,0,10*ROW('Sanitation Data'!I189)))</f>
        <v/>
      </c>
      <c r="DM195" s="274" t="str">
        <f ca="true">+IF(OFFSET('Sanitation Data'!$I$31,0,10*ROW('Sanitation Data'!I189))="","",OFFSET('Sanitation Data'!$I$31,0,10*ROW('Sanitation Data'!I189)))</f>
        <v/>
      </c>
      <c r="DN195" s="274" t="str">
        <f ca="true">+IF(OFFSET('Sanitation Data'!$I$32,0,10*ROW('Sanitation Data'!I189))="","",OFFSET('Sanitation Data'!$I$32,0,10*ROW('Sanitation Data'!I189)))</f>
        <v/>
      </c>
      <c r="DO195" s="274" t="str">
        <f ca="true">+IF(OFFSET('Hygiene Data'!$D$11,0,10*ROW('Hygiene Data'!D189))="","",OFFSET('Hygiene Data'!$D$11,0,10*ROW('Hygiene Data'!D189)))</f>
        <v/>
      </c>
      <c r="DP195" s="274" t="str">
        <f ca="true">+IF(OFFSET('Hygiene Data'!$D$12,0,10*ROW('Hygiene Data'!D189))="","",OFFSET('Hygiene Data'!$D$12,0,10*ROW('Hygiene Data'!D189)))</f>
        <v/>
      </c>
      <c r="DQ195" s="274" t="str">
        <f ca="true">+IF(OFFSET('Hygiene Data'!$D$13,0,10*ROW('Hygiene Data'!D189))="","",OFFSET('Hygiene Data'!$D$13,0,10*ROW('Hygiene Data'!D189)))</f>
        <v/>
      </c>
      <c r="DR195" s="274" t="str">
        <f ca="true">+IF(OFFSET('Hygiene Data'!$E$11,0,10*ROW('Hygiene Data'!E189))="","",OFFSET('Hygiene Data'!$E$11,0,10*ROW('Hygiene Data'!E189)))</f>
        <v/>
      </c>
      <c r="DS195" s="274" t="str">
        <f ca="true">+IF(OFFSET('Hygiene Data'!$E$12,0,10*ROW('Hygiene Data'!E189))="","",OFFSET('Hygiene Data'!$E$12,0,10*ROW('Hygiene Data'!E189)))</f>
        <v/>
      </c>
      <c r="DT195" s="274" t="str">
        <f ca="true">+IF(OFFSET('Hygiene Data'!$E$13,0,10*ROW('Hygiene Data'!E189))="","",OFFSET('Hygiene Data'!$E$13,0,10*ROW('Hygiene Data'!E189)))</f>
        <v/>
      </c>
      <c r="DU195" s="274" t="str">
        <f ca="true">+IF(OFFSET('Hygiene Data'!$F$11,0,10*ROW('Hygiene Data'!F189))="","",OFFSET('Hygiene Data'!$F$11,0,10*ROW('Hygiene Data'!F189)))</f>
        <v/>
      </c>
      <c r="DV195" s="274" t="str">
        <f ca="true">+IF(OFFSET('Hygiene Data'!$F$12,0,10*ROW('Hygiene Data'!F189))="","",OFFSET('Hygiene Data'!$F$12,0,10*ROW('Hygiene Data'!F189)))</f>
        <v/>
      </c>
      <c r="DW195" s="274" t="str">
        <f ca="true">+IF(OFFSET('Hygiene Data'!$F$13,0,10*ROW('Hygiene Data'!F189))="","",OFFSET('Hygiene Data'!$F$13,0,10*ROW('Hygiene Data'!F189)))</f>
        <v/>
      </c>
      <c r="DX195" s="274" t="str">
        <f ca="true">+IF(OFFSET('Hygiene Data'!$G$11,0,10*ROW('Hygiene Data'!G189))="","",OFFSET('Hygiene Data'!$G$11,0,10*ROW('Hygiene Data'!G189)))</f>
        <v/>
      </c>
      <c r="DY195" s="274" t="str">
        <f ca="true">+IF(OFFSET('Hygiene Data'!$G$12,0,10*ROW('Hygiene Data'!G189))="","",OFFSET('Hygiene Data'!$G$12,0,10*ROW('Hygiene Data'!G189)))</f>
        <v/>
      </c>
      <c r="DZ195" s="274" t="str">
        <f ca="true">+IF(OFFSET('Hygiene Data'!$G$13,0,10*ROW('Hygiene Data'!G189))="","",OFFSET('Hygiene Data'!$G$13,0,10*ROW('Hygiene Data'!G189)))</f>
        <v/>
      </c>
      <c r="EA195" s="274" t="str">
        <f ca="true">+IF(OFFSET('Hygiene Data'!$H$11,0,10*ROW('Hygiene Data'!H189))="","",OFFSET('Hygiene Data'!$H$11,0,10*ROW('Hygiene Data'!H189)))</f>
        <v/>
      </c>
      <c r="EB195" s="274" t="str">
        <f ca="true">+IF(OFFSET('Hygiene Data'!$H$12,0,10*ROW('Hygiene Data'!H189))="","",OFFSET('Hygiene Data'!$H$12,0,10*ROW('Hygiene Data'!H189)))</f>
        <v/>
      </c>
      <c r="EC195" s="274" t="str">
        <f ca="true">+IF(OFFSET('Hygiene Data'!$H$13,0,10*ROW('Hygiene Data'!H189))="","",OFFSET('Hygiene Data'!$H$13,0,10*ROW('Hygiene Data'!H189)))</f>
        <v/>
      </c>
      <c r="ED195" s="274" t="str">
        <f ca="true">+IF(OFFSET('Hygiene Data'!$I$11,0,10*ROW('Hygiene Data'!I189))="","",OFFSET('Hygiene Data'!$I$11,0,10*ROW('Hygiene Data'!I189)))</f>
        <v/>
      </c>
      <c r="EE195" s="274" t="str">
        <f ca="true">+IF(OFFSET('Hygiene Data'!$I$12,0,10*ROW('Hygiene Data'!I189))="","",OFFSET('Hygiene Data'!$I$12,0,10*ROW('Hygiene Data'!I189)))</f>
        <v/>
      </c>
      <c r="EF195" s="274" t="str">
        <f ca="true">+IF(OFFSET('Hygiene Data'!$I$13,0,10*ROW('Hygiene Data'!I189))="","",OFFSET('Hygiene Data'!$I$13,0,10*ROW('Hygiene Data'!I189)))</f>
        <v/>
      </c>
    </row>
    <row xmlns:x14ac="http://schemas.microsoft.com/office/spreadsheetml/2009/9/ac" r="196" x14ac:dyDescent="0.2">
      <c r="A196" s="37" t="str">
        <f ca="true">+IF(OFFSET('Water Data'!$B$2,0,10*ROW('Water Data'!E190))="","",OFFSET('Water Data'!$B$2,0,10*ROW('Water Data'!E190)))</f>
        <v/>
      </c>
      <c r="B196" s="37" t="str">
        <f ca="true">+IF(OFFSET('Water Data'!$C$2,0,10*ROW('Water Data'!F190))="","",OFFSET('Water Data'!$C$2,0,10*ROW('Water Data'!F190)))</f>
        <v/>
      </c>
      <c r="C196" s="330" t="str">
        <f t="shared" ca="true" si="2"/>
        <v/>
      </c>
      <c r="D196" s="94"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4"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4"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4"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4"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4"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4"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4"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4"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4"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4"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4"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4"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4"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4"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4"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4"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4"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5"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5"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5"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5"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5"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5"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5"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5"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5"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5"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5"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5"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5"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5"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5"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5"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5"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5"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5"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5"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5"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5"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5"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5"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5"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5"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5"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5"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5"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5"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6"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6"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6"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6"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6"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6"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6"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6"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6"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6"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6"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6"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6"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6"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6"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6"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6"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6"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4"/>
      <c r="BS196" s="274" t="str">
        <f ca="true">+IF(OFFSET('Water Data'!$D$27,0,10*ROW('Water Data'!D190))="","",OFFSET('Water Data'!$D$27,0,10*ROW('Water Data'!D190)))</f>
        <v/>
      </c>
      <c r="BT196" s="274" t="str">
        <f ca="true">+IF(OFFSET('Water Data'!$D$28,0,10*ROW('Water Data'!D190))="","",OFFSET('Water Data'!$D$28,0,10*ROW('Water Data'!D190)))</f>
        <v/>
      </c>
      <c r="BU196" s="274" t="str">
        <f ca="true">+IF(OFFSET('Water Data'!$D$29,0,10*ROW('Water Data'!D190))="","",OFFSET('Water Data'!$D$29,0,10*ROW('Water Data'!D190)))</f>
        <v/>
      </c>
      <c r="BV196" s="274" t="str">
        <f ca="true">+IF(OFFSET('Water Data'!$E$27,0,10*ROW('Water Data'!E190))="","",OFFSET('Water Data'!$E$27,0,10*ROW('Water Data'!E190)))</f>
        <v/>
      </c>
      <c r="BW196" s="274" t="str">
        <f ca="true">+IF(OFFSET('Water Data'!$E$28,0,10*ROW('Water Data'!E190))="","",OFFSET('Water Data'!$E$28,0,10*ROW('Water Data'!E190)))</f>
        <v/>
      </c>
      <c r="BX196" s="274" t="str">
        <f ca="true">+IF(OFFSET('Water Data'!$E$29,0,10*ROW('Water Data'!E190))="","",OFFSET('Water Data'!$E$29,0,10*ROW('Water Data'!E190)))</f>
        <v/>
      </c>
      <c r="BY196" s="274" t="str">
        <f ca="true">+IF(OFFSET('Water Data'!$F$27,0,10*ROW('Water Data'!F190))="","",OFFSET('Water Data'!$F$27,0,10*ROW('Water Data'!F190)))</f>
        <v/>
      </c>
      <c r="BZ196" s="274" t="str">
        <f ca="true">+IF(OFFSET('Water Data'!$F$28,0,10*ROW('Water Data'!F190))="","",OFFSET('Water Data'!$F$28,0,10*ROW('Water Data'!F190)))</f>
        <v/>
      </c>
      <c r="CA196" s="274" t="str">
        <f ca="true">+IF(OFFSET('Water Data'!$F$29,0,10*ROW('Water Data'!F190))="","",OFFSET('Water Data'!$F$29,0,10*ROW('Water Data'!F190)))</f>
        <v/>
      </c>
      <c r="CB196" s="274" t="str">
        <f ca="true">+IF(OFFSET('Water Data'!$G$27,0,10*ROW('Water Data'!G190))="","",OFFSET('Water Data'!$G$27,0,10*ROW('Water Data'!G190)))</f>
        <v/>
      </c>
      <c r="CC196" s="274" t="str">
        <f ca="true">+IF(OFFSET('Water Data'!$G$28,0,10*ROW('Water Data'!G190))="","",OFFSET('Water Data'!$G$28,0,10*ROW('Water Data'!G190)))</f>
        <v/>
      </c>
      <c r="CD196" s="274" t="str">
        <f ca="true">+IF(OFFSET('Water Data'!$G$29,0,10*ROW('Water Data'!G190))="","",OFFSET('Water Data'!$G$29,0,10*ROW('Water Data'!G190)))</f>
        <v/>
      </c>
      <c r="CE196" s="274" t="str">
        <f ca="true">+IF(OFFSET('Water Data'!$H$27,0,10*ROW('Water Data'!H190))="","",OFFSET('Water Data'!$H$27,0,10*ROW('Water Data'!H190)))</f>
        <v/>
      </c>
      <c r="CF196" s="274" t="str">
        <f ca="true">+IF(OFFSET('Water Data'!$H$28,0,10*ROW('Water Data'!H190))="","",OFFSET('Water Data'!$H$28,0,10*ROW('Water Data'!H190)))</f>
        <v/>
      </c>
      <c r="CG196" s="274" t="str">
        <f ca="true">+IF(OFFSET('Water Data'!$H$29,0,10*ROW('Water Data'!H190))="","",OFFSET('Water Data'!$H$29,0,10*ROW('Water Data'!H190)))</f>
        <v/>
      </c>
      <c r="CH196" s="274" t="str">
        <f ca="true">+IF(OFFSET('Water Data'!$I$27,0,10*ROW('Water Data'!I190))="","",OFFSET('Water Data'!$I$27,0,10*ROW('Water Data'!I190)))</f>
        <v/>
      </c>
      <c r="CI196" s="274" t="str">
        <f ca="true">+IF(OFFSET('Water Data'!$I$28,0,10*ROW('Water Data'!I190))="","",OFFSET('Water Data'!$I$28,0,10*ROW('Water Data'!I190)))</f>
        <v/>
      </c>
      <c r="CJ196" s="274" t="str">
        <f ca="true">+IF(OFFSET('Water Data'!$I$29,0,10*ROW('Water Data'!I190))="","",OFFSET('Water Data'!$I$29,0,10*ROW('Water Data'!I190)))</f>
        <v/>
      </c>
      <c r="CK196" s="274" t="str">
        <f ca="true">+IF(OFFSET('Sanitation Data'!$D$28,0,10*ROW('Sanitation Data'!D190))="","",OFFSET('Sanitation Data'!$D$28,0,10*ROW('Sanitation Data'!D190)))</f>
        <v/>
      </c>
      <c r="CL196" s="274" t="str">
        <f ca="true">+IF(OFFSET('Sanitation Data'!$D$29,0,10*ROW('Sanitation Data'!D190))="","",OFFSET('Sanitation Data'!$D$29,0,10*ROW('Sanitation Data'!D190)))</f>
        <v/>
      </c>
      <c r="CM196" s="274" t="str">
        <f ca="true">+IF(OFFSET('Sanitation Data'!$D$30,0,10*ROW('Sanitation Data'!D190))="","",OFFSET('Sanitation Data'!$D$30,0,10*ROW('Sanitation Data'!D190)))</f>
        <v/>
      </c>
      <c r="CN196" s="274" t="str">
        <f ca="true">+IF(OFFSET('Sanitation Data'!$D$31,0,10*ROW('Sanitation Data'!D190))="","",OFFSET('Sanitation Data'!$D$31,0,10*ROW('Sanitation Data'!D190)))</f>
        <v/>
      </c>
      <c r="CO196" s="274" t="str">
        <f ca="true">+IF(OFFSET('Sanitation Data'!$D$32,0,10*ROW('Sanitation Data'!D190))="","",OFFSET('Sanitation Data'!$D$32,0,10*ROW('Sanitation Data'!D190)))</f>
        <v/>
      </c>
      <c r="CP196" s="274" t="str">
        <f ca="true">+IF(OFFSET('Sanitation Data'!$E$28,0,10*ROW('Sanitation Data'!E190))="","",OFFSET('Sanitation Data'!$E$28,0,10*ROW('Sanitation Data'!E190)))</f>
        <v/>
      </c>
      <c r="CQ196" s="274" t="str">
        <f ca="true">+IF(OFFSET('Sanitation Data'!$E$29,0,10*ROW('Sanitation Data'!E190))="","",OFFSET('Sanitation Data'!$E$29,0,10*ROW('Sanitation Data'!E190)))</f>
        <v/>
      </c>
      <c r="CR196" s="274" t="str">
        <f ca="true">+IF(OFFSET('Sanitation Data'!$E$30,0,10*ROW('Sanitation Data'!E190))="","",OFFSET('Sanitation Data'!$E$30,0,10*ROW('Sanitation Data'!E190)))</f>
        <v/>
      </c>
      <c r="CS196" s="274" t="str">
        <f ca="true">+IF(OFFSET('Sanitation Data'!$E$31,0,10*ROW('Sanitation Data'!E190))="","",OFFSET('Sanitation Data'!$E$31,0,10*ROW('Sanitation Data'!E190)))</f>
        <v/>
      </c>
      <c r="CT196" s="274" t="str">
        <f ca="true">+IF(OFFSET('Sanitation Data'!$E$32,0,10*ROW('Sanitation Data'!E190))="","",OFFSET('Sanitation Data'!$E$32,0,10*ROW('Sanitation Data'!E190)))</f>
        <v/>
      </c>
      <c r="CU196" s="274" t="str">
        <f ca="true">+IF(OFFSET('Sanitation Data'!$F$28,0,10*ROW('Sanitation Data'!F190))="","",OFFSET('Sanitation Data'!$F$28,0,10*ROW('Sanitation Data'!F190)))</f>
        <v/>
      </c>
      <c r="CV196" s="274" t="str">
        <f ca="true">+IF(OFFSET('Sanitation Data'!$F$29,0,10*ROW('Sanitation Data'!F190))="","",OFFSET('Sanitation Data'!$F$29,0,10*ROW('Sanitation Data'!F190)))</f>
        <v/>
      </c>
      <c r="CW196" s="274" t="str">
        <f ca="true">+IF(OFFSET('Sanitation Data'!$F$30,0,10*ROW('Sanitation Data'!F190))="","",OFFSET('Sanitation Data'!$F$30,0,10*ROW('Sanitation Data'!F190)))</f>
        <v/>
      </c>
      <c r="CX196" s="274" t="str">
        <f ca="true">+IF(OFFSET('Sanitation Data'!$F$31,0,10*ROW('Sanitation Data'!F190))="","",OFFSET('Sanitation Data'!$F$31,0,10*ROW('Sanitation Data'!F190)))</f>
        <v/>
      </c>
      <c r="CY196" s="274" t="str">
        <f ca="true">+IF(OFFSET('Sanitation Data'!$F$32,0,10*ROW('Sanitation Data'!F190))="","",OFFSET('Sanitation Data'!$F$32,0,10*ROW('Sanitation Data'!F190)))</f>
        <v/>
      </c>
      <c r="CZ196" s="274" t="str">
        <f ca="true">+IF(OFFSET('Sanitation Data'!$G$28,0,10*ROW('Sanitation Data'!G190))="","",OFFSET('Sanitation Data'!$G$28,0,10*ROW('Sanitation Data'!G190)))</f>
        <v/>
      </c>
      <c r="DA196" s="274" t="str">
        <f ca="true">+IF(OFFSET('Sanitation Data'!$G$29,0,10*ROW('Sanitation Data'!G190))="","",OFFSET('Sanitation Data'!$G$29,0,10*ROW('Sanitation Data'!G190)))</f>
        <v/>
      </c>
      <c r="DB196" s="274" t="str">
        <f ca="true">+IF(OFFSET('Sanitation Data'!$G$30,0,10*ROW('Sanitation Data'!G190))="","",OFFSET('Sanitation Data'!$G$30,0,10*ROW('Sanitation Data'!G190)))</f>
        <v/>
      </c>
      <c r="DC196" s="274" t="str">
        <f ca="true">+IF(OFFSET('Sanitation Data'!$G$31,0,10*ROW('Sanitation Data'!G190))="","",OFFSET('Sanitation Data'!$G$31,0,10*ROW('Sanitation Data'!G190)))</f>
        <v/>
      </c>
      <c r="DD196" s="274" t="str">
        <f ca="true">+IF(OFFSET('Sanitation Data'!$G$32,0,10*ROW('Sanitation Data'!G190))="","",OFFSET('Sanitation Data'!$G$32,0,10*ROW('Sanitation Data'!G190)))</f>
        <v/>
      </c>
      <c r="DE196" s="274" t="str">
        <f ca="true">+IF(OFFSET('Sanitation Data'!$H$28,0,10*ROW('Sanitation Data'!H190))="","",OFFSET('Sanitation Data'!$H$28,0,10*ROW('Sanitation Data'!H190)))</f>
        <v/>
      </c>
      <c r="DF196" s="274" t="str">
        <f ca="true">+IF(OFFSET('Sanitation Data'!$H$29,0,10*ROW('Sanitation Data'!H190))="","",OFFSET('Sanitation Data'!$H$29,0,10*ROW('Sanitation Data'!H190)))</f>
        <v/>
      </c>
      <c r="DG196" s="274" t="str">
        <f ca="true">+IF(OFFSET('Sanitation Data'!$H$30,0,10*ROW('Sanitation Data'!H190))="","",OFFSET('Sanitation Data'!$H$30,0,10*ROW('Sanitation Data'!H190)))</f>
        <v/>
      </c>
      <c r="DH196" s="274" t="str">
        <f ca="true">+IF(OFFSET('Sanitation Data'!$H$31,0,10*ROW('Sanitation Data'!H190))="","",OFFSET('Sanitation Data'!$H$31,0,10*ROW('Sanitation Data'!H190)))</f>
        <v/>
      </c>
      <c r="DI196" s="274" t="str">
        <f ca="true">+IF(OFFSET('Sanitation Data'!$H$32,0,10*ROW('Sanitation Data'!H190))="","",OFFSET('Sanitation Data'!$H$32,0,10*ROW('Sanitation Data'!H190)))</f>
        <v/>
      </c>
      <c r="DJ196" s="274" t="str">
        <f ca="true">+IF(OFFSET('Sanitation Data'!$I$28,0,10*ROW('Sanitation Data'!I190))="","",OFFSET('Sanitation Data'!$I$28,0,10*ROW('Sanitation Data'!I190)))</f>
        <v/>
      </c>
      <c r="DK196" s="274" t="str">
        <f ca="true">+IF(OFFSET('Sanitation Data'!$I$29,0,10*ROW('Sanitation Data'!I190))="","",OFFSET('Sanitation Data'!$I$29,0,10*ROW('Sanitation Data'!I190)))</f>
        <v/>
      </c>
      <c r="DL196" s="274" t="str">
        <f ca="true">+IF(OFFSET('Sanitation Data'!$I$30,0,10*ROW('Sanitation Data'!I190))="","",OFFSET('Sanitation Data'!$I$30,0,10*ROW('Sanitation Data'!I190)))</f>
        <v/>
      </c>
      <c r="DM196" s="274" t="str">
        <f ca="true">+IF(OFFSET('Sanitation Data'!$I$31,0,10*ROW('Sanitation Data'!I190))="","",OFFSET('Sanitation Data'!$I$31,0,10*ROW('Sanitation Data'!I190)))</f>
        <v/>
      </c>
      <c r="DN196" s="274" t="str">
        <f ca="true">+IF(OFFSET('Sanitation Data'!$I$32,0,10*ROW('Sanitation Data'!I190))="","",OFFSET('Sanitation Data'!$I$32,0,10*ROW('Sanitation Data'!I190)))</f>
        <v/>
      </c>
      <c r="DO196" s="274" t="str">
        <f ca="true">+IF(OFFSET('Hygiene Data'!$D$11,0,10*ROW('Hygiene Data'!D190))="","",OFFSET('Hygiene Data'!$D$11,0,10*ROW('Hygiene Data'!D190)))</f>
        <v/>
      </c>
      <c r="DP196" s="274" t="str">
        <f ca="true">+IF(OFFSET('Hygiene Data'!$D$12,0,10*ROW('Hygiene Data'!D190))="","",OFFSET('Hygiene Data'!$D$12,0,10*ROW('Hygiene Data'!D190)))</f>
        <v/>
      </c>
      <c r="DQ196" s="274" t="str">
        <f ca="true">+IF(OFFSET('Hygiene Data'!$D$13,0,10*ROW('Hygiene Data'!D190))="","",OFFSET('Hygiene Data'!$D$13,0,10*ROW('Hygiene Data'!D190)))</f>
        <v/>
      </c>
      <c r="DR196" s="274" t="str">
        <f ca="true">+IF(OFFSET('Hygiene Data'!$E$11,0,10*ROW('Hygiene Data'!E190))="","",OFFSET('Hygiene Data'!$E$11,0,10*ROW('Hygiene Data'!E190)))</f>
        <v/>
      </c>
      <c r="DS196" s="274" t="str">
        <f ca="true">+IF(OFFSET('Hygiene Data'!$E$12,0,10*ROW('Hygiene Data'!E190))="","",OFFSET('Hygiene Data'!$E$12,0,10*ROW('Hygiene Data'!E190)))</f>
        <v/>
      </c>
      <c r="DT196" s="274" t="str">
        <f ca="true">+IF(OFFSET('Hygiene Data'!$E$13,0,10*ROW('Hygiene Data'!E190))="","",OFFSET('Hygiene Data'!$E$13,0,10*ROW('Hygiene Data'!E190)))</f>
        <v/>
      </c>
      <c r="DU196" s="274" t="str">
        <f ca="true">+IF(OFFSET('Hygiene Data'!$F$11,0,10*ROW('Hygiene Data'!F190))="","",OFFSET('Hygiene Data'!$F$11,0,10*ROW('Hygiene Data'!F190)))</f>
        <v/>
      </c>
      <c r="DV196" s="274" t="str">
        <f ca="true">+IF(OFFSET('Hygiene Data'!$F$12,0,10*ROW('Hygiene Data'!F190))="","",OFFSET('Hygiene Data'!$F$12,0,10*ROW('Hygiene Data'!F190)))</f>
        <v/>
      </c>
      <c r="DW196" s="274" t="str">
        <f ca="true">+IF(OFFSET('Hygiene Data'!$F$13,0,10*ROW('Hygiene Data'!F190))="","",OFFSET('Hygiene Data'!$F$13,0,10*ROW('Hygiene Data'!F190)))</f>
        <v/>
      </c>
      <c r="DX196" s="274" t="str">
        <f ca="true">+IF(OFFSET('Hygiene Data'!$G$11,0,10*ROW('Hygiene Data'!G190))="","",OFFSET('Hygiene Data'!$G$11,0,10*ROW('Hygiene Data'!G190)))</f>
        <v/>
      </c>
      <c r="DY196" s="274" t="str">
        <f ca="true">+IF(OFFSET('Hygiene Data'!$G$12,0,10*ROW('Hygiene Data'!G190))="","",OFFSET('Hygiene Data'!$G$12,0,10*ROW('Hygiene Data'!G190)))</f>
        <v/>
      </c>
      <c r="DZ196" s="274" t="str">
        <f ca="true">+IF(OFFSET('Hygiene Data'!$G$13,0,10*ROW('Hygiene Data'!G190))="","",OFFSET('Hygiene Data'!$G$13,0,10*ROW('Hygiene Data'!G190)))</f>
        <v/>
      </c>
      <c r="EA196" s="274" t="str">
        <f ca="true">+IF(OFFSET('Hygiene Data'!$H$11,0,10*ROW('Hygiene Data'!H190))="","",OFFSET('Hygiene Data'!$H$11,0,10*ROW('Hygiene Data'!H190)))</f>
        <v/>
      </c>
      <c r="EB196" s="274" t="str">
        <f ca="true">+IF(OFFSET('Hygiene Data'!$H$12,0,10*ROW('Hygiene Data'!H190))="","",OFFSET('Hygiene Data'!$H$12,0,10*ROW('Hygiene Data'!H190)))</f>
        <v/>
      </c>
      <c r="EC196" s="274" t="str">
        <f ca="true">+IF(OFFSET('Hygiene Data'!$H$13,0,10*ROW('Hygiene Data'!H190))="","",OFFSET('Hygiene Data'!$H$13,0,10*ROW('Hygiene Data'!H190)))</f>
        <v/>
      </c>
      <c r="ED196" s="274" t="str">
        <f ca="true">+IF(OFFSET('Hygiene Data'!$I$11,0,10*ROW('Hygiene Data'!I190))="","",OFFSET('Hygiene Data'!$I$11,0,10*ROW('Hygiene Data'!I190)))</f>
        <v/>
      </c>
      <c r="EE196" s="274" t="str">
        <f ca="true">+IF(OFFSET('Hygiene Data'!$I$12,0,10*ROW('Hygiene Data'!I190))="","",OFFSET('Hygiene Data'!$I$12,0,10*ROW('Hygiene Data'!I190)))</f>
        <v/>
      </c>
      <c r="EF196" s="274" t="str">
        <f ca="true">+IF(OFFSET('Hygiene Data'!$I$13,0,10*ROW('Hygiene Data'!I190))="","",OFFSET('Hygiene Data'!$I$13,0,10*ROW('Hygiene Data'!I190)))</f>
        <v/>
      </c>
    </row>
    <row xmlns:x14ac="http://schemas.microsoft.com/office/spreadsheetml/2009/9/ac" r="197" x14ac:dyDescent="0.2">
      <c r="A197" s="37" t="str">
        <f ca="true">+IF(OFFSET('Water Data'!$B$2,0,10*ROW('Water Data'!E191))="","",OFFSET('Water Data'!$B$2,0,10*ROW('Water Data'!E191)))</f>
        <v/>
      </c>
      <c r="B197" s="37" t="str">
        <f ca="true">+IF(OFFSET('Water Data'!$C$2,0,10*ROW('Water Data'!F191))="","",OFFSET('Water Data'!$C$2,0,10*ROW('Water Data'!F191)))</f>
        <v/>
      </c>
      <c r="C197" s="330" t="str">
        <f t="shared" ca="true" si="2"/>
        <v/>
      </c>
      <c r="D197" s="94"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4"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4"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4"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4"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4"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4"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4"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4"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4"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4"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4"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4"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4"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4"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4"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4"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4"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5"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5"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5"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5"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5"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5"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5"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5"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5"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5"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5"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5"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5"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5"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5"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5"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5"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5"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5"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5"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5"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5"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5"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5"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5"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5"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5"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5"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5"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5"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6"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6"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6"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6"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6"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6"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6"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6"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6"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6"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6"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6"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6"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6"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6"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6"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6"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6"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4"/>
      <c r="BS197" s="274" t="str">
        <f ca="true">+IF(OFFSET('Water Data'!$D$27,0,10*ROW('Water Data'!D191))="","",OFFSET('Water Data'!$D$27,0,10*ROW('Water Data'!D191)))</f>
        <v/>
      </c>
      <c r="BT197" s="274" t="str">
        <f ca="true">+IF(OFFSET('Water Data'!$D$28,0,10*ROW('Water Data'!D191))="","",OFFSET('Water Data'!$D$28,0,10*ROW('Water Data'!D191)))</f>
        <v/>
      </c>
      <c r="BU197" s="274" t="str">
        <f ca="true">+IF(OFFSET('Water Data'!$D$29,0,10*ROW('Water Data'!D191))="","",OFFSET('Water Data'!$D$29,0,10*ROW('Water Data'!D191)))</f>
        <v/>
      </c>
      <c r="BV197" s="274" t="str">
        <f ca="true">+IF(OFFSET('Water Data'!$E$27,0,10*ROW('Water Data'!E191))="","",OFFSET('Water Data'!$E$27,0,10*ROW('Water Data'!E191)))</f>
        <v/>
      </c>
      <c r="BW197" s="274" t="str">
        <f ca="true">+IF(OFFSET('Water Data'!$E$28,0,10*ROW('Water Data'!E191))="","",OFFSET('Water Data'!$E$28,0,10*ROW('Water Data'!E191)))</f>
        <v/>
      </c>
      <c r="BX197" s="274" t="str">
        <f ca="true">+IF(OFFSET('Water Data'!$E$29,0,10*ROW('Water Data'!E191))="","",OFFSET('Water Data'!$E$29,0,10*ROW('Water Data'!E191)))</f>
        <v/>
      </c>
      <c r="BY197" s="274" t="str">
        <f ca="true">+IF(OFFSET('Water Data'!$F$27,0,10*ROW('Water Data'!F191))="","",OFFSET('Water Data'!$F$27,0,10*ROW('Water Data'!F191)))</f>
        <v/>
      </c>
      <c r="BZ197" s="274" t="str">
        <f ca="true">+IF(OFFSET('Water Data'!$F$28,0,10*ROW('Water Data'!F191))="","",OFFSET('Water Data'!$F$28,0,10*ROW('Water Data'!F191)))</f>
        <v/>
      </c>
      <c r="CA197" s="274" t="str">
        <f ca="true">+IF(OFFSET('Water Data'!$F$29,0,10*ROW('Water Data'!F191))="","",OFFSET('Water Data'!$F$29,0,10*ROW('Water Data'!F191)))</f>
        <v/>
      </c>
      <c r="CB197" s="274" t="str">
        <f ca="true">+IF(OFFSET('Water Data'!$G$27,0,10*ROW('Water Data'!G191))="","",OFFSET('Water Data'!$G$27,0,10*ROW('Water Data'!G191)))</f>
        <v/>
      </c>
      <c r="CC197" s="274" t="str">
        <f ca="true">+IF(OFFSET('Water Data'!$G$28,0,10*ROW('Water Data'!G191))="","",OFFSET('Water Data'!$G$28,0,10*ROW('Water Data'!G191)))</f>
        <v/>
      </c>
      <c r="CD197" s="274" t="str">
        <f ca="true">+IF(OFFSET('Water Data'!$G$29,0,10*ROW('Water Data'!G191))="","",OFFSET('Water Data'!$G$29,0,10*ROW('Water Data'!G191)))</f>
        <v/>
      </c>
      <c r="CE197" s="274" t="str">
        <f ca="true">+IF(OFFSET('Water Data'!$H$27,0,10*ROW('Water Data'!H191))="","",OFFSET('Water Data'!$H$27,0,10*ROW('Water Data'!H191)))</f>
        <v/>
      </c>
      <c r="CF197" s="274" t="str">
        <f ca="true">+IF(OFFSET('Water Data'!$H$28,0,10*ROW('Water Data'!H191))="","",OFFSET('Water Data'!$H$28,0,10*ROW('Water Data'!H191)))</f>
        <v/>
      </c>
      <c r="CG197" s="274" t="str">
        <f ca="true">+IF(OFFSET('Water Data'!$H$29,0,10*ROW('Water Data'!H191))="","",OFFSET('Water Data'!$H$29,0,10*ROW('Water Data'!H191)))</f>
        <v/>
      </c>
      <c r="CH197" s="274" t="str">
        <f ca="true">+IF(OFFSET('Water Data'!$I$27,0,10*ROW('Water Data'!I191))="","",OFFSET('Water Data'!$I$27,0,10*ROW('Water Data'!I191)))</f>
        <v/>
      </c>
      <c r="CI197" s="274" t="str">
        <f ca="true">+IF(OFFSET('Water Data'!$I$28,0,10*ROW('Water Data'!I191))="","",OFFSET('Water Data'!$I$28,0,10*ROW('Water Data'!I191)))</f>
        <v/>
      </c>
      <c r="CJ197" s="274" t="str">
        <f ca="true">+IF(OFFSET('Water Data'!$I$29,0,10*ROW('Water Data'!I191))="","",OFFSET('Water Data'!$I$29,0,10*ROW('Water Data'!I191)))</f>
        <v/>
      </c>
      <c r="CK197" s="274" t="str">
        <f ca="true">+IF(OFFSET('Sanitation Data'!$D$28,0,10*ROW('Sanitation Data'!D191))="","",OFFSET('Sanitation Data'!$D$28,0,10*ROW('Sanitation Data'!D191)))</f>
        <v/>
      </c>
      <c r="CL197" s="274" t="str">
        <f ca="true">+IF(OFFSET('Sanitation Data'!$D$29,0,10*ROW('Sanitation Data'!D191))="","",OFFSET('Sanitation Data'!$D$29,0,10*ROW('Sanitation Data'!D191)))</f>
        <v/>
      </c>
      <c r="CM197" s="274" t="str">
        <f ca="true">+IF(OFFSET('Sanitation Data'!$D$30,0,10*ROW('Sanitation Data'!D191))="","",OFFSET('Sanitation Data'!$D$30,0,10*ROW('Sanitation Data'!D191)))</f>
        <v/>
      </c>
      <c r="CN197" s="274" t="str">
        <f ca="true">+IF(OFFSET('Sanitation Data'!$D$31,0,10*ROW('Sanitation Data'!D191))="","",OFFSET('Sanitation Data'!$D$31,0,10*ROW('Sanitation Data'!D191)))</f>
        <v/>
      </c>
      <c r="CO197" s="274" t="str">
        <f ca="true">+IF(OFFSET('Sanitation Data'!$D$32,0,10*ROW('Sanitation Data'!D191))="","",OFFSET('Sanitation Data'!$D$32,0,10*ROW('Sanitation Data'!D191)))</f>
        <v/>
      </c>
      <c r="CP197" s="274" t="str">
        <f ca="true">+IF(OFFSET('Sanitation Data'!$E$28,0,10*ROW('Sanitation Data'!E191))="","",OFFSET('Sanitation Data'!$E$28,0,10*ROW('Sanitation Data'!E191)))</f>
        <v/>
      </c>
      <c r="CQ197" s="274" t="str">
        <f ca="true">+IF(OFFSET('Sanitation Data'!$E$29,0,10*ROW('Sanitation Data'!E191))="","",OFFSET('Sanitation Data'!$E$29,0,10*ROW('Sanitation Data'!E191)))</f>
        <v/>
      </c>
      <c r="CR197" s="274" t="str">
        <f ca="true">+IF(OFFSET('Sanitation Data'!$E$30,0,10*ROW('Sanitation Data'!E191))="","",OFFSET('Sanitation Data'!$E$30,0,10*ROW('Sanitation Data'!E191)))</f>
        <v/>
      </c>
      <c r="CS197" s="274" t="str">
        <f ca="true">+IF(OFFSET('Sanitation Data'!$E$31,0,10*ROW('Sanitation Data'!E191))="","",OFFSET('Sanitation Data'!$E$31,0,10*ROW('Sanitation Data'!E191)))</f>
        <v/>
      </c>
      <c r="CT197" s="274" t="str">
        <f ca="true">+IF(OFFSET('Sanitation Data'!$E$32,0,10*ROW('Sanitation Data'!E191))="","",OFFSET('Sanitation Data'!$E$32,0,10*ROW('Sanitation Data'!E191)))</f>
        <v/>
      </c>
      <c r="CU197" s="274" t="str">
        <f ca="true">+IF(OFFSET('Sanitation Data'!$F$28,0,10*ROW('Sanitation Data'!F191))="","",OFFSET('Sanitation Data'!$F$28,0,10*ROW('Sanitation Data'!F191)))</f>
        <v/>
      </c>
      <c r="CV197" s="274" t="str">
        <f ca="true">+IF(OFFSET('Sanitation Data'!$F$29,0,10*ROW('Sanitation Data'!F191))="","",OFFSET('Sanitation Data'!$F$29,0,10*ROW('Sanitation Data'!F191)))</f>
        <v/>
      </c>
      <c r="CW197" s="274" t="str">
        <f ca="true">+IF(OFFSET('Sanitation Data'!$F$30,0,10*ROW('Sanitation Data'!F191))="","",OFFSET('Sanitation Data'!$F$30,0,10*ROW('Sanitation Data'!F191)))</f>
        <v/>
      </c>
      <c r="CX197" s="274" t="str">
        <f ca="true">+IF(OFFSET('Sanitation Data'!$F$31,0,10*ROW('Sanitation Data'!F191))="","",OFFSET('Sanitation Data'!$F$31,0,10*ROW('Sanitation Data'!F191)))</f>
        <v/>
      </c>
      <c r="CY197" s="274" t="str">
        <f ca="true">+IF(OFFSET('Sanitation Data'!$F$32,0,10*ROW('Sanitation Data'!F191))="","",OFFSET('Sanitation Data'!$F$32,0,10*ROW('Sanitation Data'!F191)))</f>
        <v/>
      </c>
      <c r="CZ197" s="274" t="str">
        <f ca="true">+IF(OFFSET('Sanitation Data'!$G$28,0,10*ROW('Sanitation Data'!G191))="","",OFFSET('Sanitation Data'!$G$28,0,10*ROW('Sanitation Data'!G191)))</f>
        <v/>
      </c>
      <c r="DA197" s="274" t="str">
        <f ca="true">+IF(OFFSET('Sanitation Data'!$G$29,0,10*ROW('Sanitation Data'!G191))="","",OFFSET('Sanitation Data'!$G$29,0,10*ROW('Sanitation Data'!G191)))</f>
        <v/>
      </c>
      <c r="DB197" s="274" t="str">
        <f ca="true">+IF(OFFSET('Sanitation Data'!$G$30,0,10*ROW('Sanitation Data'!G191))="","",OFFSET('Sanitation Data'!$G$30,0,10*ROW('Sanitation Data'!G191)))</f>
        <v/>
      </c>
      <c r="DC197" s="274" t="str">
        <f ca="true">+IF(OFFSET('Sanitation Data'!$G$31,0,10*ROW('Sanitation Data'!G191))="","",OFFSET('Sanitation Data'!$G$31,0,10*ROW('Sanitation Data'!G191)))</f>
        <v/>
      </c>
      <c r="DD197" s="274" t="str">
        <f ca="true">+IF(OFFSET('Sanitation Data'!$G$32,0,10*ROW('Sanitation Data'!G191))="","",OFFSET('Sanitation Data'!$G$32,0,10*ROW('Sanitation Data'!G191)))</f>
        <v/>
      </c>
      <c r="DE197" s="274" t="str">
        <f ca="true">+IF(OFFSET('Sanitation Data'!$H$28,0,10*ROW('Sanitation Data'!H191))="","",OFFSET('Sanitation Data'!$H$28,0,10*ROW('Sanitation Data'!H191)))</f>
        <v/>
      </c>
      <c r="DF197" s="274" t="str">
        <f ca="true">+IF(OFFSET('Sanitation Data'!$H$29,0,10*ROW('Sanitation Data'!H191))="","",OFFSET('Sanitation Data'!$H$29,0,10*ROW('Sanitation Data'!H191)))</f>
        <v/>
      </c>
      <c r="DG197" s="274" t="str">
        <f ca="true">+IF(OFFSET('Sanitation Data'!$H$30,0,10*ROW('Sanitation Data'!H191))="","",OFFSET('Sanitation Data'!$H$30,0,10*ROW('Sanitation Data'!H191)))</f>
        <v/>
      </c>
      <c r="DH197" s="274" t="str">
        <f ca="true">+IF(OFFSET('Sanitation Data'!$H$31,0,10*ROW('Sanitation Data'!H191))="","",OFFSET('Sanitation Data'!$H$31,0,10*ROW('Sanitation Data'!H191)))</f>
        <v/>
      </c>
      <c r="DI197" s="274" t="str">
        <f ca="true">+IF(OFFSET('Sanitation Data'!$H$32,0,10*ROW('Sanitation Data'!H191))="","",OFFSET('Sanitation Data'!$H$32,0,10*ROW('Sanitation Data'!H191)))</f>
        <v/>
      </c>
      <c r="DJ197" s="274" t="str">
        <f ca="true">+IF(OFFSET('Sanitation Data'!$I$28,0,10*ROW('Sanitation Data'!I191))="","",OFFSET('Sanitation Data'!$I$28,0,10*ROW('Sanitation Data'!I191)))</f>
        <v/>
      </c>
      <c r="DK197" s="274" t="str">
        <f ca="true">+IF(OFFSET('Sanitation Data'!$I$29,0,10*ROW('Sanitation Data'!I191))="","",OFFSET('Sanitation Data'!$I$29,0,10*ROW('Sanitation Data'!I191)))</f>
        <v/>
      </c>
      <c r="DL197" s="274" t="str">
        <f ca="true">+IF(OFFSET('Sanitation Data'!$I$30,0,10*ROW('Sanitation Data'!I191))="","",OFFSET('Sanitation Data'!$I$30,0,10*ROW('Sanitation Data'!I191)))</f>
        <v/>
      </c>
      <c r="DM197" s="274" t="str">
        <f ca="true">+IF(OFFSET('Sanitation Data'!$I$31,0,10*ROW('Sanitation Data'!I191))="","",OFFSET('Sanitation Data'!$I$31,0,10*ROW('Sanitation Data'!I191)))</f>
        <v/>
      </c>
      <c r="DN197" s="274" t="str">
        <f ca="true">+IF(OFFSET('Sanitation Data'!$I$32,0,10*ROW('Sanitation Data'!I191))="","",OFFSET('Sanitation Data'!$I$32,0,10*ROW('Sanitation Data'!I191)))</f>
        <v/>
      </c>
      <c r="DO197" s="274" t="str">
        <f ca="true">+IF(OFFSET('Hygiene Data'!$D$11,0,10*ROW('Hygiene Data'!D191))="","",OFFSET('Hygiene Data'!$D$11,0,10*ROW('Hygiene Data'!D191)))</f>
        <v/>
      </c>
      <c r="DP197" s="274" t="str">
        <f ca="true">+IF(OFFSET('Hygiene Data'!$D$12,0,10*ROW('Hygiene Data'!D191))="","",OFFSET('Hygiene Data'!$D$12,0,10*ROW('Hygiene Data'!D191)))</f>
        <v/>
      </c>
      <c r="DQ197" s="274" t="str">
        <f ca="true">+IF(OFFSET('Hygiene Data'!$D$13,0,10*ROW('Hygiene Data'!D191))="","",OFFSET('Hygiene Data'!$D$13,0,10*ROW('Hygiene Data'!D191)))</f>
        <v/>
      </c>
      <c r="DR197" s="274" t="str">
        <f ca="true">+IF(OFFSET('Hygiene Data'!$E$11,0,10*ROW('Hygiene Data'!E191))="","",OFFSET('Hygiene Data'!$E$11,0,10*ROW('Hygiene Data'!E191)))</f>
        <v/>
      </c>
      <c r="DS197" s="274" t="str">
        <f ca="true">+IF(OFFSET('Hygiene Data'!$E$12,0,10*ROW('Hygiene Data'!E191))="","",OFFSET('Hygiene Data'!$E$12,0,10*ROW('Hygiene Data'!E191)))</f>
        <v/>
      </c>
      <c r="DT197" s="274" t="str">
        <f ca="true">+IF(OFFSET('Hygiene Data'!$E$13,0,10*ROW('Hygiene Data'!E191))="","",OFFSET('Hygiene Data'!$E$13,0,10*ROW('Hygiene Data'!E191)))</f>
        <v/>
      </c>
      <c r="DU197" s="274" t="str">
        <f ca="true">+IF(OFFSET('Hygiene Data'!$F$11,0,10*ROW('Hygiene Data'!F191))="","",OFFSET('Hygiene Data'!$F$11,0,10*ROW('Hygiene Data'!F191)))</f>
        <v/>
      </c>
      <c r="DV197" s="274" t="str">
        <f ca="true">+IF(OFFSET('Hygiene Data'!$F$12,0,10*ROW('Hygiene Data'!F191))="","",OFFSET('Hygiene Data'!$F$12,0,10*ROW('Hygiene Data'!F191)))</f>
        <v/>
      </c>
      <c r="DW197" s="274" t="str">
        <f ca="true">+IF(OFFSET('Hygiene Data'!$F$13,0,10*ROW('Hygiene Data'!F191))="","",OFFSET('Hygiene Data'!$F$13,0,10*ROW('Hygiene Data'!F191)))</f>
        <v/>
      </c>
      <c r="DX197" s="274" t="str">
        <f ca="true">+IF(OFFSET('Hygiene Data'!$G$11,0,10*ROW('Hygiene Data'!G191))="","",OFFSET('Hygiene Data'!$G$11,0,10*ROW('Hygiene Data'!G191)))</f>
        <v/>
      </c>
      <c r="DY197" s="274" t="str">
        <f ca="true">+IF(OFFSET('Hygiene Data'!$G$12,0,10*ROW('Hygiene Data'!G191))="","",OFFSET('Hygiene Data'!$G$12,0,10*ROW('Hygiene Data'!G191)))</f>
        <v/>
      </c>
      <c r="DZ197" s="274" t="str">
        <f ca="true">+IF(OFFSET('Hygiene Data'!$G$13,0,10*ROW('Hygiene Data'!G191))="","",OFFSET('Hygiene Data'!$G$13,0,10*ROW('Hygiene Data'!G191)))</f>
        <v/>
      </c>
      <c r="EA197" s="274" t="str">
        <f ca="true">+IF(OFFSET('Hygiene Data'!$H$11,0,10*ROW('Hygiene Data'!H191))="","",OFFSET('Hygiene Data'!$H$11,0,10*ROW('Hygiene Data'!H191)))</f>
        <v/>
      </c>
      <c r="EB197" s="274" t="str">
        <f ca="true">+IF(OFFSET('Hygiene Data'!$H$12,0,10*ROW('Hygiene Data'!H191))="","",OFFSET('Hygiene Data'!$H$12,0,10*ROW('Hygiene Data'!H191)))</f>
        <v/>
      </c>
      <c r="EC197" s="274" t="str">
        <f ca="true">+IF(OFFSET('Hygiene Data'!$H$13,0,10*ROW('Hygiene Data'!H191))="","",OFFSET('Hygiene Data'!$H$13,0,10*ROW('Hygiene Data'!H191)))</f>
        <v/>
      </c>
      <c r="ED197" s="274" t="str">
        <f ca="true">+IF(OFFSET('Hygiene Data'!$I$11,0,10*ROW('Hygiene Data'!I191))="","",OFFSET('Hygiene Data'!$I$11,0,10*ROW('Hygiene Data'!I191)))</f>
        <v/>
      </c>
      <c r="EE197" s="274" t="str">
        <f ca="true">+IF(OFFSET('Hygiene Data'!$I$12,0,10*ROW('Hygiene Data'!I191))="","",OFFSET('Hygiene Data'!$I$12,0,10*ROW('Hygiene Data'!I191)))</f>
        <v/>
      </c>
      <c r="EF197" s="274" t="str">
        <f ca="true">+IF(OFFSET('Hygiene Data'!$I$13,0,10*ROW('Hygiene Data'!I191))="","",OFFSET('Hygiene Data'!$I$13,0,10*ROW('Hygiene Data'!I191)))</f>
        <v/>
      </c>
    </row>
    <row xmlns:x14ac="http://schemas.microsoft.com/office/spreadsheetml/2009/9/ac" r="198" x14ac:dyDescent="0.2">
      <c r="A198" s="37" t="str">
        <f ca="true">+IF(OFFSET('Water Data'!$B$2,0,10*ROW('Water Data'!E192))="","",OFFSET('Water Data'!$B$2,0,10*ROW('Water Data'!E192)))</f>
        <v/>
      </c>
      <c r="B198" s="37" t="str">
        <f ca="true">+IF(OFFSET('Water Data'!$C$2,0,10*ROW('Water Data'!F192))="","",OFFSET('Water Data'!$C$2,0,10*ROW('Water Data'!F192)))</f>
        <v/>
      </c>
      <c r="C198" s="330" t="str">
        <f t="shared" ca="true" si="2"/>
        <v/>
      </c>
      <c r="D198" s="94"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4"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4"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4"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4"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4"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4"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4"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4"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4"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4"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4"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4"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4"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4"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4"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4"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4"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5"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5"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5"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5"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5"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5"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5"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5"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5"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5"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5"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5"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5"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5"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5"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5"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5"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5"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5"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5"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5"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5"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5"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5"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5"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5"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5"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5"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5"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5"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6"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6"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6"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6"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6"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6"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6"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6"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6"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6"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6"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6"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6"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6"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6"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6"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6"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6"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4"/>
      <c r="BS198" s="274" t="str">
        <f ca="true">+IF(OFFSET('Water Data'!$D$27,0,10*ROW('Water Data'!D192))="","",OFFSET('Water Data'!$D$27,0,10*ROW('Water Data'!D192)))</f>
        <v/>
      </c>
      <c r="BT198" s="274" t="str">
        <f ca="true">+IF(OFFSET('Water Data'!$D$28,0,10*ROW('Water Data'!D192))="","",OFFSET('Water Data'!$D$28,0,10*ROW('Water Data'!D192)))</f>
        <v/>
      </c>
      <c r="BU198" s="274" t="str">
        <f ca="true">+IF(OFFSET('Water Data'!$D$29,0,10*ROW('Water Data'!D192))="","",OFFSET('Water Data'!$D$29,0,10*ROW('Water Data'!D192)))</f>
        <v/>
      </c>
      <c r="BV198" s="274" t="str">
        <f ca="true">+IF(OFFSET('Water Data'!$E$27,0,10*ROW('Water Data'!E192))="","",OFFSET('Water Data'!$E$27,0,10*ROW('Water Data'!E192)))</f>
        <v/>
      </c>
      <c r="BW198" s="274" t="str">
        <f ca="true">+IF(OFFSET('Water Data'!$E$28,0,10*ROW('Water Data'!E192))="","",OFFSET('Water Data'!$E$28,0,10*ROW('Water Data'!E192)))</f>
        <v/>
      </c>
      <c r="BX198" s="274" t="str">
        <f ca="true">+IF(OFFSET('Water Data'!$E$29,0,10*ROW('Water Data'!E192))="","",OFFSET('Water Data'!$E$29,0,10*ROW('Water Data'!E192)))</f>
        <v/>
      </c>
      <c r="BY198" s="274" t="str">
        <f ca="true">+IF(OFFSET('Water Data'!$F$27,0,10*ROW('Water Data'!F192))="","",OFFSET('Water Data'!$F$27,0,10*ROW('Water Data'!F192)))</f>
        <v/>
      </c>
      <c r="BZ198" s="274" t="str">
        <f ca="true">+IF(OFFSET('Water Data'!$F$28,0,10*ROW('Water Data'!F192))="","",OFFSET('Water Data'!$F$28,0,10*ROW('Water Data'!F192)))</f>
        <v/>
      </c>
      <c r="CA198" s="274" t="str">
        <f ca="true">+IF(OFFSET('Water Data'!$F$29,0,10*ROW('Water Data'!F192))="","",OFFSET('Water Data'!$F$29,0,10*ROW('Water Data'!F192)))</f>
        <v/>
      </c>
      <c r="CB198" s="274" t="str">
        <f ca="true">+IF(OFFSET('Water Data'!$G$27,0,10*ROW('Water Data'!G192))="","",OFFSET('Water Data'!$G$27,0,10*ROW('Water Data'!G192)))</f>
        <v/>
      </c>
      <c r="CC198" s="274" t="str">
        <f ca="true">+IF(OFFSET('Water Data'!$G$28,0,10*ROW('Water Data'!G192))="","",OFFSET('Water Data'!$G$28,0,10*ROW('Water Data'!G192)))</f>
        <v/>
      </c>
      <c r="CD198" s="274" t="str">
        <f ca="true">+IF(OFFSET('Water Data'!$G$29,0,10*ROW('Water Data'!G192))="","",OFFSET('Water Data'!$G$29,0,10*ROW('Water Data'!G192)))</f>
        <v/>
      </c>
      <c r="CE198" s="274" t="str">
        <f ca="true">+IF(OFFSET('Water Data'!$H$27,0,10*ROW('Water Data'!H192))="","",OFFSET('Water Data'!$H$27,0,10*ROW('Water Data'!H192)))</f>
        <v/>
      </c>
      <c r="CF198" s="274" t="str">
        <f ca="true">+IF(OFFSET('Water Data'!$H$28,0,10*ROW('Water Data'!H192))="","",OFFSET('Water Data'!$H$28,0,10*ROW('Water Data'!H192)))</f>
        <v/>
      </c>
      <c r="CG198" s="274" t="str">
        <f ca="true">+IF(OFFSET('Water Data'!$H$29,0,10*ROW('Water Data'!H192))="","",OFFSET('Water Data'!$H$29,0,10*ROW('Water Data'!H192)))</f>
        <v/>
      </c>
      <c r="CH198" s="274" t="str">
        <f ca="true">+IF(OFFSET('Water Data'!$I$27,0,10*ROW('Water Data'!I192))="","",OFFSET('Water Data'!$I$27,0,10*ROW('Water Data'!I192)))</f>
        <v/>
      </c>
      <c r="CI198" s="274" t="str">
        <f ca="true">+IF(OFFSET('Water Data'!$I$28,0,10*ROW('Water Data'!I192))="","",OFFSET('Water Data'!$I$28,0,10*ROW('Water Data'!I192)))</f>
        <v/>
      </c>
      <c r="CJ198" s="274" t="str">
        <f ca="true">+IF(OFFSET('Water Data'!$I$29,0,10*ROW('Water Data'!I192))="","",OFFSET('Water Data'!$I$29,0,10*ROW('Water Data'!I192)))</f>
        <v/>
      </c>
      <c r="CK198" s="274" t="str">
        <f ca="true">+IF(OFFSET('Sanitation Data'!$D$28,0,10*ROW('Sanitation Data'!D192))="","",OFFSET('Sanitation Data'!$D$28,0,10*ROW('Sanitation Data'!D192)))</f>
        <v/>
      </c>
      <c r="CL198" s="274" t="str">
        <f ca="true">+IF(OFFSET('Sanitation Data'!$D$29,0,10*ROW('Sanitation Data'!D192))="","",OFFSET('Sanitation Data'!$D$29,0,10*ROW('Sanitation Data'!D192)))</f>
        <v/>
      </c>
      <c r="CM198" s="274" t="str">
        <f ca="true">+IF(OFFSET('Sanitation Data'!$D$30,0,10*ROW('Sanitation Data'!D192))="","",OFFSET('Sanitation Data'!$D$30,0,10*ROW('Sanitation Data'!D192)))</f>
        <v/>
      </c>
      <c r="CN198" s="274" t="str">
        <f ca="true">+IF(OFFSET('Sanitation Data'!$D$31,0,10*ROW('Sanitation Data'!D192))="","",OFFSET('Sanitation Data'!$D$31,0,10*ROW('Sanitation Data'!D192)))</f>
        <v/>
      </c>
      <c r="CO198" s="274" t="str">
        <f ca="true">+IF(OFFSET('Sanitation Data'!$D$32,0,10*ROW('Sanitation Data'!D192))="","",OFFSET('Sanitation Data'!$D$32,0,10*ROW('Sanitation Data'!D192)))</f>
        <v/>
      </c>
      <c r="CP198" s="274" t="str">
        <f ca="true">+IF(OFFSET('Sanitation Data'!$E$28,0,10*ROW('Sanitation Data'!E192))="","",OFFSET('Sanitation Data'!$E$28,0,10*ROW('Sanitation Data'!E192)))</f>
        <v/>
      </c>
      <c r="CQ198" s="274" t="str">
        <f ca="true">+IF(OFFSET('Sanitation Data'!$E$29,0,10*ROW('Sanitation Data'!E192))="","",OFFSET('Sanitation Data'!$E$29,0,10*ROW('Sanitation Data'!E192)))</f>
        <v/>
      </c>
      <c r="CR198" s="274" t="str">
        <f ca="true">+IF(OFFSET('Sanitation Data'!$E$30,0,10*ROW('Sanitation Data'!E192))="","",OFFSET('Sanitation Data'!$E$30,0,10*ROW('Sanitation Data'!E192)))</f>
        <v/>
      </c>
      <c r="CS198" s="274" t="str">
        <f ca="true">+IF(OFFSET('Sanitation Data'!$E$31,0,10*ROW('Sanitation Data'!E192))="","",OFFSET('Sanitation Data'!$E$31,0,10*ROW('Sanitation Data'!E192)))</f>
        <v/>
      </c>
      <c r="CT198" s="274" t="str">
        <f ca="true">+IF(OFFSET('Sanitation Data'!$E$32,0,10*ROW('Sanitation Data'!E192))="","",OFFSET('Sanitation Data'!$E$32,0,10*ROW('Sanitation Data'!E192)))</f>
        <v/>
      </c>
      <c r="CU198" s="274" t="str">
        <f ca="true">+IF(OFFSET('Sanitation Data'!$F$28,0,10*ROW('Sanitation Data'!F192))="","",OFFSET('Sanitation Data'!$F$28,0,10*ROW('Sanitation Data'!F192)))</f>
        <v/>
      </c>
      <c r="CV198" s="274" t="str">
        <f ca="true">+IF(OFFSET('Sanitation Data'!$F$29,0,10*ROW('Sanitation Data'!F192))="","",OFFSET('Sanitation Data'!$F$29,0,10*ROW('Sanitation Data'!F192)))</f>
        <v/>
      </c>
      <c r="CW198" s="274" t="str">
        <f ca="true">+IF(OFFSET('Sanitation Data'!$F$30,0,10*ROW('Sanitation Data'!F192))="","",OFFSET('Sanitation Data'!$F$30,0,10*ROW('Sanitation Data'!F192)))</f>
        <v/>
      </c>
      <c r="CX198" s="274" t="str">
        <f ca="true">+IF(OFFSET('Sanitation Data'!$F$31,0,10*ROW('Sanitation Data'!F192))="","",OFFSET('Sanitation Data'!$F$31,0,10*ROW('Sanitation Data'!F192)))</f>
        <v/>
      </c>
      <c r="CY198" s="274" t="str">
        <f ca="true">+IF(OFFSET('Sanitation Data'!$F$32,0,10*ROW('Sanitation Data'!F192))="","",OFFSET('Sanitation Data'!$F$32,0,10*ROW('Sanitation Data'!F192)))</f>
        <v/>
      </c>
      <c r="CZ198" s="274" t="str">
        <f ca="true">+IF(OFFSET('Sanitation Data'!$G$28,0,10*ROW('Sanitation Data'!G192))="","",OFFSET('Sanitation Data'!$G$28,0,10*ROW('Sanitation Data'!G192)))</f>
        <v/>
      </c>
      <c r="DA198" s="274" t="str">
        <f ca="true">+IF(OFFSET('Sanitation Data'!$G$29,0,10*ROW('Sanitation Data'!G192))="","",OFFSET('Sanitation Data'!$G$29,0,10*ROW('Sanitation Data'!G192)))</f>
        <v/>
      </c>
      <c r="DB198" s="274" t="str">
        <f ca="true">+IF(OFFSET('Sanitation Data'!$G$30,0,10*ROW('Sanitation Data'!G192))="","",OFFSET('Sanitation Data'!$G$30,0,10*ROW('Sanitation Data'!G192)))</f>
        <v/>
      </c>
      <c r="DC198" s="274" t="str">
        <f ca="true">+IF(OFFSET('Sanitation Data'!$G$31,0,10*ROW('Sanitation Data'!G192))="","",OFFSET('Sanitation Data'!$G$31,0,10*ROW('Sanitation Data'!G192)))</f>
        <v/>
      </c>
      <c r="DD198" s="274" t="str">
        <f ca="true">+IF(OFFSET('Sanitation Data'!$G$32,0,10*ROW('Sanitation Data'!G192))="","",OFFSET('Sanitation Data'!$G$32,0,10*ROW('Sanitation Data'!G192)))</f>
        <v/>
      </c>
      <c r="DE198" s="274" t="str">
        <f ca="true">+IF(OFFSET('Sanitation Data'!$H$28,0,10*ROW('Sanitation Data'!H192))="","",OFFSET('Sanitation Data'!$H$28,0,10*ROW('Sanitation Data'!H192)))</f>
        <v/>
      </c>
      <c r="DF198" s="274" t="str">
        <f ca="true">+IF(OFFSET('Sanitation Data'!$H$29,0,10*ROW('Sanitation Data'!H192))="","",OFFSET('Sanitation Data'!$H$29,0,10*ROW('Sanitation Data'!H192)))</f>
        <v/>
      </c>
      <c r="DG198" s="274" t="str">
        <f ca="true">+IF(OFFSET('Sanitation Data'!$H$30,0,10*ROW('Sanitation Data'!H192))="","",OFFSET('Sanitation Data'!$H$30,0,10*ROW('Sanitation Data'!H192)))</f>
        <v/>
      </c>
      <c r="DH198" s="274" t="str">
        <f ca="true">+IF(OFFSET('Sanitation Data'!$H$31,0,10*ROW('Sanitation Data'!H192))="","",OFFSET('Sanitation Data'!$H$31,0,10*ROW('Sanitation Data'!H192)))</f>
        <v/>
      </c>
      <c r="DI198" s="274" t="str">
        <f ca="true">+IF(OFFSET('Sanitation Data'!$H$32,0,10*ROW('Sanitation Data'!H192))="","",OFFSET('Sanitation Data'!$H$32,0,10*ROW('Sanitation Data'!H192)))</f>
        <v/>
      </c>
      <c r="DJ198" s="274" t="str">
        <f ca="true">+IF(OFFSET('Sanitation Data'!$I$28,0,10*ROW('Sanitation Data'!I192))="","",OFFSET('Sanitation Data'!$I$28,0,10*ROW('Sanitation Data'!I192)))</f>
        <v/>
      </c>
      <c r="DK198" s="274" t="str">
        <f ca="true">+IF(OFFSET('Sanitation Data'!$I$29,0,10*ROW('Sanitation Data'!I192))="","",OFFSET('Sanitation Data'!$I$29,0,10*ROW('Sanitation Data'!I192)))</f>
        <v/>
      </c>
      <c r="DL198" s="274" t="str">
        <f ca="true">+IF(OFFSET('Sanitation Data'!$I$30,0,10*ROW('Sanitation Data'!I192))="","",OFFSET('Sanitation Data'!$I$30,0,10*ROW('Sanitation Data'!I192)))</f>
        <v/>
      </c>
      <c r="DM198" s="274" t="str">
        <f ca="true">+IF(OFFSET('Sanitation Data'!$I$31,0,10*ROW('Sanitation Data'!I192))="","",OFFSET('Sanitation Data'!$I$31,0,10*ROW('Sanitation Data'!I192)))</f>
        <v/>
      </c>
      <c r="DN198" s="274" t="str">
        <f ca="true">+IF(OFFSET('Sanitation Data'!$I$32,0,10*ROW('Sanitation Data'!I192))="","",OFFSET('Sanitation Data'!$I$32,0,10*ROW('Sanitation Data'!I192)))</f>
        <v/>
      </c>
      <c r="DO198" s="274" t="str">
        <f ca="true">+IF(OFFSET('Hygiene Data'!$D$11,0,10*ROW('Hygiene Data'!D192))="","",OFFSET('Hygiene Data'!$D$11,0,10*ROW('Hygiene Data'!D192)))</f>
        <v/>
      </c>
      <c r="DP198" s="274" t="str">
        <f ca="true">+IF(OFFSET('Hygiene Data'!$D$12,0,10*ROW('Hygiene Data'!D192))="","",OFFSET('Hygiene Data'!$D$12,0,10*ROW('Hygiene Data'!D192)))</f>
        <v/>
      </c>
      <c r="DQ198" s="274" t="str">
        <f ca="true">+IF(OFFSET('Hygiene Data'!$D$13,0,10*ROW('Hygiene Data'!D192))="","",OFFSET('Hygiene Data'!$D$13,0,10*ROW('Hygiene Data'!D192)))</f>
        <v/>
      </c>
      <c r="DR198" s="274" t="str">
        <f ca="true">+IF(OFFSET('Hygiene Data'!$E$11,0,10*ROW('Hygiene Data'!E192))="","",OFFSET('Hygiene Data'!$E$11,0,10*ROW('Hygiene Data'!E192)))</f>
        <v/>
      </c>
      <c r="DS198" s="274" t="str">
        <f ca="true">+IF(OFFSET('Hygiene Data'!$E$12,0,10*ROW('Hygiene Data'!E192))="","",OFFSET('Hygiene Data'!$E$12,0,10*ROW('Hygiene Data'!E192)))</f>
        <v/>
      </c>
      <c r="DT198" s="274" t="str">
        <f ca="true">+IF(OFFSET('Hygiene Data'!$E$13,0,10*ROW('Hygiene Data'!E192))="","",OFFSET('Hygiene Data'!$E$13,0,10*ROW('Hygiene Data'!E192)))</f>
        <v/>
      </c>
      <c r="DU198" s="274" t="str">
        <f ca="true">+IF(OFFSET('Hygiene Data'!$F$11,0,10*ROW('Hygiene Data'!F192))="","",OFFSET('Hygiene Data'!$F$11,0,10*ROW('Hygiene Data'!F192)))</f>
        <v/>
      </c>
      <c r="DV198" s="274" t="str">
        <f ca="true">+IF(OFFSET('Hygiene Data'!$F$12,0,10*ROW('Hygiene Data'!F192))="","",OFFSET('Hygiene Data'!$F$12,0,10*ROW('Hygiene Data'!F192)))</f>
        <v/>
      </c>
      <c r="DW198" s="274" t="str">
        <f ca="true">+IF(OFFSET('Hygiene Data'!$F$13,0,10*ROW('Hygiene Data'!F192))="","",OFFSET('Hygiene Data'!$F$13,0,10*ROW('Hygiene Data'!F192)))</f>
        <v/>
      </c>
      <c r="DX198" s="274" t="str">
        <f ca="true">+IF(OFFSET('Hygiene Data'!$G$11,0,10*ROW('Hygiene Data'!G192))="","",OFFSET('Hygiene Data'!$G$11,0,10*ROW('Hygiene Data'!G192)))</f>
        <v/>
      </c>
      <c r="DY198" s="274" t="str">
        <f ca="true">+IF(OFFSET('Hygiene Data'!$G$12,0,10*ROW('Hygiene Data'!G192))="","",OFFSET('Hygiene Data'!$G$12,0,10*ROW('Hygiene Data'!G192)))</f>
        <v/>
      </c>
      <c r="DZ198" s="274" t="str">
        <f ca="true">+IF(OFFSET('Hygiene Data'!$G$13,0,10*ROW('Hygiene Data'!G192))="","",OFFSET('Hygiene Data'!$G$13,0,10*ROW('Hygiene Data'!G192)))</f>
        <v/>
      </c>
      <c r="EA198" s="274" t="str">
        <f ca="true">+IF(OFFSET('Hygiene Data'!$H$11,0,10*ROW('Hygiene Data'!H192))="","",OFFSET('Hygiene Data'!$H$11,0,10*ROW('Hygiene Data'!H192)))</f>
        <v/>
      </c>
      <c r="EB198" s="274" t="str">
        <f ca="true">+IF(OFFSET('Hygiene Data'!$H$12,0,10*ROW('Hygiene Data'!H192))="","",OFFSET('Hygiene Data'!$H$12,0,10*ROW('Hygiene Data'!H192)))</f>
        <v/>
      </c>
      <c r="EC198" s="274" t="str">
        <f ca="true">+IF(OFFSET('Hygiene Data'!$H$13,0,10*ROW('Hygiene Data'!H192))="","",OFFSET('Hygiene Data'!$H$13,0,10*ROW('Hygiene Data'!H192)))</f>
        <v/>
      </c>
      <c r="ED198" s="274" t="str">
        <f ca="true">+IF(OFFSET('Hygiene Data'!$I$11,0,10*ROW('Hygiene Data'!I192))="","",OFFSET('Hygiene Data'!$I$11,0,10*ROW('Hygiene Data'!I192)))</f>
        <v/>
      </c>
      <c r="EE198" s="274" t="str">
        <f ca="true">+IF(OFFSET('Hygiene Data'!$I$12,0,10*ROW('Hygiene Data'!I192))="","",OFFSET('Hygiene Data'!$I$12,0,10*ROW('Hygiene Data'!I192)))</f>
        <v/>
      </c>
      <c r="EF198" s="274" t="str">
        <f ca="true">+IF(OFFSET('Hygiene Data'!$I$13,0,10*ROW('Hygiene Data'!I192))="","",OFFSET('Hygiene Data'!$I$13,0,10*ROW('Hygiene Data'!I192)))</f>
        <v/>
      </c>
    </row>
    <row xmlns:x14ac="http://schemas.microsoft.com/office/spreadsheetml/2009/9/ac" r="199" x14ac:dyDescent="0.2">
      <c r="A199" s="37" t="str">
        <f ca="true">+IF(OFFSET('Water Data'!$B$2,0,10*ROW('Water Data'!E193))="","",OFFSET('Water Data'!$B$2,0,10*ROW('Water Data'!E193)))</f>
        <v/>
      </c>
      <c r="B199" s="37" t="str">
        <f ca="true">+IF(OFFSET('Water Data'!$C$2,0,10*ROW('Water Data'!F193))="","",OFFSET('Water Data'!$C$2,0,10*ROW('Water Data'!F193)))</f>
        <v/>
      </c>
      <c r="C199" s="330" t="str">
        <f t="shared" ref="C199:C207" ca="true" si="3">+IF(ISNUMBER(VALUE(MID(A199,5,4))), VALUE(MID(A199, 5,4)),"")</f>
        <v/>
      </c>
      <c r="D199" s="94"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4"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4"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4"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4"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4"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4"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4"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4"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4"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4"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4"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4"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4"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4"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4"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4"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4"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5"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5"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5"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5"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5"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5"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5"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5"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5"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5"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5"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5"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5"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5"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5"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5"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5"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5"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5"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5"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5"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5"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5"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5"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5"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5"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5"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5"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5"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5"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6"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6"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6"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6"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6"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6"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6"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6"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6"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6"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6"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6"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6"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6"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6"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6"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6"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6"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4"/>
      <c r="BS199" s="274" t="str">
        <f ca="true">+IF(OFFSET('Water Data'!$D$27,0,10*ROW('Water Data'!D193))="","",OFFSET('Water Data'!$D$27,0,10*ROW('Water Data'!D193)))</f>
        <v/>
      </c>
      <c r="BT199" s="274" t="str">
        <f ca="true">+IF(OFFSET('Water Data'!$D$28,0,10*ROW('Water Data'!D193))="","",OFFSET('Water Data'!$D$28,0,10*ROW('Water Data'!D193)))</f>
        <v/>
      </c>
      <c r="BU199" s="274" t="str">
        <f ca="true">+IF(OFFSET('Water Data'!$D$29,0,10*ROW('Water Data'!D193))="","",OFFSET('Water Data'!$D$29,0,10*ROW('Water Data'!D193)))</f>
        <v/>
      </c>
      <c r="BV199" s="274" t="str">
        <f ca="true">+IF(OFFSET('Water Data'!$E$27,0,10*ROW('Water Data'!E193))="","",OFFSET('Water Data'!$E$27,0,10*ROW('Water Data'!E193)))</f>
        <v/>
      </c>
      <c r="BW199" s="274" t="str">
        <f ca="true">+IF(OFFSET('Water Data'!$E$28,0,10*ROW('Water Data'!E193))="","",OFFSET('Water Data'!$E$28,0,10*ROW('Water Data'!E193)))</f>
        <v/>
      </c>
      <c r="BX199" s="274" t="str">
        <f ca="true">+IF(OFFSET('Water Data'!$E$29,0,10*ROW('Water Data'!E193))="","",OFFSET('Water Data'!$E$29,0,10*ROW('Water Data'!E193)))</f>
        <v/>
      </c>
      <c r="BY199" s="274" t="str">
        <f ca="true">+IF(OFFSET('Water Data'!$F$27,0,10*ROW('Water Data'!F193))="","",OFFSET('Water Data'!$F$27,0,10*ROW('Water Data'!F193)))</f>
        <v/>
      </c>
      <c r="BZ199" s="274" t="str">
        <f ca="true">+IF(OFFSET('Water Data'!$F$28,0,10*ROW('Water Data'!F193))="","",OFFSET('Water Data'!$F$28,0,10*ROW('Water Data'!F193)))</f>
        <v/>
      </c>
      <c r="CA199" s="274" t="str">
        <f ca="true">+IF(OFFSET('Water Data'!$F$29,0,10*ROW('Water Data'!F193))="","",OFFSET('Water Data'!$F$29,0,10*ROW('Water Data'!F193)))</f>
        <v/>
      </c>
      <c r="CB199" s="274" t="str">
        <f ca="true">+IF(OFFSET('Water Data'!$G$27,0,10*ROW('Water Data'!G193))="","",OFFSET('Water Data'!$G$27,0,10*ROW('Water Data'!G193)))</f>
        <v/>
      </c>
      <c r="CC199" s="274" t="str">
        <f ca="true">+IF(OFFSET('Water Data'!$G$28,0,10*ROW('Water Data'!G193))="","",OFFSET('Water Data'!$G$28,0,10*ROW('Water Data'!G193)))</f>
        <v/>
      </c>
      <c r="CD199" s="274" t="str">
        <f ca="true">+IF(OFFSET('Water Data'!$G$29,0,10*ROW('Water Data'!G193))="","",OFFSET('Water Data'!$G$29,0,10*ROW('Water Data'!G193)))</f>
        <v/>
      </c>
      <c r="CE199" s="274" t="str">
        <f ca="true">+IF(OFFSET('Water Data'!$H$27,0,10*ROW('Water Data'!H193))="","",OFFSET('Water Data'!$H$27,0,10*ROW('Water Data'!H193)))</f>
        <v/>
      </c>
      <c r="CF199" s="274" t="str">
        <f ca="true">+IF(OFFSET('Water Data'!$H$28,0,10*ROW('Water Data'!H193))="","",OFFSET('Water Data'!$H$28,0,10*ROW('Water Data'!H193)))</f>
        <v/>
      </c>
      <c r="CG199" s="274" t="str">
        <f ca="true">+IF(OFFSET('Water Data'!$H$29,0,10*ROW('Water Data'!H193))="","",OFFSET('Water Data'!$H$29,0,10*ROW('Water Data'!H193)))</f>
        <v/>
      </c>
      <c r="CH199" s="274" t="str">
        <f ca="true">+IF(OFFSET('Water Data'!$I$27,0,10*ROW('Water Data'!I193))="","",OFFSET('Water Data'!$I$27,0,10*ROW('Water Data'!I193)))</f>
        <v/>
      </c>
      <c r="CI199" s="274" t="str">
        <f ca="true">+IF(OFFSET('Water Data'!$I$28,0,10*ROW('Water Data'!I193))="","",OFFSET('Water Data'!$I$28,0,10*ROW('Water Data'!I193)))</f>
        <v/>
      </c>
      <c r="CJ199" s="274" t="str">
        <f ca="true">+IF(OFFSET('Water Data'!$I$29,0,10*ROW('Water Data'!I193))="","",OFFSET('Water Data'!$I$29,0,10*ROW('Water Data'!I193)))</f>
        <v/>
      </c>
      <c r="CK199" s="274" t="str">
        <f ca="true">+IF(OFFSET('Sanitation Data'!$D$28,0,10*ROW('Sanitation Data'!D193))="","",OFFSET('Sanitation Data'!$D$28,0,10*ROW('Sanitation Data'!D193)))</f>
        <v/>
      </c>
      <c r="CL199" s="274" t="str">
        <f ca="true">+IF(OFFSET('Sanitation Data'!$D$29,0,10*ROW('Sanitation Data'!D193))="","",OFFSET('Sanitation Data'!$D$29,0,10*ROW('Sanitation Data'!D193)))</f>
        <v/>
      </c>
      <c r="CM199" s="274" t="str">
        <f ca="true">+IF(OFFSET('Sanitation Data'!$D$30,0,10*ROW('Sanitation Data'!D193))="","",OFFSET('Sanitation Data'!$D$30,0,10*ROW('Sanitation Data'!D193)))</f>
        <v/>
      </c>
      <c r="CN199" s="274" t="str">
        <f ca="true">+IF(OFFSET('Sanitation Data'!$D$31,0,10*ROW('Sanitation Data'!D193))="","",OFFSET('Sanitation Data'!$D$31,0,10*ROW('Sanitation Data'!D193)))</f>
        <v/>
      </c>
      <c r="CO199" s="274" t="str">
        <f ca="true">+IF(OFFSET('Sanitation Data'!$D$32,0,10*ROW('Sanitation Data'!D193))="","",OFFSET('Sanitation Data'!$D$32,0,10*ROW('Sanitation Data'!D193)))</f>
        <v/>
      </c>
      <c r="CP199" s="274" t="str">
        <f ca="true">+IF(OFFSET('Sanitation Data'!$E$28,0,10*ROW('Sanitation Data'!E193))="","",OFFSET('Sanitation Data'!$E$28,0,10*ROW('Sanitation Data'!E193)))</f>
        <v/>
      </c>
      <c r="CQ199" s="274" t="str">
        <f ca="true">+IF(OFFSET('Sanitation Data'!$E$29,0,10*ROW('Sanitation Data'!E193))="","",OFFSET('Sanitation Data'!$E$29,0,10*ROW('Sanitation Data'!E193)))</f>
        <v/>
      </c>
      <c r="CR199" s="274" t="str">
        <f ca="true">+IF(OFFSET('Sanitation Data'!$E$30,0,10*ROW('Sanitation Data'!E193))="","",OFFSET('Sanitation Data'!$E$30,0,10*ROW('Sanitation Data'!E193)))</f>
        <v/>
      </c>
      <c r="CS199" s="274" t="str">
        <f ca="true">+IF(OFFSET('Sanitation Data'!$E$31,0,10*ROW('Sanitation Data'!E193))="","",OFFSET('Sanitation Data'!$E$31,0,10*ROW('Sanitation Data'!E193)))</f>
        <v/>
      </c>
      <c r="CT199" s="274" t="str">
        <f ca="true">+IF(OFFSET('Sanitation Data'!$E$32,0,10*ROW('Sanitation Data'!E193))="","",OFFSET('Sanitation Data'!$E$32,0,10*ROW('Sanitation Data'!E193)))</f>
        <v/>
      </c>
      <c r="CU199" s="274" t="str">
        <f ca="true">+IF(OFFSET('Sanitation Data'!$F$28,0,10*ROW('Sanitation Data'!F193))="","",OFFSET('Sanitation Data'!$F$28,0,10*ROW('Sanitation Data'!F193)))</f>
        <v/>
      </c>
      <c r="CV199" s="274" t="str">
        <f ca="true">+IF(OFFSET('Sanitation Data'!$F$29,0,10*ROW('Sanitation Data'!F193))="","",OFFSET('Sanitation Data'!$F$29,0,10*ROW('Sanitation Data'!F193)))</f>
        <v/>
      </c>
      <c r="CW199" s="274" t="str">
        <f ca="true">+IF(OFFSET('Sanitation Data'!$F$30,0,10*ROW('Sanitation Data'!F193))="","",OFFSET('Sanitation Data'!$F$30,0,10*ROW('Sanitation Data'!F193)))</f>
        <v/>
      </c>
      <c r="CX199" s="274" t="str">
        <f ca="true">+IF(OFFSET('Sanitation Data'!$F$31,0,10*ROW('Sanitation Data'!F193))="","",OFFSET('Sanitation Data'!$F$31,0,10*ROW('Sanitation Data'!F193)))</f>
        <v/>
      </c>
      <c r="CY199" s="274" t="str">
        <f ca="true">+IF(OFFSET('Sanitation Data'!$F$32,0,10*ROW('Sanitation Data'!F193))="","",OFFSET('Sanitation Data'!$F$32,0,10*ROW('Sanitation Data'!F193)))</f>
        <v/>
      </c>
      <c r="CZ199" s="274" t="str">
        <f ca="true">+IF(OFFSET('Sanitation Data'!$G$28,0,10*ROW('Sanitation Data'!G193))="","",OFFSET('Sanitation Data'!$G$28,0,10*ROW('Sanitation Data'!G193)))</f>
        <v/>
      </c>
      <c r="DA199" s="274" t="str">
        <f ca="true">+IF(OFFSET('Sanitation Data'!$G$29,0,10*ROW('Sanitation Data'!G193))="","",OFFSET('Sanitation Data'!$G$29,0,10*ROW('Sanitation Data'!G193)))</f>
        <v/>
      </c>
      <c r="DB199" s="274" t="str">
        <f ca="true">+IF(OFFSET('Sanitation Data'!$G$30,0,10*ROW('Sanitation Data'!G193))="","",OFFSET('Sanitation Data'!$G$30,0,10*ROW('Sanitation Data'!G193)))</f>
        <v/>
      </c>
      <c r="DC199" s="274" t="str">
        <f ca="true">+IF(OFFSET('Sanitation Data'!$G$31,0,10*ROW('Sanitation Data'!G193))="","",OFFSET('Sanitation Data'!$G$31,0,10*ROW('Sanitation Data'!G193)))</f>
        <v/>
      </c>
      <c r="DD199" s="274" t="str">
        <f ca="true">+IF(OFFSET('Sanitation Data'!$G$32,0,10*ROW('Sanitation Data'!G193))="","",OFFSET('Sanitation Data'!$G$32,0,10*ROW('Sanitation Data'!G193)))</f>
        <v/>
      </c>
      <c r="DE199" s="274" t="str">
        <f ca="true">+IF(OFFSET('Sanitation Data'!$H$28,0,10*ROW('Sanitation Data'!H193))="","",OFFSET('Sanitation Data'!$H$28,0,10*ROW('Sanitation Data'!H193)))</f>
        <v/>
      </c>
      <c r="DF199" s="274" t="str">
        <f ca="true">+IF(OFFSET('Sanitation Data'!$H$29,0,10*ROW('Sanitation Data'!H193))="","",OFFSET('Sanitation Data'!$H$29,0,10*ROW('Sanitation Data'!H193)))</f>
        <v/>
      </c>
      <c r="DG199" s="274" t="str">
        <f ca="true">+IF(OFFSET('Sanitation Data'!$H$30,0,10*ROW('Sanitation Data'!H193))="","",OFFSET('Sanitation Data'!$H$30,0,10*ROW('Sanitation Data'!H193)))</f>
        <v/>
      </c>
      <c r="DH199" s="274" t="str">
        <f ca="true">+IF(OFFSET('Sanitation Data'!$H$31,0,10*ROW('Sanitation Data'!H193))="","",OFFSET('Sanitation Data'!$H$31,0,10*ROW('Sanitation Data'!H193)))</f>
        <v/>
      </c>
      <c r="DI199" s="274" t="str">
        <f ca="true">+IF(OFFSET('Sanitation Data'!$H$32,0,10*ROW('Sanitation Data'!H193))="","",OFFSET('Sanitation Data'!$H$32,0,10*ROW('Sanitation Data'!H193)))</f>
        <v/>
      </c>
      <c r="DJ199" s="274" t="str">
        <f ca="true">+IF(OFFSET('Sanitation Data'!$I$28,0,10*ROW('Sanitation Data'!I193))="","",OFFSET('Sanitation Data'!$I$28,0,10*ROW('Sanitation Data'!I193)))</f>
        <v/>
      </c>
      <c r="DK199" s="274" t="str">
        <f ca="true">+IF(OFFSET('Sanitation Data'!$I$29,0,10*ROW('Sanitation Data'!I193))="","",OFFSET('Sanitation Data'!$I$29,0,10*ROW('Sanitation Data'!I193)))</f>
        <v/>
      </c>
      <c r="DL199" s="274" t="str">
        <f ca="true">+IF(OFFSET('Sanitation Data'!$I$30,0,10*ROW('Sanitation Data'!I193))="","",OFFSET('Sanitation Data'!$I$30,0,10*ROW('Sanitation Data'!I193)))</f>
        <v/>
      </c>
      <c r="DM199" s="274" t="str">
        <f ca="true">+IF(OFFSET('Sanitation Data'!$I$31,0,10*ROW('Sanitation Data'!I193))="","",OFFSET('Sanitation Data'!$I$31,0,10*ROW('Sanitation Data'!I193)))</f>
        <v/>
      </c>
      <c r="DN199" s="274" t="str">
        <f ca="true">+IF(OFFSET('Sanitation Data'!$I$32,0,10*ROW('Sanitation Data'!I193))="","",OFFSET('Sanitation Data'!$I$32,0,10*ROW('Sanitation Data'!I193)))</f>
        <v/>
      </c>
      <c r="DO199" s="274" t="str">
        <f ca="true">+IF(OFFSET('Hygiene Data'!$D$11,0,10*ROW('Hygiene Data'!D193))="","",OFFSET('Hygiene Data'!$D$11,0,10*ROW('Hygiene Data'!D193)))</f>
        <v/>
      </c>
      <c r="DP199" s="274" t="str">
        <f ca="true">+IF(OFFSET('Hygiene Data'!$D$12,0,10*ROW('Hygiene Data'!D193))="","",OFFSET('Hygiene Data'!$D$12,0,10*ROW('Hygiene Data'!D193)))</f>
        <v/>
      </c>
      <c r="DQ199" s="274" t="str">
        <f ca="true">+IF(OFFSET('Hygiene Data'!$D$13,0,10*ROW('Hygiene Data'!D193))="","",OFFSET('Hygiene Data'!$D$13,0,10*ROW('Hygiene Data'!D193)))</f>
        <v/>
      </c>
      <c r="DR199" s="274" t="str">
        <f ca="true">+IF(OFFSET('Hygiene Data'!$E$11,0,10*ROW('Hygiene Data'!E193))="","",OFFSET('Hygiene Data'!$E$11,0,10*ROW('Hygiene Data'!E193)))</f>
        <v/>
      </c>
      <c r="DS199" s="274" t="str">
        <f ca="true">+IF(OFFSET('Hygiene Data'!$E$12,0,10*ROW('Hygiene Data'!E193))="","",OFFSET('Hygiene Data'!$E$12,0,10*ROW('Hygiene Data'!E193)))</f>
        <v/>
      </c>
      <c r="DT199" s="274" t="str">
        <f ca="true">+IF(OFFSET('Hygiene Data'!$E$13,0,10*ROW('Hygiene Data'!E193))="","",OFFSET('Hygiene Data'!$E$13,0,10*ROW('Hygiene Data'!E193)))</f>
        <v/>
      </c>
      <c r="DU199" s="274" t="str">
        <f ca="true">+IF(OFFSET('Hygiene Data'!$F$11,0,10*ROW('Hygiene Data'!F193))="","",OFFSET('Hygiene Data'!$F$11,0,10*ROW('Hygiene Data'!F193)))</f>
        <v/>
      </c>
      <c r="DV199" s="274" t="str">
        <f ca="true">+IF(OFFSET('Hygiene Data'!$F$12,0,10*ROW('Hygiene Data'!F193))="","",OFFSET('Hygiene Data'!$F$12,0,10*ROW('Hygiene Data'!F193)))</f>
        <v/>
      </c>
      <c r="DW199" s="274" t="str">
        <f ca="true">+IF(OFFSET('Hygiene Data'!$F$13,0,10*ROW('Hygiene Data'!F193))="","",OFFSET('Hygiene Data'!$F$13,0,10*ROW('Hygiene Data'!F193)))</f>
        <v/>
      </c>
      <c r="DX199" s="274" t="str">
        <f ca="true">+IF(OFFSET('Hygiene Data'!$G$11,0,10*ROW('Hygiene Data'!G193))="","",OFFSET('Hygiene Data'!$G$11,0,10*ROW('Hygiene Data'!G193)))</f>
        <v/>
      </c>
      <c r="DY199" s="274" t="str">
        <f ca="true">+IF(OFFSET('Hygiene Data'!$G$12,0,10*ROW('Hygiene Data'!G193))="","",OFFSET('Hygiene Data'!$G$12,0,10*ROW('Hygiene Data'!G193)))</f>
        <v/>
      </c>
      <c r="DZ199" s="274" t="str">
        <f ca="true">+IF(OFFSET('Hygiene Data'!$G$13,0,10*ROW('Hygiene Data'!G193))="","",OFFSET('Hygiene Data'!$G$13,0,10*ROW('Hygiene Data'!G193)))</f>
        <v/>
      </c>
      <c r="EA199" s="274" t="str">
        <f ca="true">+IF(OFFSET('Hygiene Data'!$H$11,0,10*ROW('Hygiene Data'!H193))="","",OFFSET('Hygiene Data'!$H$11,0,10*ROW('Hygiene Data'!H193)))</f>
        <v/>
      </c>
      <c r="EB199" s="274" t="str">
        <f ca="true">+IF(OFFSET('Hygiene Data'!$H$12,0,10*ROW('Hygiene Data'!H193))="","",OFFSET('Hygiene Data'!$H$12,0,10*ROW('Hygiene Data'!H193)))</f>
        <v/>
      </c>
      <c r="EC199" s="274" t="str">
        <f ca="true">+IF(OFFSET('Hygiene Data'!$H$13,0,10*ROW('Hygiene Data'!H193))="","",OFFSET('Hygiene Data'!$H$13,0,10*ROW('Hygiene Data'!H193)))</f>
        <v/>
      </c>
      <c r="ED199" s="274" t="str">
        <f ca="true">+IF(OFFSET('Hygiene Data'!$I$11,0,10*ROW('Hygiene Data'!I193))="","",OFFSET('Hygiene Data'!$I$11,0,10*ROW('Hygiene Data'!I193)))</f>
        <v/>
      </c>
      <c r="EE199" s="274" t="str">
        <f ca="true">+IF(OFFSET('Hygiene Data'!$I$12,0,10*ROW('Hygiene Data'!I193))="","",OFFSET('Hygiene Data'!$I$12,0,10*ROW('Hygiene Data'!I193)))</f>
        <v/>
      </c>
      <c r="EF199" s="274" t="str">
        <f ca="true">+IF(OFFSET('Hygiene Data'!$I$13,0,10*ROW('Hygiene Data'!I193))="","",OFFSET('Hygiene Data'!$I$13,0,10*ROW('Hygiene Data'!I193)))</f>
        <v/>
      </c>
    </row>
    <row xmlns:x14ac="http://schemas.microsoft.com/office/spreadsheetml/2009/9/ac" r="200" x14ac:dyDescent="0.2">
      <c r="A200" s="37" t="str">
        <f ca="true">+IF(OFFSET('Water Data'!$B$2,0,10*ROW('Water Data'!E194))="","",OFFSET('Water Data'!$B$2,0,10*ROW('Water Data'!E194)))</f>
        <v/>
      </c>
      <c r="B200" s="37" t="str">
        <f ca="true">+IF(OFFSET('Water Data'!$C$2,0,10*ROW('Water Data'!F194))="","",OFFSET('Water Data'!$C$2,0,10*ROW('Water Data'!F194)))</f>
        <v/>
      </c>
      <c r="C200" s="330" t="str">
        <f t="shared" ca="true" si="3"/>
        <v/>
      </c>
      <c r="D200" s="94"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4"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4"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4"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4"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4"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4"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4"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4"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4"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4"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4"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4"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4"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4"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4"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4"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4"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5"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5"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5"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5"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5"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5"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5"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5"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5"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5"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5"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5"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5"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5"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5"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5"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5"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5"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5"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5"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5"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5"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5"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5"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5"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5"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5"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5"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5"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5"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6"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6"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6"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6"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6"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6"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6"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6"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6"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6"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6"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6"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6"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6"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6"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6"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6"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6"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4"/>
      <c r="BS200" s="274" t="str">
        <f ca="true">+IF(OFFSET('Water Data'!$D$27,0,10*ROW('Water Data'!D194))="","",OFFSET('Water Data'!$D$27,0,10*ROW('Water Data'!D194)))</f>
        <v/>
      </c>
      <c r="BT200" s="274" t="str">
        <f ca="true">+IF(OFFSET('Water Data'!$D$28,0,10*ROW('Water Data'!D194))="","",OFFSET('Water Data'!$D$28,0,10*ROW('Water Data'!D194)))</f>
        <v/>
      </c>
      <c r="BU200" s="274" t="str">
        <f ca="true">+IF(OFFSET('Water Data'!$D$29,0,10*ROW('Water Data'!D194))="","",OFFSET('Water Data'!$D$29,0,10*ROW('Water Data'!D194)))</f>
        <v/>
      </c>
      <c r="BV200" s="274" t="str">
        <f ca="true">+IF(OFFSET('Water Data'!$E$27,0,10*ROW('Water Data'!E194))="","",OFFSET('Water Data'!$E$27,0,10*ROW('Water Data'!E194)))</f>
        <v/>
      </c>
      <c r="BW200" s="274" t="str">
        <f ca="true">+IF(OFFSET('Water Data'!$E$28,0,10*ROW('Water Data'!E194))="","",OFFSET('Water Data'!$E$28,0,10*ROW('Water Data'!E194)))</f>
        <v/>
      </c>
      <c r="BX200" s="274" t="str">
        <f ca="true">+IF(OFFSET('Water Data'!$E$29,0,10*ROW('Water Data'!E194))="","",OFFSET('Water Data'!$E$29,0,10*ROW('Water Data'!E194)))</f>
        <v/>
      </c>
      <c r="BY200" s="274" t="str">
        <f ca="true">+IF(OFFSET('Water Data'!$F$27,0,10*ROW('Water Data'!F194))="","",OFFSET('Water Data'!$F$27,0,10*ROW('Water Data'!F194)))</f>
        <v/>
      </c>
      <c r="BZ200" s="274" t="str">
        <f ca="true">+IF(OFFSET('Water Data'!$F$28,0,10*ROW('Water Data'!F194))="","",OFFSET('Water Data'!$F$28,0,10*ROW('Water Data'!F194)))</f>
        <v/>
      </c>
      <c r="CA200" s="274" t="str">
        <f ca="true">+IF(OFFSET('Water Data'!$F$29,0,10*ROW('Water Data'!F194))="","",OFFSET('Water Data'!$F$29,0,10*ROW('Water Data'!F194)))</f>
        <v/>
      </c>
      <c r="CB200" s="274" t="str">
        <f ca="true">+IF(OFFSET('Water Data'!$G$27,0,10*ROW('Water Data'!G194))="","",OFFSET('Water Data'!$G$27,0,10*ROW('Water Data'!G194)))</f>
        <v/>
      </c>
      <c r="CC200" s="274" t="str">
        <f ca="true">+IF(OFFSET('Water Data'!$G$28,0,10*ROW('Water Data'!G194))="","",OFFSET('Water Data'!$G$28,0,10*ROW('Water Data'!G194)))</f>
        <v/>
      </c>
      <c r="CD200" s="274" t="str">
        <f ca="true">+IF(OFFSET('Water Data'!$G$29,0,10*ROW('Water Data'!G194))="","",OFFSET('Water Data'!$G$29,0,10*ROW('Water Data'!G194)))</f>
        <v/>
      </c>
      <c r="CE200" s="274" t="str">
        <f ca="true">+IF(OFFSET('Water Data'!$H$27,0,10*ROW('Water Data'!H194))="","",OFFSET('Water Data'!$H$27,0,10*ROW('Water Data'!H194)))</f>
        <v/>
      </c>
      <c r="CF200" s="274" t="str">
        <f ca="true">+IF(OFFSET('Water Data'!$H$28,0,10*ROW('Water Data'!H194))="","",OFFSET('Water Data'!$H$28,0,10*ROW('Water Data'!H194)))</f>
        <v/>
      </c>
      <c r="CG200" s="274" t="str">
        <f ca="true">+IF(OFFSET('Water Data'!$H$29,0,10*ROW('Water Data'!H194))="","",OFFSET('Water Data'!$H$29,0,10*ROW('Water Data'!H194)))</f>
        <v/>
      </c>
      <c r="CH200" s="274" t="str">
        <f ca="true">+IF(OFFSET('Water Data'!$I$27,0,10*ROW('Water Data'!I194))="","",OFFSET('Water Data'!$I$27,0,10*ROW('Water Data'!I194)))</f>
        <v/>
      </c>
      <c r="CI200" s="274" t="str">
        <f ca="true">+IF(OFFSET('Water Data'!$I$28,0,10*ROW('Water Data'!I194))="","",OFFSET('Water Data'!$I$28,0,10*ROW('Water Data'!I194)))</f>
        <v/>
      </c>
      <c r="CJ200" s="274" t="str">
        <f ca="true">+IF(OFFSET('Water Data'!$I$29,0,10*ROW('Water Data'!I194))="","",OFFSET('Water Data'!$I$29,0,10*ROW('Water Data'!I194)))</f>
        <v/>
      </c>
      <c r="CK200" s="274" t="str">
        <f ca="true">+IF(OFFSET('Sanitation Data'!$D$28,0,10*ROW('Sanitation Data'!D194))="","",OFFSET('Sanitation Data'!$D$28,0,10*ROW('Sanitation Data'!D194)))</f>
        <v/>
      </c>
      <c r="CL200" s="274" t="str">
        <f ca="true">+IF(OFFSET('Sanitation Data'!$D$29,0,10*ROW('Sanitation Data'!D194))="","",OFFSET('Sanitation Data'!$D$29,0,10*ROW('Sanitation Data'!D194)))</f>
        <v/>
      </c>
      <c r="CM200" s="274" t="str">
        <f ca="true">+IF(OFFSET('Sanitation Data'!$D$30,0,10*ROW('Sanitation Data'!D194))="","",OFFSET('Sanitation Data'!$D$30,0,10*ROW('Sanitation Data'!D194)))</f>
        <v/>
      </c>
      <c r="CN200" s="274" t="str">
        <f ca="true">+IF(OFFSET('Sanitation Data'!$D$31,0,10*ROW('Sanitation Data'!D194))="","",OFFSET('Sanitation Data'!$D$31,0,10*ROW('Sanitation Data'!D194)))</f>
        <v/>
      </c>
      <c r="CO200" s="274" t="str">
        <f ca="true">+IF(OFFSET('Sanitation Data'!$D$32,0,10*ROW('Sanitation Data'!D194))="","",OFFSET('Sanitation Data'!$D$32,0,10*ROW('Sanitation Data'!D194)))</f>
        <v/>
      </c>
      <c r="CP200" s="274" t="str">
        <f ca="true">+IF(OFFSET('Sanitation Data'!$E$28,0,10*ROW('Sanitation Data'!E194))="","",OFFSET('Sanitation Data'!$E$28,0,10*ROW('Sanitation Data'!E194)))</f>
        <v/>
      </c>
      <c r="CQ200" s="274" t="str">
        <f ca="true">+IF(OFFSET('Sanitation Data'!$E$29,0,10*ROW('Sanitation Data'!E194))="","",OFFSET('Sanitation Data'!$E$29,0,10*ROW('Sanitation Data'!E194)))</f>
        <v/>
      </c>
      <c r="CR200" s="274" t="str">
        <f ca="true">+IF(OFFSET('Sanitation Data'!$E$30,0,10*ROW('Sanitation Data'!E194))="","",OFFSET('Sanitation Data'!$E$30,0,10*ROW('Sanitation Data'!E194)))</f>
        <v/>
      </c>
      <c r="CS200" s="274" t="str">
        <f ca="true">+IF(OFFSET('Sanitation Data'!$E$31,0,10*ROW('Sanitation Data'!E194))="","",OFFSET('Sanitation Data'!$E$31,0,10*ROW('Sanitation Data'!E194)))</f>
        <v/>
      </c>
      <c r="CT200" s="274" t="str">
        <f ca="true">+IF(OFFSET('Sanitation Data'!$E$32,0,10*ROW('Sanitation Data'!E194))="","",OFFSET('Sanitation Data'!$E$32,0,10*ROW('Sanitation Data'!E194)))</f>
        <v/>
      </c>
      <c r="CU200" s="274" t="str">
        <f ca="true">+IF(OFFSET('Sanitation Data'!$F$28,0,10*ROW('Sanitation Data'!F194))="","",OFFSET('Sanitation Data'!$F$28,0,10*ROW('Sanitation Data'!F194)))</f>
        <v/>
      </c>
      <c r="CV200" s="274" t="str">
        <f ca="true">+IF(OFFSET('Sanitation Data'!$F$29,0,10*ROW('Sanitation Data'!F194))="","",OFFSET('Sanitation Data'!$F$29,0,10*ROW('Sanitation Data'!F194)))</f>
        <v/>
      </c>
      <c r="CW200" s="274" t="str">
        <f ca="true">+IF(OFFSET('Sanitation Data'!$F$30,0,10*ROW('Sanitation Data'!F194))="","",OFFSET('Sanitation Data'!$F$30,0,10*ROW('Sanitation Data'!F194)))</f>
        <v/>
      </c>
      <c r="CX200" s="274" t="str">
        <f ca="true">+IF(OFFSET('Sanitation Data'!$F$31,0,10*ROW('Sanitation Data'!F194))="","",OFFSET('Sanitation Data'!$F$31,0,10*ROW('Sanitation Data'!F194)))</f>
        <v/>
      </c>
      <c r="CY200" s="274" t="str">
        <f ca="true">+IF(OFFSET('Sanitation Data'!$F$32,0,10*ROW('Sanitation Data'!F194))="","",OFFSET('Sanitation Data'!$F$32,0,10*ROW('Sanitation Data'!F194)))</f>
        <v/>
      </c>
      <c r="CZ200" s="274" t="str">
        <f ca="true">+IF(OFFSET('Sanitation Data'!$G$28,0,10*ROW('Sanitation Data'!G194))="","",OFFSET('Sanitation Data'!$G$28,0,10*ROW('Sanitation Data'!G194)))</f>
        <v/>
      </c>
      <c r="DA200" s="274" t="str">
        <f ca="true">+IF(OFFSET('Sanitation Data'!$G$29,0,10*ROW('Sanitation Data'!G194))="","",OFFSET('Sanitation Data'!$G$29,0,10*ROW('Sanitation Data'!G194)))</f>
        <v/>
      </c>
      <c r="DB200" s="274" t="str">
        <f ca="true">+IF(OFFSET('Sanitation Data'!$G$30,0,10*ROW('Sanitation Data'!G194))="","",OFFSET('Sanitation Data'!$G$30,0,10*ROW('Sanitation Data'!G194)))</f>
        <v/>
      </c>
      <c r="DC200" s="274" t="str">
        <f ca="true">+IF(OFFSET('Sanitation Data'!$G$31,0,10*ROW('Sanitation Data'!G194))="","",OFFSET('Sanitation Data'!$G$31,0,10*ROW('Sanitation Data'!G194)))</f>
        <v/>
      </c>
      <c r="DD200" s="274" t="str">
        <f ca="true">+IF(OFFSET('Sanitation Data'!$G$32,0,10*ROW('Sanitation Data'!G194))="","",OFFSET('Sanitation Data'!$G$32,0,10*ROW('Sanitation Data'!G194)))</f>
        <v/>
      </c>
      <c r="DE200" s="274" t="str">
        <f ca="true">+IF(OFFSET('Sanitation Data'!$H$28,0,10*ROW('Sanitation Data'!H194))="","",OFFSET('Sanitation Data'!$H$28,0,10*ROW('Sanitation Data'!H194)))</f>
        <v/>
      </c>
      <c r="DF200" s="274" t="str">
        <f ca="true">+IF(OFFSET('Sanitation Data'!$H$29,0,10*ROW('Sanitation Data'!H194))="","",OFFSET('Sanitation Data'!$H$29,0,10*ROW('Sanitation Data'!H194)))</f>
        <v/>
      </c>
      <c r="DG200" s="274" t="str">
        <f ca="true">+IF(OFFSET('Sanitation Data'!$H$30,0,10*ROW('Sanitation Data'!H194))="","",OFFSET('Sanitation Data'!$H$30,0,10*ROW('Sanitation Data'!H194)))</f>
        <v/>
      </c>
      <c r="DH200" s="274" t="str">
        <f ca="true">+IF(OFFSET('Sanitation Data'!$H$31,0,10*ROW('Sanitation Data'!H194))="","",OFFSET('Sanitation Data'!$H$31,0,10*ROW('Sanitation Data'!H194)))</f>
        <v/>
      </c>
      <c r="DI200" s="274" t="str">
        <f ca="true">+IF(OFFSET('Sanitation Data'!$H$32,0,10*ROW('Sanitation Data'!H194))="","",OFFSET('Sanitation Data'!$H$32,0,10*ROW('Sanitation Data'!H194)))</f>
        <v/>
      </c>
      <c r="DJ200" s="274" t="str">
        <f ca="true">+IF(OFFSET('Sanitation Data'!$I$28,0,10*ROW('Sanitation Data'!I194))="","",OFFSET('Sanitation Data'!$I$28,0,10*ROW('Sanitation Data'!I194)))</f>
        <v/>
      </c>
      <c r="DK200" s="274" t="str">
        <f ca="true">+IF(OFFSET('Sanitation Data'!$I$29,0,10*ROW('Sanitation Data'!I194))="","",OFFSET('Sanitation Data'!$I$29,0,10*ROW('Sanitation Data'!I194)))</f>
        <v/>
      </c>
      <c r="DL200" s="274" t="str">
        <f ca="true">+IF(OFFSET('Sanitation Data'!$I$30,0,10*ROW('Sanitation Data'!I194))="","",OFFSET('Sanitation Data'!$I$30,0,10*ROW('Sanitation Data'!I194)))</f>
        <v/>
      </c>
      <c r="DM200" s="274" t="str">
        <f ca="true">+IF(OFFSET('Sanitation Data'!$I$31,0,10*ROW('Sanitation Data'!I194))="","",OFFSET('Sanitation Data'!$I$31,0,10*ROW('Sanitation Data'!I194)))</f>
        <v/>
      </c>
      <c r="DN200" s="274" t="str">
        <f ca="true">+IF(OFFSET('Sanitation Data'!$I$32,0,10*ROW('Sanitation Data'!I194))="","",OFFSET('Sanitation Data'!$I$32,0,10*ROW('Sanitation Data'!I194)))</f>
        <v/>
      </c>
      <c r="DO200" s="274" t="str">
        <f ca="true">+IF(OFFSET('Hygiene Data'!$D$11,0,10*ROW('Hygiene Data'!D194))="","",OFFSET('Hygiene Data'!$D$11,0,10*ROW('Hygiene Data'!D194)))</f>
        <v/>
      </c>
      <c r="DP200" s="274" t="str">
        <f ca="true">+IF(OFFSET('Hygiene Data'!$D$12,0,10*ROW('Hygiene Data'!D194))="","",OFFSET('Hygiene Data'!$D$12,0,10*ROW('Hygiene Data'!D194)))</f>
        <v/>
      </c>
      <c r="DQ200" s="274" t="str">
        <f ca="true">+IF(OFFSET('Hygiene Data'!$D$13,0,10*ROW('Hygiene Data'!D194))="","",OFFSET('Hygiene Data'!$D$13,0,10*ROW('Hygiene Data'!D194)))</f>
        <v/>
      </c>
      <c r="DR200" s="274" t="str">
        <f ca="true">+IF(OFFSET('Hygiene Data'!$E$11,0,10*ROW('Hygiene Data'!E194))="","",OFFSET('Hygiene Data'!$E$11,0,10*ROW('Hygiene Data'!E194)))</f>
        <v/>
      </c>
      <c r="DS200" s="274" t="str">
        <f ca="true">+IF(OFFSET('Hygiene Data'!$E$12,0,10*ROW('Hygiene Data'!E194))="","",OFFSET('Hygiene Data'!$E$12,0,10*ROW('Hygiene Data'!E194)))</f>
        <v/>
      </c>
      <c r="DT200" s="274" t="str">
        <f ca="true">+IF(OFFSET('Hygiene Data'!$E$13,0,10*ROW('Hygiene Data'!E194))="","",OFFSET('Hygiene Data'!$E$13,0,10*ROW('Hygiene Data'!E194)))</f>
        <v/>
      </c>
      <c r="DU200" s="274" t="str">
        <f ca="true">+IF(OFFSET('Hygiene Data'!$F$11,0,10*ROW('Hygiene Data'!F194))="","",OFFSET('Hygiene Data'!$F$11,0,10*ROW('Hygiene Data'!F194)))</f>
        <v/>
      </c>
      <c r="DV200" s="274" t="str">
        <f ca="true">+IF(OFFSET('Hygiene Data'!$F$12,0,10*ROW('Hygiene Data'!F194))="","",OFFSET('Hygiene Data'!$F$12,0,10*ROW('Hygiene Data'!F194)))</f>
        <v/>
      </c>
      <c r="DW200" s="274" t="str">
        <f ca="true">+IF(OFFSET('Hygiene Data'!$F$13,0,10*ROW('Hygiene Data'!F194))="","",OFFSET('Hygiene Data'!$F$13,0,10*ROW('Hygiene Data'!F194)))</f>
        <v/>
      </c>
      <c r="DX200" s="274" t="str">
        <f ca="true">+IF(OFFSET('Hygiene Data'!$G$11,0,10*ROW('Hygiene Data'!G194))="","",OFFSET('Hygiene Data'!$G$11,0,10*ROW('Hygiene Data'!G194)))</f>
        <v/>
      </c>
      <c r="DY200" s="274" t="str">
        <f ca="true">+IF(OFFSET('Hygiene Data'!$G$12,0,10*ROW('Hygiene Data'!G194))="","",OFFSET('Hygiene Data'!$G$12,0,10*ROW('Hygiene Data'!G194)))</f>
        <v/>
      </c>
      <c r="DZ200" s="274" t="str">
        <f ca="true">+IF(OFFSET('Hygiene Data'!$G$13,0,10*ROW('Hygiene Data'!G194))="","",OFFSET('Hygiene Data'!$G$13,0,10*ROW('Hygiene Data'!G194)))</f>
        <v/>
      </c>
      <c r="EA200" s="274" t="str">
        <f ca="true">+IF(OFFSET('Hygiene Data'!$H$11,0,10*ROW('Hygiene Data'!H194))="","",OFFSET('Hygiene Data'!$H$11,0,10*ROW('Hygiene Data'!H194)))</f>
        <v/>
      </c>
      <c r="EB200" s="274" t="str">
        <f ca="true">+IF(OFFSET('Hygiene Data'!$H$12,0,10*ROW('Hygiene Data'!H194))="","",OFFSET('Hygiene Data'!$H$12,0,10*ROW('Hygiene Data'!H194)))</f>
        <v/>
      </c>
      <c r="EC200" s="274" t="str">
        <f ca="true">+IF(OFFSET('Hygiene Data'!$H$13,0,10*ROW('Hygiene Data'!H194))="","",OFFSET('Hygiene Data'!$H$13,0,10*ROW('Hygiene Data'!H194)))</f>
        <v/>
      </c>
      <c r="ED200" s="274" t="str">
        <f ca="true">+IF(OFFSET('Hygiene Data'!$I$11,0,10*ROW('Hygiene Data'!I194))="","",OFFSET('Hygiene Data'!$I$11,0,10*ROW('Hygiene Data'!I194)))</f>
        <v/>
      </c>
      <c r="EE200" s="274" t="str">
        <f ca="true">+IF(OFFSET('Hygiene Data'!$I$12,0,10*ROW('Hygiene Data'!I194))="","",OFFSET('Hygiene Data'!$I$12,0,10*ROW('Hygiene Data'!I194)))</f>
        <v/>
      </c>
      <c r="EF200" s="274" t="str">
        <f ca="true">+IF(OFFSET('Hygiene Data'!$I$13,0,10*ROW('Hygiene Data'!I194))="","",OFFSET('Hygiene Data'!$I$13,0,10*ROW('Hygiene Data'!I194)))</f>
        <v/>
      </c>
    </row>
    <row xmlns:x14ac="http://schemas.microsoft.com/office/spreadsheetml/2009/9/ac" r="201" x14ac:dyDescent="0.2">
      <c r="A201" s="37" t="str">
        <f ca="true">+IF(OFFSET('Water Data'!$B$2,0,10*ROW('Water Data'!E195))="","",OFFSET('Water Data'!$B$2,0,10*ROW('Water Data'!E195)))</f>
        <v/>
      </c>
      <c r="B201" s="37" t="str">
        <f ca="true">+IF(OFFSET('Water Data'!$C$2,0,10*ROW('Water Data'!F195))="","",OFFSET('Water Data'!$C$2,0,10*ROW('Water Data'!F195)))</f>
        <v/>
      </c>
      <c r="C201" s="330" t="str">
        <f t="shared" ca="true" si="3"/>
        <v/>
      </c>
      <c r="D201" s="94"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4"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4"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4"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4"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4"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4"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4"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4"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4"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4"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4"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4"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4"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4"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4"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4"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4"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5"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5"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5"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5"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5"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5"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5"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5"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5"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5"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5"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5"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5"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5"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5"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5"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5"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5"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5"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5"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5"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5"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5"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5"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5"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5"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5"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5"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5"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5"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6"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6"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6"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6"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6"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6"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6"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6"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6"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6"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6"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6"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6"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6"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6"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6"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6"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6"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4"/>
      <c r="BS201" s="274" t="str">
        <f ca="true">+IF(OFFSET('Water Data'!$D$27,0,10*ROW('Water Data'!D195))="","",OFFSET('Water Data'!$D$27,0,10*ROW('Water Data'!D195)))</f>
        <v/>
      </c>
      <c r="BT201" s="274" t="str">
        <f ca="true">+IF(OFFSET('Water Data'!$D$28,0,10*ROW('Water Data'!D195))="","",OFFSET('Water Data'!$D$28,0,10*ROW('Water Data'!D195)))</f>
        <v/>
      </c>
      <c r="BU201" s="274" t="str">
        <f ca="true">+IF(OFFSET('Water Data'!$D$29,0,10*ROW('Water Data'!D195))="","",OFFSET('Water Data'!$D$29,0,10*ROW('Water Data'!D195)))</f>
        <v/>
      </c>
      <c r="BV201" s="274" t="str">
        <f ca="true">+IF(OFFSET('Water Data'!$E$27,0,10*ROW('Water Data'!E195))="","",OFFSET('Water Data'!$E$27,0,10*ROW('Water Data'!E195)))</f>
        <v/>
      </c>
      <c r="BW201" s="274" t="str">
        <f ca="true">+IF(OFFSET('Water Data'!$E$28,0,10*ROW('Water Data'!E195))="","",OFFSET('Water Data'!$E$28,0,10*ROW('Water Data'!E195)))</f>
        <v/>
      </c>
      <c r="BX201" s="274" t="str">
        <f ca="true">+IF(OFFSET('Water Data'!$E$29,0,10*ROW('Water Data'!E195))="","",OFFSET('Water Data'!$E$29,0,10*ROW('Water Data'!E195)))</f>
        <v/>
      </c>
      <c r="BY201" s="274" t="str">
        <f ca="true">+IF(OFFSET('Water Data'!$F$27,0,10*ROW('Water Data'!F195))="","",OFFSET('Water Data'!$F$27,0,10*ROW('Water Data'!F195)))</f>
        <v/>
      </c>
      <c r="BZ201" s="274" t="str">
        <f ca="true">+IF(OFFSET('Water Data'!$F$28,0,10*ROW('Water Data'!F195))="","",OFFSET('Water Data'!$F$28,0,10*ROW('Water Data'!F195)))</f>
        <v/>
      </c>
      <c r="CA201" s="274" t="str">
        <f ca="true">+IF(OFFSET('Water Data'!$F$29,0,10*ROW('Water Data'!F195))="","",OFFSET('Water Data'!$F$29,0,10*ROW('Water Data'!F195)))</f>
        <v/>
      </c>
      <c r="CB201" s="274" t="str">
        <f ca="true">+IF(OFFSET('Water Data'!$G$27,0,10*ROW('Water Data'!G195))="","",OFFSET('Water Data'!$G$27,0,10*ROW('Water Data'!G195)))</f>
        <v/>
      </c>
      <c r="CC201" s="274" t="str">
        <f ca="true">+IF(OFFSET('Water Data'!$G$28,0,10*ROW('Water Data'!G195))="","",OFFSET('Water Data'!$G$28,0,10*ROW('Water Data'!G195)))</f>
        <v/>
      </c>
      <c r="CD201" s="274" t="str">
        <f ca="true">+IF(OFFSET('Water Data'!$G$29,0,10*ROW('Water Data'!G195))="","",OFFSET('Water Data'!$G$29,0,10*ROW('Water Data'!G195)))</f>
        <v/>
      </c>
      <c r="CE201" s="274" t="str">
        <f ca="true">+IF(OFFSET('Water Data'!$H$27,0,10*ROW('Water Data'!H195))="","",OFFSET('Water Data'!$H$27,0,10*ROW('Water Data'!H195)))</f>
        <v/>
      </c>
      <c r="CF201" s="274" t="str">
        <f ca="true">+IF(OFFSET('Water Data'!$H$28,0,10*ROW('Water Data'!H195))="","",OFFSET('Water Data'!$H$28,0,10*ROW('Water Data'!H195)))</f>
        <v/>
      </c>
      <c r="CG201" s="274" t="str">
        <f ca="true">+IF(OFFSET('Water Data'!$H$29,0,10*ROW('Water Data'!H195))="","",OFFSET('Water Data'!$H$29,0,10*ROW('Water Data'!H195)))</f>
        <v/>
      </c>
      <c r="CH201" s="274" t="str">
        <f ca="true">+IF(OFFSET('Water Data'!$I$27,0,10*ROW('Water Data'!I195))="","",OFFSET('Water Data'!$I$27,0,10*ROW('Water Data'!I195)))</f>
        <v/>
      </c>
      <c r="CI201" s="274" t="str">
        <f ca="true">+IF(OFFSET('Water Data'!$I$28,0,10*ROW('Water Data'!I195))="","",OFFSET('Water Data'!$I$28,0,10*ROW('Water Data'!I195)))</f>
        <v/>
      </c>
      <c r="CJ201" s="274" t="str">
        <f ca="true">+IF(OFFSET('Water Data'!$I$29,0,10*ROW('Water Data'!I195))="","",OFFSET('Water Data'!$I$29,0,10*ROW('Water Data'!I195)))</f>
        <v/>
      </c>
      <c r="CK201" s="274" t="str">
        <f ca="true">+IF(OFFSET('Sanitation Data'!$D$28,0,10*ROW('Sanitation Data'!D195))="","",OFFSET('Sanitation Data'!$D$28,0,10*ROW('Sanitation Data'!D195)))</f>
        <v/>
      </c>
      <c r="CL201" s="274" t="str">
        <f ca="true">+IF(OFFSET('Sanitation Data'!$D$29,0,10*ROW('Sanitation Data'!D195))="","",OFFSET('Sanitation Data'!$D$29,0,10*ROW('Sanitation Data'!D195)))</f>
        <v/>
      </c>
      <c r="CM201" s="274" t="str">
        <f ca="true">+IF(OFFSET('Sanitation Data'!$D$30,0,10*ROW('Sanitation Data'!D195))="","",OFFSET('Sanitation Data'!$D$30,0,10*ROW('Sanitation Data'!D195)))</f>
        <v/>
      </c>
      <c r="CN201" s="274" t="str">
        <f ca="true">+IF(OFFSET('Sanitation Data'!$D$31,0,10*ROW('Sanitation Data'!D195))="","",OFFSET('Sanitation Data'!$D$31,0,10*ROW('Sanitation Data'!D195)))</f>
        <v/>
      </c>
      <c r="CO201" s="274" t="str">
        <f ca="true">+IF(OFFSET('Sanitation Data'!$D$32,0,10*ROW('Sanitation Data'!D195))="","",OFFSET('Sanitation Data'!$D$32,0,10*ROW('Sanitation Data'!D195)))</f>
        <v/>
      </c>
      <c r="CP201" s="274" t="str">
        <f ca="true">+IF(OFFSET('Sanitation Data'!$E$28,0,10*ROW('Sanitation Data'!E195))="","",OFFSET('Sanitation Data'!$E$28,0,10*ROW('Sanitation Data'!E195)))</f>
        <v/>
      </c>
      <c r="CQ201" s="274" t="str">
        <f ca="true">+IF(OFFSET('Sanitation Data'!$E$29,0,10*ROW('Sanitation Data'!E195))="","",OFFSET('Sanitation Data'!$E$29,0,10*ROW('Sanitation Data'!E195)))</f>
        <v/>
      </c>
      <c r="CR201" s="274" t="str">
        <f ca="true">+IF(OFFSET('Sanitation Data'!$E$30,0,10*ROW('Sanitation Data'!E195))="","",OFFSET('Sanitation Data'!$E$30,0,10*ROW('Sanitation Data'!E195)))</f>
        <v/>
      </c>
      <c r="CS201" s="274" t="str">
        <f ca="true">+IF(OFFSET('Sanitation Data'!$E$31,0,10*ROW('Sanitation Data'!E195))="","",OFFSET('Sanitation Data'!$E$31,0,10*ROW('Sanitation Data'!E195)))</f>
        <v/>
      </c>
      <c r="CT201" s="274" t="str">
        <f ca="true">+IF(OFFSET('Sanitation Data'!$E$32,0,10*ROW('Sanitation Data'!E195))="","",OFFSET('Sanitation Data'!$E$32,0,10*ROW('Sanitation Data'!E195)))</f>
        <v/>
      </c>
      <c r="CU201" s="274" t="str">
        <f ca="true">+IF(OFFSET('Sanitation Data'!$F$28,0,10*ROW('Sanitation Data'!F195))="","",OFFSET('Sanitation Data'!$F$28,0,10*ROW('Sanitation Data'!F195)))</f>
        <v/>
      </c>
      <c r="CV201" s="274" t="str">
        <f ca="true">+IF(OFFSET('Sanitation Data'!$F$29,0,10*ROW('Sanitation Data'!F195))="","",OFFSET('Sanitation Data'!$F$29,0,10*ROW('Sanitation Data'!F195)))</f>
        <v/>
      </c>
      <c r="CW201" s="274" t="str">
        <f ca="true">+IF(OFFSET('Sanitation Data'!$F$30,0,10*ROW('Sanitation Data'!F195))="","",OFFSET('Sanitation Data'!$F$30,0,10*ROW('Sanitation Data'!F195)))</f>
        <v/>
      </c>
      <c r="CX201" s="274" t="str">
        <f ca="true">+IF(OFFSET('Sanitation Data'!$F$31,0,10*ROW('Sanitation Data'!F195))="","",OFFSET('Sanitation Data'!$F$31,0,10*ROW('Sanitation Data'!F195)))</f>
        <v/>
      </c>
      <c r="CY201" s="274" t="str">
        <f ca="true">+IF(OFFSET('Sanitation Data'!$F$32,0,10*ROW('Sanitation Data'!F195))="","",OFFSET('Sanitation Data'!$F$32,0,10*ROW('Sanitation Data'!F195)))</f>
        <v/>
      </c>
      <c r="CZ201" s="274" t="str">
        <f ca="true">+IF(OFFSET('Sanitation Data'!$G$28,0,10*ROW('Sanitation Data'!G195))="","",OFFSET('Sanitation Data'!$G$28,0,10*ROW('Sanitation Data'!G195)))</f>
        <v/>
      </c>
      <c r="DA201" s="274" t="str">
        <f ca="true">+IF(OFFSET('Sanitation Data'!$G$29,0,10*ROW('Sanitation Data'!G195))="","",OFFSET('Sanitation Data'!$G$29,0,10*ROW('Sanitation Data'!G195)))</f>
        <v/>
      </c>
      <c r="DB201" s="274" t="str">
        <f ca="true">+IF(OFFSET('Sanitation Data'!$G$30,0,10*ROW('Sanitation Data'!G195))="","",OFFSET('Sanitation Data'!$G$30,0,10*ROW('Sanitation Data'!G195)))</f>
        <v/>
      </c>
      <c r="DC201" s="274" t="str">
        <f ca="true">+IF(OFFSET('Sanitation Data'!$G$31,0,10*ROW('Sanitation Data'!G195))="","",OFFSET('Sanitation Data'!$G$31,0,10*ROW('Sanitation Data'!G195)))</f>
        <v/>
      </c>
      <c r="DD201" s="274" t="str">
        <f ca="true">+IF(OFFSET('Sanitation Data'!$G$32,0,10*ROW('Sanitation Data'!G195))="","",OFFSET('Sanitation Data'!$G$32,0,10*ROW('Sanitation Data'!G195)))</f>
        <v/>
      </c>
      <c r="DE201" s="274" t="str">
        <f ca="true">+IF(OFFSET('Sanitation Data'!$H$28,0,10*ROW('Sanitation Data'!H195))="","",OFFSET('Sanitation Data'!$H$28,0,10*ROW('Sanitation Data'!H195)))</f>
        <v/>
      </c>
      <c r="DF201" s="274" t="str">
        <f ca="true">+IF(OFFSET('Sanitation Data'!$H$29,0,10*ROW('Sanitation Data'!H195))="","",OFFSET('Sanitation Data'!$H$29,0,10*ROW('Sanitation Data'!H195)))</f>
        <v/>
      </c>
      <c r="DG201" s="274" t="str">
        <f ca="true">+IF(OFFSET('Sanitation Data'!$H$30,0,10*ROW('Sanitation Data'!H195))="","",OFFSET('Sanitation Data'!$H$30,0,10*ROW('Sanitation Data'!H195)))</f>
        <v/>
      </c>
      <c r="DH201" s="274" t="str">
        <f ca="true">+IF(OFFSET('Sanitation Data'!$H$31,0,10*ROW('Sanitation Data'!H195))="","",OFFSET('Sanitation Data'!$H$31,0,10*ROW('Sanitation Data'!H195)))</f>
        <v/>
      </c>
      <c r="DI201" s="274" t="str">
        <f ca="true">+IF(OFFSET('Sanitation Data'!$H$32,0,10*ROW('Sanitation Data'!H195))="","",OFFSET('Sanitation Data'!$H$32,0,10*ROW('Sanitation Data'!H195)))</f>
        <v/>
      </c>
      <c r="DJ201" s="274" t="str">
        <f ca="true">+IF(OFFSET('Sanitation Data'!$I$28,0,10*ROW('Sanitation Data'!I195))="","",OFFSET('Sanitation Data'!$I$28,0,10*ROW('Sanitation Data'!I195)))</f>
        <v/>
      </c>
      <c r="DK201" s="274" t="str">
        <f ca="true">+IF(OFFSET('Sanitation Data'!$I$29,0,10*ROW('Sanitation Data'!I195))="","",OFFSET('Sanitation Data'!$I$29,0,10*ROW('Sanitation Data'!I195)))</f>
        <v/>
      </c>
      <c r="DL201" s="274" t="str">
        <f ca="true">+IF(OFFSET('Sanitation Data'!$I$30,0,10*ROW('Sanitation Data'!I195))="","",OFFSET('Sanitation Data'!$I$30,0,10*ROW('Sanitation Data'!I195)))</f>
        <v/>
      </c>
      <c r="DM201" s="274" t="str">
        <f ca="true">+IF(OFFSET('Sanitation Data'!$I$31,0,10*ROW('Sanitation Data'!I195))="","",OFFSET('Sanitation Data'!$I$31,0,10*ROW('Sanitation Data'!I195)))</f>
        <v/>
      </c>
      <c r="DN201" s="274" t="str">
        <f ca="true">+IF(OFFSET('Sanitation Data'!$I$32,0,10*ROW('Sanitation Data'!I195))="","",OFFSET('Sanitation Data'!$I$32,0,10*ROW('Sanitation Data'!I195)))</f>
        <v/>
      </c>
      <c r="DO201" s="274" t="str">
        <f ca="true">+IF(OFFSET('Hygiene Data'!$D$11,0,10*ROW('Hygiene Data'!D195))="","",OFFSET('Hygiene Data'!$D$11,0,10*ROW('Hygiene Data'!D195)))</f>
        <v/>
      </c>
      <c r="DP201" s="274" t="str">
        <f ca="true">+IF(OFFSET('Hygiene Data'!$D$12,0,10*ROW('Hygiene Data'!D195))="","",OFFSET('Hygiene Data'!$D$12,0,10*ROW('Hygiene Data'!D195)))</f>
        <v/>
      </c>
      <c r="DQ201" s="274" t="str">
        <f ca="true">+IF(OFFSET('Hygiene Data'!$D$13,0,10*ROW('Hygiene Data'!D195))="","",OFFSET('Hygiene Data'!$D$13,0,10*ROW('Hygiene Data'!D195)))</f>
        <v/>
      </c>
      <c r="DR201" s="274" t="str">
        <f ca="true">+IF(OFFSET('Hygiene Data'!$E$11,0,10*ROW('Hygiene Data'!E195))="","",OFFSET('Hygiene Data'!$E$11,0,10*ROW('Hygiene Data'!E195)))</f>
        <v/>
      </c>
      <c r="DS201" s="274" t="str">
        <f ca="true">+IF(OFFSET('Hygiene Data'!$E$12,0,10*ROW('Hygiene Data'!E195))="","",OFFSET('Hygiene Data'!$E$12,0,10*ROW('Hygiene Data'!E195)))</f>
        <v/>
      </c>
      <c r="DT201" s="274" t="str">
        <f ca="true">+IF(OFFSET('Hygiene Data'!$E$13,0,10*ROW('Hygiene Data'!E195))="","",OFFSET('Hygiene Data'!$E$13,0,10*ROW('Hygiene Data'!E195)))</f>
        <v/>
      </c>
      <c r="DU201" s="274" t="str">
        <f ca="true">+IF(OFFSET('Hygiene Data'!$F$11,0,10*ROW('Hygiene Data'!F195))="","",OFFSET('Hygiene Data'!$F$11,0,10*ROW('Hygiene Data'!F195)))</f>
        <v/>
      </c>
      <c r="DV201" s="274" t="str">
        <f ca="true">+IF(OFFSET('Hygiene Data'!$F$12,0,10*ROW('Hygiene Data'!F195))="","",OFFSET('Hygiene Data'!$F$12,0,10*ROW('Hygiene Data'!F195)))</f>
        <v/>
      </c>
      <c r="DW201" s="274" t="str">
        <f ca="true">+IF(OFFSET('Hygiene Data'!$F$13,0,10*ROW('Hygiene Data'!F195))="","",OFFSET('Hygiene Data'!$F$13,0,10*ROW('Hygiene Data'!F195)))</f>
        <v/>
      </c>
      <c r="DX201" s="274" t="str">
        <f ca="true">+IF(OFFSET('Hygiene Data'!$G$11,0,10*ROW('Hygiene Data'!G195))="","",OFFSET('Hygiene Data'!$G$11,0,10*ROW('Hygiene Data'!G195)))</f>
        <v/>
      </c>
      <c r="DY201" s="274" t="str">
        <f ca="true">+IF(OFFSET('Hygiene Data'!$G$12,0,10*ROW('Hygiene Data'!G195))="","",OFFSET('Hygiene Data'!$G$12,0,10*ROW('Hygiene Data'!G195)))</f>
        <v/>
      </c>
      <c r="DZ201" s="274" t="str">
        <f ca="true">+IF(OFFSET('Hygiene Data'!$G$13,0,10*ROW('Hygiene Data'!G195))="","",OFFSET('Hygiene Data'!$G$13,0,10*ROW('Hygiene Data'!G195)))</f>
        <v/>
      </c>
      <c r="EA201" s="274" t="str">
        <f ca="true">+IF(OFFSET('Hygiene Data'!$H$11,0,10*ROW('Hygiene Data'!H195))="","",OFFSET('Hygiene Data'!$H$11,0,10*ROW('Hygiene Data'!H195)))</f>
        <v/>
      </c>
      <c r="EB201" s="274" t="str">
        <f ca="true">+IF(OFFSET('Hygiene Data'!$H$12,0,10*ROW('Hygiene Data'!H195))="","",OFFSET('Hygiene Data'!$H$12,0,10*ROW('Hygiene Data'!H195)))</f>
        <v/>
      </c>
      <c r="EC201" s="274" t="str">
        <f ca="true">+IF(OFFSET('Hygiene Data'!$H$13,0,10*ROW('Hygiene Data'!H195))="","",OFFSET('Hygiene Data'!$H$13,0,10*ROW('Hygiene Data'!H195)))</f>
        <v/>
      </c>
      <c r="ED201" s="274" t="str">
        <f ca="true">+IF(OFFSET('Hygiene Data'!$I$11,0,10*ROW('Hygiene Data'!I195))="","",OFFSET('Hygiene Data'!$I$11,0,10*ROW('Hygiene Data'!I195)))</f>
        <v/>
      </c>
      <c r="EE201" s="274" t="str">
        <f ca="true">+IF(OFFSET('Hygiene Data'!$I$12,0,10*ROW('Hygiene Data'!I195))="","",OFFSET('Hygiene Data'!$I$12,0,10*ROW('Hygiene Data'!I195)))</f>
        <v/>
      </c>
      <c r="EF201" s="274" t="str">
        <f ca="true">+IF(OFFSET('Hygiene Data'!$I$13,0,10*ROW('Hygiene Data'!I195))="","",OFFSET('Hygiene Data'!$I$13,0,10*ROW('Hygiene Data'!I195)))</f>
        <v/>
      </c>
    </row>
    <row xmlns:x14ac="http://schemas.microsoft.com/office/spreadsheetml/2009/9/ac" r="202" x14ac:dyDescent="0.2">
      <c r="A202" s="37" t="str">
        <f ca="true">+IF(OFFSET('Water Data'!$B$2,0,10*ROW('Water Data'!E196))="","",OFFSET('Water Data'!$B$2,0,10*ROW('Water Data'!E196)))</f>
        <v/>
      </c>
      <c r="B202" s="37" t="str">
        <f ca="true">+IF(OFFSET('Water Data'!$C$2,0,10*ROW('Water Data'!F196))="","",OFFSET('Water Data'!$C$2,0,10*ROW('Water Data'!F196)))</f>
        <v/>
      </c>
      <c r="C202" s="330" t="str">
        <f t="shared" ca="true" si="3"/>
        <v/>
      </c>
      <c r="D202" s="94"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4"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4"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4"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4"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4"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4"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4"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4"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4"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4"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4"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4"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4"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4"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4"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4"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4"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5"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5"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5"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5"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5"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5"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5"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5"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5"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5"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5"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5"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5"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5"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5"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5"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5"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5"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5"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5"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5"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5"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5"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5"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5"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5"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5"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5"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5"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5"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6"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6"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6"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6"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6"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6"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6"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6"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6"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6"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6"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6"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6"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6"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6"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6"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6"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6"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4"/>
      <c r="BS202" s="274" t="str">
        <f ca="true">+IF(OFFSET('Water Data'!$D$27,0,10*ROW('Water Data'!D196))="","",OFFSET('Water Data'!$D$27,0,10*ROW('Water Data'!D196)))</f>
        <v/>
      </c>
      <c r="BT202" s="274" t="str">
        <f ca="true">+IF(OFFSET('Water Data'!$D$28,0,10*ROW('Water Data'!D196))="","",OFFSET('Water Data'!$D$28,0,10*ROW('Water Data'!D196)))</f>
        <v/>
      </c>
      <c r="BU202" s="274" t="str">
        <f ca="true">+IF(OFFSET('Water Data'!$D$29,0,10*ROW('Water Data'!D196))="","",OFFSET('Water Data'!$D$29,0,10*ROW('Water Data'!D196)))</f>
        <v/>
      </c>
      <c r="BV202" s="274" t="str">
        <f ca="true">+IF(OFFSET('Water Data'!$E$27,0,10*ROW('Water Data'!E196))="","",OFFSET('Water Data'!$E$27,0,10*ROW('Water Data'!E196)))</f>
        <v/>
      </c>
      <c r="BW202" s="274" t="str">
        <f ca="true">+IF(OFFSET('Water Data'!$E$28,0,10*ROW('Water Data'!E196))="","",OFFSET('Water Data'!$E$28,0,10*ROW('Water Data'!E196)))</f>
        <v/>
      </c>
      <c r="BX202" s="274" t="str">
        <f ca="true">+IF(OFFSET('Water Data'!$E$29,0,10*ROW('Water Data'!E196))="","",OFFSET('Water Data'!$E$29,0,10*ROW('Water Data'!E196)))</f>
        <v/>
      </c>
      <c r="BY202" s="274" t="str">
        <f ca="true">+IF(OFFSET('Water Data'!$F$27,0,10*ROW('Water Data'!F196))="","",OFFSET('Water Data'!$F$27,0,10*ROW('Water Data'!F196)))</f>
        <v/>
      </c>
      <c r="BZ202" s="274" t="str">
        <f ca="true">+IF(OFFSET('Water Data'!$F$28,0,10*ROW('Water Data'!F196))="","",OFFSET('Water Data'!$F$28,0,10*ROW('Water Data'!F196)))</f>
        <v/>
      </c>
      <c r="CA202" s="274" t="str">
        <f ca="true">+IF(OFFSET('Water Data'!$F$29,0,10*ROW('Water Data'!F196))="","",OFFSET('Water Data'!$F$29,0,10*ROW('Water Data'!F196)))</f>
        <v/>
      </c>
      <c r="CB202" s="274" t="str">
        <f ca="true">+IF(OFFSET('Water Data'!$G$27,0,10*ROW('Water Data'!G196))="","",OFFSET('Water Data'!$G$27,0,10*ROW('Water Data'!G196)))</f>
        <v/>
      </c>
      <c r="CC202" s="274" t="str">
        <f ca="true">+IF(OFFSET('Water Data'!$G$28,0,10*ROW('Water Data'!G196))="","",OFFSET('Water Data'!$G$28,0,10*ROW('Water Data'!G196)))</f>
        <v/>
      </c>
      <c r="CD202" s="274" t="str">
        <f ca="true">+IF(OFFSET('Water Data'!$G$29,0,10*ROW('Water Data'!G196))="","",OFFSET('Water Data'!$G$29,0,10*ROW('Water Data'!G196)))</f>
        <v/>
      </c>
      <c r="CE202" s="274" t="str">
        <f ca="true">+IF(OFFSET('Water Data'!$H$27,0,10*ROW('Water Data'!H196))="","",OFFSET('Water Data'!$H$27,0,10*ROW('Water Data'!H196)))</f>
        <v/>
      </c>
      <c r="CF202" s="274" t="str">
        <f ca="true">+IF(OFFSET('Water Data'!$H$28,0,10*ROW('Water Data'!H196))="","",OFFSET('Water Data'!$H$28,0,10*ROW('Water Data'!H196)))</f>
        <v/>
      </c>
      <c r="CG202" s="274" t="str">
        <f ca="true">+IF(OFFSET('Water Data'!$H$29,0,10*ROW('Water Data'!H196))="","",OFFSET('Water Data'!$H$29,0,10*ROW('Water Data'!H196)))</f>
        <v/>
      </c>
      <c r="CH202" s="274" t="str">
        <f ca="true">+IF(OFFSET('Water Data'!$I$27,0,10*ROW('Water Data'!I196))="","",OFFSET('Water Data'!$I$27,0,10*ROW('Water Data'!I196)))</f>
        <v/>
      </c>
      <c r="CI202" s="274" t="str">
        <f ca="true">+IF(OFFSET('Water Data'!$I$28,0,10*ROW('Water Data'!I196))="","",OFFSET('Water Data'!$I$28,0,10*ROW('Water Data'!I196)))</f>
        <v/>
      </c>
      <c r="CJ202" s="274" t="str">
        <f ca="true">+IF(OFFSET('Water Data'!$I$29,0,10*ROW('Water Data'!I196))="","",OFFSET('Water Data'!$I$29,0,10*ROW('Water Data'!I196)))</f>
        <v/>
      </c>
      <c r="CK202" s="274" t="str">
        <f ca="true">+IF(OFFSET('Sanitation Data'!$D$28,0,10*ROW('Sanitation Data'!D196))="","",OFFSET('Sanitation Data'!$D$28,0,10*ROW('Sanitation Data'!D196)))</f>
        <v/>
      </c>
      <c r="CL202" s="274" t="str">
        <f ca="true">+IF(OFFSET('Sanitation Data'!$D$29,0,10*ROW('Sanitation Data'!D196))="","",OFFSET('Sanitation Data'!$D$29,0,10*ROW('Sanitation Data'!D196)))</f>
        <v/>
      </c>
      <c r="CM202" s="274" t="str">
        <f ca="true">+IF(OFFSET('Sanitation Data'!$D$30,0,10*ROW('Sanitation Data'!D196))="","",OFFSET('Sanitation Data'!$D$30,0,10*ROW('Sanitation Data'!D196)))</f>
        <v/>
      </c>
      <c r="CN202" s="274" t="str">
        <f ca="true">+IF(OFFSET('Sanitation Data'!$D$31,0,10*ROW('Sanitation Data'!D196))="","",OFFSET('Sanitation Data'!$D$31,0,10*ROW('Sanitation Data'!D196)))</f>
        <v/>
      </c>
      <c r="CO202" s="274" t="str">
        <f ca="true">+IF(OFFSET('Sanitation Data'!$D$32,0,10*ROW('Sanitation Data'!D196))="","",OFFSET('Sanitation Data'!$D$32,0,10*ROW('Sanitation Data'!D196)))</f>
        <v/>
      </c>
      <c r="CP202" s="274" t="str">
        <f ca="true">+IF(OFFSET('Sanitation Data'!$E$28,0,10*ROW('Sanitation Data'!E196))="","",OFFSET('Sanitation Data'!$E$28,0,10*ROW('Sanitation Data'!E196)))</f>
        <v/>
      </c>
      <c r="CQ202" s="274" t="str">
        <f ca="true">+IF(OFFSET('Sanitation Data'!$E$29,0,10*ROW('Sanitation Data'!E196))="","",OFFSET('Sanitation Data'!$E$29,0,10*ROW('Sanitation Data'!E196)))</f>
        <v/>
      </c>
      <c r="CR202" s="274" t="str">
        <f ca="true">+IF(OFFSET('Sanitation Data'!$E$30,0,10*ROW('Sanitation Data'!E196))="","",OFFSET('Sanitation Data'!$E$30,0,10*ROW('Sanitation Data'!E196)))</f>
        <v/>
      </c>
      <c r="CS202" s="274" t="str">
        <f ca="true">+IF(OFFSET('Sanitation Data'!$E$31,0,10*ROW('Sanitation Data'!E196))="","",OFFSET('Sanitation Data'!$E$31,0,10*ROW('Sanitation Data'!E196)))</f>
        <v/>
      </c>
      <c r="CT202" s="274" t="str">
        <f ca="true">+IF(OFFSET('Sanitation Data'!$E$32,0,10*ROW('Sanitation Data'!E196))="","",OFFSET('Sanitation Data'!$E$32,0,10*ROW('Sanitation Data'!E196)))</f>
        <v/>
      </c>
      <c r="CU202" s="274" t="str">
        <f ca="true">+IF(OFFSET('Sanitation Data'!$F$28,0,10*ROW('Sanitation Data'!F196))="","",OFFSET('Sanitation Data'!$F$28,0,10*ROW('Sanitation Data'!F196)))</f>
        <v/>
      </c>
      <c r="CV202" s="274" t="str">
        <f ca="true">+IF(OFFSET('Sanitation Data'!$F$29,0,10*ROW('Sanitation Data'!F196))="","",OFFSET('Sanitation Data'!$F$29,0,10*ROW('Sanitation Data'!F196)))</f>
        <v/>
      </c>
      <c r="CW202" s="274" t="str">
        <f ca="true">+IF(OFFSET('Sanitation Data'!$F$30,0,10*ROW('Sanitation Data'!F196))="","",OFFSET('Sanitation Data'!$F$30,0,10*ROW('Sanitation Data'!F196)))</f>
        <v/>
      </c>
      <c r="CX202" s="274" t="str">
        <f ca="true">+IF(OFFSET('Sanitation Data'!$F$31,0,10*ROW('Sanitation Data'!F196))="","",OFFSET('Sanitation Data'!$F$31,0,10*ROW('Sanitation Data'!F196)))</f>
        <v/>
      </c>
      <c r="CY202" s="274" t="str">
        <f ca="true">+IF(OFFSET('Sanitation Data'!$F$32,0,10*ROW('Sanitation Data'!F196))="","",OFFSET('Sanitation Data'!$F$32,0,10*ROW('Sanitation Data'!F196)))</f>
        <v/>
      </c>
      <c r="CZ202" s="274" t="str">
        <f ca="true">+IF(OFFSET('Sanitation Data'!$G$28,0,10*ROW('Sanitation Data'!G196))="","",OFFSET('Sanitation Data'!$G$28,0,10*ROW('Sanitation Data'!G196)))</f>
        <v/>
      </c>
      <c r="DA202" s="274" t="str">
        <f ca="true">+IF(OFFSET('Sanitation Data'!$G$29,0,10*ROW('Sanitation Data'!G196))="","",OFFSET('Sanitation Data'!$G$29,0,10*ROW('Sanitation Data'!G196)))</f>
        <v/>
      </c>
      <c r="DB202" s="274" t="str">
        <f ca="true">+IF(OFFSET('Sanitation Data'!$G$30,0,10*ROW('Sanitation Data'!G196))="","",OFFSET('Sanitation Data'!$G$30,0,10*ROW('Sanitation Data'!G196)))</f>
        <v/>
      </c>
      <c r="DC202" s="274" t="str">
        <f ca="true">+IF(OFFSET('Sanitation Data'!$G$31,0,10*ROW('Sanitation Data'!G196))="","",OFFSET('Sanitation Data'!$G$31,0,10*ROW('Sanitation Data'!G196)))</f>
        <v/>
      </c>
      <c r="DD202" s="274" t="str">
        <f ca="true">+IF(OFFSET('Sanitation Data'!$G$32,0,10*ROW('Sanitation Data'!G196))="","",OFFSET('Sanitation Data'!$G$32,0,10*ROW('Sanitation Data'!G196)))</f>
        <v/>
      </c>
      <c r="DE202" s="274" t="str">
        <f ca="true">+IF(OFFSET('Sanitation Data'!$H$28,0,10*ROW('Sanitation Data'!H196))="","",OFFSET('Sanitation Data'!$H$28,0,10*ROW('Sanitation Data'!H196)))</f>
        <v/>
      </c>
      <c r="DF202" s="274" t="str">
        <f ca="true">+IF(OFFSET('Sanitation Data'!$H$29,0,10*ROW('Sanitation Data'!H196))="","",OFFSET('Sanitation Data'!$H$29,0,10*ROW('Sanitation Data'!H196)))</f>
        <v/>
      </c>
      <c r="DG202" s="274" t="str">
        <f ca="true">+IF(OFFSET('Sanitation Data'!$H$30,0,10*ROW('Sanitation Data'!H196))="","",OFFSET('Sanitation Data'!$H$30,0,10*ROW('Sanitation Data'!H196)))</f>
        <v/>
      </c>
      <c r="DH202" s="274" t="str">
        <f ca="true">+IF(OFFSET('Sanitation Data'!$H$31,0,10*ROW('Sanitation Data'!H196))="","",OFFSET('Sanitation Data'!$H$31,0,10*ROW('Sanitation Data'!H196)))</f>
        <v/>
      </c>
      <c r="DI202" s="274" t="str">
        <f ca="true">+IF(OFFSET('Sanitation Data'!$H$32,0,10*ROW('Sanitation Data'!H196))="","",OFFSET('Sanitation Data'!$H$32,0,10*ROW('Sanitation Data'!H196)))</f>
        <v/>
      </c>
      <c r="DJ202" s="274" t="str">
        <f ca="true">+IF(OFFSET('Sanitation Data'!$I$28,0,10*ROW('Sanitation Data'!I196))="","",OFFSET('Sanitation Data'!$I$28,0,10*ROW('Sanitation Data'!I196)))</f>
        <v/>
      </c>
      <c r="DK202" s="274" t="str">
        <f ca="true">+IF(OFFSET('Sanitation Data'!$I$29,0,10*ROW('Sanitation Data'!I196))="","",OFFSET('Sanitation Data'!$I$29,0,10*ROW('Sanitation Data'!I196)))</f>
        <v/>
      </c>
      <c r="DL202" s="274" t="str">
        <f ca="true">+IF(OFFSET('Sanitation Data'!$I$30,0,10*ROW('Sanitation Data'!I196))="","",OFFSET('Sanitation Data'!$I$30,0,10*ROW('Sanitation Data'!I196)))</f>
        <v/>
      </c>
      <c r="DM202" s="274" t="str">
        <f ca="true">+IF(OFFSET('Sanitation Data'!$I$31,0,10*ROW('Sanitation Data'!I196))="","",OFFSET('Sanitation Data'!$I$31,0,10*ROW('Sanitation Data'!I196)))</f>
        <v/>
      </c>
      <c r="DN202" s="274" t="str">
        <f ca="true">+IF(OFFSET('Sanitation Data'!$I$32,0,10*ROW('Sanitation Data'!I196))="","",OFFSET('Sanitation Data'!$I$32,0,10*ROW('Sanitation Data'!I196)))</f>
        <v/>
      </c>
      <c r="DO202" s="274" t="str">
        <f ca="true">+IF(OFFSET('Hygiene Data'!$D$11,0,10*ROW('Hygiene Data'!D196))="","",OFFSET('Hygiene Data'!$D$11,0,10*ROW('Hygiene Data'!D196)))</f>
        <v/>
      </c>
      <c r="DP202" s="274" t="str">
        <f ca="true">+IF(OFFSET('Hygiene Data'!$D$12,0,10*ROW('Hygiene Data'!D196))="","",OFFSET('Hygiene Data'!$D$12,0,10*ROW('Hygiene Data'!D196)))</f>
        <v/>
      </c>
      <c r="DQ202" s="274" t="str">
        <f ca="true">+IF(OFFSET('Hygiene Data'!$D$13,0,10*ROW('Hygiene Data'!D196))="","",OFFSET('Hygiene Data'!$D$13,0,10*ROW('Hygiene Data'!D196)))</f>
        <v/>
      </c>
      <c r="DR202" s="274" t="str">
        <f ca="true">+IF(OFFSET('Hygiene Data'!$E$11,0,10*ROW('Hygiene Data'!E196))="","",OFFSET('Hygiene Data'!$E$11,0,10*ROW('Hygiene Data'!E196)))</f>
        <v/>
      </c>
      <c r="DS202" s="274" t="str">
        <f ca="true">+IF(OFFSET('Hygiene Data'!$E$12,0,10*ROW('Hygiene Data'!E196))="","",OFFSET('Hygiene Data'!$E$12,0,10*ROW('Hygiene Data'!E196)))</f>
        <v/>
      </c>
      <c r="DT202" s="274" t="str">
        <f ca="true">+IF(OFFSET('Hygiene Data'!$E$13,0,10*ROW('Hygiene Data'!E196))="","",OFFSET('Hygiene Data'!$E$13,0,10*ROW('Hygiene Data'!E196)))</f>
        <v/>
      </c>
      <c r="DU202" s="274" t="str">
        <f ca="true">+IF(OFFSET('Hygiene Data'!$F$11,0,10*ROW('Hygiene Data'!F196))="","",OFFSET('Hygiene Data'!$F$11,0,10*ROW('Hygiene Data'!F196)))</f>
        <v/>
      </c>
      <c r="DV202" s="274" t="str">
        <f ca="true">+IF(OFFSET('Hygiene Data'!$F$12,0,10*ROW('Hygiene Data'!F196))="","",OFFSET('Hygiene Data'!$F$12,0,10*ROW('Hygiene Data'!F196)))</f>
        <v/>
      </c>
      <c r="DW202" s="274" t="str">
        <f ca="true">+IF(OFFSET('Hygiene Data'!$F$13,0,10*ROW('Hygiene Data'!F196))="","",OFFSET('Hygiene Data'!$F$13,0,10*ROW('Hygiene Data'!F196)))</f>
        <v/>
      </c>
      <c r="DX202" s="274" t="str">
        <f ca="true">+IF(OFFSET('Hygiene Data'!$G$11,0,10*ROW('Hygiene Data'!G196))="","",OFFSET('Hygiene Data'!$G$11,0,10*ROW('Hygiene Data'!G196)))</f>
        <v/>
      </c>
      <c r="DY202" s="274" t="str">
        <f ca="true">+IF(OFFSET('Hygiene Data'!$G$12,0,10*ROW('Hygiene Data'!G196))="","",OFFSET('Hygiene Data'!$G$12,0,10*ROW('Hygiene Data'!G196)))</f>
        <v/>
      </c>
      <c r="DZ202" s="274" t="str">
        <f ca="true">+IF(OFFSET('Hygiene Data'!$G$13,0,10*ROW('Hygiene Data'!G196))="","",OFFSET('Hygiene Data'!$G$13,0,10*ROW('Hygiene Data'!G196)))</f>
        <v/>
      </c>
      <c r="EA202" s="274" t="str">
        <f ca="true">+IF(OFFSET('Hygiene Data'!$H$11,0,10*ROW('Hygiene Data'!H196))="","",OFFSET('Hygiene Data'!$H$11,0,10*ROW('Hygiene Data'!H196)))</f>
        <v/>
      </c>
      <c r="EB202" s="274" t="str">
        <f ca="true">+IF(OFFSET('Hygiene Data'!$H$12,0,10*ROW('Hygiene Data'!H196))="","",OFFSET('Hygiene Data'!$H$12,0,10*ROW('Hygiene Data'!H196)))</f>
        <v/>
      </c>
      <c r="EC202" s="274" t="str">
        <f ca="true">+IF(OFFSET('Hygiene Data'!$H$13,0,10*ROW('Hygiene Data'!H196))="","",OFFSET('Hygiene Data'!$H$13,0,10*ROW('Hygiene Data'!H196)))</f>
        <v/>
      </c>
      <c r="ED202" s="274" t="str">
        <f ca="true">+IF(OFFSET('Hygiene Data'!$I$11,0,10*ROW('Hygiene Data'!I196))="","",OFFSET('Hygiene Data'!$I$11,0,10*ROW('Hygiene Data'!I196)))</f>
        <v/>
      </c>
      <c r="EE202" s="274" t="str">
        <f ca="true">+IF(OFFSET('Hygiene Data'!$I$12,0,10*ROW('Hygiene Data'!I196))="","",OFFSET('Hygiene Data'!$I$12,0,10*ROW('Hygiene Data'!I196)))</f>
        <v/>
      </c>
      <c r="EF202" s="274" t="str">
        <f ca="true">+IF(OFFSET('Hygiene Data'!$I$13,0,10*ROW('Hygiene Data'!I196))="","",OFFSET('Hygiene Data'!$I$13,0,10*ROW('Hygiene Data'!I196)))</f>
        <v/>
      </c>
    </row>
    <row xmlns:x14ac="http://schemas.microsoft.com/office/spreadsheetml/2009/9/ac" r="203" x14ac:dyDescent="0.2">
      <c r="A203" s="37" t="str">
        <f ca="true">+IF(OFFSET('Water Data'!$B$2,0,10*ROW('Water Data'!E197))="","",OFFSET('Water Data'!$B$2,0,10*ROW('Water Data'!E197)))</f>
        <v/>
      </c>
      <c r="B203" s="37" t="str">
        <f ca="true">+IF(OFFSET('Water Data'!$C$2,0,10*ROW('Water Data'!F197))="","",OFFSET('Water Data'!$C$2,0,10*ROW('Water Data'!F197)))</f>
        <v/>
      </c>
      <c r="C203" s="330" t="str">
        <f t="shared" ca="true" si="3"/>
        <v/>
      </c>
      <c r="D203" s="94"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4"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4"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4"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4"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4"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4"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4"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4"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4"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4"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4"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4"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4"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4"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4"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4"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4"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5"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5"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5"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5"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5"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5"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5"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5"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5"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5"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5"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5"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5"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5"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5"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5"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5"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5"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5"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5"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5"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5"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5"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5"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5"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5"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5"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5"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5"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5"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6"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6"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6"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6"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6"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6"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6"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6"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6"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6"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6"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6"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6"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6"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6"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6"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6"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6"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4"/>
      <c r="BS203" s="274" t="str">
        <f ca="true">+IF(OFFSET('Water Data'!$D$27,0,10*ROW('Water Data'!D197))="","",OFFSET('Water Data'!$D$27,0,10*ROW('Water Data'!D197)))</f>
        <v/>
      </c>
      <c r="BT203" s="274" t="str">
        <f ca="true">+IF(OFFSET('Water Data'!$D$28,0,10*ROW('Water Data'!D197))="","",OFFSET('Water Data'!$D$28,0,10*ROW('Water Data'!D197)))</f>
        <v/>
      </c>
      <c r="BU203" s="274" t="str">
        <f ca="true">+IF(OFFSET('Water Data'!$D$29,0,10*ROW('Water Data'!D197))="","",OFFSET('Water Data'!$D$29,0,10*ROW('Water Data'!D197)))</f>
        <v/>
      </c>
      <c r="BV203" s="274" t="str">
        <f ca="true">+IF(OFFSET('Water Data'!$E$27,0,10*ROW('Water Data'!E197))="","",OFFSET('Water Data'!$E$27,0,10*ROW('Water Data'!E197)))</f>
        <v/>
      </c>
      <c r="BW203" s="274" t="str">
        <f ca="true">+IF(OFFSET('Water Data'!$E$28,0,10*ROW('Water Data'!E197))="","",OFFSET('Water Data'!$E$28,0,10*ROW('Water Data'!E197)))</f>
        <v/>
      </c>
      <c r="BX203" s="274" t="str">
        <f ca="true">+IF(OFFSET('Water Data'!$E$29,0,10*ROW('Water Data'!E197))="","",OFFSET('Water Data'!$E$29,0,10*ROW('Water Data'!E197)))</f>
        <v/>
      </c>
      <c r="BY203" s="274" t="str">
        <f ca="true">+IF(OFFSET('Water Data'!$F$27,0,10*ROW('Water Data'!F197))="","",OFFSET('Water Data'!$F$27,0,10*ROW('Water Data'!F197)))</f>
        <v/>
      </c>
      <c r="BZ203" s="274" t="str">
        <f ca="true">+IF(OFFSET('Water Data'!$F$28,0,10*ROW('Water Data'!F197))="","",OFFSET('Water Data'!$F$28,0,10*ROW('Water Data'!F197)))</f>
        <v/>
      </c>
      <c r="CA203" s="274" t="str">
        <f ca="true">+IF(OFFSET('Water Data'!$F$29,0,10*ROW('Water Data'!F197))="","",OFFSET('Water Data'!$F$29,0,10*ROW('Water Data'!F197)))</f>
        <v/>
      </c>
      <c r="CB203" s="274" t="str">
        <f ca="true">+IF(OFFSET('Water Data'!$G$27,0,10*ROW('Water Data'!G197))="","",OFFSET('Water Data'!$G$27,0,10*ROW('Water Data'!G197)))</f>
        <v/>
      </c>
      <c r="CC203" s="274" t="str">
        <f ca="true">+IF(OFFSET('Water Data'!$G$28,0,10*ROW('Water Data'!G197))="","",OFFSET('Water Data'!$G$28,0,10*ROW('Water Data'!G197)))</f>
        <v/>
      </c>
      <c r="CD203" s="274" t="str">
        <f ca="true">+IF(OFFSET('Water Data'!$G$29,0,10*ROW('Water Data'!G197))="","",OFFSET('Water Data'!$G$29,0,10*ROW('Water Data'!G197)))</f>
        <v/>
      </c>
      <c r="CE203" s="274" t="str">
        <f ca="true">+IF(OFFSET('Water Data'!$H$27,0,10*ROW('Water Data'!H197))="","",OFFSET('Water Data'!$H$27,0,10*ROW('Water Data'!H197)))</f>
        <v/>
      </c>
      <c r="CF203" s="274" t="str">
        <f ca="true">+IF(OFFSET('Water Data'!$H$28,0,10*ROW('Water Data'!H197))="","",OFFSET('Water Data'!$H$28,0,10*ROW('Water Data'!H197)))</f>
        <v/>
      </c>
      <c r="CG203" s="274" t="str">
        <f ca="true">+IF(OFFSET('Water Data'!$H$29,0,10*ROW('Water Data'!H197))="","",OFFSET('Water Data'!$H$29,0,10*ROW('Water Data'!H197)))</f>
        <v/>
      </c>
      <c r="CH203" s="274" t="str">
        <f ca="true">+IF(OFFSET('Water Data'!$I$27,0,10*ROW('Water Data'!I197))="","",OFFSET('Water Data'!$I$27,0,10*ROW('Water Data'!I197)))</f>
        <v/>
      </c>
      <c r="CI203" s="274" t="str">
        <f ca="true">+IF(OFFSET('Water Data'!$I$28,0,10*ROW('Water Data'!I197))="","",OFFSET('Water Data'!$I$28,0,10*ROW('Water Data'!I197)))</f>
        <v/>
      </c>
      <c r="CJ203" s="274" t="str">
        <f ca="true">+IF(OFFSET('Water Data'!$I$29,0,10*ROW('Water Data'!I197))="","",OFFSET('Water Data'!$I$29,0,10*ROW('Water Data'!I197)))</f>
        <v/>
      </c>
      <c r="CK203" s="274" t="str">
        <f ca="true">+IF(OFFSET('Sanitation Data'!$D$28,0,10*ROW('Sanitation Data'!D197))="","",OFFSET('Sanitation Data'!$D$28,0,10*ROW('Sanitation Data'!D197)))</f>
        <v/>
      </c>
      <c r="CL203" s="274" t="str">
        <f ca="true">+IF(OFFSET('Sanitation Data'!$D$29,0,10*ROW('Sanitation Data'!D197))="","",OFFSET('Sanitation Data'!$D$29,0,10*ROW('Sanitation Data'!D197)))</f>
        <v/>
      </c>
      <c r="CM203" s="274" t="str">
        <f ca="true">+IF(OFFSET('Sanitation Data'!$D$30,0,10*ROW('Sanitation Data'!D197))="","",OFFSET('Sanitation Data'!$D$30,0,10*ROW('Sanitation Data'!D197)))</f>
        <v/>
      </c>
      <c r="CN203" s="274" t="str">
        <f ca="true">+IF(OFFSET('Sanitation Data'!$D$31,0,10*ROW('Sanitation Data'!D197))="","",OFFSET('Sanitation Data'!$D$31,0,10*ROW('Sanitation Data'!D197)))</f>
        <v/>
      </c>
      <c r="CO203" s="274" t="str">
        <f ca="true">+IF(OFFSET('Sanitation Data'!$D$32,0,10*ROW('Sanitation Data'!D197))="","",OFFSET('Sanitation Data'!$D$32,0,10*ROW('Sanitation Data'!D197)))</f>
        <v/>
      </c>
      <c r="CP203" s="274" t="str">
        <f ca="true">+IF(OFFSET('Sanitation Data'!$E$28,0,10*ROW('Sanitation Data'!E197))="","",OFFSET('Sanitation Data'!$E$28,0,10*ROW('Sanitation Data'!E197)))</f>
        <v/>
      </c>
      <c r="CQ203" s="274" t="str">
        <f ca="true">+IF(OFFSET('Sanitation Data'!$E$29,0,10*ROW('Sanitation Data'!E197))="","",OFFSET('Sanitation Data'!$E$29,0,10*ROW('Sanitation Data'!E197)))</f>
        <v/>
      </c>
      <c r="CR203" s="274" t="str">
        <f ca="true">+IF(OFFSET('Sanitation Data'!$E$30,0,10*ROW('Sanitation Data'!E197))="","",OFFSET('Sanitation Data'!$E$30,0,10*ROW('Sanitation Data'!E197)))</f>
        <v/>
      </c>
      <c r="CS203" s="274" t="str">
        <f ca="true">+IF(OFFSET('Sanitation Data'!$E$31,0,10*ROW('Sanitation Data'!E197))="","",OFFSET('Sanitation Data'!$E$31,0,10*ROW('Sanitation Data'!E197)))</f>
        <v/>
      </c>
      <c r="CT203" s="274" t="str">
        <f ca="true">+IF(OFFSET('Sanitation Data'!$E$32,0,10*ROW('Sanitation Data'!E197))="","",OFFSET('Sanitation Data'!$E$32,0,10*ROW('Sanitation Data'!E197)))</f>
        <v/>
      </c>
      <c r="CU203" s="274" t="str">
        <f ca="true">+IF(OFFSET('Sanitation Data'!$F$28,0,10*ROW('Sanitation Data'!F197))="","",OFFSET('Sanitation Data'!$F$28,0,10*ROW('Sanitation Data'!F197)))</f>
        <v/>
      </c>
      <c r="CV203" s="274" t="str">
        <f ca="true">+IF(OFFSET('Sanitation Data'!$F$29,0,10*ROW('Sanitation Data'!F197))="","",OFFSET('Sanitation Data'!$F$29,0,10*ROW('Sanitation Data'!F197)))</f>
        <v/>
      </c>
      <c r="CW203" s="274" t="str">
        <f ca="true">+IF(OFFSET('Sanitation Data'!$F$30,0,10*ROW('Sanitation Data'!F197))="","",OFFSET('Sanitation Data'!$F$30,0,10*ROW('Sanitation Data'!F197)))</f>
        <v/>
      </c>
      <c r="CX203" s="274" t="str">
        <f ca="true">+IF(OFFSET('Sanitation Data'!$F$31,0,10*ROW('Sanitation Data'!F197))="","",OFFSET('Sanitation Data'!$F$31,0,10*ROW('Sanitation Data'!F197)))</f>
        <v/>
      </c>
      <c r="CY203" s="274" t="str">
        <f ca="true">+IF(OFFSET('Sanitation Data'!$F$32,0,10*ROW('Sanitation Data'!F197))="","",OFFSET('Sanitation Data'!$F$32,0,10*ROW('Sanitation Data'!F197)))</f>
        <v/>
      </c>
      <c r="CZ203" s="274" t="str">
        <f ca="true">+IF(OFFSET('Sanitation Data'!$G$28,0,10*ROW('Sanitation Data'!G197))="","",OFFSET('Sanitation Data'!$G$28,0,10*ROW('Sanitation Data'!G197)))</f>
        <v/>
      </c>
      <c r="DA203" s="274" t="str">
        <f ca="true">+IF(OFFSET('Sanitation Data'!$G$29,0,10*ROW('Sanitation Data'!G197))="","",OFFSET('Sanitation Data'!$G$29,0,10*ROW('Sanitation Data'!G197)))</f>
        <v/>
      </c>
      <c r="DB203" s="274" t="str">
        <f ca="true">+IF(OFFSET('Sanitation Data'!$G$30,0,10*ROW('Sanitation Data'!G197))="","",OFFSET('Sanitation Data'!$G$30,0,10*ROW('Sanitation Data'!G197)))</f>
        <v/>
      </c>
      <c r="DC203" s="274" t="str">
        <f ca="true">+IF(OFFSET('Sanitation Data'!$G$31,0,10*ROW('Sanitation Data'!G197))="","",OFFSET('Sanitation Data'!$G$31,0,10*ROW('Sanitation Data'!G197)))</f>
        <v/>
      </c>
      <c r="DD203" s="274" t="str">
        <f ca="true">+IF(OFFSET('Sanitation Data'!$G$32,0,10*ROW('Sanitation Data'!G197))="","",OFFSET('Sanitation Data'!$G$32,0,10*ROW('Sanitation Data'!G197)))</f>
        <v/>
      </c>
      <c r="DE203" s="274" t="str">
        <f ca="true">+IF(OFFSET('Sanitation Data'!$H$28,0,10*ROW('Sanitation Data'!H197))="","",OFFSET('Sanitation Data'!$H$28,0,10*ROW('Sanitation Data'!H197)))</f>
        <v/>
      </c>
      <c r="DF203" s="274" t="str">
        <f ca="true">+IF(OFFSET('Sanitation Data'!$H$29,0,10*ROW('Sanitation Data'!H197))="","",OFFSET('Sanitation Data'!$H$29,0,10*ROW('Sanitation Data'!H197)))</f>
        <v/>
      </c>
      <c r="DG203" s="274" t="str">
        <f ca="true">+IF(OFFSET('Sanitation Data'!$H$30,0,10*ROW('Sanitation Data'!H197))="","",OFFSET('Sanitation Data'!$H$30,0,10*ROW('Sanitation Data'!H197)))</f>
        <v/>
      </c>
      <c r="DH203" s="274" t="str">
        <f ca="true">+IF(OFFSET('Sanitation Data'!$H$31,0,10*ROW('Sanitation Data'!H197))="","",OFFSET('Sanitation Data'!$H$31,0,10*ROW('Sanitation Data'!H197)))</f>
        <v/>
      </c>
      <c r="DI203" s="274" t="str">
        <f ca="true">+IF(OFFSET('Sanitation Data'!$H$32,0,10*ROW('Sanitation Data'!H197))="","",OFFSET('Sanitation Data'!$H$32,0,10*ROW('Sanitation Data'!H197)))</f>
        <v/>
      </c>
      <c r="DJ203" s="274" t="str">
        <f ca="true">+IF(OFFSET('Sanitation Data'!$I$28,0,10*ROW('Sanitation Data'!I197))="","",OFFSET('Sanitation Data'!$I$28,0,10*ROW('Sanitation Data'!I197)))</f>
        <v/>
      </c>
      <c r="DK203" s="274" t="str">
        <f ca="true">+IF(OFFSET('Sanitation Data'!$I$29,0,10*ROW('Sanitation Data'!I197))="","",OFFSET('Sanitation Data'!$I$29,0,10*ROW('Sanitation Data'!I197)))</f>
        <v/>
      </c>
      <c r="DL203" s="274" t="str">
        <f ca="true">+IF(OFFSET('Sanitation Data'!$I$30,0,10*ROW('Sanitation Data'!I197))="","",OFFSET('Sanitation Data'!$I$30,0,10*ROW('Sanitation Data'!I197)))</f>
        <v/>
      </c>
      <c r="DM203" s="274" t="str">
        <f ca="true">+IF(OFFSET('Sanitation Data'!$I$31,0,10*ROW('Sanitation Data'!I197))="","",OFFSET('Sanitation Data'!$I$31,0,10*ROW('Sanitation Data'!I197)))</f>
        <v/>
      </c>
      <c r="DN203" s="274" t="str">
        <f ca="true">+IF(OFFSET('Sanitation Data'!$I$32,0,10*ROW('Sanitation Data'!I197))="","",OFFSET('Sanitation Data'!$I$32,0,10*ROW('Sanitation Data'!I197)))</f>
        <v/>
      </c>
      <c r="DO203" s="274" t="str">
        <f ca="true">+IF(OFFSET('Hygiene Data'!$D$11,0,10*ROW('Hygiene Data'!D197))="","",OFFSET('Hygiene Data'!$D$11,0,10*ROW('Hygiene Data'!D197)))</f>
        <v/>
      </c>
      <c r="DP203" s="274" t="str">
        <f ca="true">+IF(OFFSET('Hygiene Data'!$D$12,0,10*ROW('Hygiene Data'!D197))="","",OFFSET('Hygiene Data'!$D$12,0,10*ROW('Hygiene Data'!D197)))</f>
        <v/>
      </c>
      <c r="DQ203" s="274" t="str">
        <f ca="true">+IF(OFFSET('Hygiene Data'!$D$13,0,10*ROW('Hygiene Data'!D197))="","",OFFSET('Hygiene Data'!$D$13,0,10*ROW('Hygiene Data'!D197)))</f>
        <v/>
      </c>
      <c r="DR203" s="274" t="str">
        <f ca="true">+IF(OFFSET('Hygiene Data'!$E$11,0,10*ROW('Hygiene Data'!E197))="","",OFFSET('Hygiene Data'!$E$11,0,10*ROW('Hygiene Data'!E197)))</f>
        <v/>
      </c>
      <c r="DS203" s="274" t="str">
        <f ca="true">+IF(OFFSET('Hygiene Data'!$E$12,0,10*ROW('Hygiene Data'!E197))="","",OFFSET('Hygiene Data'!$E$12,0,10*ROW('Hygiene Data'!E197)))</f>
        <v/>
      </c>
      <c r="DT203" s="274" t="str">
        <f ca="true">+IF(OFFSET('Hygiene Data'!$E$13,0,10*ROW('Hygiene Data'!E197))="","",OFFSET('Hygiene Data'!$E$13,0,10*ROW('Hygiene Data'!E197)))</f>
        <v/>
      </c>
      <c r="DU203" s="274" t="str">
        <f ca="true">+IF(OFFSET('Hygiene Data'!$F$11,0,10*ROW('Hygiene Data'!F197))="","",OFFSET('Hygiene Data'!$F$11,0,10*ROW('Hygiene Data'!F197)))</f>
        <v/>
      </c>
      <c r="DV203" s="274" t="str">
        <f ca="true">+IF(OFFSET('Hygiene Data'!$F$12,0,10*ROW('Hygiene Data'!F197))="","",OFFSET('Hygiene Data'!$F$12,0,10*ROW('Hygiene Data'!F197)))</f>
        <v/>
      </c>
      <c r="DW203" s="274" t="str">
        <f ca="true">+IF(OFFSET('Hygiene Data'!$F$13,0,10*ROW('Hygiene Data'!F197))="","",OFFSET('Hygiene Data'!$F$13,0,10*ROW('Hygiene Data'!F197)))</f>
        <v/>
      </c>
      <c r="DX203" s="274" t="str">
        <f ca="true">+IF(OFFSET('Hygiene Data'!$G$11,0,10*ROW('Hygiene Data'!G197))="","",OFFSET('Hygiene Data'!$G$11,0,10*ROW('Hygiene Data'!G197)))</f>
        <v/>
      </c>
      <c r="DY203" s="274" t="str">
        <f ca="true">+IF(OFFSET('Hygiene Data'!$G$12,0,10*ROW('Hygiene Data'!G197))="","",OFFSET('Hygiene Data'!$G$12,0,10*ROW('Hygiene Data'!G197)))</f>
        <v/>
      </c>
      <c r="DZ203" s="274" t="str">
        <f ca="true">+IF(OFFSET('Hygiene Data'!$G$13,0,10*ROW('Hygiene Data'!G197))="","",OFFSET('Hygiene Data'!$G$13,0,10*ROW('Hygiene Data'!G197)))</f>
        <v/>
      </c>
      <c r="EA203" s="274" t="str">
        <f ca="true">+IF(OFFSET('Hygiene Data'!$H$11,0,10*ROW('Hygiene Data'!H197))="","",OFFSET('Hygiene Data'!$H$11,0,10*ROW('Hygiene Data'!H197)))</f>
        <v/>
      </c>
      <c r="EB203" s="274" t="str">
        <f ca="true">+IF(OFFSET('Hygiene Data'!$H$12,0,10*ROW('Hygiene Data'!H197))="","",OFFSET('Hygiene Data'!$H$12,0,10*ROW('Hygiene Data'!H197)))</f>
        <v/>
      </c>
      <c r="EC203" s="274" t="str">
        <f ca="true">+IF(OFFSET('Hygiene Data'!$H$13,0,10*ROW('Hygiene Data'!H197))="","",OFFSET('Hygiene Data'!$H$13,0,10*ROW('Hygiene Data'!H197)))</f>
        <v/>
      </c>
      <c r="ED203" s="274" t="str">
        <f ca="true">+IF(OFFSET('Hygiene Data'!$I$11,0,10*ROW('Hygiene Data'!I197))="","",OFFSET('Hygiene Data'!$I$11,0,10*ROW('Hygiene Data'!I197)))</f>
        <v/>
      </c>
      <c r="EE203" s="274" t="str">
        <f ca="true">+IF(OFFSET('Hygiene Data'!$I$12,0,10*ROW('Hygiene Data'!I197))="","",OFFSET('Hygiene Data'!$I$12,0,10*ROW('Hygiene Data'!I197)))</f>
        <v/>
      </c>
      <c r="EF203" s="274" t="str">
        <f ca="true">+IF(OFFSET('Hygiene Data'!$I$13,0,10*ROW('Hygiene Data'!I197))="","",OFFSET('Hygiene Data'!$I$13,0,10*ROW('Hygiene Data'!I197)))</f>
        <v/>
      </c>
    </row>
    <row xmlns:x14ac="http://schemas.microsoft.com/office/spreadsheetml/2009/9/ac" r="204" x14ac:dyDescent="0.2">
      <c r="A204" s="37" t="str">
        <f ca="true">+IF(OFFSET('Water Data'!$B$2,0,10*ROW('Water Data'!E198))="","",OFFSET('Water Data'!$B$2,0,10*ROW('Water Data'!E198)))</f>
        <v/>
      </c>
      <c r="B204" s="37" t="str">
        <f ca="true">+IF(OFFSET('Water Data'!$C$2,0,10*ROW('Water Data'!F198))="","",OFFSET('Water Data'!$C$2,0,10*ROW('Water Data'!F198)))</f>
        <v/>
      </c>
      <c r="C204" s="330" t="str">
        <f t="shared" ca="true" si="3"/>
        <v/>
      </c>
      <c r="D204" s="94"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4"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4"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4"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4"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4"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4"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4"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4"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4"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4"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4"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4"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4"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4"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4"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4"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4"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5"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5"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5"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5"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5"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5"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5"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5"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5"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5"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5"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5"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5"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5"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5"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5"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5"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5"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5"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5"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5"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5"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5"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5"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5"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5"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5"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5"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5"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5"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6"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6"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6"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6"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6"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6"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6"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6"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6"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6"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6"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6"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6"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6"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6"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6"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6"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6"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4"/>
      <c r="BS204" s="274" t="str">
        <f ca="true">+IF(OFFSET('Water Data'!$D$27,0,10*ROW('Water Data'!D198))="","",OFFSET('Water Data'!$D$27,0,10*ROW('Water Data'!D198)))</f>
        <v/>
      </c>
      <c r="BT204" s="274" t="str">
        <f ca="true">+IF(OFFSET('Water Data'!$D$28,0,10*ROW('Water Data'!D198))="","",OFFSET('Water Data'!$D$28,0,10*ROW('Water Data'!D198)))</f>
        <v/>
      </c>
      <c r="BU204" s="274" t="str">
        <f ca="true">+IF(OFFSET('Water Data'!$D$29,0,10*ROW('Water Data'!D198))="","",OFFSET('Water Data'!$D$29,0,10*ROW('Water Data'!D198)))</f>
        <v/>
      </c>
      <c r="BV204" s="274" t="str">
        <f ca="true">+IF(OFFSET('Water Data'!$E$27,0,10*ROW('Water Data'!E198))="","",OFFSET('Water Data'!$E$27,0,10*ROW('Water Data'!E198)))</f>
        <v/>
      </c>
      <c r="BW204" s="274" t="str">
        <f ca="true">+IF(OFFSET('Water Data'!$E$28,0,10*ROW('Water Data'!E198))="","",OFFSET('Water Data'!$E$28,0,10*ROW('Water Data'!E198)))</f>
        <v/>
      </c>
      <c r="BX204" s="274" t="str">
        <f ca="true">+IF(OFFSET('Water Data'!$E$29,0,10*ROW('Water Data'!E198))="","",OFFSET('Water Data'!$E$29,0,10*ROW('Water Data'!E198)))</f>
        <v/>
      </c>
      <c r="BY204" s="274" t="str">
        <f ca="true">+IF(OFFSET('Water Data'!$F$27,0,10*ROW('Water Data'!F198))="","",OFFSET('Water Data'!$F$27,0,10*ROW('Water Data'!F198)))</f>
        <v/>
      </c>
      <c r="BZ204" s="274" t="str">
        <f ca="true">+IF(OFFSET('Water Data'!$F$28,0,10*ROW('Water Data'!F198))="","",OFFSET('Water Data'!$F$28,0,10*ROW('Water Data'!F198)))</f>
        <v/>
      </c>
      <c r="CA204" s="274" t="str">
        <f ca="true">+IF(OFFSET('Water Data'!$F$29,0,10*ROW('Water Data'!F198))="","",OFFSET('Water Data'!$F$29,0,10*ROW('Water Data'!F198)))</f>
        <v/>
      </c>
      <c r="CB204" s="274" t="str">
        <f ca="true">+IF(OFFSET('Water Data'!$G$27,0,10*ROW('Water Data'!G198))="","",OFFSET('Water Data'!$G$27,0,10*ROW('Water Data'!G198)))</f>
        <v/>
      </c>
      <c r="CC204" s="274" t="str">
        <f ca="true">+IF(OFFSET('Water Data'!$G$28,0,10*ROW('Water Data'!G198))="","",OFFSET('Water Data'!$G$28,0,10*ROW('Water Data'!G198)))</f>
        <v/>
      </c>
      <c r="CD204" s="274" t="str">
        <f ca="true">+IF(OFFSET('Water Data'!$G$29,0,10*ROW('Water Data'!G198))="","",OFFSET('Water Data'!$G$29,0,10*ROW('Water Data'!G198)))</f>
        <v/>
      </c>
      <c r="CE204" s="274" t="str">
        <f ca="true">+IF(OFFSET('Water Data'!$H$27,0,10*ROW('Water Data'!H198))="","",OFFSET('Water Data'!$H$27,0,10*ROW('Water Data'!H198)))</f>
        <v/>
      </c>
      <c r="CF204" s="274" t="str">
        <f ca="true">+IF(OFFSET('Water Data'!$H$28,0,10*ROW('Water Data'!H198))="","",OFFSET('Water Data'!$H$28,0,10*ROW('Water Data'!H198)))</f>
        <v/>
      </c>
      <c r="CG204" s="274" t="str">
        <f ca="true">+IF(OFFSET('Water Data'!$H$29,0,10*ROW('Water Data'!H198))="","",OFFSET('Water Data'!$H$29,0,10*ROW('Water Data'!H198)))</f>
        <v/>
      </c>
      <c r="CH204" s="274" t="str">
        <f ca="true">+IF(OFFSET('Water Data'!$I$27,0,10*ROW('Water Data'!I198))="","",OFFSET('Water Data'!$I$27,0,10*ROW('Water Data'!I198)))</f>
        <v/>
      </c>
      <c r="CI204" s="274" t="str">
        <f ca="true">+IF(OFFSET('Water Data'!$I$28,0,10*ROW('Water Data'!I198))="","",OFFSET('Water Data'!$I$28,0,10*ROW('Water Data'!I198)))</f>
        <v/>
      </c>
      <c r="CJ204" s="274" t="str">
        <f ca="true">+IF(OFFSET('Water Data'!$I$29,0,10*ROW('Water Data'!I198))="","",OFFSET('Water Data'!$I$29,0,10*ROW('Water Data'!I198)))</f>
        <v/>
      </c>
      <c r="CK204" s="274" t="str">
        <f ca="true">+IF(OFFSET('Sanitation Data'!$D$28,0,10*ROW('Sanitation Data'!D198))="","",OFFSET('Sanitation Data'!$D$28,0,10*ROW('Sanitation Data'!D198)))</f>
        <v/>
      </c>
      <c r="CL204" s="274" t="str">
        <f ca="true">+IF(OFFSET('Sanitation Data'!$D$29,0,10*ROW('Sanitation Data'!D198))="","",OFFSET('Sanitation Data'!$D$29,0,10*ROW('Sanitation Data'!D198)))</f>
        <v/>
      </c>
      <c r="CM204" s="274" t="str">
        <f ca="true">+IF(OFFSET('Sanitation Data'!$D$30,0,10*ROW('Sanitation Data'!D198))="","",OFFSET('Sanitation Data'!$D$30,0,10*ROW('Sanitation Data'!D198)))</f>
        <v/>
      </c>
      <c r="CN204" s="274" t="str">
        <f ca="true">+IF(OFFSET('Sanitation Data'!$D$31,0,10*ROW('Sanitation Data'!D198))="","",OFFSET('Sanitation Data'!$D$31,0,10*ROW('Sanitation Data'!D198)))</f>
        <v/>
      </c>
      <c r="CO204" s="274" t="str">
        <f ca="true">+IF(OFFSET('Sanitation Data'!$D$32,0,10*ROW('Sanitation Data'!D198))="","",OFFSET('Sanitation Data'!$D$32,0,10*ROW('Sanitation Data'!D198)))</f>
        <v/>
      </c>
      <c r="CP204" s="274" t="str">
        <f ca="true">+IF(OFFSET('Sanitation Data'!$E$28,0,10*ROW('Sanitation Data'!E198))="","",OFFSET('Sanitation Data'!$E$28,0,10*ROW('Sanitation Data'!E198)))</f>
        <v/>
      </c>
      <c r="CQ204" s="274" t="str">
        <f ca="true">+IF(OFFSET('Sanitation Data'!$E$29,0,10*ROW('Sanitation Data'!E198))="","",OFFSET('Sanitation Data'!$E$29,0,10*ROW('Sanitation Data'!E198)))</f>
        <v/>
      </c>
      <c r="CR204" s="274" t="str">
        <f ca="true">+IF(OFFSET('Sanitation Data'!$E$30,0,10*ROW('Sanitation Data'!E198))="","",OFFSET('Sanitation Data'!$E$30,0,10*ROW('Sanitation Data'!E198)))</f>
        <v/>
      </c>
      <c r="CS204" s="274" t="str">
        <f ca="true">+IF(OFFSET('Sanitation Data'!$E$31,0,10*ROW('Sanitation Data'!E198))="","",OFFSET('Sanitation Data'!$E$31,0,10*ROW('Sanitation Data'!E198)))</f>
        <v/>
      </c>
      <c r="CT204" s="274" t="str">
        <f ca="true">+IF(OFFSET('Sanitation Data'!$E$32,0,10*ROW('Sanitation Data'!E198))="","",OFFSET('Sanitation Data'!$E$32,0,10*ROW('Sanitation Data'!E198)))</f>
        <v/>
      </c>
      <c r="CU204" s="274" t="str">
        <f ca="true">+IF(OFFSET('Sanitation Data'!$F$28,0,10*ROW('Sanitation Data'!F198))="","",OFFSET('Sanitation Data'!$F$28,0,10*ROW('Sanitation Data'!F198)))</f>
        <v/>
      </c>
      <c r="CV204" s="274" t="str">
        <f ca="true">+IF(OFFSET('Sanitation Data'!$F$29,0,10*ROW('Sanitation Data'!F198))="","",OFFSET('Sanitation Data'!$F$29,0,10*ROW('Sanitation Data'!F198)))</f>
        <v/>
      </c>
      <c r="CW204" s="274" t="str">
        <f ca="true">+IF(OFFSET('Sanitation Data'!$F$30,0,10*ROW('Sanitation Data'!F198))="","",OFFSET('Sanitation Data'!$F$30,0,10*ROW('Sanitation Data'!F198)))</f>
        <v/>
      </c>
      <c r="CX204" s="274" t="str">
        <f ca="true">+IF(OFFSET('Sanitation Data'!$F$31,0,10*ROW('Sanitation Data'!F198))="","",OFFSET('Sanitation Data'!$F$31,0,10*ROW('Sanitation Data'!F198)))</f>
        <v/>
      </c>
      <c r="CY204" s="274" t="str">
        <f ca="true">+IF(OFFSET('Sanitation Data'!$F$32,0,10*ROW('Sanitation Data'!F198))="","",OFFSET('Sanitation Data'!$F$32,0,10*ROW('Sanitation Data'!F198)))</f>
        <v/>
      </c>
      <c r="CZ204" s="274" t="str">
        <f ca="true">+IF(OFFSET('Sanitation Data'!$G$28,0,10*ROW('Sanitation Data'!G198))="","",OFFSET('Sanitation Data'!$G$28,0,10*ROW('Sanitation Data'!G198)))</f>
        <v/>
      </c>
      <c r="DA204" s="274" t="str">
        <f ca="true">+IF(OFFSET('Sanitation Data'!$G$29,0,10*ROW('Sanitation Data'!G198))="","",OFFSET('Sanitation Data'!$G$29,0,10*ROW('Sanitation Data'!G198)))</f>
        <v/>
      </c>
      <c r="DB204" s="274" t="str">
        <f ca="true">+IF(OFFSET('Sanitation Data'!$G$30,0,10*ROW('Sanitation Data'!G198))="","",OFFSET('Sanitation Data'!$G$30,0,10*ROW('Sanitation Data'!G198)))</f>
        <v/>
      </c>
      <c r="DC204" s="274" t="str">
        <f ca="true">+IF(OFFSET('Sanitation Data'!$G$31,0,10*ROW('Sanitation Data'!G198))="","",OFFSET('Sanitation Data'!$G$31,0,10*ROW('Sanitation Data'!G198)))</f>
        <v/>
      </c>
      <c r="DD204" s="274" t="str">
        <f ca="true">+IF(OFFSET('Sanitation Data'!$G$32,0,10*ROW('Sanitation Data'!G198))="","",OFFSET('Sanitation Data'!$G$32,0,10*ROW('Sanitation Data'!G198)))</f>
        <v/>
      </c>
      <c r="DE204" s="274" t="str">
        <f ca="true">+IF(OFFSET('Sanitation Data'!$H$28,0,10*ROW('Sanitation Data'!H198))="","",OFFSET('Sanitation Data'!$H$28,0,10*ROW('Sanitation Data'!H198)))</f>
        <v/>
      </c>
      <c r="DF204" s="274" t="str">
        <f ca="true">+IF(OFFSET('Sanitation Data'!$H$29,0,10*ROW('Sanitation Data'!H198))="","",OFFSET('Sanitation Data'!$H$29,0,10*ROW('Sanitation Data'!H198)))</f>
        <v/>
      </c>
      <c r="DG204" s="274" t="str">
        <f ca="true">+IF(OFFSET('Sanitation Data'!$H$30,0,10*ROW('Sanitation Data'!H198))="","",OFFSET('Sanitation Data'!$H$30,0,10*ROW('Sanitation Data'!H198)))</f>
        <v/>
      </c>
      <c r="DH204" s="274" t="str">
        <f ca="true">+IF(OFFSET('Sanitation Data'!$H$31,0,10*ROW('Sanitation Data'!H198))="","",OFFSET('Sanitation Data'!$H$31,0,10*ROW('Sanitation Data'!H198)))</f>
        <v/>
      </c>
      <c r="DI204" s="274" t="str">
        <f ca="true">+IF(OFFSET('Sanitation Data'!$H$32,0,10*ROW('Sanitation Data'!H198))="","",OFFSET('Sanitation Data'!$H$32,0,10*ROW('Sanitation Data'!H198)))</f>
        <v/>
      </c>
      <c r="DJ204" s="274" t="str">
        <f ca="true">+IF(OFFSET('Sanitation Data'!$I$28,0,10*ROW('Sanitation Data'!I198))="","",OFFSET('Sanitation Data'!$I$28,0,10*ROW('Sanitation Data'!I198)))</f>
        <v/>
      </c>
      <c r="DK204" s="274" t="str">
        <f ca="true">+IF(OFFSET('Sanitation Data'!$I$29,0,10*ROW('Sanitation Data'!I198))="","",OFFSET('Sanitation Data'!$I$29,0,10*ROW('Sanitation Data'!I198)))</f>
        <v/>
      </c>
      <c r="DL204" s="274" t="str">
        <f ca="true">+IF(OFFSET('Sanitation Data'!$I$30,0,10*ROW('Sanitation Data'!I198))="","",OFFSET('Sanitation Data'!$I$30,0,10*ROW('Sanitation Data'!I198)))</f>
        <v/>
      </c>
      <c r="DM204" s="274" t="str">
        <f ca="true">+IF(OFFSET('Sanitation Data'!$I$31,0,10*ROW('Sanitation Data'!I198))="","",OFFSET('Sanitation Data'!$I$31,0,10*ROW('Sanitation Data'!I198)))</f>
        <v/>
      </c>
      <c r="DN204" s="274" t="str">
        <f ca="true">+IF(OFFSET('Sanitation Data'!$I$32,0,10*ROW('Sanitation Data'!I198))="","",OFFSET('Sanitation Data'!$I$32,0,10*ROW('Sanitation Data'!I198)))</f>
        <v/>
      </c>
      <c r="DO204" s="274" t="str">
        <f ca="true">+IF(OFFSET('Hygiene Data'!$D$11,0,10*ROW('Hygiene Data'!D198))="","",OFFSET('Hygiene Data'!$D$11,0,10*ROW('Hygiene Data'!D198)))</f>
        <v/>
      </c>
      <c r="DP204" s="274" t="str">
        <f ca="true">+IF(OFFSET('Hygiene Data'!$D$12,0,10*ROW('Hygiene Data'!D198))="","",OFFSET('Hygiene Data'!$D$12,0,10*ROW('Hygiene Data'!D198)))</f>
        <v/>
      </c>
      <c r="DQ204" s="274" t="str">
        <f ca="true">+IF(OFFSET('Hygiene Data'!$D$13,0,10*ROW('Hygiene Data'!D198))="","",OFFSET('Hygiene Data'!$D$13,0,10*ROW('Hygiene Data'!D198)))</f>
        <v/>
      </c>
      <c r="DR204" s="274" t="str">
        <f ca="true">+IF(OFFSET('Hygiene Data'!$E$11,0,10*ROW('Hygiene Data'!E198))="","",OFFSET('Hygiene Data'!$E$11,0,10*ROW('Hygiene Data'!E198)))</f>
        <v/>
      </c>
      <c r="DS204" s="274" t="str">
        <f ca="true">+IF(OFFSET('Hygiene Data'!$E$12,0,10*ROW('Hygiene Data'!E198))="","",OFFSET('Hygiene Data'!$E$12,0,10*ROW('Hygiene Data'!E198)))</f>
        <v/>
      </c>
      <c r="DT204" s="274" t="str">
        <f ca="true">+IF(OFFSET('Hygiene Data'!$E$13,0,10*ROW('Hygiene Data'!E198))="","",OFFSET('Hygiene Data'!$E$13,0,10*ROW('Hygiene Data'!E198)))</f>
        <v/>
      </c>
      <c r="DU204" s="274" t="str">
        <f ca="true">+IF(OFFSET('Hygiene Data'!$F$11,0,10*ROW('Hygiene Data'!F198))="","",OFFSET('Hygiene Data'!$F$11,0,10*ROW('Hygiene Data'!F198)))</f>
        <v/>
      </c>
      <c r="DV204" s="274" t="str">
        <f ca="true">+IF(OFFSET('Hygiene Data'!$F$12,0,10*ROW('Hygiene Data'!F198))="","",OFFSET('Hygiene Data'!$F$12,0,10*ROW('Hygiene Data'!F198)))</f>
        <v/>
      </c>
      <c r="DW204" s="274" t="str">
        <f ca="true">+IF(OFFSET('Hygiene Data'!$F$13,0,10*ROW('Hygiene Data'!F198))="","",OFFSET('Hygiene Data'!$F$13,0,10*ROW('Hygiene Data'!F198)))</f>
        <v/>
      </c>
      <c r="DX204" s="274" t="str">
        <f ca="true">+IF(OFFSET('Hygiene Data'!$G$11,0,10*ROW('Hygiene Data'!G198))="","",OFFSET('Hygiene Data'!$G$11,0,10*ROW('Hygiene Data'!G198)))</f>
        <v/>
      </c>
      <c r="DY204" s="274" t="str">
        <f ca="true">+IF(OFFSET('Hygiene Data'!$G$12,0,10*ROW('Hygiene Data'!G198))="","",OFFSET('Hygiene Data'!$G$12,0,10*ROW('Hygiene Data'!G198)))</f>
        <v/>
      </c>
      <c r="DZ204" s="274" t="str">
        <f ca="true">+IF(OFFSET('Hygiene Data'!$G$13,0,10*ROW('Hygiene Data'!G198))="","",OFFSET('Hygiene Data'!$G$13,0,10*ROW('Hygiene Data'!G198)))</f>
        <v/>
      </c>
      <c r="EA204" s="274" t="str">
        <f ca="true">+IF(OFFSET('Hygiene Data'!$H$11,0,10*ROW('Hygiene Data'!H198))="","",OFFSET('Hygiene Data'!$H$11,0,10*ROW('Hygiene Data'!H198)))</f>
        <v/>
      </c>
      <c r="EB204" s="274" t="str">
        <f ca="true">+IF(OFFSET('Hygiene Data'!$H$12,0,10*ROW('Hygiene Data'!H198))="","",OFFSET('Hygiene Data'!$H$12,0,10*ROW('Hygiene Data'!H198)))</f>
        <v/>
      </c>
      <c r="EC204" s="274" t="str">
        <f ca="true">+IF(OFFSET('Hygiene Data'!$H$13,0,10*ROW('Hygiene Data'!H198))="","",OFFSET('Hygiene Data'!$H$13,0,10*ROW('Hygiene Data'!H198)))</f>
        <v/>
      </c>
      <c r="ED204" s="274" t="str">
        <f ca="true">+IF(OFFSET('Hygiene Data'!$I$11,0,10*ROW('Hygiene Data'!I198))="","",OFFSET('Hygiene Data'!$I$11,0,10*ROW('Hygiene Data'!I198)))</f>
        <v/>
      </c>
      <c r="EE204" s="274" t="str">
        <f ca="true">+IF(OFFSET('Hygiene Data'!$I$12,0,10*ROW('Hygiene Data'!I198))="","",OFFSET('Hygiene Data'!$I$12,0,10*ROW('Hygiene Data'!I198)))</f>
        <v/>
      </c>
      <c r="EF204" s="274" t="str">
        <f ca="true">+IF(OFFSET('Hygiene Data'!$I$13,0,10*ROW('Hygiene Data'!I198))="","",OFFSET('Hygiene Data'!$I$13,0,10*ROW('Hygiene Data'!I198)))</f>
        <v/>
      </c>
    </row>
    <row xmlns:x14ac="http://schemas.microsoft.com/office/spreadsheetml/2009/9/ac" r="205" x14ac:dyDescent="0.2">
      <c r="A205" s="37" t="str">
        <f ca="true">+IF(OFFSET('Water Data'!$B$2,0,10*ROW('Water Data'!E199))="","",OFFSET('Water Data'!$B$2,0,10*ROW('Water Data'!E199)))</f>
        <v/>
      </c>
      <c r="B205" s="37" t="str">
        <f ca="true">+IF(OFFSET('Water Data'!$C$2,0,10*ROW('Water Data'!F199))="","",OFFSET('Water Data'!$C$2,0,10*ROW('Water Data'!F199)))</f>
        <v/>
      </c>
      <c r="C205" s="330" t="str">
        <f t="shared" ca="true" si="3"/>
        <v/>
      </c>
      <c r="D205" s="94"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4"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4"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4"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4"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4"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4"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4"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4"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4"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4"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4"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4"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4"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4"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4"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4"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4"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5"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5"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5"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5"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5"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5"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5"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5"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5"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5"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5"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5"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5"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5"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5"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5"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5"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5"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5"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5"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5"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5"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5"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5"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5"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5"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5"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5"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5"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5"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6"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6"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6"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6"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6"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6"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6"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6"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6"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6"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6"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6"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6"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6"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6"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6"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6"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6"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4"/>
      <c r="BS205" s="274" t="str">
        <f ca="true">+IF(OFFSET('Water Data'!$D$27,0,10*ROW('Water Data'!D199))="","",OFFSET('Water Data'!$D$27,0,10*ROW('Water Data'!D199)))</f>
        <v/>
      </c>
      <c r="BT205" s="274" t="str">
        <f ca="true">+IF(OFFSET('Water Data'!$D$28,0,10*ROW('Water Data'!D199))="","",OFFSET('Water Data'!$D$28,0,10*ROW('Water Data'!D199)))</f>
        <v/>
      </c>
      <c r="BU205" s="274" t="str">
        <f ca="true">+IF(OFFSET('Water Data'!$D$29,0,10*ROW('Water Data'!D199))="","",OFFSET('Water Data'!$D$29,0,10*ROW('Water Data'!D199)))</f>
        <v/>
      </c>
      <c r="BV205" s="274" t="str">
        <f ca="true">+IF(OFFSET('Water Data'!$E$27,0,10*ROW('Water Data'!E199))="","",OFFSET('Water Data'!$E$27,0,10*ROW('Water Data'!E199)))</f>
        <v/>
      </c>
      <c r="BW205" s="274" t="str">
        <f ca="true">+IF(OFFSET('Water Data'!$E$28,0,10*ROW('Water Data'!E199))="","",OFFSET('Water Data'!$E$28,0,10*ROW('Water Data'!E199)))</f>
        <v/>
      </c>
      <c r="BX205" s="274" t="str">
        <f ca="true">+IF(OFFSET('Water Data'!$E$29,0,10*ROW('Water Data'!E199))="","",OFFSET('Water Data'!$E$29,0,10*ROW('Water Data'!E199)))</f>
        <v/>
      </c>
      <c r="BY205" s="274" t="str">
        <f ca="true">+IF(OFFSET('Water Data'!$F$27,0,10*ROW('Water Data'!F199))="","",OFFSET('Water Data'!$F$27,0,10*ROW('Water Data'!F199)))</f>
        <v/>
      </c>
      <c r="BZ205" s="274" t="str">
        <f ca="true">+IF(OFFSET('Water Data'!$F$28,0,10*ROW('Water Data'!F199))="","",OFFSET('Water Data'!$F$28,0,10*ROW('Water Data'!F199)))</f>
        <v/>
      </c>
      <c r="CA205" s="274" t="str">
        <f ca="true">+IF(OFFSET('Water Data'!$F$29,0,10*ROW('Water Data'!F199))="","",OFFSET('Water Data'!$F$29,0,10*ROW('Water Data'!F199)))</f>
        <v/>
      </c>
      <c r="CB205" s="274" t="str">
        <f ca="true">+IF(OFFSET('Water Data'!$G$27,0,10*ROW('Water Data'!G199))="","",OFFSET('Water Data'!$G$27,0,10*ROW('Water Data'!G199)))</f>
        <v/>
      </c>
      <c r="CC205" s="274" t="str">
        <f ca="true">+IF(OFFSET('Water Data'!$G$28,0,10*ROW('Water Data'!G199))="","",OFFSET('Water Data'!$G$28,0,10*ROW('Water Data'!G199)))</f>
        <v/>
      </c>
      <c r="CD205" s="274" t="str">
        <f ca="true">+IF(OFFSET('Water Data'!$G$29,0,10*ROW('Water Data'!G199))="","",OFFSET('Water Data'!$G$29,0,10*ROW('Water Data'!G199)))</f>
        <v/>
      </c>
      <c r="CE205" s="274" t="str">
        <f ca="true">+IF(OFFSET('Water Data'!$H$27,0,10*ROW('Water Data'!H199))="","",OFFSET('Water Data'!$H$27,0,10*ROW('Water Data'!H199)))</f>
        <v/>
      </c>
      <c r="CF205" s="274" t="str">
        <f ca="true">+IF(OFFSET('Water Data'!$H$28,0,10*ROW('Water Data'!H199))="","",OFFSET('Water Data'!$H$28,0,10*ROW('Water Data'!H199)))</f>
        <v/>
      </c>
      <c r="CG205" s="274" t="str">
        <f ca="true">+IF(OFFSET('Water Data'!$H$29,0,10*ROW('Water Data'!H199))="","",OFFSET('Water Data'!$H$29,0,10*ROW('Water Data'!H199)))</f>
        <v/>
      </c>
      <c r="CH205" s="274" t="str">
        <f ca="true">+IF(OFFSET('Water Data'!$I$27,0,10*ROW('Water Data'!I199))="","",OFFSET('Water Data'!$I$27,0,10*ROW('Water Data'!I199)))</f>
        <v/>
      </c>
      <c r="CI205" s="274" t="str">
        <f ca="true">+IF(OFFSET('Water Data'!$I$28,0,10*ROW('Water Data'!I199))="","",OFFSET('Water Data'!$I$28,0,10*ROW('Water Data'!I199)))</f>
        <v/>
      </c>
      <c r="CJ205" s="274" t="str">
        <f ca="true">+IF(OFFSET('Water Data'!$I$29,0,10*ROW('Water Data'!I199))="","",OFFSET('Water Data'!$I$29,0,10*ROW('Water Data'!I199)))</f>
        <v/>
      </c>
      <c r="CK205" s="274" t="str">
        <f ca="true">+IF(OFFSET('Sanitation Data'!$D$28,0,10*ROW('Sanitation Data'!D199))="","",OFFSET('Sanitation Data'!$D$28,0,10*ROW('Sanitation Data'!D199)))</f>
        <v/>
      </c>
      <c r="CL205" s="274" t="str">
        <f ca="true">+IF(OFFSET('Sanitation Data'!$D$29,0,10*ROW('Sanitation Data'!D199))="","",OFFSET('Sanitation Data'!$D$29,0,10*ROW('Sanitation Data'!D199)))</f>
        <v/>
      </c>
      <c r="CM205" s="274" t="str">
        <f ca="true">+IF(OFFSET('Sanitation Data'!$D$30,0,10*ROW('Sanitation Data'!D199))="","",OFFSET('Sanitation Data'!$D$30,0,10*ROW('Sanitation Data'!D199)))</f>
        <v/>
      </c>
      <c r="CN205" s="274" t="str">
        <f ca="true">+IF(OFFSET('Sanitation Data'!$D$31,0,10*ROW('Sanitation Data'!D199))="","",OFFSET('Sanitation Data'!$D$31,0,10*ROW('Sanitation Data'!D199)))</f>
        <v/>
      </c>
      <c r="CO205" s="274" t="str">
        <f ca="true">+IF(OFFSET('Sanitation Data'!$D$32,0,10*ROW('Sanitation Data'!D199))="","",OFFSET('Sanitation Data'!$D$32,0,10*ROW('Sanitation Data'!D199)))</f>
        <v/>
      </c>
      <c r="CP205" s="274" t="str">
        <f ca="true">+IF(OFFSET('Sanitation Data'!$E$28,0,10*ROW('Sanitation Data'!E199))="","",OFFSET('Sanitation Data'!$E$28,0,10*ROW('Sanitation Data'!E199)))</f>
        <v/>
      </c>
      <c r="CQ205" s="274" t="str">
        <f ca="true">+IF(OFFSET('Sanitation Data'!$E$29,0,10*ROW('Sanitation Data'!E199))="","",OFFSET('Sanitation Data'!$E$29,0,10*ROW('Sanitation Data'!E199)))</f>
        <v/>
      </c>
      <c r="CR205" s="274" t="str">
        <f ca="true">+IF(OFFSET('Sanitation Data'!$E$30,0,10*ROW('Sanitation Data'!E199))="","",OFFSET('Sanitation Data'!$E$30,0,10*ROW('Sanitation Data'!E199)))</f>
        <v/>
      </c>
      <c r="CS205" s="274" t="str">
        <f ca="true">+IF(OFFSET('Sanitation Data'!$E$31,0,10*ROW('Sanitation Data'!E199))="","",OFFSET('Sanitation Data'!$E$31,0,10*ROW('Sanitation Data'!E199)))</f>
        <v/>
      </c>
      <c r="CT205" s="274" t="str">
        <f ca="true">+IF(OFFSET('Sanitation Data'!$E$32,0,10*ROW('Sanitation Data'!E199))="","",OFFSET('Sanitation Data'!$E$32,0,10*ROW('Sanitation Data'!E199)))</f>
        <v/>
      </c>
      <c r="CU205" s="274" t="str">
        <f ca="true">+IF(OFFSET('Sanitation Data'!$F$28,0,10*ROW('Sanitation Data'!F199))="","",OFFSET('Sanitation Data'!$F$28,0,10*ROW('Sanitation Data'!F199)))</f>
        <v/>
      </c>
      <c r="CV205" s="274" t="str">
        <f ca="true">+IF(OFFSET('Sanitation Data'!$F$29,0,10*ROW('Sanitation Data'!F199))="","",OFFSET('Sanitation Data'!$F$29,0,10*ROW('Sanitation Data'!F199)))</f>
        <v/>
      </c>
      <c r="CW205" s="274" t="str">
        <f ca="true">+IF(OFFSET('Sanitation Data'!$F$30,0,10*ROW('Sanitation Data'!F199))="","",OFFSET('Sanitation Data'!$F$30,0,10*ROW('Sanitation Data'!F199)))</f>
        <v/>
      </c>
      <c r="CX205" s="274" t="str">
        <f ca="true">+IF(OFFSET('Sanitation Data'!$F$31,0,10*ROW('Sanitation Data'!F199))="","",OFFSET('Sanitation Data'!$F$31,0,10*ROW('Sanitation Data'!F199)))</f>
        <v/>
      </c>
      <c r="CY205" s="274" t="str">
        <f ca="true">+IF(OFFSET('Sanitation Data'!$F$32,0,10*ROW('Sanitation Data'!F199))="","",OFFSET('Sanitation Data'!$F$32,0,10*ROW('Sanitation Data'!F199)))</f>
        <v/>
      </c>
      <c r="CZ205" s="274" t="str">
        <f ca="true">+IF(OFFSET('Sanitation Data'!$G$28,0,10*ROW('Sanitation Data'!G199))="","",OFFSET('Sanitation Data'!$G$28,0,10*ROW('Sanitation Data'!G199)))</f>
        <v/>
      </c>
      <c r="DA205" s="274" t="str">
        <f ca="true">+IF(OFFSET('Sanitation Data'!$G$29,0,10*ROW('Sanitation Data'!G199))="","",OFFSET('Sanitation Data'!$G$29,0,10*ROW('Sanitation Data'!G199)))</f>
        <v/>
      </c>
      <c r="DB205" s="274" t="str">
        <f ca="true">+IF(OFFSET('Sanitation Data'!$G$30,0,10*ROW('Sanitation Data'!G199))="","",OFFSET('Sanitation Data'!$G$30,0,10*ROW('Sanitation Data'!G199)))</f>
        <v/>
      </c>
      <c r="DC205" s="274" t="str">
        <f ca="true">+IF(OFFSET('Sanitation Data'!$G$31,0,10*ROW('Sanitation Data'!G199))="","",OFFSET('Sanitation Data'!$G$31,0,10*ROW('Sanitation Data'!G199)))</f>
        <v/>
      </c>
      <c r="DD205" s="274" t="str">
        <f ca="true">+IF(OFFSET('Sanitation Data'!$G$32,0,10*ROW('Sanitation Data'!G199))="","",OFFSET('Sanitation Data'!$G$32,0,10*ROW('Sanitation Data'!G199)))</f>
        <v/>
      </c>
      <c r="DE205" s="274" t="str">
        <f ca="true">+IF(OFFSET('Sanitation Data'!$H$28,0,10*ROW('Sanitation Data'!H199))="","",OFFSET('Sanitation Data'!$H$28,0,10*ROW('Sanitation Data'!H199)))</f>
        <v/>
      </c>
      <c r="DF205" s="274" t="str">
        <f ca="true">+IF(OFFSET('Sanitation Data'!$H$29,0,10*ROW('Sanitation Data'!H199))="","",OFFSET('Sanitation Data'!$H$29,0,10*ROW('Sanitation Data'!H199)))</f>
        <v/>
      </c>
      <c r="DG205" s="274" t="str">
        <f ca="true">+IF(OFFSET('Sanitation Data'!$H$30,0,10*ROW('Sanitation Data'!H199))="","",OFFSET('Sanitation Data'!$H$30,0,10*ROW('Sanitation Data'!H199)))</f>
        <v/>
      </c>
      <c r="DH205" s="274" t="str">
        <f ca="true">+IF(OFFSET('Sanitation Data'!$H$31,0,10*ROW('Sanitation Data'!H199))="","",OFFSET('Sanitation Data'!$H$31,0,10*ROW('Sanitation Data'!H199)))</f>
        <v/>
      </c>
      <c r="DI205" s="274" t="str">
        <f ca="true">+IF(OFFSET('Sanitation Data'!$H$32,0,10*ROW('Sanitation Data'!H199))="","",OFFSET('Sanitation Data'!$H$32,0,10*ROW('Sanitation Data'!H199)))</f>
        <v/>
      </c>
      <c r="DJ205" s="274" t="str">
        <f ca="true">+IF(OFFSET('Sanitation Data'!$I$28,0,10*ROW('Sanitation Data'!I199))="","",OFFSET('Sanitation Data'!$I$28,0,10*ROW('Sanitation Data'!I199)))</f>
        <v/>
      </c>
      <c r="DK205" s="274" t="str">
        <f ca="true">+IF(OFFSET('Sanitation Data'!$I$29,0,10*ROW('Sanitation Data'!I199))="","",OFFSET('Sanitation Data'!$I$29,0,10*ROW('Sanitation Data'!I199)))</f>
        <v/>
      </c>
      <c r="DL205" s="274" t="str">
        <f ca="true">+IF(OFFSET('Sanitation Data'!$I$30,0,10*ROW('Sanitation Data'!I199))="","",OFFSET('Sanitation Data'!$I$30,0,10*ROW('Sanitation Data'!I199)))</f>
        <v/>
      </c>
      <c r="DM205" s="274" t="str">
        <f ca="true">+IF(OFFSET('Sanitation Data'!$I$31,0,10*ROW('Sanitation Data'!I199))="","",OFFSET('Sanitation Data'!$I$31,0,10*ROW('Sanitation Data'!I199)))</f>
        <v/>
      </c>
      <c r="DN205" s="274" t="str">
        <f ca="true">+IF(OFFSET('Sanitation Data'!$I$32,0,10*ROW('Sanitation Data'!I199))="","",OFFSET('Sanitation Data'!$I$32,0,10*ROW('Sanitation Data'!I199)))</f>
        <v/>
      </c>
      <c r="DO205" s="274" t="str">
        <f ca="true">+IF(OFFSET('Hygiene Data'!$D$11,0,10*ROW('Hygiene Data'!D199))="","",OFFSET('Hygiene Data'!$D$11,0,10*ROW('Hygiene Data'!D199)))</f>
        <v/>
      </c>
      <c r="DP205" s="274" t="str">
        <f ca="true">+IF(OFFSET('Hygiene Data'!$D$12,0,10*ROW('Hygiene Data'!D199))="","",OFFSET('Hygiene Data'!$D$12,0,10*ROW('Hygiene Data'!D199)))</f>
        <v/>
      </c>
      <c r="DQ205" s="274" t="str">
        <f ca="true">+IF(OFFSET('Hygiene Data'!$D$13,0,10*ROW('Hygiene Data'!D199))="","",OFFSET('Hygiene Data'!$D$13,0,10*ROW('Hygiene Data'!D199)))</f>
        <v/>
      </c>
      <c r="DR205" s="274" t="str">
        <f ca="true">+IF(OFFSET('Hygiene Data'!$E$11,0,10*ROW('Hygiene Data'!E199))="","",OFFSET('Hygiene Data'!$E$11,0,10*ROW('Hygiene Data'!E199)))</f>
        <v/>
      </c>
      <c r="DS205" s="274" t="str">
        <f ca="true">+IF(OFFSET('Hygiene Data'!$E$12,0,10*ROW('Hygiene Data'!E199))="","",OFFSET('Hygiene Data'!$E$12,0,10*ROW('Hygiene Data'!E199)))</f>
        <v/>
      </c>
      <c r="DT205" s="274" t="str">
        <f ca="true">+IF(OFFSET('Hygiene Data'!$E$13,0,10*ROW('Hygiene Data'!E199))="","",OFFSET('Hygiene Data'!$E$13,0,10*ROW('Hygiene Data'!E199)))</f>
        <v/>
      </c>
      <c r="DU205" s="274" t="str">
        <f ca="true">+IF(OFFSET('Hygiene Data'!$F$11,0,10*ROW('Hygiene Data'!F199))="","",OFFSET('Hygiene Data'!$F$11,0,10*ROW('Hygiene Data'!F199)))</f>
        <v/>
      </c>
      <c r="DV205" s="274" t="str">
        <f ca="true">+IF(OFFSET('Hygiene Data'!$F$12,0,10*ROW('Hygiene Data'!F199))="","",OFFSET('Hygiene Data'!$F$12,0,10*ROW('Hygiene Data'!F199)))</f>
        <v/>
      </c>
      <c r="DW205" s="274" t="str">
        <f ca="true">+IF(OFFSET('Hygiene Data'!$F$13,0,10*ROW('Hygiene Data'!F199))="","",OFFSET('Hygiene Data'!$F$13,0,10*ROW('Hygiene Data'!F199)))</f>
        <v/>
      </c>
      <c r="DX205" s="274" t="str">
        <f ca="true">+IF(OFFSET('Hygiene Data'!$G$11,0,10*ROW('Hygiene Data'!G199))="","",OFFSET('Hygiene Data'!$G$11,0,10*ROW('Hygiene Data'!G199)))</f>
        <v/>
      </c>
      <c r="DY205" s="274" t="str">
        <f ca="true">+IF(OFFSET('Hygiene Data'!$G$12,0,10*ROW('Hygiene Data'!G199))="","",OFFSET('Hygiene Data'!$G$12,0,10*ROW('Hygiene Data'!G199)))</f>
        <v/>
      </c>
      <c r="DZ205" s="274" t="str">
        <f ca="true">+IF(OFFSET('Hygiene Data'!$G$13,0,10*ROW('Hygiene Data'!G199))="","",OFFSET('Hygiene Data'!$G$13,0,10*ROW('Hygiene Data'!G199)))</f>
        <v/>
      </c>
      <c r="EA205" s="274" t="str">
        <f ca="true">+IF(OFFSET('Hygiene Data'!$H$11,0,10*ROW('Hygiene Data'!H199))="","",OFFSET('Hygiene Data'!$H$11,0,10*ROW('Hygiene Data'!H199)))</f>
        <v/>
      </c>
      <c r="EB205" s="274" t="str">
        <f ca="true">+IF(OFFSET('Hygiene Data'!$H$12,0,10*ROW('Hygiene Data'!H199))="","",OFFSET('Hygiene Data'!$H$12,0,10*ROW('Hygiene Data'!H199)))</f>
        <v/>
      </c>
      <c r="EC205" s="274" t="str">
        <f ca="true">+IF(OFFSET('Hygiene Data'!$H$13,0,10*ROW('Hygiene Data'!H199))="","",OFFSET('Hygiene Data'!$H$13,0,10*ROW('Hygiene Data'!H199)))</f>
        <v/>
      </c>
      <c r="ED205" s="274" t="str">
        <f ca="true">+IF(OFFSET('Hygiene Data'!$I$11,0,10*ROW('Hygiene Data'!I199))="","",OFFSET('Hygiene Data'!$I$11,0,10*ROW('Hygiene Data'!I199)))</f>
        <v/>
      </c>
      <c r="EE205" s="274" t="str">
        <f ca="true">+IF(OFFSET('Hygiene Data'!$I$12,0,10*ROW('Hygiene Data'!I199))="","",OFFSET('Hygiene Data'!$I$12,0,10*ROW('Hygiene Data'!I199)))</f>
        <v/>
      </c>
      <c r="EF205" s="274" t="str">
        <f ca="true">+IF(OFFSET('Hygiene Data'!$I$13,0,10*ROW('Hygiene Data'!I199))="","",OFFSET('Hygiene Data'!$I$13,0,10*ROW('Hygiene Data'!I199)))</f>
        <v/>
      </c>
    </row>
    <row xmlns:x14ac="http://schemas.microsoft.com/office/spreadsheetml/2009/9/ac" r="206" x14ac:dyDescent="0.2">
      <c r="A206" s="37" t="str">
        <f ca="true">+IF(OFFSET('Water Data'!$B$2,0,10*ROW('Water Data'!E200))="","",OFFSET('Water Data'!$B$2,0,10*ROW('Water Data'!E200)))</f>
        <v/>
      </c>
      <c r="B206" s="37" t="str">
        <f ca="true">+IF(OFFSET('Water Data'!$C$2,0,10*ROW('Water Data'!F200))="","",OFFSET('Water Data'!$C$2,0,10*ROW('Water Data'!F200)))</f>
        <v/>
      </c>
      <c r="C206" s="330" t="str">
        <f t="shared" ca="true" si="3"/>
        <v/>
      </c>
      <c r="D206" s="94"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4"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4"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4"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4"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4"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4"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4"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4"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4"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4"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4"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4"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4"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4"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4"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4"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4"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5"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5"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5"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5"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5"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5"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5"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5"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5"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5"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5"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5"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5"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5"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5"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5"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5"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5"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5"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5"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5"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5"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5"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5"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5"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5"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5"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5"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5"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5"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6"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6"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6"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6"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6"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6"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6"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6"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6"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6"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6"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6"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6"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6"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6"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6"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6"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6"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4"/>
      <c r="BS206" s="274" t="str">
        <f ca="true">+IF(OFFSET('Water Data'!$D$27,0,10*ROW('Water Data'!D200))="","",OFFSET('Water Data'!$D$27,0,10*ROW('Water Data'!D200)))</f>
        <v/>
      </c>
      <c r="BT206" s="274" t="str">
        <f ca="true">+IF(OFFSET('Water Data'!$D$28,0,10*ROW('Water Data'!D200))="","",OFFSET('Water Data'!$D$28,0,10*ROW('Water Data'!D200)))</f>
        <v/>
      </c>
      <c r="BU206" s="274" t="str">
        <f ca="true">+IF(OFFSET('Water Data'!$D$29,0,10*ROW('Water Data'!D200))="","",OFFSET('Water Data'!$D$29,0,10*ROW('Water Data'!D200)))</f>
        <v/>
      </c>
      <c r="BV206" s="274" t="str">
        <f ca="true">+IF(OFFSET('Water Data'!$E$27,0,10*ROW('Water Data'!E200))="","",OFFSET('Water Data'!$E$27,0,10*ROW('Water Data'!E200)))</f>
        <v/>
      </c>
      <c r="BW206" s="274" t="str">
        <f ca="true">+IF(OFFSET('Water Data'!$E$28,0,10*ROW('Water Data'!E200))="","",OFFSET('Water Data'!$E$28,0,10*ROW('Water Data'!E200)))</f>
        <v/>
      </c>
      <c r="BX206" s="274" t="str">
        <f ca="true">+IF(OFFSET('Water Data'!$E$29,0,10*ROW('Water Data'!E200))="","",OFFSET('Water Data'!$E$29,0,10*ROW('Water Data'!E200)))</f>
        <v/>
      </c>
      <c r="BY206" s="274" t="str">
        <f ca="true">+IF(OFFSET('Water Data'!$F$27,0,10*ROW('Water Data'!F200))="","",OFFSET('Water Data'!$F$27,0,10*ROW('Water Data'!F200)))</f>
        <v/>
      </c>
      <c r="BZ206" s="274" t="str">
        <f ca="true">+IF(OFFSET('Water Data'!$F$28,0,10*ROW('Water Data'!F200))="","",OFFSET('Water Data'!$F$28,0,10*ROW('Water Data'!F200)))</f>
        <v/>
      </c>
      <c r="CA206" s="274" t="str">
        <f ca="true">+IF(OFFSET('Water Data'!$F$29,0,10*ROW('Water Data'!F200))="","",OFFSET('Water Data'!$F$29,0,10*ROW('Water Data'!F200)))</f>
        <v/>
      </c>
      <c r="CB206" s="274" t="str">
        <f ca="true">+IF(OFFSET('Water Data'!$G$27,0,10*ROW('Water Data'!G200))="","",OFFSET('Water Data'!$G$27,0,10*ROW('Water Data'!G200)))</f>
        <v/>
      </c>
      <c r="CC206" s="274" t="str">
        <f ca="true">+IF(OFFSET('Water Data'!$G$28,0,10*ROW('Water Data'!G200))="","",OFFSET('Water Data'!$G$28,0,10*ROW('Water Data'!G200)))</f>
        <v/>
      </c>
      <c r="CD206" s="274" t="str">
        <f ca="true">+IF(OFFSET('Water Data'!$G$29,0,10*ROW('Water Data'!G200))="","",OFFSET('Water Data'!$G$29,0,10*ROW('Water Data'!G200)))</f>
        <v/>
      </c>
      <c r="CE206" s="274" t="str">
        <f ca="true">+IF(OFFSET('Water Data'!$H$27,0,10*ROW('Water Data'!H200))="","",OFFSET('Water Data'!$H$27,0,10*ROW('Water Data'!H200)))</f>
        <v/>
      </c>
      <c r="CF206" s="274" t="str">
        <f ca="true">+IF(OFFSET('Water Data'!$H$28,0,10*ROW('Water Data'!H200))="","",OFFSET('Water Data'!$H$28,0,10*ROW('Water Data'!H200)))</f>
        <v/>
      </c>
      <c r="CG206" s="274" t="str">
        <f ca="true">+IF(OFFSET('Water Data'!$H$29,0,10*ROW('Water Data'!H200))="","",OFFSET('Water Data'!$H$29,0,10*ROW('Water Data'!H200)))</f>
        <v/>
      </c>
      <c r="CH206" s="274" t="str">
        <f ca="true">+IF(OFFSET('Water Data'!$I$27,0,10*ROW('Water Data'!I200))="","",OFFSET('Water Data'!$I$27,0,10*ROW('Water Data'!I200)))</f>
        <v/>
      </c>
      <c r="CI206" s="274" t="str">
        <f ca="true">+IF(OFFSET('Water Data'!$I$28,0,10*ROW('Water Data'!I200))="","",OFFSET('Water Data'!$I$28,0,10*ROW('Water Data'!I200)))</f>
        <v/>
      </c>
      <c r="CJ206" s="274" t="str">
        <f ca="true">+IF(OFFSET('Water Data'!$I$29,0,10*ROW('Water Data'!I200))="","",OFFSET('Water Data'!$I$29,0,10*ROW('Water Data'!I200)))</f>
        <v/>
      </c>
      <c r="CK206" s="274" t="str">
        <f ca="true">+IF(OFFSET('Sanitation Data'!$D$28,0,10*ROW('Sanitation Data'!D200))="","",OFFSET('Sanitation Data'!$D$28,0,10*ROW('Sanitation Data'!D200)))</f>
        <v/>
      </c>
      <c r="CL206" s="274" t="str">
        <f ca="true">+IF(OFFSET('Sanitation Data'!$D$29,0,10*ROW('Sanitation Data'!D200))="","",OFFSET('Sanitation Data'!$D$29,0,10*ROW('Sanitation Data'!D200)))</f>
        <v/>
      </c>
      <c r="CM206" s="274" t="str">
        <f ca="true">+IF(OFFSET('Sanitation Data'!$D$30,0,10*ROW('Sanitation Data'!D200))="","",OFFSET('Sanitation Data'!$D$30,0,10*ROW('Sanitation Data'!D200)))</f>
        <v/>
      </c>
      <c r="CN206" s="274" t="str">
        <f ca="true">+IF(OFFSET('Sanitation Data'!$D$31,0,10*ROW('Sanitation Data'!D200))="","",OFFSET('Sanitation Data'!$D$31,0,10*ROW('Sanitation Data'!D200)))</f>
        <v/>
      </c>
      <c r="CO206" s="274" t="str">
        <f ca="true">+IF(OFFSET('Sanitation Data'!$D$32,0,10*ROW('Sanitation Data'!D200))="","",OFFSET('Sanitation Data'!$D$32,0,10*ROW('Sanitation Data'!D200)))</f>
        <v/>
      </c>
      <c r="CP206" s="274" t="str">
        <f ca="true">+IF(OFFSET('Sanitation Data'!$E$28,0,10*ROW('Sanitation Data'!E200))="","",OFFSET('Sanitation Data'!$E$28,0,10*ROW('Sanitation Data'!E200)))</f>
        <v/>
      </c>
      <c r="CQ206" s="274" t="str">
        <f ca="true">+IF(OFFSET('Sanitation Data'!$E$29,0,10*ROW('Sanitation Data'!E200))="","",OFFSET('Sanitation Data'!$E$29,0,10*ROW('Sanitation Data'!E200)))</f>
        <v/>
      </c>
      <c r="CR206" s="274" t="str">
        <f ca="true">+IF(OFFSET('Sanitation Data'!$E$30,0,10*ROW('Sanitation Data'!E200))="","",OFFSET('Sanitation Data'!$E$30,0,10*ROW('Sanitation Data'!E200)))</f>
        <v/>
      </c>
      <c r="CS206" s="274" t="str">
        <f ca="true">+IF(OFFSET('Sanitation Data'!$E$31,0,10*ROW('Sanitation Data'!E200))="","",OFFSET('Sanitation Data'!$E$31,0,10*ROW('Sanitation Data'!E200)))</f>
        <v/>
      </c>
      <c r="CT206" s="274" t="str">
        <f ca="true">+IF(OFFSET('Sanitation Data'!$E$32,0,10*ROW('Sanitation Data'!E200))="","",OFFSET('Sanitation Data'!$E$32,0,10*ROW('Sanitation Data'!E200)))</f>
        <v/>
      </c>
      <c r="CU206" s="274" t="str">
        <f ca="true">+IF(OFFSET('Sanitation Data'!$F$28,0,10*ROW('Sanitation Data'!F200))="","",OFFSET('Sanitation Data'!$F$28,0,10*ROW('Sanitation Data'!F200)))</f>
        <v/>
      </c>
      <c r="CV206" s="274" t="str">
        <f ca="true">+IF(OFFSET('Sanitation Data'!$F$29,0,10*ROW('Sanitation Data'!F200))="","",OFFSET('Sanitation Data'!$F$29,0,10*ROW('Sanitation Data'!F200)))</f>
        <v/>
      </c>
      <c r="CW206" s="274" t="str">
        <f ca="true">+IF(OFFSET('Sanitation Data'!$F$30,0,10*ROW('Sanitation Data'!F200))="","",OFFSET('Sanitation Data'!$F$30,0,10*ROW('Sanitation Data'!F200)))</f>
        <v/>
      </c>
      <c r="CX206" s="274" t="str">
        <f ca="true">+IF(OFFSET('Sanitation Data'!$F$31,0,10*ROW('Sanitation Data'!F200))="","",OFFSET('Sanitation Data'!$F$31,0,10*ROW('Sanitation Data'!F200)))</f>
        <v/>
      </c>
      <c r="CY206" s="274" t="str">
        <f ca="true">+IF(OFFSET('Sanitation Data'!$F$32,0,10*ROW('Sanitation Data'!F200))="","",OFFSET('Sanitation Data'!$F$32,0,10*ROW('Sanitation Data'!F200)))</f>
        <v/>
      </c>
      <c r="CZ206" s="274" t="str">
        <f ca="true">+IF(OFFSET('Sanitation Data'!$G$28,0,10*ROW('Sanitation Data'!G200))="","",OFFSET('Sanitation Data'!$G$28,0,10*ROW('Sanitation Data'!G200)))</f>
        <v/>
      </c>
      <c r="DA206" s="274" t="str">
        <f ca="true">+IF(OFFSET('Sanitation Data'!$G$29,0,10*ROW('Sanitation Data'!G200))="","",OFFSET('Sanitation Data'!$G$29,0,10*ROW('Sanitation Data'!G200)))</f>
        <v/>
      </c>
      <c r="DB206" s="274" t="str">
        <f ca="true">+IF(OFFSET('Sanitation Data'!$G$30,0,10*ROW('Sanitation Data'!G200))="","",OFFSET('Sanitation Data'!$G$30,0,10*ROW('Sanitation Data'!G200)))</f>
        <v/>
      </c>
      <c r="DC206" s="274" t="str">
        <f ca="true">+IF(OFFSET('Sanitation Data'!$G$31,0,10*ROW('Sanitation Data'!G200))="","",OFFSET('Sanitation Data'!$G$31,0,10*ROW('Sanitation Data'!G200)))</f>
        <v/>
      </c>
      <c r="DD206" s="274" t="str">
        <f ca="true">+IF(OFFSET('Sanitation Data'!$G$32,0,10*ROW('Sanitation Data'!G200))="","",OFFSET('Sanitation Data'!$G$32,0,10*ROW('Sanitation Data'!G200)))</f>
        <v/>
      </c>
      <c r="DE206" s="274" t="str">
        <f ca="true">+IF(OFFSET('Sanitation Data'!$H$28,0,10*ROW('Sanitation Data'!H200))="","",OFFSET('Sanitation Data'!$H$28,0,10*ROW('Sanitation Data'!H200)))</f>
        <v/>
      </c>
      <c r="DF206" s="274" t="str">
        <f ca="true">+IF(OFFSET('Sanitation Data'!$H$29,0,10*ROW('Sanitation Data'!H200))="","",OFFSET('Sanitation Data'!$H$29,0,10*ROW('Sanitation Data'!H200)))</f>
        <v/>
      </c>
      <c r="DG206" s="274" t="str">
        <f ca="true">+IF(OFFSET('Sanitation Data'!$H$30,0,10*ROW('Sanitation Data'!H200))="","",OFFSET('Sanitation Data'!$H$30,0,10*ROW('Sanitation Data'!H200)))</f>
        <v/>
      </c>
      <c r="DH206" s="274" t="str">
        <f ca="true">+IF(OFFSET('Sanitation Data'!$H$31,0,10*ROW('Sanitation Data'!H200))="","",OFFSET('Sanitation Data'!$H$31,0,10*ROW('Sanitation Data'!H200)))</f>
        <v/>
      </c>
      <c r="DI206" s="274" t="str">
        <f ca="true">+IF(OFFSET('Sanitation Data'!$H$32,0,10*ROW('Sanitation Data'!H200))="","",OFFSET('Sanitation Data'!$H$32,0,10*ROW('Sanitation Data'!H200)))</f>
        <v/>
      </c>
      <c r="DJ206" s="274" t="str">
        <f ca="true">+IF(OFFSET('Sanitation Data'!$I$28,0,10*ROW('Sanitation Data'!I200))="","",OFFSET('Sanitation Data'!$I$28,0,10*ROW('Sanitation Data'!I200)))</f>
        <v/>
      </c>
      <c r="DK206" s="274" t="str">
        <f ca="true">+IF(OFFSET('Sanitation Data'!$I$29,0,10*ROW('Sanitation Data'!I200))="","",OFFSET('Sanitation Data'!$I$29,0,10*ROW('Sanitation Data'!I200)))</f>
        <v/>
      </c>
      <c r="DL206" s="274" t="str">
        <f ca="true">+IF(OFFSET('Sanitation Data'!$I$30,0,10*ROW('Sanitation Data'!I200))="","",OFFSET('Sanitation Data'!$I$30,0,10*ROW('Sanitation Data'!I200)))</f>
        <v/>
      </c>
      <c r="DM206" s="274" t="str">
        <f ca="true">+IF(OFFSET('Sanitation Data'!$I$31,0,10*ROW('Sanitation Data'!I200))="","",OFFSET('Sanitation Data'!$I$31,0,10*ROW('Sanitation Data'!I200)))</f>
        <v/>
      </c>
      <c r="DN206" s="274" t="str">
        <f ca="true">+IF(OFFSET('Sanitation Data'!$I$32,0,10*ROW('Sanitation Data'!I200))="","",OFFSET('Sanitation Data'!$I$32,0,10*ROW('Sanitation Data'!I200)))</f>
        <v/>
      </c>
      <c r="DO206" s="274" t="str">
        <f ca="true">+IF(OFFSET('Hygiene Data'!$D$11,0,10*ROW('Hygiene Data'!D200))="","",OFFSET('Hygiene Data'!$D$11,0,10*ROW('Hygiene Data'!D200)))</f>
        <v/>
      </c>
      <c r="DP206" s="274" t="str">
        <f ca="true">+IF(OFFSET('Hygiene Data'!$D$12,0,10*ROW('Hygiene Data'!D200))="","",OFFSET('Hygiene Data'!$D$12,0,10*ROW('Hygiene Data'!D200)))</f>
        <v/>
      </c>
      <c r="DQ206" s="274" t="str">
        <f ca="true">+IF(OFFSET('Hygiene Data'!$D$13,0,10*ROW('Hygiene Data'!D200))="","",OFFSET('Hygiene Data'!$D$13,0,10*ROW('Hygiene Data'!D200)))</f>
        <v/>
      </c>
      <c r="DR206" s="274" t="str">
        <f ca="true">+IF(OFFSET('Hygiene Data'!$E$11,0,10*ROW('Hygiene Data'!E200))="","",OFFSET('Hygiene Data'!$E$11,0,10*ROW('Hygiene Data'!E200)))</f>
        <v/>
      </c>
      <c r="DS206" s="274" t="str">
        <f ca="true">+IF(OFFSET('Hygiene Data'!$E$12,0,10*ROW('Hygiene Data'!E200))="","",OFFSET('Hygiene Data'!$E$12,0,10*ROW('Hygiene Data'!E200)))</f>
        <v/>
      </c>
      <c r="DT206" s="274" t="str">
        <f ca="true">+IF(OFFSET('Hygiene Data'!$E$13,0,10*ROW('Hygiene Data'!E200))="","",OFFSET('Hygiene Data'!$E$13,0,10*ROW('Hygiene Data'!E200)))</f>
        <v/>
      </c>
      <c r="DU206" s="274" t="str">
        <f ca="true">+IF(OFFSET('Hygiene Data'!$F$11,0,10*ROW('Hygiene Data'!F200))="","",OFFSET('Hygiene Data'!$F$11,0,10*ROW('Hygiene Data'!F200)))</f>
        <v/>
      </c>
      <c r="DV206" s="274" t="str">
        <f ca="true">+IF(OFFSET('Hygiene Data'!$F$12,0,10*ROW('Hygiene Data'!F200))="","",OFFSET('Hygiene Data'!$F$12,0,10*ROW('Hygiene Data'!F200)))</f>
        <v/>
      </c>
      <c r="DW206" s="274" t="str">
        <f ca="true">+IF(OFFSET('Hygiene Data'!$F$13,0,10*ROW('Hygiene Data'!F200))="","",OFFSET('Hygiene Data'!$F$13,0,10*ROW('Hygiene Data'!F200)))</f>
        <v/>
      </c>
      <c r="DX206" s="274" t="str">
        <f ca="true">+IF(OFFSET('Hygiene Data'!$G$11,0,10*ROW('Hygiene Data'!G200))="","",OFFSET('Hygiene Data'!$G$11,0,10*ROW('Hygiene Data'!G200)))</f>
        <v/>
      </c>
      <c r="DY206" s="274" t="str">
        <f ca="true">+IF(OFFSET('Hygiene Data'!$G$12,0,10*ROW('Hygiene Data'!G200))="","",OFFSET('Hygiene Data'!$G$12,0,10*ROW('Hygiene Data'!G200)))</f>
        <v/>
      </c>
      <c r="DZ206" s="274" t="str">
        <f ca="true">+IF(OFFSET('Hygiene Data'!$G$13,0,10*ROW('Hygiene Data'!G200))="","",OFFSET('Hygiene Data'!$G$13,0,10*ROW('Hygiene Data'!G200)))</f>
        <v/>
      </c>
      <c r="EA206" s="274" t="str">
        <f ca="true">+IF(OFFSET('Hygiene Data'!$H$11,0,10*ROW('Hygiene Data'!H200))="","",OFFSET('Hygiene Data'!$H$11,0,10*ROW('Hygiene Data'!H200)))</f>
        <v/>
      </c>
      <c r="EB206" s="274" t="str">
        <f ca="true">+IF(OFFSET('Hygiene Data'!$H$12,0,10*ROW('Hygiene Data'!H200))="","",OFFSET('Hygiene Data'!$H$12,0,10*ROW('Hygiene Data'!H200)))</f>
        <v/>
      </c>
      <c r="EC206" s="274" t="str">
        <f ca="true">+IF(OFFSET('Hygiene Data'!$H$13,0,10*ROW('Hygiene Data'!H200))="","",OFFSET('Hygiene Data'!$H$13,0,10*ROW('Hygiene Data'!H200)))</f>
        <v/>
      </c>
      <c r="ED206" s="274" t="str">
        <f ca="true">+IF(OFFSET('Hygiene Data'!$I$11,0,10*ROW('Hygiene Data'!I200))="","",OFFSET('Hygiene Data'!$I$11,0,10*ROW('Hygiene Data'!I200)))</f>
        <v/>
      </c>
      <c r="EE206" s="274" t="str">
        <f ca="true">+IF(OFFSET('Hygiene Data'!$I$12,0,10*ROW('Hygiene Data'!I200))="","",OFFSET('Hygiene Data'!$I$12,0,10*ROW('Hygiene Data'!I200)))</f>
        <v/>
      </c>
      <c r="EF206" s="274" t="str">
        <f ca="true">+IF(OFFSET('Hygiene Data'!$I$13,0,10*ROW('Hygiene Data'!I200))="","",OFFSET('Hygiene Data'!$I$13,0,10*ROW('Hygiene Data'!I200)))</f>
        <v/>
      </c>
    </row>
    <row xmlns:x14ac="http://schemas.microsoft.com/office/spreadsheetml/2009/9/ac" r="207" x14ac:dyDescent="0.2">
      <c r="A207" s="37" t="str">
        <f ca="true">+IF(OFFSET('Water Data'!$B$2,0,10*ROW('Water Data'!E201))="","",OFFSET('Water Data'!$B$2,0,10*ROW('Water Data'!E201)))</f>
        <v/>
      </c>
      <c r="B207" s="37" t="str">
        <f ca="true">+IF(OFFSET('Water Data'!$C$2,0,10*ROW('Water Data'!F201))="","",OFFSET('Water Data'!$C$2,0,10*ROW('Water Data'!F201)))</f>
        <v/>
      </c>
      <c r="C207" s="330" t="str">
        <f t="shared" ca="true" si="3"/>
        <v/>
      </c>
      <c r="D207" s="94"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4"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4"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4"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4"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4"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4"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4"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4"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4"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4"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4"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4"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4"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4"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4"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4"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4"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5"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5"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5"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5"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5"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5"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5"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5"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5"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5"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5"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5"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5"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5"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5"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5"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5"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5"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5"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5"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5"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5"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5"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5"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5"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5"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5"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5"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5"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5"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6"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6"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6"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6"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6"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6"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6"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6"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6"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6"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6"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6"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6"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6"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6"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6"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6"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6"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4"/>
      <c r="BS207" s="274" t="str">
        <f ca="true">+IF(OFFSET('Water Data'!$D$27,0,10*ROW('Water Data'!D201))="","",OFFSET('Water Data'!$D$27,0,10*ROW('Water Data'!D201)))</f>
        <v/>
      </c>
      <c r="BT207" s="274" t="str">
        <f ca="true">+IF(OFFSET('Water Data'!$D$28,0,10*ROW('Water Data'!D201))="","",OFFSET('Water Data'!$D$28,0,10*ROW('Water Data'!D201)))</f>
        <v/>
      </c>
      <c r="BU207" s="274" t="str">
        <f ca="true">+IF(OFFSET('Water Data'!$D$29,0,10*ROW('Water Data'!D201))="","",OFFSET('Water Data'!$D$29,0,10*ROW('Water Data'!D201)))</f>
        <v/>
      </c>
      <c r="BV207" s="274" t="str">
        <f ca="true">+IF(OFFSET('Water Data'!$E$27,0,10*ROW('Water Data'!E201))="","",OFFSET('Water Data'!$E$27,0,10*ROW('Water Data'!E201)))</f>
        <v/>
      </c>
      <c r="BW207" s="274" t="str">
        <f ca="true">+IF(OFFSET('Water Data'!$E$28,0,10*ROW('Water Data'!E201))="","",OFFSET('Water Data'!$E$28,0,10*ROW('Water Data'!E201)))</f>
        <v/>
      </c>
      <c r="BX207" s="274" t="str">
        <f ca="true">+IF(OFFSET('Water Data'!$E$29,0,10*ROW('Water Data'!E201))="","",OFFSET('Water Data'!$E$29,0,10*ROW('Water Data'!E201)))</f>
        <v/>
      </c>
      <c r="BY207" s="274" t="str">
        <f ca="true">+IF(OFFSET('Water Data'!$F$27,0,10*ROW('Water Data'!F201))="","",OFFSET('Water Data'!$F$27,0,10*ROW('Water Data'!F201)))</f>
        <v/>
      </c>
      <c r="BZ207" s="274" t="str">
        <f ca="true">+IF(OFFSET('Water Data'!$F$28,0,10*ROW('Water Data'!F201))="","",OFFSET('Water Data'!$F$28,0,10*ROW('Water Data'!F201)))</f>
        <v/>
      </c>
      <c r="CA207" s="274" t="str">
        <f ca="true">+IF(OFFSET('Water Data'!$F$29,0,10*ROW('Water Data'!F201))="","",OFFSET('Water Data'!$F$29,0,10*ROW('Water Data'!F201)))</f>
        <v/>
      </c>
      <c r="CB207" s="274" t="str">
        <f ca="true">+IF(OFFSET('Water Data'!$G$27,0,10*ROW('Water Data'!G201))="","",OFFSET('Water Data'!$G$27,0,10*ROW('Water Data'!G201)))</f>
        <v/>
      </c>
      <c r="CC207" s="274" t="str">
        <f ca="true">+IF(OFFSET('Water Data'!$G$28,0,10*ROW('Water Data'!G201))="","",OFFSET('Water Data'!$G$28,0,10*ROW('Water Data'!G201)))</f>
        <v/>
      </c>
      <c r="CD207" s="274" t="str">
        <f ca="true">+IF(OFFSET('Water Data'!$G$29,0,10*ROW('Water Data'!G201))="","",OFFSET('Water Data'!$G$29,0,10*ROW('Water Data'!G201)))</f>
        <v/>
      </c>
      <c r="CE207" s="274" t="str">
        <f ca="true">+IF(OFFSET('Water Data'!$H$27,0,10*ROW('Water Data'!H201))="","",OFFSET('Water Data'!$H$27,0,10*ROW('Water Data'!H201)))</f>
        <v/>
      </c>
      <c r="CF207" s="274" t="str">
        <f ca="true">+IF(OFFSET('Water Data'!$H$28,0,10*ROW('Water Data'!H201))="","",OFFSET('Water Data'!$H$28,0,10*ROW('Water Data'!H201)))</f>
        <v/>
      </c>
      <c r="CG207" s="274" t="str">
        <f ca="true">+IF(OFFSET('Water Data'!$H$29,0,10*ROW('Water Data'!H201))="","",OFFSET('Water Data'!$H$29,0,10*ROW('Water Data'!H201)))</f>
        <v/>
      </c>
      <c r="CH207" s="274" t="str">
        <f ca="true">+IF(OFFSET('Water Data'!$I$27,0,10*ROW('Water Data'!I201))="","",OFFSET('Water Data'!$I$27,0,10*ROW('Water Data'!I201)))</f>
        <v/>
      </c>
      <c r="CI207" s="274" t="str">
        <f ca="true">+IF(OFFSET('Water Data'!$I$28,0,10*ROW('Water Data'!I201))="","",OFFSET('Water Data'!$I$28,0,10*ROW('Water Data'!I201)))</f>
        <v/>
      </c>
      <c r="CJ207" s="274" t="str">
        <f ca="true">+IF(OFFSET('Water Data'!$I$29,0,10*ROW('Water Data'!I201))="","",OFFSET('Water Data'!$I$29,0,10*ROW('Water Data'!I201)))</f>
        <v/>
      </c>
      <c r="CK207" s="274" t="str">
        <f ca="true">+IF(OFFSET('Sanitation Data'!$D$28,0,10*ROW('Sanitation Data'!D201))="","",OFFSET('Sanitation Data'!$D$28,0,10*ROW('Sanitation Data'!D201)))</f>
        <v/>
      </c>
      <c r="CL207" s="274" t="str">
        <f ca="true">+IF(OFFSET('Sanitation Data'!$D$29,0,10*ROW('Sanitation Data'!D201))="","",OFFSET('Sanitation Data'!$D$29,0,10*ROW('Sanitation Data'!D201)))</f>
        <v/>
      </c>
      <c r="CM207" s="274" t="str">
        <f ca="true">+IF(OFFSET('Sanitation Data'!$D$30,0,10*ROW('Sanitation Data'!D201))="","",OFFSET('Sanitation Data'!$D$30,0,10*ROW('Sanitation Data'!D201)))</f>
        <v/>
      </c>
      <c r="CN207" s="274" t="str">
        <f ca="true">+IF(OFFSET('Sanitation Data'!$D$31,0,10*ROW('Sanitation Data'!D201))="","",OFFSET('Sanitation Data'!$D$31,0,10*ROW('Sanitation Data'!D201)))</f>
        <v/>
      </c>
      <c r="CO207" s="274" t="str">
        <f ca="true">+IF(OFFSET('Sanitation Data'!$D$32,0,10*ROW('Sanitation Data'!D201))="","",OFFSET('Sanitation Data'!$D$32,0,10*ROW('Sanitation Data'!D201)))</f>
        <v/>
      </c>
      <c r="CP207" s="274" t="str">
        <f ca="true">+IF(OFFSET('Sanitation Data'!$E$28,0,10*ROW('Sanitation Data'!E201))="","",OFFSET('Sanitation Data'!$E$28,0,10*ROW('Sanitation Data'!E201)))</f>
        <v/>
      </c>
      <c r="CQ207" s="274" t="str">
        <f ca="true">+IF(OFFSET('Sanitation Data'!$E$29,0,10*ROW('Sanitation Data'!E201))="","",OFFSET('Sanitation Data'!$E$29,0,10*ROW('Sanitation Data'!E201)))</f>
        <v/>
      </c>
      <c r="CR207" s="274" t="str">
        <f ca="true">+IF(OFFSET('Sanitation Data'!$E$30,0,10*ROW('Sanitation Data'!E201))="","",OFFSET('Sanitation Data'!$E$30,0,10*ROW('Sanitation Data'!E201)))</f>
        <v/>
      </c>
      <c r="CS207" s="274" t="str">
        <f ca="true">+IF(OFFSET('Sanitation Data'!$E$31,0,10*ROW('Sanitation Data'!E201))="","",OFFSET('Sanitation Data'!$E$31,0,10*ROW('Sanitation Data'!E201)))</f>
        <v/>
      </c>
      <c r="CT207" s="274" t="str">
        <f ca="true">+IF(OFFSET('Sanitation Data'!$E$32,0,10*ROW('Sanitation Data'!E201))="","",OFFSET('Sanitation Data'!$E$32,0,10*ROW('Sanitation Data'!E201)))</f>
        <v/>
      </c>
      <c r="CU207" s="274" t="str">
        <f ca="true">+IF(OFFSET('Sanitation Data'!$F$28,0,10*ROW('Sanitation Data'!F201))="","",OFFSET('Sanitation Data'!$F$28,0,10*ROW('Sanitation Data'!F201)))</f>
        <v/>
      </c>
      <c r="CV207" s="274" t="str">
        <f ca="true">+IF(OFFSET('Sanitation Data'!$F$29,0,10*ROW('Sanitation Data'!F201))="","",OFFSET('Sanitation Data'!$F$29,0,10*ROW('Sanitation Data'!F201)))</f>
        <v/>
      </c>
      <c r="CW207" s="274" t="str">
        <f ca="true">+IF(OFFSET('Sanitation Data'!$F$30,0,10*ROW('Sanitation Data'!F201))="","",OFFSET('Sanitation Data'!$F$30,0,10*ROW('Sanitation Data'!F201)))</f>
        <v/>
      </c>
      <c r="CX207" s="274" t="str">
        <f ca="true">+IF(OFFSET('Sanitation Data'!$F$31,0,10*ROW('Sanitation Data'!F201))="","",OFFSET('Sanitation Data'!$F$31,0,10*ROW('Sanitation Data'!F201)))</f>
        <v/>
      </c>
      <c r="CY207" s="274" t="str">
        <f ca="true">+IF(OFFSET('Sanitation Data'!$F$32,0,10*ROW('Sanitation Data'!F201))="","",OFFSET('Sanitation Data'!$F$32,0,10*ROW('Sanitation Data'!F201)))</f>
        <v/>
      </c>
      <c r="CZ207" s="274" t="str">
        <f ca="true">+IF(OFFSET('Sanitation Data'!$G$28,0,10*ROW('Sanitation Data'!G201))="","",OFFSET('Sanitation Data'!$G$28,0,10*ROW('Sanitation Data'!G201)))</f>
        <v/>
      </c>
      <c r="DA207" s="274" t="str">
        <f ca="true">+IF(OFFSET('Sanitation Data'!$G$29,0,10*ROW('Sanitation Data'!G201))="","",OFFSET('Sanitation Data'!$G$29,0,10*ROW('Sanitation Data'!G201)))</f>
        <v/>
      </c>
      <c r="DB207" s="274" t="str">
        <f ca="true">+IF(OFFSET('Sanitation Data'!$G$30,0,10*ROW('Sanitation Data'!G201))="","",OFFSET('Sanitation Data'!$G$30,0,10*ROW('Sanitation Data'!G201)))</f>
        <v/>
      </c>
      <c r="DC207" s="274" t="str">
        <f ca="true">+IF(OFFSET('Sanitation Data'!$G$31,0,10*ROW('Sanitation Data'!G201))="","",OFFSET('Sanitation Data'!$G$31,0,10*ROW('Sanitation Data'!G201)))</f>
        <v/>
      </c>
      <c r="DD207" s="274" t="str">
        <f ca="true">+IF(OFFSET('Sanitation Data'!$G$32,0,10*ROW('Sanitation Data'!G201))="","",OFFSET('Sanitation Data'!$G$32,0,10*ROW('Sanitation Data'!G201)))</f>
        <v/>
      </c>
      <c r="DE207" s="274" t="str">
        <f ca="true">+IF(OFFSET('Sanitation Data'!$H$28,0,10*ROW('Sanitation Data'!H201))="","",OFFSET('Sanitation Data'!$H$28,0,10*ROW('Sanitation Data'!H201)))</f>
        <v/>
      </c>
      <c r="DF207" s="274" t="str">
        <f ca="true">+IF(OFFSET('Sanitation Data'!$H$29,0,10*ROW('Sanitation Data'!H201))="","",OFFSET('Sanitation Data'!$H$29,0,10*ROW('Sanitation Data'!H201)))</f>
        <v/>
      </c>
      <c r="DG207" s="274" t="str">
        <f ca="true">+IF(OFFSET('Sanitation Data'!$H$30,0,10*ROW('Sanitation Data'!H201))="","",OFFSET('Sanitation Data'!$H$30,0,10*ROW('Sanitation Data'!H201)))</f>
        <v/>
      </c>
      <c r="DH207" s="274" t="str">
        <f ca="true">+IF(OFFSET('Sanitation Data'!$H$31,0,10*ROW('Sanitation Data'!H201))="","",OFFSET('Sanitation Data'!$H$31,0,10*ROW('Sanitation Data'!H201)))</f>
        <v/>
      </c>
      <c r="DI207" s="274" t="str">
        <f ca="true">+IF(OFFSET('Sanitation Data'!$H$32,0,10*ROW('Sanitation Data'!H201))="","",OFFSET('Sanitation Data'!$H$32,0,10*ROW('Sanitation Data'!H201)))</f>
        <v/>
      </c>
      <c r="DJ207" s="274" t="str">
        <f ca="true">+IF(OFFSET('Sanitation Data'!$I$28,0,10*ROW('Sanitation Data'!I201))="","",OFFSET('Sanitation Data'!$I$28,0,10*ROW('Sanitation Data'!I201)))</f>
        <v/>
      </c>
      <c r="DK207" s="274" t="str">
        <f ca="true">+IF(OFFSET('Sanitation Data'!$I$29,0,10*ROW('Sanitation Data'!I201))="","",OFFSET('Sanitation Data'!$I$29,0,10*ROW('Sanitation Data'!I201)))</f>
        <v/>
      </c>
      <c r="DL207" s="274" t="str">
        <f ca="true">+IF(OFFSET('Sanitation Data'!$I$30,0,10*ROW('Sanitation Data'!I201))="","",OFFSET('Sanitation Data'!$I$30,0,10*ROW('Sanitation Data'!I201)))</f>
        <v/>
      </c>
      <c r="DM207" s="274" t="str">
        <f ca="true">+IF(OFFSET('Sanitation Data'!$I$31,0,10*ROW('Sanitation Data'!I201))="","",OFFSET('Sanitation Data'!$I$31,0,10*ROW('Sanitation Data'!I201)))</f>
        <v/>
      </c>
      <c r="DN207" s="274" t="str">
        <f ca="true">+IF(OFFSET('Sanitation Data'!$I$32,0,10*ROW('Sanitation Data'!I201))="","",OFFSET('Sanitation Data'!$I$32,0,10*ROW('Sanitation Data'!I201)))</f>
        <v/>
      </c>
      <c r="DO207" s="274" t="str">
        <f ca="true">+IF(OFFSET('Hygiene Data'!$D$11,0,10*ROW('Hygiene Data'!D201))="","",OFFSET('Hygiene Data'!$D$11,0,10*ROW('Hygiene Data'!D201)))</f>
        <v/>
      </c>
      <c r="DP207" s="274" t="str">
        <f ca="true">+IF(OFFSET('Hygiene Data'!$D$12,0,10*ROW('Hygiene Data'!D201))="","",OFFSET('Hygiene Data'!$D$12,0,10*ROW('Hygiene Data'!D201)))</f>
        <v/>
      </c>
      <c r="DQ207" s="274" t="str">
        <f ca="true">+IF(OFFSET('Hygiene Data'!$D$13,0,10*ROW('Hygiene Data'!D201))="","",OFFSET('Hygiene Data'!$D$13,0,10*ROW('Hygiene Data'!D201)))</f>
        <v/>
      </c>
      <c r="DR207" s="274" t="str">
        <f ca="true">+IF(OFFSET('Hygiene Data'!$E$11,0,10*ROW('Hygiene Data'!E201))="","",OFFSET('Hygiene Data'!$E$11,0,10*ROW('Hygiene Data'!E201)))</f>
        <v/>
      </c>
      <c r="DS207" s="274" t="str">
        <f ca="true">+IF(OFFSET('Hygiene Data'!$E$12,0,10*ROW('Hygiene Data'!E201))="","",OFFSET('Hygiene Data'!$E$12,0,10*ROW('Hygiene Data'!E201)))</f>
        <v/>
      </c>
      <c r="DT207" s="274" t="str">
        <f ca="true">+IF(OFFSET('Hygiene Data'!$E$13,0,10*ROW('Hygiene Data'!E201))="","",OFFSET('Hygiene Data'!$E$13,0,10*ROW('Hygiene Data'!E201)))</f>
        <v/>
      </c>
      <c r="DU207" s="274" t="str">
        <f ca="true">+IF(OFFSET('Hygiene Data'!$F$11,0,10*ROW('Hygiene Data'!F201))="","",OFFSET('Hygiene Data'!$F$11,0,10*ROW('Hygiene Data'!F201)))</f>
        <v/>
      </c>
      <c r="DV207" s="274" t="str">
        <f ca="true">+IF(OFFSET('Hygiene Data'!$F$12,0,10*ROW('Hygiene Data'!F201))="","",OFFSET('Hygiene Data'!$F$12,0,10*ROW('Hygiene Data'!F201)))</f>
        <v/>
      </c>
      <c r="DW207" s="274" t="str">
        <f ca="true">+IF(OFFSET('Hygiene Data'!$F$13,0,10*ROW('Hygiene Data'!F201))="","",OFFSET('Hygiene Data'!$F$13,0,10*ROW('Hygiene Data'!F201)))</f>
        <v/>
      </c>
      <c r="DX207" s="274" t="str">
        <f ca="true">+IF(OFFSET('Hygiene Data'!$G$11,0,10*ROW('Hygiene Data'!G201))="","",OFFSET('Hygiene Data'!$G$11,0,10*ROW('Hygiene Data'!G201)))</f>
        <v/>
      </c>
      <c r="DY207" s="274" t="str">
        <f ca="true">+IF(OFFSET('Hygiene Data'!$G$12,0,10*ROW('Hygiene Data'!G201))="","",OFFSET('Hygiene Data'!$G$12,0,10*ROW('Hygiene Data'!G201)))</f>
        <v/>
      </c>
      <c r="DZ207" s="274" t="str">
        <f ca="true">+IF(OFFSET('Hygiene Data'!$G$13,0,10*ROW('Hygiene Data'!G201))="","",OFFSET('Hygiene Data'!$G$13,0,10*ROW('Hygiene Data'!G201)))</f>
        <v/>
      </c>
      <c r="EA207" s="274" t="str">
        <f ca="true">+IF(OFFSET('Hygiene Data'!$H$11,0,10*ROW('Hygiene Data'!H201))="","",OFFSET('Hygiene Data'!$H$11,0,10*ROW('Hygiene Data'!H201)))</f>
        <v/>
      </c>
      <c r="EB207" s="274" t="str">
        <f ca="true">+IF(OFFSET('Hygiene Data'!$H$12,0,10*ROW('Hygiene Data'!H201))="","",OFFSET('Hygiene Data'!$H$12,0,10*ROW('Hygiene Data'!H201)))</f>
        <v/>
      </c>
      <c r="EC207" s="274" t="str">
        <f ca="true">+IF(OFFSET('Hygiene Data'!$H$13,0,10*ROW('Hygiene Data'!H201))="","",OFFSET('Hygiene Data'!$H$13,0,10*ROW('Hygiene Data'!H201)))</f>
        <v/>
      </c>
      <c r="ED207" s="274" t="str">
        <f ca="true">+IF(OFFSET('Hygiene Data'!$I$11,0,10*ROW('Hygiene Data'!I201))="","",OFFSET('Hygiene Data'!$I$11,0,10*ROW('Hygiene Data'!I201)))</f>
        <v/>
      </c>
      <c r="EE207" s="274" t="str">
        <f ca="true">+IF(OFFSET('Hygiene Data'!$I$12,0,10*ROW('Hygiene Data'!I201))="","",OFFSET('Hygiene Data'!$I$12,0,10*ROW('Hygiene Data'!I201)))</f>
        <v/>
      </c>
      <c r="EF207" s="274" t="str">
        <f ca="true">+IF(OFFSET('Hygiene Data'!$I$13,0,10*ROW('Hygiene Data'!I201))="","",OFFSET('Hygiene Data'!$I$13,0,10*ROW('Hygiene Data'!I201)))</f>
        <v/>
      </c>
    </row>
    <row xmlns:x14ac="http://schemas.microsoft.com/office/spreadsheetml/2009/9/ac" r="208" s="34" customFormat="true" x14ac:dyDescent="0.2"/>
    <row xmlns:x14ac="http://schemas.microsoft.com/office/spreadsheetml/2009/9/ac" r="209" s="34" customFormat="true" x14ac:dyDescent="0.2"/>
    <row xmlns:x14ac="http://schemas.microsoft.com/office/spreadsheetml/2009/9/ac" r="210" s="34" customFormat="true" x14ac:dyDescent="0.2"/>
    <row xmlns:x14ac="http://schemas.microsoft.com/office/spreadsheetml/2009/9/ac" r="211" s="34" customFormat="true" x14ac:dyDescent="0.2"/>
    <row xmlns:x14ac="http://schemas.microsoft.com/office/spreadsheetml/2009/9/ac" r="212" s="34" customFormat="true" x14ac:dyDescent="0.2"/>
    <row xmlns:x14ac="http://schemas.microsoft.com/office/spreadsheetml/2009/9/ac" r="213" s="34" customFormat="true" x14ac:dyDescent="0.2"/>
    <row xmlns:x14ac="http://schemas.microsoft.com/office/spreadsheetml/2009/9/ac" r="214" s="34" customFormat="true" x14ac:dyDescent="0.2"/>
    <row xmlns:x14ac="http://schemas.microsoft.com/office/spreadsheetml/2009/9/ac" r="215" s="34" customFormat="true" x14ac:dyDescent="0.2"/>
    <row xmlns:x14ac="http://schemas.microsoft.com/office/spreadsheetml/2009/9/ac" r="216" s="34" customFormat="true" x14ac:dyDescent="0.2"/>
    <row xmlns:x14ac="http://schemas.microsoft.com/office/spreadsheetml/2009/9/ac" r="217" s="34" customFormat="true" x14ac:dyDescent="0.2"/>
    <row xmlns:x14ac="http://schemas.microsoft.com/office/spreadsheetml/2009/9/ac" r="218" s="34" customFormat="true" x14ac:dyDescent="0.2"/>
    <row xmlns:x14ac="http://schemas.microsoft.com/office/spreadsheetml/2009/9/ac" r="219" s="34" customFormat="true" x14ac:dyDescent="0.2"/>
    <row xmlns:x14ac="http://schemas.microsoft.com/office/spreadsheetml/2009/9/ac" r="220" s="34" customFormat="true" x14ac:dyDescent="0.2"/>
    <row xmlns:x14ac="http://schemas.microsoft.com/office/spreadsheetml/2009/9/ac" r="221" s="34" customFormat="true" x14ac:dyDescent="0.2"/>
    <row xmlns:x14ac="http://schemas.microsoft.com/office/spreadsheetml/2009/9/ac" r="222" s="34" customFormat="true" x14ac:dyDescent="0.2"/>
    <row xmlns:x14ac="http://schemas.microsoft.com/office/spreadsheetml/2009/9/ac" r="223" s="34" customFormat="true" x14ac:dyDescent="0.2"/>
    <row xmlns:x14ac="http://schemas.microsoft.com/office/spreadsheetml/2009/9/ac" r="224" s="34" customFormat="true" x14ac:dyDescent="0.2"/>
    <row xmlns:x14ac="http://schemas.microsoft.com/office/spreadsheetml/2009/9/ac" r="225" s="34" customFormat="true" x14ac:dyDescent="0.2"/>
    <row xmlns:x14ac="http://schemas.microsoft.com/office/spreadsheetml/2009/9/ac" r="226" s="34" customFormat="true" x14ac:dyDescent="0.2"/>
    <row xmlns:x14ac="http://schemas.microsoft.com/office/spreadsheetml/2009/9/ac" r="227" s="34" customFormat="true" x14ac:dyDescent="0.2"/>
    <row xmlns:x14ac="http://schemas.microsoft.com/office/spreadsheetml/2009/9/ac" r="228" s="34" customFormat="true" x14ac:dyDescent="0.2"/>
    <row xmlns:x14ac="http://schemas.microsoft.com/office/spreadsheetml/2009/9/ac" r="229" s="34" customFormat="true" x14ac:dyDescent="0.2"/>
    <row xmlns:x14ac="http://schemas.microsoft.com/office/spreadsheetml/2009/9/ac" r="230" s="34" customFormat="true" x14ac:dyDescent="0.2"/>
    <row xmlns:x14ac="http://schemas.microsoft.com/office/spreadsheetml/2009/9/ac" r="231" s="34" customFormat="true" x14ac:dyDescent="0.2"/>
    <row xmlns:x14ac="http://schemas.microsoft.com/office/spreadsheetml/2009/9/ac" r="232" s="34" customFormat="true" x14ac:dyDescent="0.2"/>
    <row xmlns:x14ac="http://schemas.microsoft.com/office/spreadsheetml/2009/9/ac" r="233" s="34" customFormat="true" x14ac:dyDescent="0.2"/>
    <row xmlns:x14ac="http://schemas.microsoft.com/office/spreadsheetml/2009/9/ac" r="234" s="34" customFormat="true" x14ac:dyDescent="0.2"/>
    <row xmlns:x14ac="http://schemas.microsoft.com/office/spreadsheetml/2009/9/ac" r="235" s="34" customFormat="true" x14ac:dyDescent="0.2"/>
    <row xmlns:x14ac="http://schemas.microsoft.com/office/spreadsheetml/2009/9/ac" r="236" s="34" customFormat="true" x14ac:dyDescent="0.2"/>
    <row xmlns:x14ac="http://schemas.microsoft.com/office/spreadsheetml/2009/9/ac" r="237" s="34" customFormat="true" x14ac:dyDescent="0.2"/>
    <row xmlns:x14ac="http://schemas.microsoft.com/office/spreadsheetml/2009/9/ac" r="238" s="34" customFormat="true" x14ac:dyDescent="0.2"/>
    <row xmlns:x14ac="http://schemas.microsoft.com/office/spreadsheetml/2009/9/ac" r="239" s="34" customFormat="true" x14ac:dyDescent="0.2"/>
    <row xmlns:x14ac="http://schemas.microsoft.com/office/spreadsheetml/2009/9/ac" r="240" s="34" customFormat="true" x14ac:dyDescent="0.2"/>
    <row xmlns:x14ac="http://schemas.microsoft.com/office/spreadsheetml/2009/9/ac" r="241" s="34" customFormat="true" x14ac:dyDescent="0.2"/>
    <row xmlns:x14ac="http://schemas.microsoft.com/office/spreadsheetml/2009/9/ac" r="242" s="34" customFormat="true" x14ac:dyDescent="0.2"/>
    <row xmlns:x14ac="http://schemas.microsoft.com/office/spreadsheetml/2009/9/ac" r="243" s="34" customFormat="true" x14ac:dyDescent="0.2"/>
    <row xmlns:x14ac="http://schemas.microsoft.com/office/spreadsheetml/2009/9/ac" r="244" s="34" customFormat="true" x14ac:dyDescent="0.2"/>
    <row xmlns:x14ac="http://schemas.microsoft.com/office/spreadsheetml/2009/9/ac" r="245" s="34" customFormat="true" x14ac:dyDescent="0.2"/>
    <row xmlns:x14ac="http://schemas.microsoft.com/office/spreadsheetml/2009/9/ac" r="246" s="34" customFormat="true" x14ac:dyDescent="0.2"/>
    <row xmlns:x14ac="http://schemas.microsoft.com/office/spreadsheetml/2009/9/ac" r="247" s="34" customFormat="true" x14ac:dyDescent="0.2"/>
    <row xmlns:x14ac="http://schemas.microsoft.com/office/spreadsheetml/2009/9/ac" r="248" s="34" customFormat="true" x14ac:dyDescent="0.2"/>
    <row xmlns:x14ac="http://schemas.microsoft.com/office/spreadsheetml/2009/9/ac" r="249" s="34" customFormat="true" x14ac:dyDescent="0.2"/>
    <row xmlns:x14ac="http://schemas.microsoft.com/office/spreadsheetml/2009/9/ac" r="250" s="34" customFormat="true" x14ac:dyDescent="0.2"/>
    <row xmlns:x14ac="http://schemas.microsoft.com/office/spreadsheetml/2009/9/ac" r="251" s="34" customFormat="true" x14ac:dyDescent="0.2"/>
    <row xmlns:x14ac="http://schemas.microsoft.com/office/spreadsheetml/2009/9/ac" r="252" s="34" customFormat="true" x14ac:dyDescent="0.2"/>
    <row xmlns:x14ac="http://schemas.microsoft.com/office/spreadsheetml/2009/9/ac" r="253" s="34" customFormat="true" x14ac:dyDescent="0.2"/>
    <row xmlns:x14ac="http://schemas.microsoft.com/office/spreadsheetml/2009/9/ac" r="254" s="34" customFormat="true" x14ac:dyDescent="0.2"/>
    <row xmlns:x14ac="http://schemas.microsoft.com/office/spreadsheetml/2009/9/ac" r="255" s="34" customFormat="true" x14ac:dyDescent="0.2"/>
    <row xmlns:x14ac="http://schemas.microsoft.com/office/spreadsheetml/2009/9/ac" r="256" s="34" customFormat="true" x14ac:dyDescent="0.2"/>
    <row xmlns:x14ac="http://schemas.microsoft.com/office/spreadsheetml/2009/9/ac" r="257" s="34" customFormat="true" x14ac:dyDescent="0.2"/>
    <row xmlns:x14ac="http://schemas.microsoft.com/office/spreadsheetml/2009/9/ac" r="258" s="34" customFormat="true" x14ac:dyDescent="0.2"/>
    <row xmlns:x14ac="http://schemas.microsoft.com/office/spreadsheetml/2009/9/ac" r="259" s="34" customFormat="true" x14ac:dyDescent="0.2"/>
    <row xmlns:x14ac="http://schemas.microsoft.com/office/spreadsheetml/2009/9/ac" r="260" s="34" customFormat="true" x14ac:dyDescent="0.2"/>
    <row xmlns:x14ac="http://schemas.microsoft.com/office/spreadsheetml/2009/9/ac" r="261" s="34" customFormat="true" x14ac:dyDescent="0.2"/>
    <row xmlns:x14ac="http://schemas.microsoft.com/office/spreadsheetml/2009/9/ac" r="262" s="34" customFormat="true" x14ac:dyDescent="0.2"/>
    <row xmlns:x14ac="http://schemas.microsoft.com/office/spreadsheetml/2009/9/ac" r="263" s="34" customFormat="true" x14ac:dyDescent="0.2"/>
    <row xmlns:x14ac="http://schemas.microsoft.com/office/spreadsheetml/2009/9/ac" r="264" s="34" customFormat="true" x14ac:dyDescent="0.2"/>
    <row xmlns:x14ac="http://schemas.microsoft.com/office/spreadsheetml/2009/9/ac" r="265" s="34" customFormat="true" x14ac:dyDescent="0.2"/>
    <row xmlns:x14ac="http://schemas.microsoft.com/office/spreadsheetml/2009/9/ac" r="266" s="34" customFormat="true" x14ac:dyDescent="0.2"/>
    <row xmlns:x14ac="http://schemas.microsoft.com/office/spreadsheetml/2009/9/ac" r="267" s="34" customFormat="true" x14ac:dyDescent="0.2"/>
    <row xmlns:x14ac="http://schemas.microsoft.com/office/spreadsheetml/2009/9/ac" r="268" s="34" customFormat="true" x14ac:dyDescent="0.2"/>
    <row xmlns:x14ac="http://schemas.microsoft.com/office/spreadsheetml/2009/9/ac" r="269" s="34" customFormat="true" x14ac:dyDescent="0.2"/>
    <row xmlns:x14ac="http://schemas.microsoft.com/office/spreadsheetml/2009/9/ac" r="270" s="34" customFormat="true" x14ac:dyDescent="0.2"/>
    <row xmlns:x14ac="http://schemas.microsoft.com/office/spreadsheetml/2009/9/ac" r="271" s="34" customFormat="true" x14ac:dyDescent="0.2"/>
    <row xmlns:x14ac="http://schemas.microsoft.com/office/spreadsheetml/2009/9/ac" r="272" s="34" customFormat="true" x14ac:dyDescent="0.2"/>
    <row xmlns:x14ac="http://schemas.microsoft.com/office/spreadsheetml/2009/9/ac" r="273" s="34" customFormat="true" x14ac:dyDescent="0.2"/>
    <row xmlns:x14ac="http://schemas.microsoft.com/office/spreadsheetml/2009/9/ac" r="274" s="34" customFormat="true" x14ac:dyDescent="0.2"/>
    <row xmlns:x14ac="http://schemas.microsoft.com/office/spreadsheetml/2009/9/ac" r="275" s="34" customFormat="true" x14ac:dyDescent="0.2"/>
    <row xmlns:x14ac="http://schemas.microsoft.com/office/spreadsheetml/2009/9/ac" r="276" s="34" customFormat="true" x14ac:dyDescent="0.2"/>
    <row xmlns:x14ac="http://schemas.microsoft.com/office/spreadsheetml/2009/9/ac" r="277" s="34" customFormat="true" x14ac:dyDescent="0.2"/>
    <row xmlns:x14ac="http://schemas.microsoft.com/office/spreadsheetml/2009/9/ac" r="278" s="34" customFormat="true" x14ac:dyDescent="0.2"/>
    <row xmlns:x14ac="http://schemas.microsoft.com/office/spreadsheetml/2009/9/ac" r="279" s="34" customFormat="true" x14ac:dyDescent="0.2"/>
    <row xmlns:x14ac="http://schemas.microsoft.com/office/spreadsheetml/2009/9/ac" r="280" s="34" customFormat="true" x14ac:dyDescent="0.2"/>
    <row xmlns:x14ac="http://schemas.microsoft.com/office/spreadsheetml/2009/9/ac" r="281" s="34" customFormat="true" x14ac:dyDescent="0.2"/>
    <row xmlns:x14ac="http://schemas.microsoft.com/office/spreadsheetml/2009/9/ac" r="282" s="34" customFormat="true" x14ac:dyDescent="0.2"/>
    <row xmlns:x14ac="http://schemas.microsoft.com/office/spreadsheetml/2009/9/ac" r="283" s="34" customFormat="true" x14ac:dyDescent="0.2"/>
    <row xmlns:x14ac="http://schemas.microsoft.com/office/spreadsheetml/2009/9/ac" r="284" s="34" customFormat="true" x14ac:dyDescent="0.2"/>
    <row xmlns:x14ac="http://schemas.microsoft.com/office/spreadsheetml/2009/9/ac" r="285" s="34" customFormat="true" x14ac:dyDescent="0.2"/>
    <row xmlns:x14ac="http://schemas.microsoft.com/office/spreadsheetml/2009/9/ac" r="286" s="34" customFormat="true" x14ac:dyDescent="0.2"/>
    <row xmlns:x14ac="http://schemas.microsoft.com/office/spreadsheetml/2009/9/ac" r="287" s="34" customFormat="true" x14ac:dyDescent="0.2"/>
    <row xmlns:x14ac="http://schemas.microsoft.com/office/spreadsheetml/2009/9/ac" r="288" s="34" customFormat="true" x14ac:dyDescent="0.2"/>
    <row xmlns:x14ac="http://schemas.microsoft.com/office/spreadsheetml/2009/9/ac" r="289" s="34" customFormat="true" x14ac:dyDescent="0.2"/>
    <row xmlns:x14ac="http://schemas.microsoft.com/office/spreadsheetml/2009/9/ac" r="290" s="34" customFormat="true" x14ac:dyDescent="0.2"/>
    <row xmlns:x14ac="http://schemas.microsoft.com/office/spreadsheetml/2009/9/ac" r="291" s="34" customFormat="true" x14ac:dyDescent="0.2"/>
    <row xmlns:x14ac="http://schemas.microsoft.com/office/spreadsheetml/2009/9/ac" r="292" s="34" customFormat="true" x14ac:dyDescent="0.2"/>
    <row xmlns:x14ac="http://schemas.microsoft.com/office/spreadsheetml/2009/9/ac" r="293" s="34" customFormat="true" x14ac:dyDescent="0.2"/>
    <row xmlns:x14ac="http://schemas.microsoft.com/office/spreadsheetml/2009/9/ac" r="294" s="34" customFormat="true" x14ac:dyDescent="0.2"/>
    <row xmlns:x14ac="http://schemas.microsoft.com/office/spreadsheetml/2009/9/ac" r="295" s="34" customFormat="true" x14ac:dyDescent="0.2"/>
    <row xmlns:x14ac="http://schemas.microsoft.com/office/spreadsheetml/2009/9/ac" r="296" s="34" customFormat="true" x14ac:dyDescent="0.2"/>
    <row xmlns:x14ac="http://schemas.microsoft.com/office/spreadsheetml/2009/9/ac" r="297" s="34" customFormat="true" x14ac:dyDescent="0.2"/>
    <row xmlns:x14ac="http://schemas.microsoft.com/office/spreadsheetml/2009/9/ac" r="298" s="34" customFormat="true" x14ac:dyDescent="0.2"/>
    <row xmlns:x14ac="http://schemas.microsoft.com/office/spreadsheetml/2009/9/ac" r="299" s="34" customFormat="true" x14ac:dyDescent="0.2"/>
    <row xmlns:x14ac="http://schemas.microsoft.com/office/spreadsheetml/2009/9/ac" r="300" s="34" customFormat="true" x14ac:dyDescent="0.2"/>
    <row xmlns:x14ac="http://schemas.microsoft.com/office/spreadsheetml/2009/9/ac" r="301" s="34" customFormat="true" x14ac:dyDescent="0.2"/>
    <row xmlns:x14ac="http://schemas.microsoft.com/office/spreadsheetml/2009/9/ac" r="302" s="34" customFormat="true" x14ac:dyDescent="0.2"/>
    <row xmlns:x14ac="http://schemas.microsoft.com/office/spreadsheetml/2009/9/ac" r="303" s="34" customFormat="true" x14ac:dyDescent="0.2"/>
    <row xmlns:x14ac="http://schemas.microsoft.com/office/spreadsheetml/2009/9/ac" r="304" s="34" customFormat="true" x14ac:dyDescent="0.2"/>
    <row xmlns:x14ac="http://schemas.microsoft.com/office/spreadsheetml/2009/9/ac" r="305" s="34" customFormat="true" x14ac:dyDescent="0.2"/>
    <row xmlns:x14ac="http://schemas.microsoft.com/office/spreadsheetml/2009/9/ac" r="306" s="34" customFormat="true" x14ac:dyDescent="0.2"/>
    <row xmlns:x14ac="http://schemas.microsoft.com/office/spreadsheetml/2009/9/ac" r="307" s="34" customFormat="true" x14ac:dyDescent="0.2"/>
    <row xmlns:x14ac="http://schemas.microsoft.com/office/spreadsheetml/2009/9/ac" r="308" s="34" customFormat="true" x14ac:dyDescent="0.2"/>
    <row xmlns:x14ac="http://schemas.microsoft.com/office/spreadsheetml/2009/9/ac" r="309" s="34" customFormat="true" x14ac:dyDescent="0.2"/>
    <row xmlns:x14ac="http://schemas.microsoft.com/office/spreadsheetml/2009/9/ac" r="310" s="34" customFormat="true" x14ac:dyDescent="0.2"/>
    <row xmlns:x14ac="http://schemas.microsoft.com/office/spreadsheetml/2009/9/ac" r="311" s="34" customFormat="true" x14ac:dyDescent="0.2"/>
    <row xmlns:x14ac="http://schemas.microsoft.com/office/spreadsheetml/2009/9/ac" r="312" s="34" customFormat="true" x14ac:dyDescent="0.2"/>
    <row xmlns:x14ac="http://schemas.microsoft.com/office/spreadsheetml/2009/9/ac" r="313" s="34" customFormat="true" x14ac:dyDescent="0.2"/>
    <row xmlns:x14ac="http://schemas.microsoft.com/office/spreadsheetml/2009/9/ac" r="314" s="34" customFormat="true" x14ac:dyDescent="0.2"/>
    <row xmlns:x14ac="http://schemas.microsoft.com/office/spreadsheetml/2009/9/ac" r="315" s="34" customFormat="true" x14ac:dyDescent="0.2"/>
    <row xmlns:x14ac="http://schemas.microsoft.com/office/spreadsheetml/2009/9/ac" r="316" s="34" customFormat="true" x14ac:dyDescent="0.2"/>
    <row xmlns:x14ac="http://schemas.microsoft.com/office/spreadsheetml/2009/9/ac" r="317" s="34" customFormat="true" x14ac:dyDescent="0.2"/>
    <row xmlns:x14ac="http://schemas.microsoft.com/office/spreadsheetml/2009/9/ac" r="318" s="34" customFormat="true" x14ac:dyDescent="0.2"/>
    <row xmlns:x14ac="http://schemas.microsoft.com/office/spreadsheetml/2009/9/ac" r="319" s="34" customFormat="true" x14ac:dyDescent="0.2"/>
    <row xmlns:x14ac="http://schemas.microsoft.com/office/spreadsheetml/2009/9/ac" r="320" s="34" customFormat="true" x14ac:dyDescent="0.2"/>
    <row xmlns:x14ac="http://schemas.microsoft.com/office/spreadsheetml/2009/9/ac" r="321" s="34" customFormat="true" x14ac:dyDescent="0.2"/>
    <row xmlns:x14ac="http://schemas.microsoft.com/office/spreadsheetml/2009/9/ac" r="322" s="34" customFormat="true" x14ac:dyDescent="0.2"/>
    <row xmlns:x14ac="http://schemas.microsoft.com/office/spreadsheetml/2009/9/ac" r="323" s="34" customFormat="true" x14ac:dyDescent="0.2"/>
    <row xmlns:x14ac="http://schemas.microsoft.com/office/spreadsheetml/2009/9/ac" r="324" s="34" customFormat="true" x14ac:dyDescent="0.2"/>
    <row xmlns:x14ac="http://schemas.microsoft.com/office/spreadsheetml/2009/9/ac" r="325" s="34" customFormat="true" x14ac:dyDescent="0.2"/>
    <row xmlns:x14ac="http://schemas.microsoft.com/office/spreadsheetml/2009/9/ac" r="326" s="34" customFormat="true" x14ac:dyDescent="0.2"/>
    <row xmlns:x14ac="http://schemas.microsoft.com/office/spreadsheetml/2009/9/ac" r="327" s="34" customFormat="true" x14ac:dyDescent="0.2"/>
    <row xmlns:x14ac="http://schemas.microsoft.com/office/spreadsheetml/2009/9/ac" r="328" s="34" customFormat="true" x14ac:dyDescent="0.2"/>
    <row xmlns:x14ac="http://schemas.microsoft.com/office/spreadsheetml/2009/9/ac" r="329" s="34" customFormat="true" x14ac:dyDescent="0.2"/>
    <row xmlns:x14ac="http://schemas.microsoft.com/office/spreadsheetml/2009/9/ac" r="330" s="34" customFormat="true" x14ac:dyDescent="0.2"/>
    <row xmlns:x14ac="http://schemas.microsoft.com/office/spreadsheetml/2009/9/ac" r="331" s="34" customFormat="true" x14ac:dyDescent="0.2"/>
    <row xmlns:x14ac="http://schemas.microsoft.com/office/spreadsheetml/2009/9/ac" r="332" s="34" customFormat="true" x14ac:dyDescent="0.2"/>
    <row xmlns:x14ac="http://schemas.microsoft.com/office/spreadsheetml/2009/9/ac" r="333" s="34" customFormat="true" x14ac:dyDescent="0.2"/>
    <row xmlns:x14ac="http://schemas.microsoft.com/office/spreadsheetml/2009/9/ac" r="334" s="34" customFormat="true" x14ac:dyDescent="0.2"/>
    <row xmlns:x14ac="http://schemas.microsoft.com/office/spreadsheetml/2009/9/ac" r="335" s="34" customFormat="true" x14ac:dyDescent="0.2"/>
    <row xmlns:x14ac="http://schemas.microsoft.com/office/spreadsheetml/2009/9/ac" r="336" s="34" customFormat="true" x14ac:dyDescent="0.2"/>
    <row xmlns:x14ac="http://schemas.microsoft.com/office/spreadsheetml/2009/9/ac" r="337" s="34" customFormat="true" x14ac:dyDescent="0.2"/>
    <row xmlns:x14ac="http://schemas.microsoft.com/office/spreadsheetml/2009/9/ac" r="338" s="34" customFormat="true" x14ac:dyDescent="0.2"/>
    <row xmlns:x14ac="http://schemas.microsoft.com/office/spreadsheetml/2009/9/ac" r="339" s="34" customFormat="true" x14ac:dyDescent="0.2"/>
    <row xmlns:x14ac="http://schemas.microsoft.com/office/spreadsheetml/2009/9/ac" r="340" s="34" customFormat="true" x14ac:dyDescent="0.2"/>
    <row xmlns:x14ac="http://schemas.microsoft.com/office/spreadsheetml/2009/9/ac" r="341" s="34" customFormat="true" x14ac:dyDescent="0.2"/>
    <row xmlns:x14ac="http://schemas.microsoft.com/office/spreadsheetml/2009/9/ac" r="342" s="34" customFormat="true" x14ac:dyDescent="0.2"/>
    <row xmlns:x14ac="http://schemas.microsoft.com/office/spreadsheetml/2009/9/ac" r="343" s="34" customFormat="true" x14ac:dyDescent="0.2"/>
    <row xmlns:x14ac="http://schemas.microsoft.com/office/spreadsheetml/2009/9/ac" r="344" s="34" customFormat="true" x14ac:dyDescent="0.2"/>
    <row xmlns:x14ac="http://schemas.microsoft.com/office/spreadsheetml/2009/9/ac" r="345" s="34" customFormat="true" x14ac:dyDescent="0.2"/>
    <row xmlns:x14ac="http://schemas.microsoft.com/office/spreadsheetml/2009/9/ac" r="346" s="34" customFormat="true" x14ac:dyDescent="0.2"/>
    <row xmlns:x14ac="http://schemas.microsoft.com/office/spreadsheetml/2009/9/ac" r="347" s="34" customFormat="true" x14ac:dyDescent="0.2"/>
    <row xmlns:x14ac="http://schemas.microsoft.com/office/spreadsheetml/2009/9/ac" r="348" s="34" customFormat="true" x14ac:dyDescent="0.2"/>
    <row xmlns:x14ac="http://schemas.microsoft.com/office/spreadsheetml/2009/9/ac" r="349" s="34" customFormat="true" x14ac:dyDescent="0.2"/>
    <row xmlns:x14ac="http://schemas.microsoft.com/office/spreadsheetml/2009/9/ac" r="350" s="34" customFormat="true" x14ac:dyDescent="0.2"/>
    <row xmlns:x14ac="http://schemas.microsoft.com/office/spreadsheetml/2009/9/ac" r="351" s="34" customFormat="true" x14ac:dyDescent="0.2"/>
    <row xmlns:x14ac="http://schemas.microsoft.com/office/spreadsheetml/2009/9/ac" r="352" s="34" customFormat="true" x14ac:dyDescent="0.2"/>
    <row xmlns:x14ac="http://schemas.microsoft.com/office/spreadsheetml/2009/9/ac" r="353" s="34" customFormat="true" x14ac:dyDescent="0.2"/>
    <row xmlns:x14ac="http://schemas.microsoft.com/office/spreadsheetml/2009/9/ac" r="354" s="34" customFormat="true" x14ac:dyDescent="0.2"/>
    <row xmlns:x14ac="http://schemas.microsoft.com/office/spreadsheetml/2009/9/ac" r="355" s="34" customFormat="true" x14ac:dyDescent="0.2"/>
    <row xmlns:x14ac="http://schemas.microsoft.com/office/spreadsheetml/2009/9/ac" r="356" s="34" customFormat="true" x14ac:dyDescent="0.2"/>
    <row xmlns:x14ac="http://schemas.microsoft.com/office/spreadsheetml/2009/9/ac" r="357" s="34" customFormat="true" x14ac:dyDescent="0.2"/>
    <row xmlns:x14ac="http://schemas.microsoft.com/office/spreadsheetml/2009/9/ac" r="358" s="34" customFormat="true" x14ac:dyDescent="0.2"/>
    <row xmlns:x14ac="http://schemas.microsoft.com/office/spreadsheetml/2009/9/ac" r="359" s="34" customFormat="true" x14ac:dyDescent="0.2"/>
    <row xmlns:x14ac="http://schemas.microsoft.com/office/spreadsheetml/2009/9/ac" r="360" s="34" customFormat="true" x14ac:dyDescent="0.2"/>
    <row xmlns:x14ac="http://schemas.microsoft.com/office/spreadsheetml/2009/9/ac" r="361" s="34" customFormat="true" x14ac:dyDescent="0.2"/>
    <row xmlns:x14ac="http://schemas.microsoft.com/office/spreadsheetml/2009/9/ac" r="362" s="34" customFormat="true" x14ac:dyDescent="0.2"/>
    <row xmlns:x14ac="http://schemas.microsoft.com/office/spreadsheetml/2009/9/ac" r="363" s="34" customFormat="true" x14ac:dyDescent="0.2"/>
    <row xmlns:x14ac="http://schemas.microsoft.com/office/spreadsheetml/2009/9/ac" r="364" s="34" customFormat="true" x14ac:dyDescent="0.2"/>
    <row xmlns:x14ac="http://schemas.microsoft.com/office/spreadsheetml/2009/9/ac" r="365" s="34" customFormat="true" x14ac:dyDescent="0.2"/>
    <row xmlns:x14ac="http://schemas.microsoft.com/office/spreadsheetml/2009/9/ac" r="366" s="34" customFormat="true" x14ac:dyDescent="0.2"/>
    <row xmlns:x14ac="http://schemas.microsoft.com/office/spreadsheetml/2009/9/ac" r="367" s="34" customFormat="true" x14ac:dyDescent="0.2"/>
    <row xmlns:x14ac="http://schemas.microsoft.com/office/spreadsheetml/2009/9/ac" r="368" s="34" customFormat="true" x14ac:dyDescent="0.2"/>
    <row xmlns:x14ac="http://schemas.microsoft.com/office/spreadsheetml/2009/9/ac" r="369" s="34" customFormat="true" x14ac:dyDescent="0.2"/>
    <row xmlns:x14ac="http://schemas.microsoft.com/office/spreadsheetml/2009/9/ac" r="370" s="34" customFormat="true" x14ac:dyDescent="0.2"/>
    <row xmlns:x14ac="http://schemas.microsoft.com/office/spreadsheetml/2009/9/ac" r="371" s="34" customFormat="true" x14ac:dyDescent="0.2"/>
    <row xmlns:x14ac="http://schemas.microsoft.com/office/spreadsheetml/2009/9/ac" r="372" s="34" customFormat="true" x14ac:dyDescent="0.2"/>
    <row xmlns:x14ac="http://schemas.microsoft.com/office/spreadsheetml/2009/9/ac" r="373" s="34" customFormat="true" x14ac:dyDescent="0.2"/>
    <row xmlns:x14ac="http://schemas.microsoft.com/office/spreadsheetml/2009/9/ac" r="374" s="34" customFormat="true" x14ac:dyDescent="0.2"/>
    <row xmlns:x14ac="http://schemas.microsoft.com/office/spreadsheetml/2009/9/ac" r="375" s="34" customFormat="true" x14ac:dyDescent="0.2"/>
    <row xmlns:x14ac="http://schemas.microsoft.com/office/spreadsheetml/2009/9/ac" r="376" s="34" customFormat="true" x14ac:dyDescent="0.2"/>
    <row xmlns:x14ac="http://schemas.microsoft.com/office/spreadsheetml/2009/9/ac" r="377" s="34" customFormat="true" x14ac:dyDescent="0.2"/>
    <row xmlns:x14ac="http://schemas.microsoft.com/office/spreadsheetml/2009/9/ac" r="378" s="34" customFormat="true" x14ac:dyDescent="0.2"/>
    <row xmlns:x14ac="http://schemas.microsoft.com/office/spreadsheetml/2009/9/ac" r="379" s="34" customFormat="true" x14ac:dyDescent="0.2"/>
    <row xmlns:x14ac="http://schemas.microsoft.com/office/spreadsheetml/2009/9/ac" r="380" s="34" customFormat="true" x14ac:dyDescent="0.2"/>
    <row xmlns:x14ac="http://schemas.microsoft.com/office/spreadsheetml/2009/9/ac" r="381" s="34" customFormat="true" x14ac:dyDescent="0.2"/>
    <row xmlns:x14ac="http://schemas.microsoft.com/office/spreadsheetml/2009/9/ac" r="382" s="34" customFormat="true" x14ac:dyDescent="0.2"/>
    <row xmlns:x14ac="http://schemas.microsoft.com/office/spreadsheetml/2009/9/ac" r="383" s="34" customFormat="true" x14ac:dyDescent="0.2"/>
    <row xmlns:x14ac="http://schemas.microsoft.com/office/spreadsheetml/2009/9/ac" r="384" s="34" customFormat="true" x14ac:dyDescent="0.2"/>
    <row xmlns:x14ac="http://schemas.microsoft.com/office/spreadsheetml/2009/9/ac" r="385" s="34" customFormat="true" x14ac:dyDescent="0.2"/>
    <row xmlns:x14ac="http://schemas.microsoft.com/office/spreadsheetml/2009/9/ac" r="386" s="34" customFormat="true" x14ac:dyDescent="0.2"/>
    <row xmlns:x14ac="http://schemas.microsoft.com/office/spreadsheetml/2009/9/ac" r="387" s="34" customFormat="true" x14ac:dyDescent="0.2"/>
    <row xmlns:x14ac="http://schemas.microsoft.com/office/spreadsheetml/2009/9/ac" r="388" s="34" customFormat="true" x14ac:dyDescent="0.2"/>
    <row xmlns:x14ac="http://schemas.microsoft.com/office/spreadsheetml/2009/9/ac" r="389" s="34" customFormat="true" x14ac:dyDescent="0.2"/>
    <row xmlns:x14ac="http://schemas.microsoft.com/office/spreadsheetml/2009/9/ac" r="390" s="34" customFormat="true" x14ac:dyDescent="0.2"/>
    <row xmlns:x14ac="http://schemas.microsoft.com/office/spreadsheetml/2009/9/ac" r="391" s="34" customFormat="true" x14ac:dyDescent="0.2"/>
    <row xmlns:x14ac="http://schemas.microsoft.com/office/spreadsheetml/2009/9/ac" r="392" s="34" customFormat="true" x14ac:dyDescent="0.2"/>
    <row xmlns:x14ac="http://schemas.microsoft.com/office/spreadsheetml/2009/9/ac" r="393" s="34" customFormat="true" x14ac:dyDescent="0.2"/>
    <row xmlns:x14ac="http://schemas.microsoft.com/office/spreadsheetml/2009/9/ac" r="394" s="34" customFormat="true" x14ac:dyDescent="0.2"/>
    <row xmlns:x14ac="http://schemas.microsoft.com/office/spreadsheetml/2009/9/ac" r="395" s="34" customFormat="true" x14ac:dyDescent="0.2"/>
    <row xmlns:x14ac="http://schemas.microsoft.com/office/spreadsheetml/2009/9/ac" r="396" s="34" customFormat="true" x14ac:dyDescent="0.2"/>
    <row xmlns:x14ac="http://schemas.microsoft.com/office/spreadsheetml/2009/9/ac" r="397" s="34" customFormat="true" x14ac:dyDescent="0.2"/>
    <row xmlns:x14ac="http://schemas.microsoft.com/office/spreadsheetml/2009/9/ac" r="398" s="34" customFormat="true" x14ac:dyDescent="0.2"/>
    <row xmlns:x14ac="http://schemas.microsoft.com/office/spreadsheetml/2009/9/ac" r="399" s="34" customFormat="true" x14ac:dyDescent="0.2"/>
    <row xmlns:x14ac="http://schemas.microsoft.com/office/spreadsheetml/2009/9/ac" r="400" s="34" customFormat="true" x14ac:dyDescent="0.2"/>
    <row xmlns:x14ac="http://schemas.microsoft.com/office/spreadsheetml/2009/9/ac" r="401" s="34" customFormat="true" x14ac:dyDescent="0.2"/>
    <row xmlns:x14ac="http://schemas.microsoft.com/office/spreadsheetml/2009/9/ac" r="402" s="34" customFormat="true" x14ac:dyDescent="0.2"/>
    <row xmlns:x14ac="http://schemas.microsoft.com/office/spreadsheetml/2009/9/ac" r="403" s="34" customFormat="true" x14ac:dyDescent="0.2"/>
    <row xmlns:x14ac="http://schemas.microsoft.com/office/spreadsheetml/2009/9/ac" r="404" s="34" customFormat="true" x14ac:dyDescent="0.2"/>
    <row xmlns:x14ac="http://schemas.microsoft.com/office/spreadsheetml/2009/9/ac" r="405" s="34" customFormat="true" x14ac:dyDescent="0.2"/>
    <row xmlns:x14ac="http://schemas.microsoft.com/office/spreadsheetml/2009/9/ac" r="406" s="34" customFormat="true" x14ac:dyDescent="0.2"/>
    <row xmlns:x14ac="http://schemas.microsoft.com/office/spreadsheetml/2009/9/ac" r="407" s="34" customFormat="true" x14ac:dyDescent="0.2"/>
    <row xmlns:x14ac="http://schemas.microsoft.com/office/spreadsheetml/2009/9/ac" r="408" s="34" customFormat="true" x14ac:dyDescent="0.2"/>
    <row xmlns:x14ac="http://schemas.microsoft.com/office/spreadsheetml/2009/9/ac" r="409" s="34" customFormat="true" x14ac:dyDescent="0.2"/>
    <row xmlns:x14ac="http://schemas.microsoft.com/office/spreadsheetml/2009/9/ac" r="410" s="34" customFormat="true" x14ac:dyDescent="0.2"/>
    <row xmlns:x14ac="http://schemas.microsoft.com/office/spreadsheetml/2009/9/ac" r="411" s="34" customFormat="true" x14ac:dyDescent="0.2"/>
    <row xmlns:x14ac="http://schemas.microsoft.com/office/spreadsheetml/2009/9/ac" r="412" s="34" customFormat="true" x14ac:dyDescent="0.2"/>
    <row xmlns:x14ac="http://schemas.microsoft.com/office/spreadsheetml/2009/9/ac" r="413" s="34" customFormat="true" x14ac:dyDescent="0.2"/>
    <row xmlns:x14ac="http://schemas.microsoft.com/office/spreadsheetml/2009/9/ac" r="414" s="34" customFormat="true" x14ac:dyDescent="0.2"/>
    <row xmlns:x14ac="http://schemas.microsoft.com/office/spreadsheetml/2009/9/ac" r="415" s="34" customFormat="true" x14ac:dyDescent="0.2"/>
    <row xmlns:x14ac="http://schemas.microsoft.com/office/spreadsheetml/2009/9/ac" r="416" s="34" customFormat="true" x14ac:dyDescent="0.2"/>
    <row xmlns:x14ac="http://schemas.microsoft.com/office/spreadsheetml/2009/9/ac" r="417" s="34" customFormat="true" x14ac:dyDescent="0.2"/>
    <row xmlns:x14ac="http://schemas.microsoft.com/office/spreadsheetml/2009/9/ac" r="418" s="34" customFormat="true" x14ac:dyDescent="0.2"/>
    <row xmlns:x14ac="http://schemas.microsoft.com/office/spreadsheetml/2009/9/ac" r="419" s="34" customFormat="true" x14ac:dyDescent="0.2"/>
    <row xmlns:x14ac="http://schemas.microsoft.com/office/spreadsheetml/2009/9/ac" r="420" s="34" customFormat="true" x14ac:dyDescent="0.2"/>
    <row xmlns:x14ac="http://schemas.microsoft.com/office/spreadsheetml/2009/9/ac" r="421" s="34" customFormat="true" x14ac:dyDescent="0.2"/>
    <row xmlns:x14ac="http://schemas.microsoft.com/office/spreadsheetml/2009/9/ac" r="422" s="34" customFormat="true" x14ac:dyDescent="0.2"/>
    <row xmlns:x14ac="http://schemas.microsoft.com/office/spreadsheetml/2009/9/ac" r="423" s="34" customFormat="true" x14ac:dyDescent="0.2"/>
    <row xmlns:x14ac="http://schemas.microsoft.com/office/spreadsheetml/2009/9/ac" r="424" s="34" customFormat="true" x14ac:dyDescent="0.2"/>
    <row xmlns:x14ac="http://schemas.microsoft.com/office/spreadsheetml/2009/9/ac" r="425" s="34" customFormat="true" x14ac:dyDescent="0.2"/>
    <row xmlns:x14ac="http://schemas.microsoft.com/office/spreadsheetml/2009/9/ac" r="426" s="34" customFormat="true" x14ac:dyDescent="0.2"/>
    <row xmlns:x14ac="http://schemas.microsoft.com/office/spreadsheetml/2009/9/ac" r="427" s="34" customFormat="true" x14ac:dyDescent="0.2"/>
    <row xmlns:x14ac="http://schemas.microsoft.com/office/spreadsheetml/2009/9/ac" r="428" s="34" customFormat="true" x14ac:dyDescent="0.2"/>
    <row xmlns:x14ac="http://schemas.microsoft.com/office/spreadsheetml/2009/9/ac" r="429" s="34" customFormat="true" x14ac:dyDescent="0.2"/>
    <row xmlns:x14ac="http://schemas.microsoft.com/office/spreadsheetml/2009/9/ac" r="430" s="34" customFormat="true" x14ac:dyDescent="0.2"/>
    <row xmlns:x14ac="http://schemas.microsoft.com/office/spreadsheetml/2009/9/ac" r="431" s="34" customFormat="true" x14ac:dyDescent="0.2"/>
    <row xmlns:x14ac="http://schemas.microsoft.com/office/spreadsheetml/2009/9/ac" r="432" s="34" customFormat="true" x14ac:dyDescent="0.2"/>
    <row xmlns:x14ac="http://schemas.microsoft.com/office/spreadsheetml/2009/9/ac" r="433" s="34" customFormat="true" x14ac:dyDescent="0.2"/>
    <row xmlns:x14ac="http://schemas.microsoft.com/office/spreadsheetml/2009/9/ac" r="434" s="34" customFormat="true" x14ac:dyDescent="0.2"/>
    <row xmlns:x14ac="http://schemas.microsoft.com/office/spreadsheetml/2009/9/ac" r="435" s="34" customFormat="true" x14ac:dyDescent="0.2"/>
    <row xmlns:x14ac="http://schemas.microsoft.com/office/spreadsheetml/2009/9/ac" r="436" s="34" customFormat="true" x14ac:dyDescent="0.2"/>
    <row xmlns:x14ac="http://schemas.microsoft.com/office/spreadsheetml/2009/9/ac" r="437" s="34" customFormat="true" x14ac:dyDescent="0.2"/>
    <row xmlns:x14ac="http://schemas.microsoft.com/office/spreadsheetml/2009/9/ac" r="438" s="34" customFormat="true" x14ac:dyDescent="0.2"/>
    <row xmlns:x14ac="http://schemas.microsoft.com/office/spreadsheetml/2009/9/ac" r="439" s="34" customFormat="true" x14ac:dyDescent="0.2"/>
    <row xmlns:x14ac="http://schemas.microsoft.com/office/spreadsheetml/2009/9/ac" r="440" s="34" customFormat="true" x14ac:dyDescent="0.2"/>
    <row xmlns:x14ac="http://schemas.microsoft.com/office/spreadsheetml/2009/9/ac" r="441" s="34" customFormat="true" x14ac:dyDescent="0.2"/>
    <row xmlns:x14ac="http://schemas.microsoft.com/office/spreadsheetml/2009/9/ac" r="442" s="34" customFormat="true" x14ac:dyDescent="0.2"/>
    <row xmlns:x14ac="http://schemas.microsoft.com/office/spreadsheetml/2009/9/ac" r="443" s="34" customFormat="true" x14ac:dyDescent="0.2"/>
    <row xmlns:x14ac="http://schemas.microsoft.com/office/spreadsheetml/2009/9/ac" r="444" s="34" customFormat="true" x14ac:dyDescent="0.2"/>
    <row xmlns:x14ac="http://schemas.microsoft.com/office/spreadsheetml/2009/9/ac" r="445" s="34" customFormat="true" x14ac:dyDescent="0.2"/>
    <row xmlns:x14ac="http://schemas.microsoft.com/office/spreadsheetml/2009/9/ac" r="446" s="34" customFormat="true" x14ac:dyDescent="0.2"/>
    <row xmlns:x14ac="http://schemas.microsoft.com/office/spreadsheetml/2009/9/ac" r="447" s="34" customFormat="true" x14ac:dyDescent="0.2"/>
    <row xmlns:x14ac="http://schemas.microsoft.com/office/spreadsheetml/2009/9/ac" r="448" s="34" customFormat="true" x14ac:dyDescent="0.2"/>
    <row xmlns:x14ac="http://schemas.microsoft.com/office/spreadsheetml/2009/9/ac" r="449" s="34" customFormat="true" x14ac:dyDescent="0.2"/>
    <row xmlns:x14ac="http://schemas.microsoft.com/office/spreadsheetml/2009/9/ac" r="450" s="34" customFormat="true" x14ac:dyDescent="0.2"/>
    <row xmlns:x14ac="http://schemas.microsoft.com/office/spreadsheetml/2009/9/ac" r="451" s="34" customFormat="true" x14ac:dyDescent="0.2"/>
    <row xmlns:x14ac="http://schemas.microsoft.com/office/spreadsheetml/2009/9/ac" r="452" s="34" customFormat="true" x14ac:dyDescent="0.2"/>
    <row xmlns:x14ac="http://schemas.microsoft.com/office/spreadsheetml/2009/9/ac" r="453" s="34" customFormat="true" x14ac:dyDescent="0.2"/>
    <row xmlns:x14ac="http://schemas.microsoft.com/office/spreadsheetml/2009/9/ac" r="454" s="34" customFormat="true" x14ac:dyDescent="0.2"/>
    <row xmlns:x14ac="http://schemas.microsoft.com/office/spreadsheetml/2009/9/ac" r="455" s="34" customFormat="true" x14ac:dyDescent="0.2"/>
    <row xmlns:x14ac="http://schemas.microsoft.com/office/spreadsheetml/2009/9/ac" r="456" s="34" customFormat="true" x14ac:dyDescent="0.2"/>
    <row xmlns:x14ac="http://schemas.microsoft.com/office/spreadsheetml/2009/9/ac" r="457" s="34" customFormat="true" x14ac:dyDescent="0.2"/>
    <row xmlns:x14ac="http://schemas.microsoft.com/office/spreadsheetml/2009/9/ac" r="458" s="34" customFormat="true" x14ac:dyDescent="0.2"/>
    <row xmlns:x14ac="http://schemas.microsoft.com/office/spreadsheetml/2009/9/ac" r="459" s="34" customFormat="true" x14ac:dyDescent="0.2"/>
    <row xmlns:x14ac="http://schemas.microsoft.com/office/spreadsheetml/2009/9/ac" r="460" s="34" customFormat="true" x14ac:dyDescent="0.2"/>
    <row xmlns:x14ac="http://schemas.microsoft.com/office/spreadsheetml/2009/9/ac" r="461" s="34" customFormat="true" x14ac:dyDescent="0.2"/>
    <row xmlns:x14ac="http://schemas.microsoft.com/office/spreadsheetml/2009/9/ac" r="462" s="34" customFormat="true" x14ac:dyDescent="0.2"/>
    <row xmlns:x14ac="http://schemas.microsoft.com/office/spreadsheetml/2009/9/ac" r="463" s="34" customFormat="true" x14ac:dyDescent="0.2"/>
    <row xmlns:x14ac="http://schemas.microsoft.com/office/spreadsheetml/2009/9/ac" r="464" s="34" customFormat="true" x14ac:dyDescent="0.2"/>
    <row xmlns:x14ac="http://schemas.microsoft.com/office/spreadsheetml/2009/9/ac" r="465" s="34" customFormat="true" x14ac:dyDescent="0.2"/>
    <row xmlns:x14ac="http://schemas.microsoft.com/office/spreadsheetml/2009/9/ac" r="466" s="34" customFormat="true" x14ac:dyDescent="0.2"/>
    <row xmlns:x14ac="http://schemas.microsoft.com/office/spreadsheetml/2009/9/ac" r="467" s="34" customFormat="true" x14ac:dyDescent="0.2"/>
    <row xmlns:x14ac="http://schemas.microsoft.com/office/spreadsheetml/2009/9/ac" r="468" s="34" customFormat="true" x14ac:dyDescent="0.2"/>
    <row xmlns:x14ac="http://schemas.microsoft.com/office/spreadsheetml/2009/9/ac" r="469" s="34" customFormat="true" x14ac:dyDescent="0.2"/>
    <row xmlns:x14ac="http://schemas.microsoft.com/office/spreadsheetml/2009/9/ac" r="470" s="34" customFormat="true" x14ac:dyDescent="0.2"/>
    <row xmlns:x14ac="http://schemas.microsoft.com/office/spreadsheetml/2009/9/ac" r="471" s="34" customFormat="true" x14ac:dyDescent="0.2"/>
    <row xmlns:x14ac="http://schemas.microsoft.com/office/spreadsheetml/2009/9/ac" r="472" s="34" customFormat="true" x14ac:dyDescent="0.2"/>
    <row xmlns:x14ac="http://schemas.microsoft.com/office/spreadsheetml/2009/9/ac" r="473" s="34" customFormat="true" x14ac:dyDescent="0.2"/>
    <row xmlns:x14ac="http://schemas.microsoft.com/office/spreadsheetml/2009/9/ac" r="474" s="34" customFormat="true" x14ac:dyDescent="0.2"/>
    <row xmlns:x14ac="http://schemas.microsoft.com/office/spreadsheetml/2009/9/ac" r="475" s="34" customFormat="true" x14ac:dyDescent="0.2"/>
    <row xmlns:x14ac="http://schemas.microsoft.com/office/spreadsheetml/2009/9/ac" r="476" s="34" customFormat="true" x14ac:dyDescent="0.2"/>
    <row xmlns:x14ac="http://schemas.microsoft.com/office/spreadsheetml/2009/9/ac" r="477" s="34" customFormat="true" x14ac:dyDescent="0.2"/>
    <row xmlns:x14ac="http://schemas.microsoft.com/office/spreadsheetml/2009/9/ac" r="478" s="34" customFormat="true" x14ac:dyDescent="0.2"/>
    <row xmlns:x14ac="http://schemas.microsoft.com/office/spreadsheetml/2009/9/ac" r="479" s="34" customFormat="true" x14ac:dyDescent="0.2"/>
    <row xmlns:x14ac="http://schemas.microsoft.com/office/spreadsheetml/2009/9/ac" r="480" s="34" customFormat="true" x14ac:dyDescent="0.2"/>
    <row xmlns:x14ac="http://schemas.microsoft.com/office/spreadsheetml/2009/9/ac" r="481" s="34" customFormat="true" x14ac:dyDescent="0.2"/>
    <row xmlns:x14ac="http://schemas.microsoft.com/office/spreadsheetml/2009/9/ac" r="482" s="34" customFormat="true" x14ac:dyDescent="0.2"/>
    <row xmlns:x14ac="http://schemas.microsoft.com/office/spreadsheetml/2009/9/ac" r="483" s="34" customFormat="true" x14ac:dyDescent="0.2"/>
    <row xmlns:x14ac="http://schemas.microsoft.com/office/spreadsheetml/2009/9/ac" r="484" s="34" customFormat="true" x14ac:dyDescent="0.2"/>
    <row xmlns:x14ac="http://schemas.microsoft.com/office/spreadsheetml/2009/9/ac" r="485" s="34" customFormat="true" x14ac:dyDescent="0.2"/>
    <row xmlns:x14ac="http://schemas.microsoft.com/office/spreadsheetml/2009/9/ac" r="486" s="34" customFormat="true" x14ac:dyDescent="0.2"/>
    <row xmlns:x14ac="http://schemas.microsoft.com/office/spreadsheetml/2009/9/ac" r="487" s="34" customFormat="true" x14ac:dyDescent="0.2"/>
    <row xmlns:x14ac="http://schemas.microsoft.com/office/spreadsheetml/2009/9/ac" r="488" s="34" customFormat="true" x14ac:dyDescent="0.2"/>
    <row xmlns:x14ac="http://schemas.microsoft.com/office/spreadsheetml/2009/9/ac" r="489" s="34" customFormat="true" x14ac:dyDescent="0.2"/>
    <row xmlns:x14ac="http://schemas.microsoft.com/office/spreadsheetml/2009/9/ac" r="490" s="34" customFormat="true" x14ac:dyDescent="0.2"/>
    <row xmlns:x14ac="http://schemas.microsoft.com/office/spreadsheetml/2009/9/ac" r="491" s="34" customFormat="true" x14ac:dyDescent="0.2"/>
    <row xmlns:x14ac="http://schemas.microsoft.com/office/spreadsheetml/2009/9/ac" r="492" s="34" customFormat="true" x14ac:dyDescent="0.2"/>
    <row xmlns:x14ac="http://schemas.microsoft.com/office/spreadsheetml/2009/9/ac" r="493" s="34" customFormat="true" x14ac:dyDescent="0.2"/>
    <row xmlns:x14ac="http://schemas.microsoft.com/office/spreadsheetml/2009/9/ac" r="494" s="34" customFormat="true" x14ac:dyDescent="0.2"/>
    <row xmlns:x14ac="http://schemas.microsoft.com/office/spreadsheetml/2009/9/ac" r="495" s="34" customFormat="true" x14ac:dyDescent="0.2"/>
    <row xmlns:x14ac="http://schemas.microsoft.com/office/spreadsheetml/2009/9/ac" r="496" s="34" customFormat="true" x14ac:dyDescent="0.2"/>
    <row xmlns:x14ac="http://schemas.microsoft.com/office/spreadsheetml/2009/9/ac" r="497" s="34" customFormat="true" x14ac:dyDescent="0.2"/>
    <row xmlns:x14ac="http://schemas.microsoft.com/office/spreadsheetml/2009/9/ac" r="498" s="34" customFormat="true" x14ac:dyDescent="0.2"/>
    <row xmlns:x14ac="http://schemas.microsoft.com/office/spreadsheetml/2009/9/ac" r="499" s="34" customFormat="true" x14ac:dyDescent="0.2"/>
    <row xmlns:x14ac="http://schemas.microsoft.com/office/spreadsheetml/2009/9/ac" r="500" s="34" customFormat="true" x14ac:dyDescent="0.2"/>
    <row xmlns:x14ac="http://schemas.microsoft.com/office/spreadsheetml/2009/9/ac" r="501" s="34" customFormat="true" x14ac:dyDescent="0.2"/>
    <row xmlns:x14ac="http://schemas.microsoft.com/office/spreadsheetml/2009/9/ac" r="502" s="34" customFormat="true" x14ac:dyDescent="0.2"/>
    <row xmlns:x14ac="http://schemas.microsoft.com/office/spreadsheetml/2009/9/ac" r="503" s="34" customFormat="true" x14ac:dyDescent="0.2"/>
    <row xmlns:x14ac="http://schemas.microsoft.com/office/spreadsheetml/2009/9/ac" r="504" s="34" customFormat="true" x14ac:dyDescent="0.2"/>
    <row xmlns:x14ac="http://schemas.microsoft.com/office/spreadsheetml/2009/9/ac" r="505" s="34" customFormat="true" x14ac:dyDescent="0.2"/>
    <row xmlns:x14ac="http://schemas.microsoft.com/office/spreadsheetml/2009/9/ac" r="506" s="34" customFormat="true" x14ac:dyDescent="0.2"/>
    <row xmlns:x14ac="http://schemas.microsoft.com/office/spreadsheetml/2009/9/ac" r="507" s="34" customFormat="true" x14ac:dyDescent="0.2"/>
    <row xmlns:x14ac="http://schemas.microsoft.com/office/spreadsheetml/2009/9/ac" r="508" s="34" customFormat="true" x14ac:dyDescent="0.2"/>
    <row xmlns:x14ac="http://schemas.microsoft.com/office/spreadsheetml/2009/9/ac" r="509" s="34" customFormat="true" x14ac:dyDescent="0.2"/>
    <row xmlns:x14ac="http://schemas.microsoft.com/office/spreadsheetml/2009/9/ac" r="510" s="34" customFormat="true" x14ac:dyDescent="0.2"/>
    <row xmlns:x14ac="http://schemas.microsoft.com/office/spreadsheetml/2009/9/ac" r="511" s="34" customFormat="true" x14ac:dyDescent="0.2"/>
    <row xmlns:x14ac="http://schemas.microsoft.com/office/spreadsheetml/2009/9/ac" r="512" s="34" customFormat="true" x14ac:dyDescent="0.2"/>
    <row xmlns:x14ac="http://schemas.microsoft.com/office/spreadsheetml/2009/9/ac" r="513" s="34" customFormat="true" x14ac:dyDescent="0.2"/>
    <row xmlns:x14ac="http://schemas.microsoft.com/office/spreadsheetml/2009/9/ac" r="514" s="34" customFormat="true" x14ac:dyDescent="0.2"/>
    <row xmlns:x14ac="http://schemas.microsoft.com/office/spreadsheetml/2009/9/ac" r="515" s="34" customFormat="true" x14ac:dyDescent="0.2"/>
    <row xmlns:x14ac="http://schemas.microsoft.com/office/spreadsheetml/2009/9/ac" r="516" s="34" customFormat="true" x14ac:dyDescent="0.2"/>
    <row xmlns:x14ac="http://schemas.microsoft.com/office/spreadsheetml/2009/9/ac" r="517" s="34" customFormat="true" x14ac:dyDescent="0.2"/>
    <row xmlns:x14ac="http://schemas.microsoft.com/office/spreadsheetml/2009/9/ac" r="518" s="34" customFormat="true" x14ac:dyDescent="0.2"/>
    <row xmlns:x14ac="http://schemas.microsoft.com/office/spreadsheetml/2009/9/ac" r="519" s="34" customFormat="true" x14ac:dyDescent="0.2"/>
    <row xmlns:x14ac="http://schemas.microsoft.com/office/spreadsheetml/2009/9/ac" r="520" s="34" customFormat="true" x14ac:dyDescent="0.2"/>
    <row xmlns:x14ac="http://schemas.microsoft.com/office/spreadsheetml/2009/9/ac" r="521" s="34" customFormat="true" x14ac:dyDescent="0.2"/>
    <row xmlns:x14ac="http://schemas.microsoft.com/office/spreadsheetml/2009/9/ac" r="522" s="34" customFormat="true" x14ac:dyDescent="0.2"/>
    <row xmlns:x14ac="http://schemas.microsoft.com/office/spreadsheetml/2009/9/ac" r="523" s="34" customFormat="true" x14ac:dyDescent="0.2"/>
    <row xmlns:x14ac="http://schemas.microsoft.com/office/spreadsheetml/2009/9/ac" r="524" s="34" customFormat="true" x14ac:dyDescent="0.2"/>
    <row xmlns:x14ac="http://schemas.microsoft.com/office/spreadsheetml/2009/9/ac" r="525" s="34" customFormat="true" x14ac:dyDescent="0.2"/>
    <row xmlns:x14ac="http://schemas.microsoft.com/office/spreadsheetml/2009/9/ac" r="526" s="34" customFormat="true" x14ac:dyDescent="0.2"/>
    <row xmlns:x14ac="http://schemas.microsoft.com/office/spreadsheetml/2009/9/ac" r="527" s="34" customFormat="true" x14ac:dyDescent="0.2"/>
    <row xmlns:x14ac="http://schemas.microsoft.com/office/spreadsheetml/2009/9/ac" r="528" s="34" customFormat="true" x14ac:dyDescent="0.2"/>
    <row xmlns:x14ac="http://schemas.microsoft.com/office/spreadsheetml/2009/9/ac" r="529" s="34" customFormat="true" x14ac:dyDescent="0.2"/>
    <row xmlns:x14ac="http://schemas.microsoft.com/office/spreadsheetml/2009/9/ac" r="530" s="34" customFormat="true" x14ac:dyDescent="0.2"/>
    <row xmlns:x14ac="http://schemas.microsoft.com/office/spreadsheetml/2009/9/ac" r="531" s="34" customFormat="true" x14ac:dyDescent="0.2"/>
    <row xmlns:x14ac="http://schemas.microsoft.com/office/spreadsheetml/2009/9/ac" r="532" s="34" customFormat="true" x14ac:dyDescent="0.2"/>
    <row xmlns:x14ac="http://schemas.microsoft.com/office/spreadsheetml/2009/9/ac" r="533" s="34" customFormat="true" x14ac:dyDescent="0.2"/>
    <row xmlns:x14ac="http://schemas.microsoft.com/office/spreadsheetml/2009/9/ac" r="534" s="34" customFormat="true" x14ac:dyDescent="0.2"/>
    <row xmlns:x14ac="http://schemas.microsoft.com/office/spreadsheetml/2009/9/ac" r="535" s="34" customFormat="true" x14ac:dyDescent="0.2"/>
    <row xmlns:x14ac="http://schemas.microsoft.com/office/spreadsheetml/2009/9/ac" r="536" s="34" customFormat="true" x14ac:dyDescent="0.2"/>
    <row xmlns:x14ac="http://schemas.microsoft.com/office/spreadsheetml/2009/9/ac" r="537" s="34" customFormat="true" x14ac:dyDescent="0.2"/>
    <row xmlns:x14ac="http://schemas.microsoft.com/office/spreadsheetml/2009/9/ac" r="538" s="34" customFormat="true" x14ac:dyDescent="0.2"/>
    <row xmlns:x14ac="http://schemas.microsoft.com/office/spreadsheetml/2009/9/ac" r="539" s="34" customFormat="true" x14ac:dyDescent="0.2"/>
    <row xmlns:x14ac="http://schemas.microsoft.com/office/spreadsheetml/2009/9/ac" r="540" s="34" customFormat="true" x14ac:dyDescent="0.2"/>
    <row xmlns:x14ac="http://schemas.microsoft.com/office/spreadsheetml/2009/9/ac" r="541" s="34" customFormat="true" x14ac:dyDescent="0.2"/>
    <row xmlns:x14ac="http://schemas.microsoft.com/office/spreadsheetml/2009/9/ac" r="542" s="34" customFormat="true" x14ac:dyDescent="0.2"/>
    <row xmlns:x14ac="http://schemas.microsoft.com/office/spreadsheetml/2009/9/ac" r="543" s="34" customFormat="true" x14ac:dyDescent="0.2"/>
    <row xmlns:x14ac="http://schemas.microsoft.com/office/spreadsheetml/2009/9/ac" r="544" s="34" customFormat="true" x14ac:dyDescent="0.2"/>
    <row xmlns:x14ac="http://schemas.microsoft.com/office/spreadsheetml/2009/9/ac" r="545" s="34" customFormat="true" x14ac:dyDescent="0.2"/>
    <row xmlns:x14ac="http://schemas.microsoft.com/office/spreadsheetml/2009/9/ac" r="546" s="34" customFormat="true" x14ac:dyDescent="0.2"/>
    <row xmlns:x14ac="http://schemas.microsoft.com/office/spreadsheetml/2009/9/ac" r="547" s="34" customFormat="true" x14ac:dyDescent="0.2"/>
    <row xmlns:x14ac="http://schemas.microsoft.com/office/spreadsheetml/2009/9/ac" r="548" s="34" customFormat="true" x14ac:dyDescent="0.2"/>
    <row xmlns:x14ac="http://schemas.microsoft.com/office/spreadsheetml/2009/9/ac" r="549" s="34" customFormat="true" x14ac:dyDescent="0.2"/>
    <row xmlns:x14ac="http://schemas.microsoft.com/office/spreadsheetml/2009/9/ac" r="550" s="34" customFormat="true" x14ac:dyDescent="0.2"/>
    <row xmlns:x14ac="http://schemas.microsoft.com/office/spreadsheetml/2009/9/ac" r="551" s="34" customFormat="true" x14ac:dyDescent="0.2"/>
    <row xmlns:x14ac="http://schemas.microsoft.com/office/spreadsheetml/2009/9/ac" r="552" s="34" customFormat="true" x14ac:dyDescent="0.2"/>
    <row xmlns:x14ac="http://schemas.microsoft.com/office/spreadsheetml/2009/9/ac" r="553" s="34" customFormat="true" x14ac:dyDescent="0.2"/>
    <row xmlns:x14ac="http://schemas.microsoft.com/office/spreadsheetml/2009/9/ac" r="554" s="34" customFormat="true" x14ac:dyDescent="0.2"/>
    <row xmlns:x14ac="http://schemas.microsoft.com/office/spreadsheetml/2009/9/ac" r="555" s="34" customFormat="true" x14ac:dyDescent="0.2"/>
    <row xmlns:x14ac="http://schemas.microsoft.com/office/spreadsheetml/2009/9/ac" r="556" s="34" customFormat="true" x14ac:dyDescent="0.2"/>
    <row xmlns:x14ac="http://schemas.microsoft.com/office/spreadsheetml/2009/9/ac" r="557" s="34" customFormat="true" x14ac:dyDescent="0.2"/>
    <row xmlns:x14ac="http://schemas.microsoft.com/office/spreadsheetml/2009/9/ac" r="558" s="34" customFormat="true" x14ac:dyDescent="0.2"/>
    <row xmlns:x14ac="http://schemas.microsoft.com/office/spreadsheetml/2009/9/ac" r="559" s="34" customFormat="true" x14ac:dyDescent="0.2"/>
    <row xmlns:x14ac="http://schemas.microsoft.com/office/spreadsheetml/2009/9/ac" r="560" s="34" customFormat="true" x14ac:dyDescent="0.2"/>
    <row xmlns:x14ac="http://schemas.microsoft.com/office/spreadsheetml/2009/9/ac" r="561" s="34" customFormat="true" x14ac:dyDescent="0.2"/>
    <row xmlns:x14ac="http://schemas.microsoft.com/office/spreadsheetml/2009/9/ac" r="562" s="34" customFormat="true" x14ac:dyDescent="0.2"/>
    <row xmlns:x14ac="http://schemas.microsoft.com/office/spreadsheetml/2009/9/ac" r="563" s="34" customFormat="true" x14ac:dyDescent="0.2"/>
    <row xmlns:x14ac="http://schemas.microsoft.com/office/spreadsheetml/2009/9/ac" r="564" s="34" customFormat="true" x14ac:dyDescent="0.2"/>
    <row xmlns:x14ac="http://schemas.microsoft.com/office/spreadsheetml/2009/9/ac" r="565" s="34" customFormat="true" x14ac:dyDescent="0.2"/>
    <row xmlns:x14ac="http://schemas.microsoft.com/office/spreadsheetml/2009/9/ac" r="566" s="34" customFormat="true" x14ac:dyDescent="0.2"/>
    <row xmlns:x14ac="http://schemas.microsoft.com/office/spreadsheetml/2009/9/ac" r="567" s="34" customFormat="true" x14ac:dyDescent="0.2"/>
    <row xmlns:x14ac="http://schemas.microsoft.com/office/spreadsheetml/2009/9/ac" r="568" s="34" customFormat="true" x14ac:dyDescent="0.2"/>
    <row xmlns:x14ac="http://schemas.microsoft.com/office/spreadsheetml/2009/9/ac" r="569" s="34" customFormat="true" x14ac:dyDescent="0.2"/>
    <row xmlns:x14ac="http://schemas.microsoft.com/office/spreadsheetml/2009/9/ac" r="570" s="34" customFormat="true" x14ac:dyDescent="0.2"/>
    <row xmlns:x14ac="http://schemas.microsoft.com/office/spreadsheetml/2009/9/ac" r="571" s="34" customFormat="true" x14ac:dyDescent="0.2"/>
    <row xmlns:x14ac="http://schemas.microsoft.com/office/spreadsheetml/2009/9/ac" r="572" s="34" customFormat="true" x14ac:dyDescent="0.2"/>
    <row xmlns:x14ac="http://schemas.microsoft.com/office/spreadsheetml/2009/9/ac" r="573" s="34" customFormat="true" x14ac:dyDescent="0.2"/>
    <row xmlns:x14ac="http://schemas.microsoft.com/office/spreadsheetml/2009/9/ac" r="574" s="34" customFormat="true" x14ac:dyDescent="0.2"/>
    <row xmlns:x14ac="http://schemas.microsoft.com/office/spreadsheetml/2009/9/ac" r="575" s="34" customFormat="true" x14ac:dyDescent="0.2"/>
    <row xmlns:x14ac="http://schemas.microsoft.com/office/spreadsheetml/2009/9/ac" r="576" s="34" customFormat="true" x14ac:dyDescent="0.2"/>
    <row xmlns:x14ac="http://schemas.microsoft.com/office/spreadsheetml/2009/9/ac" r="577" s="34" customFormat="true" x14ac:dyDescent="0.2"/>
    <row xmlns:x14ac="http://schemas.microsoft.com/office/spreadsheetml/2009/9/ac" r="578" s="34" customFormat="true" x14ac:dyDescent="0.2"/>
    <row xmlns:x14ac="http://schemas.microsoft.com/office/spreadsheetml/2009/9/ac" r="579" s="34" customFormat="true" x14ac:dyDescent="0.2"/>
    <row xmlns:x14ac="http://schemas.microsoft.com/office/spreadsheetml/2009/9/ac" r="580" s="34" customFormat="true" x14ac:dyDescent="0.2"/>
    <row xmlns:x14ac="http://schemas.microsoft.com/office/spreadsheetml/2009/9/ac" r="581" s="34" customFormat="true" x14ac:dyDescent="0.2"/>
    <row xmlns:x14ac="http://schemas.microsoft.com/office/spreadsheetml/2009/9/ac" r="582" s="34" customFormat="true" x14ac:dyDescent="0.2"/>
    <row xmlns:x14ac="http://schemas.microsoft.com/office/spreadsheetml/2009/9/ac" r="583" s="34" customFormat="true" x14ac:dyDescent="0.2"/>
    <row xmlns:x14ac="http://schemas.microsoft.com/office/spreadsheetml/2009/9/ac" r="584" s="34" customFormat="true" x14ac:dyDescent="0.2"/>
    <row xmlns:x14ac="http://schemas.microsoft.com/office/spreadsheetml/2009/9/ac" r="585" s="34" customFormat="true" x14ac:dyDescent="0.2"/>
    <row xmlns:x14ac="http://schemas.microsoft.com/office/spreadsheetml/2009/9/ac" r="586" s="34" customFormat="true" x14ac:dyDescent="0.2"/>
    <row xmlns:x14ac="http://schemas.microsoft.com/office/spreadsheetml/2009/9/ac" r="587" s="34" customFormat="true" x14ac:dyDescent="0.2"/>
    <row xmlns:x14ac="http://schemas.microsoft.com/office/spreadsheetml/2009/9/ac" r="588" s="34" customFormat="true" x14ac:dyDescent="0.2"/>
    <row xmlns:x14ac="http://schemas.microsoft.com/office/spreadsheetml/2009/9/ac" r="589" s="34" customFormat="true" x14ac:dyDescent="0.2"/>
    <row xmlns:x14ac="http://schemas.microsoft.com/office/spreadsheetml/2009/9/ac" r="590" s="34" customFormat="true" x14ac:dyDescent="0.2"/>
    <row xmlns:x14ac="http://schemas.microsoft.com/office/spreadsheetml/2009/9/ac" r="591" s="34" customFormat="true" x14ac:dyDescent="0.2"/>
    <row xmlns:x14ac="http://schemas.microsoft.com/office/spreadsheetml/2009/9/ac" r="592" s="34" customFormat="true" x14ac:dyDescent="0.2"/>
    <row xmlns:x14ac="http://schemas.microsoft.com/office/spreadsheetml/2009/9/ac" r="593" s="34" customFormat="true" x14ac:dyDescent="0.2"/>
    <row xmlns:x14ac="http://schemas.microsoft.com/office/spreadsheetml/2009/9/ac" r="594" s="34" customFormat="true" x14ac:dyDescent="0.2"/>
    <row xmlns:x14ac="http://schemas.microsoft.com/office/spreadsheetml/2009/9/ac" r="595" s="34" customFormat="true" x14ac:dyDescent="0.2"/>
    <row xmlns:x14ac="http://schemas.microsoft.com/office/spreadsheetml/2009/9/ac" r="596" s="34" customFormat="true" x14ac:dyDescent="0.2"/>
    <row xmlns:x14ac="http://schemas.microsoft.com/office/spreadsheetml/2009/9/ac" r="597" s="34" customFormat="true" x14ac:dyDescent="0.2"/>
    <row xmlns:x14ac="http://schemas.microsoft.com/office/spreadsheetml/2009/9/ac" r="598" s="34" customFormat="true" x14ac:dyDescent="0.2"/>
    <row xmlns:x14ac="http://schemas.microsoft.com/office/spreadsheetml/2009/9/ac" r="599" s="34" customFormat="true" x14ac:dyDescent="0.2"/>
    <row xmlns:x14ac="http://schemas.microsoft.com/office/spreadsheetml/2009/9/ac" r="600" s="34" customFormat="true" x14ac:dyDescent="0.2"/>
    <row xmlns:x14ac="http://schemas.microsoft.com/office/spreadsheetml/2009/9/ac" r="601" s="34" customFormat="true" x14ac:dyDescent="0.2"/>
    <row xmlns:x14ac="http://schemas.microsoft.com/office/spreadsheetml/2009/9/ac" r="602" s="34" customFormat="true" x14ac:dyDescent="0.2"/>
    <row xmlns:x14ac="http://schemas.microsoft.com/office/spreadsheetml/2009/9/ac" r="603" s="34" customFormat="true" x14ac:dyDescent="0.2"/>
    <row xmlns:x14ac="http://schemas.microsoft.com/office/spreadsheetml/2009/9/ac" r="604" s="34" customFormat="true" x14ac:dyDescent="0.2"/>
    <row xmlns:x14ac="http://schemas.microsoft.com/office/spreadsheetml/2009/9/ac" r="605" s="34" customFormat="true" x14ac:dyDescent="0.2"/>
    <row xmlns:x14ac="http://schemas.microsoft.com/office/spreadsheetml/2009/9/ac" r="606" s="34" customFormat="true" x14ac:dyDescent="0.2"/>
    <row xmlns:x14ac="http://schemas.microsoft.com/office/spreadsheetml/2009/9/ac" r="607" s="34" customFormat="true" x14ac:dyDescent="0.2"/>
    <row xmlns:x14ac="http://schemas.microsoft.com/office/spreadsheetml/2009/9/ac" r="608" s="34" customFormat="true" x14ac:dyDescent="0.2"/>
    <row xmlns:x14ac="http://schemas.microsoft.com/office/spreadsheetml/2009/9/ac" r="609" s="34" customFormat="true" x14ac:dyDescent="0.2"/>
    <row xmlns:x14ac="http://schemas.microsoft.com/office/spreadsheetml/2009/9/ac" r="610" s="34" customFormat="true" x14ac:dyDescent="0.2"/>
    <row xmlns:x14ac="http://schemas.microsoft.com/office/spreadsheetml/2009/9/ac" r="611" s="34" customFormat="true" x14ac:dyDescent="0.2"/>
    <row xmlns:x14ac="http://schemas.microsoft.com/office/spreadsheetml/2009/9/ac" r="612" s="34" customFormat="true" x14ac:dyDescent="0.2"/>
    <row xmlns:x14ac="http://schemas.microsoft.com/office/spreadsheetml/2009/9/ac" r="613" s="34" customFormat="true" x14ac:dyDescent="0.2"/>
    <row xmlns:x14ac="http://schemas.microsoft.com/office/spreadsheetml/2009/9/ac" r="614" s="34" customFormat="true" x14ac:dyDescent="0.2"/>
    <row xmlns:x14ac="http://schemas.microsoft.com/office/spreadsheetml/2009/9/ac" r="615" s="34" customFormat="true" x14ac:dyDescent="0.2"/>
    <row xmlns:x14ac="http://schemas.microsoft.com/office/spreadsheetml/2009/9/ac" r="616" s="34" customFormat="true" x14ac:dyDescent="0.2"/>
    <row xmlns:x14ac="http://schemas.microsoft.com/office/spreadsheetml/2009/9/ac" r="617" s="34" customFormat="true" x14ac:dyDescent="0.2"/>
    <row xmlns:x14ac="http://schemas.microsoft.com/office/spreadsheetml/2009/9/ac" r="618" s="34" customFormat="true" x14ac:dyDescent="0.2"/>
    <row xmlns:x14ac="http://schemas.microsoft.com/office/spreadsheetml/2009/9/ac" r="619" s="34" customFormat="true" x14ac:dyDescent="0.2"/>
    <row xmlns:x14ac="http://schemas.microsoft.com/office/spreadsheetml/2009/9/ac" r="620" s="34" customFormat="true" x14ac:dyDescent="0.2"/>
    <row xmlns:x14ac="http://schemas.microsoft.com/office/spreadsheetml/2009/9/ac" r="621" s="34" customFormat="true" x14ac:dyDescent="0.2"/>
    <row xmlns:x14ac="http://schemas.microsoft.com/office/spreadsheetml/2009/9/ac" r="622" s="34" customFormat="true" x14ac:dyDescent="0.2"/>
    <row xmlns:x14ac="http://schemas.microsoft.com/office/spreadsheetml/2009/9/ac" r="623" s="34" customFormat="true" x14ac:dyDescent="0.2"/>
    <row xmlns:x14ac="http://schemas.microsoft.com/office/spreadsheetml/2009/9/ac" r="624" s="34" customFormat="true" x14ac:dyDescent="0.2"/>
    <row xmlns:x14ac="http://schemas.microsoft.com/office/spreadsheetml/2009/9/ac" r="625" s="34" customFormat="true" x14ac:dyDescent="0.2"/>
    <row xmlns:x14ac="http://schemas.microsoft.com/office/spreadsheetml/2009/9/ac" r="626" s="34" customFormat="true" x14ac:dyDescent="0.2"/>
    <row xmlns:x14ac="http://schemas.microsoft.com/office/spreadsheetml/2009/9/ac" r="627" s="34" customFormat="true" x14ac:dyDescent="0.2"/>
    <row xmlns:x14ac="http://schemas.microsoft.com/office/spreadsheetml/2009/9/ac" r="628" s="34" customFormat="true" x14ac:dyDescent="0.2"/>
    <row xmlns:x14ac="http://schemas.microsoft.com/office/spreadsheetml/2009/9/ac" r="629" s="34" customFormat="true" x14ac:dyDescent="0.2"/>
    <row xmlns:x14ac="http://schemas.microsoft.com/office/spreadsheetml/2009/9/ac" r="630" s="34" customFormat="true" x14ac:dyDescent="0.2"/>
    <row xmlns:x14ac="http://schemas.microsoft.com/office/spreadsheetml/2009/9/ac" r="631" s="34" customFormat="true" x14ac:dyDescent="0.2"/>
    <row xmlns:x14ac="http://schemas.microsoft.com/office/spreadsheetml/2009/9/ac" r="632" s="34" customFormat="true" x14ac:dyDescent="0.2"/>
    <row xmlns:x14ac="http://schemas.microsoft.com/office/spreadsheetml/2009/9/ac" r="633" s="34" customFormat="true" x14ac:dyDescent="0.2"/>
    <row xmlns:x14ac="http://schemas.microsoft.com/office/spreadsheetml/2009/9/ac" r="634" s="34" customFormat="true" x14ac:dyDescent="0.2"/>
    <row xmlns:x14ac="http://schemas.microsoft.com/office/spreadsheetml/2009/9/ac" r="635" s="34"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4" t="s">
        <v>28</v>
      </c>
      <c r="C1" s="401" t="s">
        <v>213</v>
      </c>
      <c r="D1" s="319" t="s">
        <v>178</v>
      </c>
      <c r="E1" s="319"/>
      <c r="F1" s="319"/>
      <c r="G1" s="319"/>
      <c r="H1" s="319"/>
      <c r="I1" s="323"/>
      <c r="J1" s="311"/>
      <c r="K1" s="311"/>
      <c r="L1" s="324" t="s">
        <v>28</v>
      </c>
      <c r="M1" s="401">
        <v>2019</v>
      </c>
      <c r="N1" s="319" t="s">
        <v>178</v>
      </c>
      <c r="O1" s="319"/>
      <c r="P1" s="319"/>
      <c r="Q1" s="319"/>
      <c r="R1" s="319"/>
      <c r="S1" s="323"/>
      <c r="T1" s="311"/>
      <c r="U1" s="311"/>
      <c r="V1" s="324" t="s">
        <v>28</v>
      </c>
      <c r="W1" s="401">
        <v>2022</v>
      </c>
      <c r="X1" s="319" t="s">
        <v>178</v>
      </c>
      <c r="Y1" s="319"/>
      <c r="Z1" s="319"/>
      <c r="AA1" s="319"/>
      <c r="AB1" s="319"/>
      <c r="AC1" s="323"/>
      <c r="AD1" s="311"/>
      <c r="AE1" s="311"/>
      <c r="BA1" s="249"/>
      <c r="BB1" s="249"/>
      <c r="BC1" s="249"/>
      <c r="BD1" s="249"/>
      <c r="BE1" s="249"/>
      <c r="BF1" s="249"/>
      <c r="BG1" s="249"/>
    </row>
    <row xmlns:x14ac="http://schemas.microsoft.com/office/spreadsheetml/2009/9/ac" r="2" s="310" customFormat="true" ht="30" customHeight="true" x14ac:dyDescent="0.25">
      <c r="A2" s="578" t="s">
        <v>234</v>
      </c>
      <c r="B2" s="320" t="s">
        <v>212</v>
      </c>
      <c r="C2" s="241" t="s">
        <v>176</v>
      </c>
      <c r="D2" s="241" t="s">
        <v>175</v>
      </c>
      <c r="E2" s="321"/>
      <c r="F2" s="321"/>
      <c r="G2" s="321"/>
      <c r="H2" s="321"/>
      <c r="I2" s="322"/>
      <c r="J2" s="311" t="s">
        <v>214</v>
      </c>
      <c r="K2" s="311"/>
      <c r="L2" s="320" t="s">
        <v>230</v>
      </c>
      <c r="M2" s="241" t="s">
        <v>176</v>
      </c>
      <c r="N2" s="241" t="s">
        <v>175</v>
      </c>
      <c r="O2" s="321"/>
      <c r="P2" s="321"/>
      <c r="Q2" s="321"/>
      <c r="R2" s="321"/>
      <c r="S2" s="322"/>
      <c r="T2" s="311" t="s">
        <v>214</v>
      </c>
      <c r="U2" s="311"/>
      <c r="V2" s="320" t="s">
        <v>239</v>
      </c>
      <c r="W2" s="241" t="s">
        <v>176</v>
      </c>
      <c r="X2" s="241" t="s">
        <v>175</v>
      </c>
      <c r="Y2" s="321"/>
      <c r="Z2" s="321"/>
      <c r="AA2" s="321"/>
      <c r="AB2" s="321"/>
      <c r="AC2" s="322"/>
      <c r="AD2" s="311" t="s">
        <v>214</v>
      </c>
      <c r="AE2" s="311"/>
      <c r="BB2" s="249"/>
      <c r="BC2" s="249"/>
      <c r="BD2" s="249"/>
      <c r="BE2" s="249"/>
      <c r="BF2" s="249"/>
      <c r="BG2" s="249"/>
    </row>
    <row xmlns:x14ac="http://schemas.microsoft.com/office/spreadsheetml/2009/9/ac" r="3" s="249" customFormat="true" ht="18" customHeight="true" x14ac:dyDescent="0.25">
      <c r="A3" s="578"/>
      <c r="B3" s="242" t="s">
        <v>167</v>
      </c>
      <c r="C3" s="243" t="s">
        <v>56</v>
      </c>
      <c r="D3" s="244" t="s">
        <v>7</v>
      </c>
      <c r="E3" s="245" t="s">
        <v>1</v>
      </c>
      <c r="F3" s="245" t="s">
        <v>2</v>
      </c>
      <c r="G3" s="245" t="s">
        <v>16</v>
      </c>
      <c r="H3" s="245" t="s">
        <v>17</v>
      </c>
      <c r="I3" s="246" t="s">
        <v>18</v>
      </c>
      <c r="J3" s="247"/>
      <c r="K3" s="247"/>
      <c r="L3" s="242" t="s">
        <v>167</v>
      </c>
      <c r="M3" s="243" t="s">
        <v>56</v>
      </c>
      <c r="N3" s="244" t="s">
        <v>7</v>
      </c>
      <c r="O3" s="245" t="s">
        <v>1</v>
      </c>
      <c r="P3" s="245" t="s">
        <v>2</v>
      </c>
      <c r="Q3" s="245" t="s">
        <v>16</v>
      </c>
      <c r="R3" s="245" t="s">
        <v>17</v>
      </c>
      <c r="S3" s="246" t="s">
        <v>18</v>
      </c>
      <c r="T3" s="247"/>
      <c r="U3" s="247"/>
      <c r="V3" s="242" t="s">
        <v>167</v>
      </c>
      <c r="W3" s="243" t="s">
        <v>56</v>
      </c>
      <c r="X3" s="244" t="s">
        <v>7</v>
      </c>
      <c r="Y3" s="245" t="s">
        <v>1</v>
      </c>
      <c r="Z3" s="245" t="s">
        <v>2</v>
      </c>
      <c r="AA3" s="245" t="s">
        <v>16</v>
      </c>
      <c r="AB3" s="245" t="s">
        <v>17</v>
      </c>
      <c r="AC3" s="246" t="s">
        <v>18</v>
      </c>
      <c r="AD3" s="247"/>
      <c r="AE3" s="247"/>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6" t="str">
        <f>IF(ISBLANK('Data Summary'!A6),"",'Data Summary'!A6)</f>
        <v>NRU_2016_UIS</v>
      </c>
      <c r="B4" s="113"/>
      <c r="C4" s="66" t="s">
        <v>24</v>
      </c>
      <c r="D4" s="9" t="str">
        <f t="shared" ref="D4:I4" si="0">IF(COUNTA(D13)=0,"",D13)</f>
        <v/>
      </c>
      <c r="E4" s="9" t="str">
        <f t="shared" si="0"/>
        <v/>
      </c>
      <c r="F4" s="9" t="str">
        <f t="shared" si="0"/>
        <v/>
      </c>
      <c r="G4" s="9" t="str">
        <f t="shared" si="0"/>
        <v/>
      </c>
      <c r="H4" s="9" t="str">
        <f t="shared" si="0"/>
        <v/>
      </c>
      <c r="I4" s="30" t="str">
        <f t="shared" si="0"/>
        <v/>
      </c>
      <c r="J4" s="24"/>
      <c r="K4" s="24"/>
      <c r="L4" s="113" t="s">
        <v>232</v>
      </c>
      <c r="M4" s="66" t="s">
        <v>24</v>
      </c>
      <c r="N4" s="9">
        <f t="shared" ref="N4:S4" si="1">IF(COUNTA(N13)=0,"",N13)</f>
        <v>0</v>
      </c>
      <c r="O4" s="9">
        <f t="shared" si="1"/>
        <v>0</v>
      </c>
      <c r="P4" s="9" t="str">
        <f t="shared" si="1"/>
        <v/>
      </c>
      <c r="Q4" s="9" t="str">
        <f t="shared" si="1"/>
        <v/>
      </c>
      <c r="R4" s="9">
        <f t="shared" si="1"/>
        <v>0</v>
      </c>
      <c r="S4" s="30">
        <f t="shared" si="1"/>
        <v>0</v>
      </c>
      <c r="T4" s="24"/>
      <c r="U4" s="24"/>
      <c r="V4" s="113" t="s">
        <v>232</v>
      </c>
      <c r="W4" s="66" t="s">
        <v>24</v>
      </c>
      <c r="X4" s="9">
        <f t="shared" ref="X4:AC4" si="2">IF(COUNTA(X13)=0,"",X13)</f>
        <v>0</v>
      </c>
      <c r="Y4" s="9">
        <f t="shared" si="2"/>
        <v>0</v>
      </c>
      <c r="Z4" s="9" t="str">
        <f t="shared" si="2"/>
        <v/>
      </c>
      <c r="AA4" s="9" t="str">
        <f t="shared" si="2"/>
        <v/>
      </c>
      <c r="AB4" s="9">
        <f t="shared" si="2"/>
        <v>0</v>
      </c>
      <c r="AC4" s="30">
        <f t="shared" si="2"/>
        <v>0</v>
      </c>
      <c r="AD4" s="24"/>
      <c r="AE4" s="24"/>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6" t="str">
        <f ca="true">IF(ISBLANK('Data Summary'!A7),"",'Data Summary'!A7)</f>
        <v>NRU_2019_UIS</v>
      </c>
      <c r="B5" s="113"/>
      <c r="C5" s="66"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30" t="str">
        <f>IF((COUNTA(I14:I25)=0)+(COUNTA(I13)=0),"",100-I13-SUMPRODUCT(C14:C25,I14:I25))</f>
        <v/>
      </c>
      <c r="J5" s="24"/>
      <c r="K5" s="24"/>
      <c r="L5" s="113"/>
      <c r="M5" s="66" t="s">
        <v>0</v>
      </c>
      <c r="N5" s="9">
        <f>IF((COUNTA(N14:N25)=0)+(COUNTA(N13)=0),"",100-N13-SUMPRODUCT(M14:M25,N14:N25))</f>
        <v>0</v>
      </c>
      <c r="O5" s="9">
        <f>IF((COUNTA(O14:O25)=0)+(COUNTA(O13)=0),"",100-O13-SUMPRODUCT(M14:M25,O14:O25))</f>
        <v>0</v>
      </c>
      <c r="P5" s="9" t="str">
        <f>IF((COUNTA(P14:P25)=0)+(COUNTA(P13)=0),"",100-P13-SUMPRODUCT(M14:M25,P14:P25))</f>
        <v/>
      </c>
      <c r="Q5" s="9" t="str">
        <f>IF((COUNTA(Q14:Q25)=0)+(COUNTA(Q13)=0),"",100-Q13-SUMPRODUCT(M14:M25,Q14:Q25))</f>
        <v/>
      </c>
      <c r="R5" s="9">
        <f>IF((COUNTA(R14:R25)=0)+(COUNTA(R13)=0),"",100-R13-SUMPRODUCT(M14:M25,R14:R25))</f>
        <v>0</v>
      </c>
      <c r="S5" s="30">
        <f>IF((COUNTA(S14:S25)=0)+(COUNTA(S13)=0),"",100-S13-SUMPRODUCT(M14:M25,S14:S25))</f>
        <v>0</v>
      </c>
      <c r="T5" s="24"/>
      <c r="U5" s="24"/>
      <c r="V5" s="113"/>
      <c r="W5" s="66" t="s">
        <v>0</v>
      </c>
      <c r="X5" s="9">
        <f>IF((COUNTA(X14:X25)=0)+(COUNTA(X13)=0),"",100-X13-SUMPRODUCT(W14:W25,X14:X25))</f>
        <v>0</v>
      </c>
      <c r="Y5" s="9">
        <f>IF((COUNTA(Y14:Y25)=0)+(COUNTA(Y13)=0),"",100-Y13-SUMPRODUCT(W14:W25,Y14:Y25))</f>
        <v>0</v>
      </c>
      <c r="Z5" s="9" t="str">
        <f>IF((COUNTA(Z14:Z25)=0)+(COUNTA(Z13)=0),"",100-Z13-SUMPRODUCT(W14:W25,Z14:Z25))</f>
        <v/>
      </c>
      <c r="AA5" s="9" t="str">
        <f>IF((COUNTA(AA14:AA25)=0)+(COUNTA(AA13)=0),"",100-AA13-SUMPRODUCT(W14:W25,AA14:AA25))</f>
        <v/>
      </c>
      <c r="AB5" s="9">
        <f>IF((COUNTA(AB14:AB25)=0)+(COUNTA(AB13)=0),"",100-AB13-SUMPRODUCT(W14:W25,AB14:AB25))</f>
        <v>0</v>
      </c>
      <c r="AC5" s="30">
        <f>IF((COUNTA(AC14:AC25)=0)+(COUNTA(AC13)=0),"",100-AC13-SUMPRODUCT(W14:W25,AC14:AC25))</f>
        <v>0</v>
      </c>
      <c r="AD5" s="24"/>
      <c r="AE5" s="24"/>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6" t="str">
        <f ca="true">IF(ISBLANK('Data Summary'!A8),"",'Data Summary'!A8)</f>
        <v>NRU_2022_UIS</v>
      </c>
      <c r="B6" s="113"/>
      <c r="C6" s="66"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30" t="str">
        <f>IF(COUNTA(I14:I25)=0,"",SUMPRODUCT(I14:I25,C14:C25))</f>
        <v/>
      </c>
      <c r="J6" s="24"/>
      <c r="K6" s="24"/>
      <c r="L6" s="113" t="s">
        <v>232</v>
      </c>
      <c r="M6" s="66" t="s">
        <v>19</v>
      </c>
      <c r="N6" s="9">
        <f>IF(COUNTA(N14:N25)=0,"",SUMPRODUCT(N14:N25,M14:M25))</f>
        <v>100</v>
      </c>
      <c r="O6" s="9">
        <f>IF(COUNTA(O14:O25)=0,"",SUMPRODUCT(O14:O25,M14:M25))</f>
        <v>100</v>
      </c>
      <c r="P6" s="9" t="str">
        <f>IF(COUNTA(P14:P25)=0,"",SUMPRODUCT(P14:P25,M14:M25))</f>
        <v/>
      </c>
      <c r="Q6" s="9" t="str">
        <f>IF(COUNTA(Q14:Q25)=0,"",SUMPRODUCT(Q14:Q25,M14:M25))</f>
        <v/>
      </c>
      <c r="R6" s="9">
        <f>IF(COUNTA(R14:R25)=0,"",SUMPRODUCT(R14:R25,M14:M25))</f>
        <v>100</v>
      </c>
      <c r="S6" s="30">
        <f>IF(COUNTA(S14:S25)=0,"",SUMPRODUCT(S14:S25,M14:M25))</f>
        <v>100</v>
      </c>
      <c r="T6" s="24"/>
      <c r="U6" s="24"/>
      <c r="V6" s="113" t="s">
        <v>232</v>
      </c>
      <c r="W6" s="66" t="s">
        <v>19</v>
      </c>
      <c r="X6" s="9">
        <f>IF(COUNTA(X14:X25)=0,"",SUMPRODUCT(X14:X25,W14:W25))</f>
        <v>100</v>
      </c>
      <c r="Y6" s="9">
        <f>IF(COUNTA(Y14:Y25)=0,"",SUMPRODUCT(Y14:Y25,W14:W25))</f>
        <v>100</v>
      </c>
      <c r="Z6" s="9" t="str">
        <f>IF(COUNTA(Z14:Z25)=0,"",SUMPRODUCT(Z14:Z25,W14:W25))</f>
        <v/>
      </c>
      <c r="AA6" s="9" t="str">
        <f>IF(COUNTA(AA14:AA25)=0,"",SUMPRODUCT(AA14:AA25,W14:W25))</f>
        <v/>
      </c>
      <c r="AB6" s="9">
        <f>IF(COUNTA(AB14:AB25)=0,"",SUMPRODUCT(AB14:AB25,W14:W25))</f>
        <v>100</v>
      </c>
      <c r="AC6" s="30">
        <f>IF(COUNTA(AC14:AC25)=0,"",SUMPRODUCT(AC14:AC25,W14:W25))</f>
        <v>100</v>
      </c>
      <c r="AD6" s="24"/>
      <c r="AE6" s="24"/>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7" t="str">
        <f ca="true">IF(ISBLANK('Data Summary'!A9),"",'Data Summary'!A9)</f>
        <v/>
      </c>
      <c r="B7" s="113"/>
      <c r="C7" s="102" t="s">
        <v>38</v>
      </c>
      <c r="D7" s="8"/>
      <c r="E7" s="8"/>
      <c r="F7" s="8"/>
      <c r="G7" s="8"/>
      <c r="H7" s="8"/>
      <c r="I7" s="30"/>
      <c r="J7" s="24"/>
      <c r="K7" s="24"/>
      <c r="L7" s="113"/>
      <c r="M7" s="102" t="s">
        <v>38</v>
      </c>
      <c r="N7" s="8"/>
      <c r="O7" s="8"/>
      <c r="P7" s="8"/>
      <c r="Q7" s="8"/>
      <c r="R7" s="8"/>
      <c r="S7" s="30"/>
      <c r="T7" s="24"/>
      <c r="U7" s="24"/>
      <c r="V7" s="113"/>
      <c r="W7" s="102" t="s">
        <v>38</v>
      </c>
      <c r="X7" s="8"/>
      <c r="Y7" s="8"/>
      <c r="Z7" s="8"/>
      <c r="AA7" s="8"/>
      <c r="AB7" s="8"/>
      <c r="AC7" s="30"/>
      <c r="AD7" s="24"/>
      <c r="AE7" s="24"/>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77" t="str">
        <f ca="true">IF(ISBLANK('Data Summary'!A10),"",'Data Summary'!A10)</f>
        <v/>
      </c>
      <c r="B8" s="113"/>
      <c r="C8" s="102" t="s">
        <v>106</v>
      </c>
      <c r="D8" s="9"/>
      <c r="E8" s="9"/>
      <c r="F8" s="9"/>
      <c r="G8" s="9"/>
      <c r="H8" s="9"/>
      <c r="I8" s="30"/>
      <c r="J8" s="24"/>
      <c r="K8" s="24"/>
      <c r="L8" s="113"/>
      <c r="M8" s="102" t="s">
        <v>106</v>
      </c>
      <c r="N8" s="9"/>
      <c r="O8" s="9"/>
      <c r="P8" s="9"/>
      <c r="Q8" s="9"/>
      <c r="R8" s="9"/>
      <c r="S8" s="30"/>
      <c r="T8" s="24"/>
      <c r="U8" s="24"/>
      <c r="V8" s="113"/>
      <c r="W8" s="102" t="s">
        <v>106</v>
      </c>
      <c r="X8" s="9"/>
      <c r="Y8" s="9"/>
      <c r="Z8" s="9"/>
      <c r="AA8" s="9"/>
      <c r="AB8" s="9"/>
      <c r="AC8" s="30"/>
      <c r="AD8" s="24"/>
      <c r="AE8" s="24"/>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7" t="str">
        <f ca="true">IF(ISBLANK('Data Summary'!A11),"",'Data Summary'!A11)</f>
        <v/>
      </c>
      <c r="B9" s="113"/>
      <c r="C9" s="66" t="s">
        <v>168</v>
      </c>
      <c r="D9" s="8"/>
      <c r="E9" s="7"/>
      <c r="F9" s="7"/>
      <c r="G9" s="7"/>
      <c r="H9" s="7"/>
      <c r="I9" s="26"/>
      <c r="J9" s="24"/>
      <c r="K9" s="24"/>
      <c r="L9" s="113" t="s">
        <v>231</v>
      </c>
      <c r="M9" s="66" t="s">
        <v>168</v>
      </c>
      <c r="N9" s="8">
        <v>100</v>
      </c>
      <c r="O9" s="7">
        <v>100</v>
      </c>
      <c r="P9" s="7"/>
      <c r="Q9" s="7"/>
      <c r="R9" s="7">
        <v>100</v>
      </c>
      <c r="S9" s="26">
        <v>100</v>
      </c>
      <c r="T9" s="24"/>
      <c r="U9" s="24"/>
      <c r="V9" s="113" t="s">
        <v>231</v>
      </c>
      <c r="W9" s="66" t="s">
        <v>168</v>
      </c>
      <c r="X9" s="8">
        <v>100</v>
      </c>
      <c r="Y9" s="7">
        <v>100</v>
      </c>
      <c r="Z9" s="7"/>
      <c r="AA9" s="7"/>
      <c r="AB9" s="7">
        <v>100</v>
      </c>
      <c r="AC9" s="26">
        <v>100</v>
      </c>
      <c r="AD9" s="24"/>
      <c r="AE9" s="24"/>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7" t="str">
        <f ca="true">IF(ISBLANK('Data Summary'!A12),"",'Data Summary'!A12)</f>
        <v/>
      </c>
      <c r="B10" s="113"/>
      <c r="C10" s="66" t="s">
        <v>107</v>
      </c>
      <c r="D10" s="19"/>
      <c r="E10" s="7"/>
      <c r="F10" s="7"/>
      <c r="G10" s="7"/>
      <c r="H10" s="7"/>
      <c r="I10" s="26"/>
      <c r="J10" s="24"/>
      <c r="K10" s="24"/>
      <c r="L10" s="113"/>
      <c r="M10" s="66" t="s">
        <v>107</v>
      </c>
      <c r="N10" s="19"/>
      <c r="O10" s="7"/>
      <c r="P10" s="7"/>
      <c r="Q10" s="7"/>
      <c r="R10" s="7"/>
      <c r="S10" s="26"/>
      <c r="T10" s="24"/>
      <c r="U10" s="24"/>
      <c r="V10" s="113"/>
      <c r="W10" s="66" t="s">
        <v>107</v>
      </c>
      <c r="X10" s="19"/>
      <c r="Y10" s="7"/>
      <c r="Z10" s="7"/>
      <c r="AA10" s="7"/>
      <c r="AB10" s="7"/>
      <c r="AC10" s="26"/>
      <c r="AD10" s="24"/>
      <c r="AE10" s="24"/>
      <c r="AF10" s="121"/>
      <c r="AP10" s="121"/>
      <c r="AZ10" s="121"/>
      <c r="BA10" s="121"/>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7" t="str">
        <f ca="true">IF(ISBLANK('Data Summary'!A13),"",'Data Summary'!A13)</f>
        <v/>
      </c>
      <c r="B11" s="113"/>
      <c r="C11" s="66" t="s">
        <v>108</v>
      </c>
      <c r="D11" s="19"/>
      <c r="E11" s="7"/>
      <c r="F11" s="7"/>
      <c r="G11" s="7"/>
      <c r="H11" s="7"/>
      <c r="I11" s="26"/>
      <c r="J11" s="24"/>
      <c r="K11" s="24"/>
      <c r="L11" s="113"/>
      <c r="M11" s="66" t="s">
        <v>108</v>
      </c>
      <c r="N11" s="19"/>
      <c r="O11" s="7"/>
      <c r="P11" s="7"/>
      <c r="Q11" s="7"/>
      <c r="R11" s="7"/>
      <c r="S11" s="26"/>
      <c r="T11" s="24"/>
      <c r="U11" s="24"/>
      <c r="V11" s="113"/>
      <c r="W11" s="66" t="s">
        <v>108</v>
      </c>
      <c r="X11" s="19"/>
      <c r="Y11" s="7"/>
      <c r="Z11" s="7"/>
      <c r="AA11" s="7"/>
      <c r="AB11" s="7"/>
      <c r="AC11" s="26"/>
      <c r="AD11" s="24"/>
      <c r="AE11" s="24"/>
      <c r="AF11" s="121"/>
      <c r="AP11" s="121"/>
      <c r="AZ11" s="121"/>
      <c r="BA11" s="121"/>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255" customFormat="true" ht="18" customHeight="true" x14ac:dyDescent="0.2">
      <c r="A12" s="377" t="str">
        <f ca="true">IF(ISBLANK('Data Summary'!A14),"",'Data Summary'!A14)</f>
        <v/>
      </c>
      <c r="B12" s="250" t="s">
        <v>57</v>
      </c>
      <c r="C12" s="251" t="s">
        <v>27</v>
      </c>
      <c r="D12" s="252"/>
      <c r="E12" s="252"/>
      <c r="F12" s="252"/>
      <c r="G12" s="252"/>
      <c r="H12" s="252"/>
      <c r="I12" s="253"/>
      <c r="J12" s="247"/>
      <c r="K12" s="247"/>
      <c r="L12" s="250" t="s">
        <v>57</v>
      </c>
      <c r="M12" s="251" t="s">
        <v>27</v>
      </c>
      <c r="N12" s="252"/>
      <c r="O12" s="252"/>
      <c r="P12" s="252"/>
      <c r="Q12" s="252"/>
      <c r="R12" s="252"/>
      <c r="S12" s="253"/>
      <c r="T12" s="247"/>
      <c r="U12" s="247"/>
      <c r="V12" s="250" t="s">
        <v>57</v>
      </c>
      <c r="W12" s="251" t="s">
        <v>27</v>
      </c>
      <c r="X12" s="252"/>
      <c r="Y12" s="252"/>
      <c r="Z12" s="252"/>
      <c r="AA12" s="252"/>
      <c r="AB12" s="252"/>
      <c r="AC12" s="253"/>
      <c r="AD12" s="247"/>
      <c r="AE12" s="247"/>
      <c r="AF12" s="254"/>
      <c r="AP12" s="254"/>
      <c r="AZ12" s="254"/>
      <c r="BA12" s="254"/>
      <c r="BJ12" s="254"/>
      <c r="BT12" s="254"/>
      <c r="CD12" s="254"/>
      <c r="CN12" s="254"/>
      <c r="CX12" s="254"/>
      <c r="DH12" s="254"/>
      <c r="DR12" s="254"/>
      <c r="EB12" s="254"/>
      <c r="EL12" s="254"/>
      <c r="EV12" s="254"/>
      <c r="FF12" s="254"/>
      <c r="FP12" s="254"/>
      <c r="FZ12" s="254"/>
      <c r="GJ12" s="254"/>
      <c r="GT12" s="254"/>
      <c r="HD12" s="254"/>
      <c r="HN12" s="254"/>
      <c r="HX12" s="254"/>
    </row>
    <row xmlns:x14ac="http://schemas.microsoft.com/office/spreadsheetml/2009/9/ac" r="13" s="14" customFormat="true" ht="14.25" customHeight="true" x14ac:dyDescent="0.2">
      <c r="A13" s="377" t="str">
        <f ca="true">IF(ISBLANK('Data Summary'!A15),"",'Data Summary'!A15)</f>
        <v/>
      </c>
      <c r="B13" s="114" t="s">
        <v>55</v>
      </c>
      <c r="C13" s="5">
        <v>0</v>
      </c>
      <c r="D13" s="46"/>
      <c r="E13" s="46"/>
      <c r="F13" s="46"/>
      <c r="G13" s="46"/>
      <c r="H13" s="46"/>
      <c r="I13" s="67"/>
      <c r="J13" s="11"/>
      <c r="K13" s="11"/>
      <c r="L13" s="114" t="s">
        <v>55</v>
      </c>
      <c r="M13" s="5">
        <v>0</v>
      </c>
      <c r="N13" s="46">
        <v>0</v>
      </c>
      <c r="O13" s="46">
        <v>0</v>
      </c>
      <c r="P13" s="46"/>
      <c r="Q13" s="46"/>
      <c r="R13" s="46">
        <v>0</v>
      </c>
      <c r="S13" s="67">
        <v>0</v>
      </c>
      <c r="T13" s="11"/>
      <c r="U13" s="11"/>
      <c r="V13" s="114" t="s">
        <v>55</v>
      </c>
      <c r="W13" s="5">
        <v>0</v>
      </c>
      <c r="X13" s="46">
        <v>0</v>
      </c>
      <c r="Y13" s="46">
        <v>0</v>
      </c>
      <c r="Z13" s="46"/>
      <c r="AA13" s="46"/>
      <c r="AB13" s="46">
        <v>0</v>
      </c>
      <c r="AC13" s="67">
        <v>0</v>
      </c>
      <c r="AD13" s="11"/>
      <c r="AE13" s="11"/>
      <c r="AF13" s="123"/>
      <c r="AP13" s="123"/>
      <c r="AZ13" s="123"/>
      <c r="BA13" s="139"/>
      <c r="BB13" s="139"/>
      <c r="BC13" s="139"/>
      <c r="BD13" s="139"/>
      <c r="BE13" s="139"/>
      <c r="BF13" s="139"/>
      <c r="BG13" s="139"/>
      <c r="BJ13" s="123"/>
      <c r="BT13" s="123"/>
      <c r="CD13" s="123"/>
      <c r="CN13" s="123"/>
      <c r="CX13" s="123"/>
      <c r="DH13" s="123"/>
      <c r="DR13" s="123"/>
      <c r="EB13" s="123"/>
      <c r="EL13" s="123"/>
      <c r="EV13" s="123"/>
      <c r="FF13" s="123"/>
      <c r="FP13" s="123"/>
      <c r="FZ13" s="123"/>
      <c r="GJ13" s="123"/>
      <c r="GT13" s="123"/>
      <c r="HD13" s="123"/>
      <c r="HN13" s="123"/>
      <c r="HX13" s="123"/>
    </row>
    <row xmlns:x14ac="http://schemas.microsoft.com/office/spreadsheetml/2009/9/ac" r="14" x14ac:dyDescent="0.25">
      <c r="A14" s="377" t="str">
        <f ca="true">IF(ISBLANK('Data Summary'!A16),"",'Data Summary'!A16)</f>
        <v/>
      </c>
      <c r="B14" s="115" t="s">
        <v>105</v>
      </c>
      <c r="C14" s="22">
        <v>0</v>
      </c>
      <c r="D14" s="46"/>
      <c r="E14" s="46"/>
      <c r="F14" s="46"/>
      <c r="G14" s="46"/>
      <c r="H14" s="46"/>
      <c r="I14" s="67"/>
      <c r="J14" s="11"/>
      <c r="K14" s="11"/>
      <c r="L14" s="115" t="s">
        <v>105</v>
      </c>
      <c r="M14" s="22">
        <v>0</v>
      </c>
      <c r="N14" s="46"/>
      <c r="O14" s="46"/>
      <c r="P14" s="46"/>
      <c r="Q14" s="46"/>
      <c r="R14" s="46"/>
      <c r="S14" s="67"/>
      <c r="T14" s="11"/>
      <c r="U14" s="11"/>
      <c r="V14" s="115" t="s">
        <v>105</v>
      </c>
      <c r="W14" s="22">
        <v>0</v>
      </c>
      <c r="X14" s="46"/>
      <c r="Y14" s="46"/>
      <c r="Z14" s="46"/>
      <c r="AA14" s="46"/>
      <c r="AB14" s="46"/>
      <c r="AC14" s="67"/>
      <c r="AD14" s="11"/>
      <c r="AE14" s="11"/>
      <c r="BA14" s="140"/>
      <c r="BB14" s="140"/>
      <c r="BC14" s="140"/>
      <c r="BD14" s="140"/>
      <c r="BE14" s="140"/>
      <c r="BF14" s="140"/>
      <c r="BG14" s="140"/>
    </row>
    <row xmlns:x14ac="http://schemas.microsoft.com/office/spreadsheetml/2009/9/ac" r="15" s="2" customFormat="true" x14ac:dyDescent="0.25">
      <c r="A15" s="377" t="str">
        <f ca="true">IF(ISBLANK('Data Summary'!A17),"",'Data Summary'!A17)</f>
        <v/>
      </c>
      <c r="B15" s="115"/>
      <c r="C15" s="6"/>
      <c r="D15" s="46"/>
      <c r="E15" s="7"/>
      <c r="F15" s="7"/>
      <c r="G15" s="7"/>
      <c r="H15" s="46"/>
      <c r="I15" s="67"/>
      <c r="J15" s="11"/>
      <c r="K15" s="11"/>
      <c r="L15" s="115" t="s">
        <v>183</v>
      </c>
      <c r="M15" s="6">
        <v>1</v>
      </c>
      <c r="N15" s="46">
        <v>100</v>
      </c>
      <c r="O15" s="7">
        <v>100</v>
      </c>
      <c r="P15" s="7"/>
      <c r="Q15" s="7"/>
      <c r="R15" s="46">
        <v>100</v>
      </c>
      <c r="S15" s="67">
        <v>100</v>
      </c>
      <c r="T15" s="11"/>
      <c r="U15" s="11"/>
      <c r="V15" s="115" t="s">
        <v>183</v>
      </c>
      <c r="W15" s="6">
        <v>1</v>
      </c>
      <c r="X15" s="46">
        <v>100</v>
      </c>
      <c r="Y15" s="7">
        <v>100</v>
      </c>
      <c r="Z15" s="7"/>
      <c r="AA15" s="7"/>
      <c r="AB15" s="46">
        <v>100</v>
      </c>
      <c r="AC15" s="67">
        <v>100</v>
      </c>
      <c r="AD15" s="11"/>
      <c r="AE15" s="11"/>
      <c r="AF15" s="124"/>
      <c r="AP15" s="124"/>
      <c r="AZ15" s="124"/>
      <c r="BA15" s="141"/>
      <c r="BB15" s="141"/>
      <c r="BC15" s="141"/>
      <c r="BD15" s="141"/>
      <c r="BE15" s="141"/>
      <c r="BF15" s="141"/>
      <c r="BG15" s="141"/>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7" t="str">
        <f ca="true">IF(ISBLANK('Data Summary'!A18),"",'Data Summary'!A18)</f>
        <v/>
      </c>
      <c r="B16" s="115"/>
      <c r="C16" s="13"/>
      <c r="D16" s="46"/>
      <c r="E16" s="7"/>
      <c r="F16" s="7"/>
      <c r="G16" s="7"/>
      <c r="H16" s="46"/>
      <c r="I16" s="67"/>
      <c r="J16" s="11"/>
      <c r="K16" s="11"/>
      <c r="L16" s="115"/>
      <c r="M16" s="13"/>
      <c r="N16" s="46"/>
      <c r="O16" s="7"/>
      <c r="P16" s="7"/>
      <c r="Q16" s="7"/>
      <c r="R16" s="46"/>
      <c r="S16" s="67"/>
      <c r="T16" s="11"/>
      <c r="U16" s="11"/>
      <c r="V16" s="115"/>
      <c r="W16" s="13"/>
      <c r="X16" s="46"/>
      <c r="Y16" s="7"/>
      <c r="Z16" s="7"/>
      <c r="AA16" s="7"/>
      <c r="AB16" s="46"/>
      <c r="AC16" s="67"/>
      <c r="AD16" s="11"/>
      <c r="AE16" s="11"/>
      <c r="AF16" s="124"/>
      <c r="AP16" s="124"/>
      <c r="AZ16" s="124"/>
      <c r="BA16" s="141"/>
      <c r="BB16" s="141"/>
      <c r="BC16" s="141"/>
      <c r="BD16" s="141"/>
      <c r="BE16" s="141"/>
      <c r="BF16" s="141"/>
      <c r="BG16" s="141"/>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7" t="str">
        <f ca="true">IF(ISBLANK('Data Summary'!A19),"",'Data Summary'!A19)</f>
        <v/>
      </c>
      <c r="B17" s="115"/>
      <c r="C17" s="13"/>
      <c r="D17" s="46"/>
      <c r="E17" s="7"/>
      <c r="F17" s="7"/>
      <c r="G17" s="7"/>
      <c r="H17" s="7"/>
      <c r="I17" s="26"/>
      <c r="J17" s="11"/>
      <c r="K17" s="11"/>
      <c r="L17" s="115"/>
      <c r="M17" s="13"/>
      <c r="N17" s="46"/>
      <c r="O17" s="7"/>
      <c r="P17" s="7"/>
      <c r="Q17" s="7"/>
      <c r="R17" s="7"/>
      <c r="S17" s="26"/>
      <c r="T17" s="11"/>
      <c r="U17" s="11"/>
      <c r="V17" s="115"/>
      <c r="W17" s="13"/>
      <c r="X17" s="46"/>
      <c r="Y17" s="7"/>
      <c r="Z17" s="7"/>
      <c r="AA17" s="7"/>
      <c r="AB17" s="7"/>
      <c r="AC17" s="26"/>
      <c r="AD17" s="11"/>
      <c r="AE17" s="11"/>
      <c r="AF17" s="124"/>
      <c r="AP17" s="124"/>
      <c r="AZ17" s="124"/>
      <c r="BA17" s="141"/>
      <c r="BB17" s="141"/>
      <c r="BC17" s="141"/>
      <c r="BD17" s="141"/>
      <c r="BE17" s="141"/>
      <c r="BF17" s="141"/>
      <c r="BG17" s="141"/>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7" t="str">
        <f ca="true">IF(ISBLANK('Data Summary'!A20),"",'Data Summary'!A20)</f>
        <v/>
      </c>
      <c r="B18" s="115"/>
      <c r="C18" s="13"/>
      <c r="D18" s="46"/>
      <c r="E18" s="68"/>
      <c r="F18" s="68"/>
      <c r="G18" s="7"/>
      <c r="H18" s="7"/>
      <c r="I18" s="26"/>
      <c r="J18" s="11"/>
      <c r="K18" s="11"/>
      <c r="L18" s="115"/>
      <c r="M18" s="13"/>
      <c r="N18" s="46"/>
      <c r="O18" s="68"/>
      <c r="P18" s="68"/>
      <c r="Q18" s="7"/>
      <c r="R18" s="7"/>
      <c r="S18" s="26"/>
      <c r="T18" s="11"/>
      <c r="U18" s="11"/>
      <c r="V18" s="115"/>
      <c r="W18" s="13"/>
      <c r="X18" s="46"/>
      <c r="Y18" s="68"/>
      <c r="Z18" s="68"/>
      <c r="AA18" s="7"/>
      <c r="AB18" s="7"/>
      <c r="AC18" s="26"/>
      <c r="AD18" s="11"/>
      <c r="AE18" s="11"/>
      <c r="AF18" s="124"/>
      <c r="AP18" s="124"/>
      <c r="AZ18" s="124"/>
      <c r="BA18" s="141"/>
      <c r="BB18" s="141"/>
      <c r="BC18" s="141"/>
      <c r="BD18" s="141"/>
      <c r="BE18" s="141"/>
      <c r="BF18" s="141"/>
      <c r="BG18" s="141"/>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7" t="str">
        <f ca="true">IF(ISBLANK('Data Summary'!A21),"",'Data Summary'!A21)</f>
        <v/>
      </c>
      <c r="B19" s="115"/>
      <c r="C19" s="6"/>
      <c r="D19" s="46"/>
      <c r="E19" s="68"/>
      <c r="F19" s="68"/>
      <c r="G19" s="68"/>
      <c r="H19" s="68"/>
      <c r="I19" s="69"/>
      <c r="J19" s="11"/>
      <c r="K19" s="11"/>
      <c r="L19" s="115"/>
      <c r="M19" s="6"/>
      <c r="N19" s="46"/>
      <c r="O19" s="68"/>
      <c r="P19" s="68"/>
      <c r="Q19" s="68"/>
      <c r="R19" s="68"/>
      <c r="S19" s="69"/>
      <c r="T19" s="11"/>
      <c r="U19" s="11"/>
      <c r="V19" s="115"/>
      <c r="W19" s="6"/>
      <c r="X19" s="46"/>
      <c r="Y19" s="68"/>
      <c r="Z19" s="68"/>
      <c r="AA19" s="68"/>
      <c r="AB19" s="68"/>
      <c r="AC19" s="69"/>
      <c r="AD19" s="11"/>
      <c r="AE19" s="11"/>
      <c r="AF19" s="124"/>
      <c r="AP19" s="124"/>
      <c r="AZ19" s="124"/>
      <c r="BA19" s="141"/>
      <c r="BB19" s="141"/>
      <c r="BC19" s="141"/>
      <c r="BD19" s="141"/>
      <c r="BE19" s="141"/>
      <c r="BF19" s="141"/>
      <c r="BG19" s="141"/>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7" t="str">
        <f ca="true">IF(ISBLANK('Data Summary'!A22),"",'Data Summary'!A22)</f>
        <v/>
      </c>
      <c r="B20" s="115"/>
      <c r="C20" s="6"/>
      <c r="D20" s="68"/>
      <c r="E20" s="68"/>
      <c r="F20" s="68"/>
      <c r="G20" s="68"/>
      <c r="H20" s="68"/>
      <c r="I20" s="70"/>
      <c r="J20" s="11"/>
      <c r="K20" s="11"/>
      <c r="L20" s="115"/>
      <c r="M20" s="6"/>
      <c r="N20" s="68"/>
      <c r="O20" s="68"/>
      <c r="P20" s="68"/>
      <c r="Q20" s="68"/>
      <c r="R20" s="68"/>
      <c r="S20" s="70"/>
      <c r="T20" s="11"/>
      <c r="U20" s="11"/>
      <c r="V20" s="115"/>
      <c r="W20" s="6"/>
      <c r="X20" s="68"/>
      <c r="Y20" s="68"/>
      <c r="Z20" s="68"/>
      <c r="AA20" s="68"/>
      <c r="AB20" s="68"/>
      <c r="AC20" s="70"/>
      <c r="AD20" s="11"/>
      <c r="AE20" s="11"/>
      <c r="AF20" s="124"/>
      <c r="AP20" s="124"/>
      <c r="AZ20" s="124"/>
      <c r="BA20" s="141"/>
      <c r="BB20" s="141"/>
      <c r="BC20" s="141"/>
      <c r="BD20" s="141"/>
      <c r="BE20" s="141"/>
      <c r="BF20" s="141"/>
      <c r="BG20" s="141"/>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7" t="str">
        <f ca="true">IF(ISBLANK('Data Summary'!A23),"",'Data Summary'!A23)</f>
        <v/>
      </c>
      <c r="B21" s="115"/>
      <c r="C21" s="13"/>
      <c r="D21" s="7"/>
      <c r="E21" s="7"/>
      <c r="F21" s="7"/>
      <c r="G21" s="7"/>
      <c r="H21" s="7"/>
      <c r="I21" s="70"/>
      <c r="J21" s="11"/>
      <c r="K21" s="11"/>
      <c r="L21" s="115"/>
      <c r="M21" s="13"/>
      <c r="N21" s="7"/>
      <c r="O21" s="7"/>
      <c r="P21" s="7"/>
      <c r="Q21" s="7"/>
      <c r="R21" s="7"/>
      <c r="S21" s="70"/>
      <c r="T21" s="11"/>
      <c r="U21" s="11"/>
      <c r="V21" s="115"/>
      <c r="W21" s="13"/>
      <c r="X21" s="7"/>
      <c r="Y21" s="7"/>
      <c r="Z21" s="7"/>
      <c r="AA21" s="7"/>
      <c r="AB21" s="7"/>
      <c r="AC21" s="70"/>
      <c r="AD21" s="11"/>
      <c r="AE21" s="11"/>
      <c r="AF21" s="124"/>
      <c r="AP21" s="124"/>
      <c r="AZ21" s="124"/>
      <c r="BA21" s="141"/>
      <c r="BB21" s="141"/>
      <c r="BC21" s="141"/>
      <c r="BD21" s="141"/>
      <c r="BE21" s="141"/>
      <c r="BF21" s="141"/>
      <c r="BG21" s="141"/>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7" t="str">
        <f ca="true">IF(ISBLANK('Data Summary'!A24),"",'Data Summary'!A24)</f>
        <v/>
      </c>
      <c r="B22" s="115"/>
      <c r="C22" s="13"/>
      <c r="D22" s="7"/>
      <c r="E22" s="7"/>
      <c r="F22" s="7"/>
      <c r="G22" s="7"/>
      <c r="H22" s="7"/>
      <c r="I22" s="26"/>
      <c r="J22" s="11"/>
      <c r="K22" s="11"/>
      <c r="L22" s="115"/>
      <c r="M22" s="13"/>
      <c r="N22" s="7"/>
      <c r="O22" s="7"/>
      <c r="P22" s="7"/>
      <c r="Q22" s="7"/>
      <c r="R22" s="7"/>
      <c r="S22" s="26"/>
      <c r="T22" s="11"/>
      <c r="U22" s="11"/>
      <c r="V22" s="115"/>
      <c r="W22" s="13"/>
      <c r="X22" s="7"/>
      <c r="Y22" s="7"/>
      <c r="Z22" s="7"/>
      <c r="AA22" s="7"/>
      <c r="AB22" s="7"/>
      <c r="AC22" s="26"/>
      <c r="AD22" s="11"/>
      <c r="AE22" s="11"/>
      <c r="AF22" s="124"/>
      <c r="AP22" s="124"/>
      <c r="AZ22" s="124"/>
      <c r="BA22" s="141"/>
      <c r="BB22" s="141"/>
      <c r="BC22" s="141"/>
      <c r="BD22" s="141"/>
      <c r="BE22" s="141"/>
      <c r="BF22" s="141"/>
      <c r="BG22" s="141"/>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7" t="str">
        <f ca="true">IF(ISBLANK('Data Summary'!A25),"",'Data Summary'!A25)</f>
        <v/>
      </c>
      <c r="B23" s="115"/>
      <c r="C23" s="13"/>
      <c r="D23" s="7"/>
      <c r="E23" s="7"/>
      <c r="F23" s="7"/>
      <c r="G23" s="7"/>
      <c r="H23" s="7"/>
      <c r="I23" s="26"/>
      <c r="J23" s="11"/>
      <c r="K23" s="11"/>
      <c r="L23" s="115"/>
      <c r="M23" s="13"/>
      <c r="N23" s="7"/>
      <c r="O23" s="7"/>
      <c r="P23" s="7"/>
      <c r="Q23" s="7"/>
      <c r="R23" s="7"/>
      <c r="S23" s="26"/>
      <c r="T23" s="11"/>
      <c r="U23" s="11"/>
      <c r="V23" s="115"/>
      <c r="W23" s="13"/>
      <c r="X23" s="7"/>
      <c r="Y23" s="7"/>
      <c r="Z23" s="7"/>
      <c r="AA23" s="7"/>
      <c r="AB23" s="7"/>
      <c r="AC23" s="26"/>
      <c r="AD23" s="11"/>
      <c r="AE23" s="11"/>
      <c r="AF23" s="124"/>
      <c r="AP23" s="124"/>
      <c r="AZ23" s="124"/>
      <c r="BA23" s="141"/>
      <c r="BB23" s="141"/>
      <c r="BC23" s="141"/>
      <c r="BD23" s="141"/>
      <c r="BE23" s="141"/>
      <c r="BF23" s="141"/>
      <c r="BG23" s="141"/>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7" t="str">
        <f ca="true">IF(ISBLANK('Data Summary'!A26),"",'Data Summary'!A26)</f>
        <v/>
      </c>
      <c r="B24" s="115"/>
      <c r="C24" s="13"/>
      <c r="D24" s="7"/>
      <c r="E24" s="7"/>
      <c r="F24" s="7"/>
      <c r="G24" s="7"/>
      <c r="H24" s="7"/>
      <c r="I24" s="26"/>
      <c r="J24" s="11"/>
      <c r="K24" s="11"/>
      <c r="L24" s="115"/>
      <c r="M24" s="13"/>
      <c r="N24" s="7"/>
      <c r="O24" s="7"/>
      <c r="P24" s="7"/>
      <c r="Q24" s="7"/>
      <c r="R24" s="7"/>
      <c r="S24" s="26"/>
      <c r="T24" s="11"/>
      <c r="U24" s="11"/>
      <c r="V24" s="115"/>
      <c r="W24" s="13"/>
      <c r="X24" s="7"/>
      <c r="Y24" s="7"/>
      <c r="Z24" s="7"/>
      <c r="AA24" s="7"/>
      <c r="AB24" s="7"/>
      <c r="AC24" s="26"/>
      <c r="AD24" s="11"/>
      <c r="AE24" s="11"/>
      <c r="AF24" s="124"/>
      <c r="AP24" s="124"/>
      <c r="AZ24" s="124"/>
      <c r="BA24" s="141"/>
      <c r="BB24" s="141"/>
      <c r="BC24" s="141"/>
      <c r="BD24" s="141"/>
      <c r="BE24" s="141"/>
      <c r="BF24" s="141"/>
      <c r="BG24" s="141"/>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7" t="str">
        <f ca="true">IF(ISBLANK('Data Summary'!A27),"",'Data Summary'!A27)</f>
        <v/>
      </c>
      <c r="B25" s="115"/>
      <c r="C25" s="13"/>
      <c r="D25" s="7"/>
      <c r="E25" s="7"/>
      <c r="F25" s="7"/>
      <c r="G25" s="7"/>
      <c r="H25" s="7"/>
      <c r="I25" s="26"/>
      <c r="J25" s="11"/>
      <c r="K25" s="11"/>
      <c r="L25" s="115"/>
      <c r="M25" s="13"/>
      <c r="N25" s="7"/>
      <c r="O25" s="7"/>
      <c r="P25" s="7"/>
      <c r="Q25" s="7"/>
      <c r="R25" s="7"/>
      <c r="S25" s="26"/>
      <c r="T25" s="11"/>
      <c r="U25" s="11"/>
      <c r="V25" s="115"/>
      <c r="W25" s="13"/>
      <c r="X25" s="7"/>
      <c r="Y25" s="7"/>
      <c r="Z25" s="7"/>
      <c r="AA25" s="7"/>
      <c r="AB25" s="7"/>
      <c r="AC25" s="26"/>
      <c r="AD25" s="11"/>
      <c r="AE25" s="11"/>
      <c r="AF25" s="124"/>
      <c r="AP25" s="124"/>
      <c r="AZ25" s="124"/>
      <c r="BA25" s="141"/>
      <c r="BB25" s="141"/>
      <c r="BC25" s="141"/>
      <c r="BD25" s="141"/>
      <c r="BE25" s="141"/>
      <c r="BF25" s="141"/>
      <c r="BG25" s="141"/>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77" t="str">
        <f ca="true">IF(ISBLANK('Data Summary'!A28),"",'Data Summary'!A28)</f>
        <v/>
      </c>
      <c r="B26" s="116" t="s">
        <v>12</v>
      </c>
      <c r="C26" s="572" t="s">
        <v>179</v>
      </c>
      <c r="D26" s="572"/>
      <c r="E26" s="572"/>
      <c r="F26" s="572"/>
      <c r="G26" s="572"/>
      <c r="H26" s="572"/>
      <c r="I26" s="573"/>
      <c r="J26" s="11"/>
      <c r="K26" s="11"/>
      <c r="L26" s="116" t="s">
        <v>12</v>
      </c>
      <c r="M26" s="575" t="s">
        <v>240</v>
      </c>
      <c r="N26" s="576"/>
      <c r="O26" s="576"/>
      <c r="P26" s="576"/>
      <c r="Q26" s="576"/>
      <c r="R26" s="576"/>
      <c r="S26" s="577"/>
      <c r="T26" s="11"/>
      <c r="U26" s="11"/>
      <c r="V26" s="116" t="s">
        <v>12</v>
      </c>
      <c r="W26" s="575" t="s">
        <v>240</v>
      </c>
      <c r="X26" s="576"/>
      <c r="Y26" s="576"/>
      <c r="Z26" s="576"/>
      <c r="AA26" s="576"/>
      <c r="AB26" s="576"/>
      <c r="AC26" s="577"/>
      <c r="AD26" s="11"/>
      <c r="AE26" s="11"/>
      <c r="AF26" s="124"/>
      <c r="AP26" s="124"/>
      <c r="AZ26" s="124"/>
      <c r="BA26" s="574"/>
      <c r="BB26" s="574"/>
      <c r="BC26" s="574"/>
      <c r="BD26" s="574"/>
      <c r="BE26" s="574"/>
      <c r="BF26" s="574"/>
      <c r="BG26" s="57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77" t="str">
        <f ca="true">IF(ISBLANK('Data Summary'!A29),"",'Data Summary'!A29)</f>
        <v/>
      </c>
      <c r="B27" s="116"/>
      <c r="C27" s="65" t="s">
        <v>120</v>
      </c>
      <c r="D27" s="53"/>
      <c r="E27" s="53"/>
      <c r="F27" s="53"/>
      <c r="G27" s="53"/>
      <c r="H27" s="53"/>
      <c r="I27" s="100"/>
      <c r="J27" s="11"/>
      <c r="K27" s="11"/>
      <c r="L27" s="116"/>
      <c r="M27" s="65" t="s">
        <v>120</v>
      </c>
      <c r="N27" s="53" t="s">
        <v>158</v>
      </c>
      <c r="O27" s="53" t="s">
        <v>158</v>
      </c>
      <c r="P27" s="53"/>
      <c r="Q27" s="53"/>
      <c r="R27" s="53" t="s">
        <v>158</v>
      </c>
      <c r="S27" s="98" t="s">
        <v>158</v>
      </c>
      <c r="T27" s="11"/>
      <c r="U27" s="11"/>
      <c r="V27" s="116"/>
      <c r="W27" s="65" t="s">
        <v>120</v>
      </c>
      <c r="X27" s="53" t="s">
        <v>158</v>
      </c>
      <c r="Y27" s="53" t="s">
        <v>158</v>
      </c>
      <c r="Z27" s="53"/>
      <c r="AA27" s="53"/>
      <c r="AB27" s="53" t="s">
        <v>158</v>
      </c>
      <c r="AC27" s="98" t="s">
        <v>158</v>
      </c>
      <c r="AD27" s="11"/>
      <c r="AE27" s="11"/>
      <c r="AF27" s="124"/>
      <c r="AP27" s="124"/>
      <c r="AZ27" s="124"/>
      <c r="BA27" s="124"/>
      <c r="BB27" s="141"/>
      <c r="BC27" s="141"/>
      <c r="BD27" s="141"/>
      <c r="BE27" s="141"/>
      <c r="BF27" s="141"/>
      <c r="BG27" s="141"/>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7" t="str">
        <f ca="true">IF(ISBLANK('Data Summary'!A30),"",'Data Summary'!A30)</f>
        <v/>
      </c>
      <c r="B28" s="116"/>
      <c r="C28" s="65" t="s">
        <v>102</v>
      </c>
      <c r="D28" s="53"/>
      <c r="E28" s="53"/>
      <c r="F28" s="53"/>
      <c r="G28" s="53"/>
      <c r="H28" s="53"/>
      <c r="I28" s="98"/>
      <c r="J28" s="11"/>
      <c r="K28" s="11"/>
      <c r="L28" s="116"/>
      <c r="M28" s="65" t="s">
        <v>102</v>
      </c>
      <c r="N28" s="53" t="s">
        <v>158</v>
      </c>
      <c r="O28" s="53" t="s">
        <v>158</v>
      </c>
      <c r="P28" s="53"/>
      <c r="Q28" s="53"/>
      <c r="R28" s="53" t="s">
        <v>158</v>
      </c>
      <c r="S28" s="98" t="s">
        <v>158</v>
      </c>
      <c r="T28" s="11"/>
      <c r="U28" s="11"/>
      <c r="V28" s="116"/>
      <c r="W28" s="65" t="s">
        <v>102</v>
      </c>
      <c r="X28" s="53" t="s">
        <v>158</v>
      </c>
      <c r="Y28" s="53" t="s">
        <v>158</v>
      </c>
      <c r="Z28" s="53"/>
      <c r="AA28" s="53"/>
      <c r="AB28" s="53" t="s">
        <v>158</v>
      </c>
      <c r="AC28" s="98" t="s">
        <v>158</v>
      </c>
      <c r="AD28" s="11"/>
      <c r="AE28" s="11"/>
      <c r="AF28" s="124"/>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77" t="str">
        <f ca="true">IF(ISBLANK('Data Summary'!A31),"",'Data Summary'!A31)</f>
        <v/>
      </c>
      <c r="B29" s="116"/>
      <c r="C29" s="65" t="s">
        <v>159</v>
      </c>
      <c r="D29" s="53"/>
      <c r="E29" s="53"/>
      <c r="F29" s="53"/>
      <c r="G29" s="53"/>
      <c r="H29" s="53"/>
      <c r="I29" s="98"/>
      <c r="J29" s="11"/>
      <c r="K29" s="11"/>
      <c r="L29" s="116"/>
      <c r="M29" s="65" t="s">
        <v>159</v>
      </c>
      <c r="N29" s="53" t="s">
        <v>158</v>
      </c>
      <c r="O29" s="53" t="s">
        <v>158</v>
      </c>
      <c r="P29" s="53"/>
      <c r="Q29" s="53"/>
      <c r="R29" s="53" t="s">
        <v>158</v>
      </c>
      <c r="S29" s="98" t="s">
        <v>158</v>
      </c>
      <c r="T29" s="11"/>
      <c r="U29" s="11"/>
      <c r="V29" s="116"/>
      <c r="W29" s="65" t="s">
        <v>159</v>
      </c>
      <c r="X29" s="53" t="s">
        <v>158</v>
      </c>
      <c r="Y29" s="53" t="s">
        <v>158</v>
      </c>
      <c r="Z29" s="53"/>
      <c r="AA29" s="53"/>
      <c r="AB29" s="53" t="s">
        <v>158</v>
      </c>
      <c r="AC29" s="98" t="s">
        <v>158</v>
      </c>
      <c r="AD29" s="11"/>
      <c r="AE29" s="11"/>
      <c r="BB29" s="140"/>
      <c r="BC29" s="140"/>
      <c r="BD29" s="140"/>
      <c r="BE29" s="140"/>
      <c r="BF29" s="140"/>
      <c r="BG29" s="140"/>
    </row>
    <row xmlns:x14ac="http://schemas.microsoft.com/office/spreadsheetml/2009/9/ac" r="30" ht="15.75" customHeight="true" x14ac:dyDescent="0.25">
      <c r="A30" s="377" t="str">
        <f ca="true">IF(ISBLANK('Data Summary'!A32),"",'Data Summary'!A32)</f>
        <v/>
      </c>
      <c r="B30" s="117"/>
      <c r="C30" s="12" t="s">
        <v>23</v>
      </c>
      <c r="D30" s="71"/>
      <c r="E30" s="71"/>
      <c r="F30" s="71"/>
      <c r="G30" s="72"/>
      <c r="H30" s="73"/>
      <c r="I30" s="74"/>
      <c r="J30" s="11"/>
      <c r="K30" s="11"/>
      <c r="L30" s="117"/>
      <c r="M30" s="12" t="s">
        <v>23</v>
      </c>
      <c r="N30" s="71"/>
      <c r="O30" s="71"/>
      <c r="P30" s="71"/>
      <c r="Q30" s="72"/>
      <c r="R30" s="73"/>
      <c r="S30" s="74"/>
      <c r="T30" s="11"/>
      <c r="U30" s="11"/>
      <c r="V30" s="117"/>
      <c r="W30" s="12" t="s">
        <v>23</v>
      </c>
      <c r="X30" s="71"/>
      <c r="Y30" s="71"/>
      <c r="Z30" s="71"/>
      <c r="AA30" s="72"/>
      <c r="AB30" s="73"/>
      <c r="AC30" s="74"/>
      <c r="AD30" s="11"/>
      <c r="AE30" s="11"/>
      <c r="BB30" s="140"/>
      <c r="BC30" s="140"/>
      <c r="BD30" s="140"/>
      <c r="BE30" s="140"/>
      <c r="BF30" s="140"/>
      <c r="BG30" s="140"/>
    </row>
    <row xmlns:x14ac="http://schemas.microsoft.com/office/spreadsheetml/2009/9/ac" r="31" s="3" customFormat="true" ht="16.5" thickBot="true" x14ac:dyDescent="0.3">
      <c r="A31" s="377" t="str">
        <f ca="true">IF(ISBLANK('Data Summary'!A33),"",'Data Summary'!A33)</f>
        <v/>
      </c>
      <c r="B31" s="118"/>
      <c r="C31" s="75" t="s">
        <v>20</v>
      </c>
      <c r="D31" s="76"/>
      <c r="E31" s="76"/>
      <c r="F31" s="76"/>
      <c r="G31" s="76"/>
      <c r="H31" s="76"/>
      <c r="I31" s="77"/>
      <c r="J31" s="11"/>
      <c r="K31" s="11"/>
      <c r="L31" s="118"/>
      <c r="M31" s="75" t="s">
        <v>20</v>
      </c>
      <c r="N31" s="76"/>
      <c r="O31" s="76"/>
      <c r="P31" s="76"/>
      <c r="Q31" s="76"/>
      <c r="R31" s="76"/>
      <c r="S31" s="77"/>
      <c r="T31" s="11"/>
      <c r="U31" s="11"/>
      <c r="V31" s="118"/>
      <c r="W31" s="75" t="s">
        <v>20</v>
      </c>
      <c r="X31" s="76"/>
      <c r="Y31" s="76"/>
      <c r="Z31" s="76"/>
      <c r="AA31" s="76"/>
      <c r="AB31" s="76"/>
      <c r="AC31" s="77"/>
      <c r="AD31" s="11"/>
      <c r="AE31" s="11"/>
      <c r="AF31" s="119"/>
      <c r="AP31" s="119"/>
      <c r="AZ31" s="119"/>
      <c r="BA31" s="119"/>
      <c r="BB31" s="142"/>
      <c r="BC31" s="142"/>
      <c r="BD31" s="142"/>
      <c r="BE31" s="142"/>
      <c r="BF31" s="142"/>
      <c r="BG31" s="142"/>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77"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77"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77"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7"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7"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7"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7"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7"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7"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7"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7"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7"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7"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7"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7"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7"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7"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7"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7"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7"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7"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7"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7"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7"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7"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7"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7"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7"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7"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7"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7"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7"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7"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7"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7"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7"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7"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7"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7"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7"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7"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7"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7"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7"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7"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7"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7"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7"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7"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7"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7"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7"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7"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7"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7"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7"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7"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7"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7"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7"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7"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7"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7"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7"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7"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7"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7"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7"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7"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7"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7"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7"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7"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7"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7"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7"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7"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7"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7"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7"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7"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7"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7"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7"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7"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7"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7"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7"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7"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7"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7"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7"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7"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7"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7"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7"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7"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7"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7"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7"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7"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7"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7"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7"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7"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7"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7"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7"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7"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7"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7"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7"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7"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7"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7"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7"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7"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7"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7"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7"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5"/>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5"/>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5"/>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5"/>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5"/>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5"/>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5"/>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5"/>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5"/>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5"/>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5"/>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5"/>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5"/>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5"/>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5"/>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5"/>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5"/>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5"/>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5"/>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5"/>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5"/>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5"/>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5"/>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5"/>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5"/>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5"/>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5"/>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5"/>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5"/>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5"/>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5"/>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5"/>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5"/>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5"/>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5"/>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5"/>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5"/>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5"/>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5"/>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5"/>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5"/>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5"/>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5"/>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5"/>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5"/>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5"/>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5"/>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5"/>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5"/>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5"/>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5"/>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5"/>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5"/>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5"/>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5"/>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5"/>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5"/>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5"/>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5"/>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5"/>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5"/>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5"/>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5"/>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5"/>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5"/>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5"/>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5"/>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5"/>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5"/>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5"/>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5"/>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5"/>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5"/>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5"/>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5"/>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5"/>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5"/>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5"/>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5"/>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5"/>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5"/>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5"/>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5"/>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5"/>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5"/>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5"/>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5"/>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5"/>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5"/>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5"/>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5"/>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5"/>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5"/>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5"/>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5"/>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5"/>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5"/>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5"/>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5"/>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5"/>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5"/>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5"/>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5"/>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5"/>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5"/>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5"/>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5"/>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5"/>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5"/>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5"/>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5"/>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5"/>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5"/>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5"/>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5"/>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5"/>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5"/>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5"/>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5"/>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5"/>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5"/>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5"/>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5"/>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5"/>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5"/>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5"/>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5"/>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5"/>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5"/>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5"/>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5"/>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5"/>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5"/>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5"/>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5"/>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5"/>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5"/>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5"/>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5"/>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5"/>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5"/>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5"/>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5"/>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5"/>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5"/>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5"/>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5"/>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5"/>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5"/>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5"/>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5"/>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5"/>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5"/>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5"/>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5"/>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5"/>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5"/>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5"/>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5"/>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5"/>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5"/>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5"/>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5"/>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5"/>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5"/>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5"/>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5"/>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5"/>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5"/>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5"/>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5"/>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5"/>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5"/>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5"/>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5"/>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5"/>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5"/>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5"/>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5"/>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5"/>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5"/>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5"/>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5"/>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5"/>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5"/>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5"/>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5"/>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5"/>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5"/>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5"/>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5"/>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5"/>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5"/>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5"/>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5"/>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5"/>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5"/>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5"/>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5"/>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5"/>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5"/>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5"/>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5"/>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5"/>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5"/>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5"/>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5"/>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5"/>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5"/>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5"/>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5"/>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5"/>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5"/>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5"/>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5"/>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5"/>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5"/>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5"/>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5"/>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5"/>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5"/>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5"/>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5"/>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5"/>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5"/>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5"/>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5"/>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5"/>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5"/>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5"/>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5"/>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5"/>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5"/>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5"/>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5"/>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5"/>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5"/>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5"/>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5"/>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5"/>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5"/>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5"/>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5"/>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5"/>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5"/>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5"/>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5"/>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5"/>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5"/>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5"/>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5"/>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5"/>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5"/>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5"/>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5"/>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5"/>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5"/>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5"/>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5"/>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5"/>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5"/>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5"/>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5"/>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5"/>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5"/>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5"/>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5"/>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5"/>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5"/>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5"/>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5"/>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5"/>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5"/>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5"/>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5"/>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5"/>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5"/>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5"/>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5"/>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5"/>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5"/>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5"/>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5"/>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5"/>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5"/>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5"/>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5"/>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5"/>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5"/>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5"/>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5"/>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5"/>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5"/>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5"/>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5"/>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5"/>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5"/>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5"/>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5"/>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5"/>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5"/>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5"/>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5"/>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5"/>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5"/>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5"/>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5"/>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5"/>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5"/>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5"/>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5"/>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5"/>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5"/>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5"/>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5"/>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5"/>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5"/>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5"/>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5"/>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5"/>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5"/>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5"/>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5"/>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5"/>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5"/>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5"/>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5"/>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5"/>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5"/>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5"/>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5"/>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5"/>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5"/>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5"/>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5"/>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5"/>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5"/>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5"/>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5"/>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5"/>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5"/>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5"/>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5"/>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5"/>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5"/>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5"/>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5"/>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5"/>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5"/>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5"/>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5"/>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5"/>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5"/>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5"/>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5"/>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5"/>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5"/>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5"/>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5"/>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5"/>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5"/>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5"/>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5"/>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5"/>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5"/>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5"/>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5"/>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5"/>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5"/>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5"/>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5"/>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5"/>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5"/>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5"/>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5"/>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5"/>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5"/>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5"/>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5"/>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5"/>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5"/>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5"/>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5"/>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5"/>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5"/>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5"/>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5"/>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5"/>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5"/>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5"/>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5"/>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5"/>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5"/>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5"/>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5"/>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5"/>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5"/>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5"/>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5"/>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5"/>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5"/>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5"/>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5"/>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5"/>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5"/>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5"/>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5"/>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5"/>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5"/>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5"/>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5"/>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5"/>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5"/>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5"/>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5"/>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5"/>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5"/>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5"/>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5"/>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5"/>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5"/>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5"/>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5"/>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5"/>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5"/>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5"/>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5"/>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5"/>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5"/>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5"/>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5"/>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5"/>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5"/>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5"/>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5"/>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5"/>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5"/>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5"/>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5"/>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5"/>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5"/>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5"/>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5"/>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5"/>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5"/>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5"/>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5"/>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5"/>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5"/>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5"/>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5"/>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5"/>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5"/>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5"/>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5"/>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5"/>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5"/>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5"/>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5"/>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5"/>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5"/>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5"/>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5"/>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5"/>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5"/>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5"/>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5"/>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5"/>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5"/>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5"/>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5"/>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5"/>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5"/>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5"/>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5"/>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5"/>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5"/>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5"/>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5"/>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5"/>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5"/>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5"/>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5"/>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5"/>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5"/>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5"/>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5">
    <mergeCell ref="C26:I26"/>
    <mergeCell ref="BA26:BG26"/>
    <mergeCell ref="M26:S26"/>
    <mergeCell ref="A2:A3"/>
    <mergeCell ref="W26:AC26"/>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10" customFormat="true" ht="30" customHeight="true" x14ac:dyDescent="0.25">
      <c r="B1" s="326" t="s">
        <v>22</v>
      </c>
      <c r="C1" s="402" t="s">
        <v>213</v>
      </c>
      <c r="D1" s="307" t="s">
        <v>178</v>
      </c>
      <c r="E1" s="307"/>
      <c r="F1" s="307"/>
      <c r="G1" s="307"/>
      <c r="H1" s="307"/>
      <c r="I1" s="325"/>
      <c r="J1" s="308"/>
      <c r="K1" s="309"/>
      <c r="L1" s="326" t="s">
        <v>22</v>
      </c>
      <c r="M1" s="402">
        <v>2019</v>
      </c>
      <c r="N1" s="307" t="s">
        <v>178</v>
      </c>
      <c r="O1" s="307"/>
      <c r="P1" s="307"/>
      <c r="Q1" s="307"/>
      <c r="R1" s="307"/>
      <c r="S1" s="325"/>
      <c r="T1" s="308"/>
      <c r="U1" s="309"/>
      <c r="V1" s="326" t="s">
        <v>22</v>
      </c>
      <c r="W1" s="402">
        <v>2022</v>
      </c>
      <c r="X1" s="307" t="s">
        <v>178</v>
      </c>
      <c r="Y1" s="307"/>
      <c r="Z1" s="307"/>
      <c r="AA1" s="307"/>
      <c r="AB1" s="307"/>
      <c r="AC1" s="325"/>
      <c r="AD1" s="308"/>
      <c r="AE1" s="309"/>
    </row>
    <row xmlns:x14ac="http://schemas.microsoft.com/office/spreadsheetml/2009/9/ac" r="2" s="310" customFormat="true" ht="30" customHeight="true" x14ac:dyDescent="0.25">
      <c r="A2" s="578" t="s">
        <v>234</v>
      </c>
      <c r="B2" s="313" t="s">
        <v>212</v>
      </c>
      <c r="C2" s="256" t="s">
        <v>176</v>
      </c>
      <c r="D2" s="256" t="s">
        <v>175</v>
      </c>
      <c r="E2" s="314"/>
      <c r="F2" s="314"/>
      <c r="G2" s="314"/>
      <c r="H2" s="314"/>
      <c r="I2" s="315"/>
      <c r="J2" s="311" t="s">
        <v>214</v>
      </c>
      <c r="K2" s="312"/>
      <c r="L2" s="313" t="s">
        <v>230</v>
      </c>
      <c r="M2" s="256" t="s">
        <v>176</v>
      </c>
      <c r="N2" s="256" t="s">
        <v>175</v>
      </c>
      <c r="O2" s="314"/>
      <c r="P2" s="314"/>
      <c r="Q2" s="314"/>
      <c r="R2" s="314"/>
      <c r="S2" s="315"/>
      <c r="T2" s="311" t="s">
        <v>214</v>
      </c>
      <c r="U2" s="312"/>
      <c r="V2" s="313" t="s">
        <v>239</v>
      </c>
      <c r="W2" s="256" t="s">
        <v>176</v>
      </c>
      <c r="X2" s="256" t="s">
        <v>175</v>
      </c>
      <c r="Y2" s="314"/>
      <c r="Z2" s="314"/>
      <c r="AA2" s="314"/>
      <c r="AB2" s="314"/>
      <c r="AC2" s="315"/>
      <c r="AD2" s="311" t="s">
        <v>214</v>
      </c>
      <c r="AE2" s="312"/>
    </row>
    <row xmlns:x14ac="http://schemas.microsoft.com/office/spreadsheetml/2009/9/ac" r="3" s="249" customFormat="true" ht="18" customHeight="true" x14ac:dyDescent="0.25">
      <c r="A3" s="578"/>
      <c r="B3" s="356" t="s">
        <v>167</v>
      </c>
      <c r="C3" s="258" t="s">
        <v>56</v>
      </c>
      <c r="D3" s="259" t="s">
        <v>7</v>
      </c>
      <c r="E3" s="260" t="s">
        <v>1</v>
      </c>
      <c r="F3" s="260" t="s">
        <v>2</v>
      </c>
      <c r="G3" s="260" t="s">
        <v>16</v>
      </c>
      <c r="H3" s="260" t="s">
        <v>17</v>
      </c>
      <c r="I3" s="261" t="s">
        <v>18</v>
      </c>
      <c r="J3" s="247"/>
      <c r="K3" s="262"/>
      <c r="L3" s="356" t="s">
        <v>167</v>
      </c>
      <c r="M3" s="258" t="s">
        <v>56</v>
      </c>
      <c r="N3" s="259" t="s">
        <v>7</v>
      </c>
      <c r="O3" s="260" t="s">
        <v>1</v>
      </c>
      <c r="P3" s="260" t="s">
        <v>2</v>
      </c>
      <c r="Q3" s="260" t="s">
        <v>16</v>
      </c>
      <c r="R3" s="260" t="s">
        <v>17</v>
      </c>
      <c r="S3" s="261" t="s">
        <v>18</v>
      </c>
      <c r="T3" s="247"/>
      <c r="U3" s="262"/>
      <c r="V3" s="356" t="s">
        <v>167</v>
      </c>
      <c r="W3" s="258" t="s">
        <v>56</v>
      </c>
      <c r="X3" s="259" t="s">
        <v>7</v>
      </c>
      <c r="Y3" s="260" t="s">
        <v>1</v>
      </c>
      <c r="Z3" s="260" t="s">
        <v>2</v>
      </c>
      <c r="AA3" s="260" t="s">
        <v>16</v>
      </c>
      <c r="AB3" s="260" t="s">
        <v>17</v>
      </c>
      <c r="AC3" s="261" t="s">
        <v>18</v>
      </c>
      <c r="AD3" s="247"/>
      <c r="AE3" s="262"/>
      <c r="AF3" s="248"/>
      <c r="AP3" s="248"/>
      <c r="AZ3" s="248"/>
      <c r="BA3" s="248"/>
      <c r="BB3" s="240"/>
      <c r="BC3" s="240"/>
      <c r="BD3" s="240"/>
      <c r="BE3" s="240"/>
      <c r="BF3" s="240"/>
      <c r="BG3" s="240"/>
      <c r="BJ3" s="248"/>
      <c r="BT3" s="248"/>
      <c r="CD3" s="248"/>
      <c r="CN3" s="248"/>
      <c r="CX3" s="248"/>
      <c r="DH3" s="248"/>
      <c r="DR3" s="248"/>
      <c r="EB3" s="248"/>
      <c r="EL3" s="248"/>
      <c r="EV3" s="248"/>
      <c r="FF3" s="248"/>
      <c r="FP3" s="248"/>
      <c r="FZ3" s="248"/>
      <c r="GJ3" s="248"/>
      <c r="GT3" s="248"/>
      <c r="HD3" s="248"/>
      <c r="HN3" s="248"/>
      <c r="HX3" s="248"/>
    </row>
    <row xmlns:x14ac="http://schemas.microsoft.com/office/spreadsheetml/2009/9/ac" r="4" s="4" customFormat="true" x14ac:dyDescent="0.25">
      <c r="A4" s="378" t="str">
        <f>IF(ISBLANK('Data Summary'!A6),"",'Data Summary'!A6)</f>
        <v>NRU_2016_UIS</v>
      </c>
      <c r="B4" s="113"/>
      <c r="C4" s="15" t="s">
        <v>3</v>
      </c>
      <c r="D4" s="9" t="str">
        <f t="shared" ref="D4:I4" si="0">IF(COUNTA(D14)=0,"",D14)</f>
        <v/>
      </c>
      <c r="E4" s="9" t="str">
        <f t="shared" si="0"/>
        <v/>
      </c>
      <c r="F4" s="9" t="str">
        <f t="shared" si="0"/>
        <v/>
      </c>
      <c r="G4" s="9" t="str">
        <f t="shared" si="0"/>
        <v/>
      </c>
      <c r="H4" s="9">
        <f t="shared" si="0"/>
        <v>0</v>
      </c>
      <c r="I4" s="30" t="str">
        <f t="shared" si="0"/>
        <v/>
      </c>
      <c r="J4" s="24"/>
      <c r="K4" s="17"/>
      <c r="L4" s="113" t="s">
        <v>232</v>
      </c>
      <c r="M4" s="403" t="s">
        <v>3</v>
      </c>
      <c r="N4" s="9">
        <f t="shared" ref="N4:S4" si="1">IF(COUNTA(N14)=0,"",N14)</f>
        <v>0</v>
      </c>
      <c r="O4" s="9">
        <f t="shared" si="1"/>
        <v>0</v>
      </c>
      <c r="P4" s="9" t="str">
        <f t="shared" si="1"/>
        <v/>
      </c>
      <c r="Q4" s="9" t="str">
        <f t="shared" si="1"/>
        <v/>
      </c>
      <c r="R4" s="9">
        <f t="shared" si="1"/>
        <v>0</v>
      </c>
      <c r="S4" s="30">
        <f t="shared" si="1"/>
        <v>0</v>
      </c>
      <c r="T4" s="24"/>
      <c r="U4" s="17"/>
      <c r="V4" s="113" t="s">
        <v>232</v>
      </c>
      <c r="W4" s="403" t="s">
        <v>3</v>
      </c>
      <c r="X4" s="9">
        <f t="shared" ref="X4:AC4" si="2">IF(COUNTA(X14)=0,"",X14)</f>
        <v>0</v>
      </c>
      <c r="Y4" s="9">
        <f t="shared" si="2"/>
        <v>0</v>
      </c>
      <c r="Z4" s="9" t="str">
        <f t="shared" si="2"/>
        <v/>
      </c>
      <c r="AA4" s="9" t="str">
        <f t="shared" si="2"/>
        <v/>
      </c>
      <c r="AB4" s="9">
        <f t="shared" si="2"/>
        <v>0</v>
      </c>
      <c r="AC4" s="30">
        <f t="shared" si="2"/>
        <v>0</v>
      </c>
      <c r="AD4" s="24"/>
      <c r="AE4" s="17"/>
      <c r="AF4" s="121"/>
      <c r="AP4" s="121"/>
      <c r="AZ4" s="121"/>
      <c r="BA4" s="121"/>
      <c r="BB4" s="138"/>
      <c r="BC4" s="138"/>
      <c r="BD4" s="138"/>
      <c r="BE4" s="138"/>
      <c r="BF4" s="138"/>
      <c r="BG4" s="138"/>
      <c r="BJ4" s="121"/>
      <c r="BT4" s="121"/>
      <c r="CD4" s="121"/>
      <c r="CN4" s="121"/>
      <c r="CX4" s="121"/>
      <c r="DH4" s="121"/>
      <c r="DR4" s="121"/>
      <c r="EB4" s="121"/>
      <c r="EL4" s="121"/>
      <c r="EV4" s="121"/>
      <c r="FF4" s="121"/>
      <c r="FP4" s="121"/>
      <c r="FZ4" s="121"/>
      <c r="GJ4" s="121"/>
      <c r="GT4" s="121"/>
      <c r="HD4" s="121"/>
      <c r="HN4" s="121"/>
      <c r="HX4" s="121"/>
    </row>
    <row xmlns:x14ac="http://schemas.microsoft.com/office/spreadsheetml/2009/9/ac" r="5" s="4" customFormat="true" x14ac:dyDescent="0.25">
      <c r="A5" s="378" t="str">
        <f ca="true">IF(ISBLANK('Data Summary'!A7),"",'Data Summary'!A7)</f>
        <v>NRU_2019_UIS</v>
      </c>
      <c r="B5" s="11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f>IF((COUNTA(H15:H26)=0)+(COUNTA(H14)=0),"",100-H14-SUMPRODUCT(C15:C26,H15:H26))</f>
        <v>0</v>
      </c>
      <c r="I5" s="30" t="str">
        <f>IF((COUNTA(I15:I26)=0)+(COUNTA(I14)=0),"",100-I14-SUMPRODUCT(C15:C26,I15:I26))</f>
        <v/>
      </c>
      <c r="J5" s="24"/>
      <c r="K5" s="17"/>
      <c r="L5" s="113"/>
      <c r="M5" s="403" t="s">
        <v>0</v>
      </c>
      <c r="N5" s="9">
        <f>IF((COUNTA(N15:N26)=0)+(COUNTA(N14)=0),"",100-N14-SUMPRODUCT(M15:M26,N15:N26))</f>
        <v>0</v>
      </c>
      <c r="O5" s="9">
        <f>IF((COUNTA(O15:O26)=0)+(COUNTA(O14)=0),"",100-O14-SUMPRODUCT(M15:M26,O15:O26))</f>
        <v>0</v>
      </c>
      <c r="P5" s="9" t="str">
        <f>IF((COUNTA(P15:P26)=0)+(COUNTA(P14)=0),"",100-P14-SUMPRODUCT(M15:M26,P15:P26))</f>
        <v/>
      </c>
      <c r="Q5" s="9" t="str">
        <f>IF((COUNTA(Q15:Q26)=0)+(COUNTA(Q14)=0),"",100-Q14-SUMPRODUCT(M15:M26,Q15:Q26))</f>
        <v/>
      </c>
      <c r="R5" s="9">
        <f>IF((COUNTA(R15:R26)=0)+(COUNTA(R14)=0),"",100-R14-SUMPRODUCT(M15:M26,R15:R26))</f>
        <v>0</v>
      </c>
      <c r="S5" s="30">
        <f>IF((COUNTA(S15:S26)=0)+(COUNTA(S14)=0),"",100-S14-SUMPRODUCT(M15:M26,S15:S26))</f>
        <v>0</v>
      </c>
      <c r="T5" s="24"/>
      <c r="U5" s="17"/>
      <c r="V5" s="113"/>
      <c r="W5" s="403" t="s">
        <v>0</v>
      </c>
      <c r="X5" s="9">
        <f>IF((COUNTA(X15:X26)=0)+(COUNTA(X14)=0),"",100-X14-SUMPRODUCT(W15:W26,X15:X26))</f>
        <v>0</v>
      </c>
      <c r="Y5" s="9">
        <f>IF((COUNTA(Y15:Y26)=0)+(COUNTA(Y14)=0),"",100-Y14-SUMPRODUCT(W15:W26,Y15:Y26))</f>
        <v>0</v>
      </c>
      <c r="Z5" s="9" t="str">
        <f>IF((COUNTA(Z15:Z26)=0)+(COUNTA(Z14)=0),"",100-Z14-SUMPRODUCT(W15:W26,Z15:Z26))</f>
        <v/>
      </c>
      <c r="AA5" s="9" t="str">
        <f>IF((COUNTA(AA15:AA26)=0)+(COUNTA(AA14)=0),"",100-AA14-SUMPRODUCT(W15:W26,AA15:AA26))</f>
        <v/>
      </c>
      <c r="AB5" s="9">
        <f>IF((COUNTA(AB15:AB26)=0)+(COUNTA(AB14)=0),"",100-AB14-SUMPRODUCT(W15:W26,AB15:AB26))</f>
        <v>0</v>
      </c>
      <c r="AC5" s="30">
        <f>IF((COUNTA(AC15:AC26)=0)+(COUNTA(AC14)=0),"",100-AC14-SUMPRODUCT(W15:W26,AC15:AC26))</f>
        <v>0</v>
      </c>
      <c r="AD5" s="24"/>
      <c r="AE5" s="17"/>
      <c r="AF5" s="121"/>
      <c r="AP5" s="121"/>
      <c r="AZ5" s="121"/>
      <c r="BA5" s="121"/>
      <c r="BB5" s="138"/>
      <c r="BC5" s="138"/>
      <c r="BD5" s="138"/>
      <c r="BE5" s="138"/>
      <c r="BF5" s="138"/>
      <c r="BG5" s="138"/>
      <c r="BJ5" s="121"/>
      <c r="BT5" s="121"/>
      <c r="CD5" s="121"/>
      <c r="CN5" s="121"/>
      <c r="CX5" s="121"/>
      <c r="DH5" s="121"/>
      <c r="DR5" s="121"/>
      <c r="EB5" s="121"/>
      <c r="EL5" s="121"/>
      <c r="EV5" s="121"/>
      <c r="FF5" s="121"/>
      <c r="FP5" s="121"/>
      <c r="FZ5" s="121"/>
      <c r="GJ5" s="121"/>
      <c r="GT5" s="121"/>
      <c r="HD5" s="121"/>
      <c r="HN5" s="121"/>
      <c r="HX5" s="121"/>
    </row>
    <row xmlns:x14ac="http://schemas.microsoft.com/office/spreadsheetml/2009/9/ac" r="6" s="4" customFormat="true" x14ac:dyDescent="0.25">
      <c r="A6" s="378" t="str">
        <f ca="true">IF(ISBLANK('Data Summary'!A8),"",'Data Summary'!A8)</f>
        <v>NRU_2022_UIS</v>
      </c>
      <c r="B6" s="113"/>
      <c r="C6" s="15" t="s">
        <v>19</v>
      </c>
      <c r="D6" s="9" t="str">
        <f>IF(COUNTA(D15:D26)=0,"",SUMPRODUCT(D15:D26,C15:C26))</f>
        <v/>
      </c>
      <c r="E6" s="9" t="str">
        <f>IF(COUNTA(E15:E26)=0,"",SUMPRODUCT(E15:E26,C15:C26))</f>
        <v/>
      </c>
      <c r="F6" s="9" t="str">
        <f>IF(COUNTA(F15:F26)=0,"",SUMPRODUCT(F15:F26,C15:C26))</f>
        <v/>
      </c>
      <c r="G6" s="9" t="str">
        <f>IF(COUNTA(G15:G26)=0,"",SUMPRODUCT(G15:G26,C15:C26))</f>
        <v/>
      </c>
      <c r="H6" s="9">
        <f>IF(COUNTA(H15:H26)=0,"",SUMPRODUCT(H15:H26,C15:C26))</f>
        <v>100</v>
      </c>
      <c r="I6" s="30" t="str">
        <f>IF(COUNTA(I15:I26)=0,"",SUMPRODUCT(I15:I26,C15:C26))</f>
        <v/>
      </c>
      <c r="J6" s="24"/>
      <c r="K6" s="17"/>
      <c r="L6" s="113" t="s">
        <v>232</v>
      </c>
      <c r="M6" s="403" t="s">
        <v>19</v>
      </c>
      <c r="N6" s="9">
        <f>IF(COUNTA(N15:N26)=0,"",SUMPRODUCT(N15:N26,M15:M26))</f>
        <v>100</v>
      </c>
      <c r="O6" s="9">
        <f>IF(COUNTA(O15:O26)=0,"",SUMPRODUCT(O15:O26,M15:M26))</f>
        <v>100</v>
      </c>
      <c r="P6" s="9" t="str">
        <f>IF(COUNTA(P15:P26)=0,"",SUMPRODUCT(P15:P26,M15:M26))</f>
        <v/>
      </c>
      <c r="Q6" s="9" t="str">
        <f>IF(COUNTA(Q15:Q26)=0,"",SUMPRODUCT(Q15:Q26,M15:M26))</f>
        <v/>
      </c>
      <c r="R6" s="9">
        <f>IF(COUNTA(R15:R26)=0,"",SUMPRODUCT(R15:R26,M15:M26))</f>
        <v>100</v>
      </c>
      <c r="S6" s="30">
        <f>IF(COUNTA(S15:S26)=0,"",SUMPRODUCT(S15:S26,M15:M26))</f>
        <v>100</v>
      </c>
      <c r="T6" s="24"/>
      <c r="U6" s="17"/>
      <c r="V6" s="113" t="s">
        <v>232</v>
      </c>
      <c r="W6" s="403" t="s">
        <v>19</v>
      </c>
      <c r="X6" s="9">
        <f>IF(COUNTA(X15:X26)=0,"",SUMPRODUCT(X15:X26,W15:W26))</f>
        <v>100</v>
      </c>
      <c r="Y6" s="9">
        <f>IF(COUNTA(Y15:Y26)=0,"",SUMPRODUCT(Y15:Y26,W15:W26))</f>
        <v>100</v>
      </c>
      <c r="Z6" s="9" t="str">
        <f>IF(COUNTA(Z15:Z26)=0,"",SUMPRODUCT(Z15:Z26,W15:W26))</f>
        <v/>
      </c>
      <c r="AA6" s="9" t="str">
        <f>IF(COUNTA(AA15:AA26)=0,"",SUMPRODUCT(AA15:AA26,W15:W26))</f>
        <v/>
      </c>
      <c r="AB6" s="9">
        <f>IF(COUNTA(AB15:AB26)=0,"",SUMPRODUCT(AB15:AB26,W15:W26))</f>
        <v>100</v>
      </c>
      <c r="AC6" s="30">
        <f>IF(COUNTA(AC15:AC26)=0,"",SUMPRODUCT(AC15:AC26,W15:W26))</f>
        <v>100</v>
      </c>
      <c r="AD6" s="24"/>
      <c r="AE6" s="17"/>
      <c r="AF6" s="121"/>
      <c r="AP6" s="121"/>
      <c r="AZ6" s="121"/>
      <c r="BA6" s="121"/>
      <c r="BB6" s="138"/>
      <c r="BC6" s="138"/>
      <c r="BD6" s="138"/>
      <c r="BE6" s="138"/>
      <c r="BF6" s="138"/>
      <c r="BG6" s="138"/>
      <c r="BJ6" s="121"/>
      <c r="BT6" s="121"/>
      <c r="CD6" s="121"/>
      <c r="CN6" s="121"/>
      <c r="CX6" s="121"/>
      <c r="DH6" s="121"/>
      <c r="DR6" s="121"/>
      <c r="EB6" s="121"/>
      <c r="EL6" s="121"/>
      <c r="EV6" s="121"/>
      <c r="FF6" s="121"/>
      <c r="FP6" s="121"/>
      <c r="FZ6" s="121"/>
      <c r="GJ6" s="121"/>
      <c r="GT6" s="121"/>
      <c r="HD6" s="121"/>
      <c r="HN6" s="121"/>
      <c r="HX6" s="121"/>
    </row>
    <row xmlns:x14ac="http://schemas.microsoft.com/office/spreadsheetml/2009/9/ac" r="7" s="4" customFormat="true" x14ac:dyDescent="0.25">
      <c r="A7" s="379" t="str">
        <f ca="true">IF(ISBLANK('Data Summary'!A9),"",'Data Summary'!A9)</f>
        <v/>
      </c>
      <c r="B7" s="113"/>
      <c r="C7" s="47" t="s">
        <v>53</v>
      </c>
      <c r="D7" s="19"/>
      <c r="E7" s="19"/>
      <c r="F7" s="19"/>
      <c r="G7" s="19"/>
      <c r="H7" s="19"/>
      <c r="I7" s="78"/>
      <c r="J7" s="24"/>
      <c r="K7" s="17"/>
      <c r="L7" s="113"/>
      <c r="M7" s="404" t="s">
        <v>53</v>
      </c>
      <c r="N7" s="405"/>
      <c r="O7" s="405"/>
      <c r="P7" s="405"/>
      <c r="Q7" s="405"/>
      <c r="R7" s="405"/>
      <c r="S7" s="78"/>
      <c r="T7" s="24"/>
      <c r="U7" s="17"/>
      <c r="V7" s="113"/>
      <c r="W7" s="404" t="s">
        <v>53</v>
      </c>
      <c r="X7" s="405"/>
      <c r="Y7" s="405"/>
      <c r="Z7" s="405"/>
      <c r="AA7" s="405"/>
      <c r="AB7" s="405"/>
      <c r="AC7" s="78"/>
      <c r="AD7" s="24"/>
      <c r="AE7" s="17"/>
      <c r="AF7" s="121"/>
      <c r="AP7" s="121"/>
      <c r="AZ7" s="121"/>
      <c r="BA7" s="121"/>
      <c r="BB7" s="138"/>
      <c r="BC7" s="138"/>
      <c r="BD7" s="138"/>
      <c r="BE7" s="138"/>
      <c r="BF7" s="138"/>
      <c r="BG7" s="138"/>
      <c r="BJ7" s="121"/>
      <c r="BT7" s="121"/>
      <c r="CD7" s="121"/>
      <c r="CN7" s="121"/>
      <c r="CX7" s="121"/>
      <c r="DH7" s="121"/>
      <c r="DR7" s="121"/>
      <c r="EB7" s="121"/>
      <c r="EL7" s="121"/>
      <c r="EV7" s="121"/>
      <c r="FF7" s="121"/>
      <c r="FP7" s="121"/>
      <c r="FZ7" s="121"/>
      <c r="GJ7" s="121"/>
      <c r="GT7" s="121"/>
      <c r="HD7" s="121"/>
      <c r="HN7" s="121"/>
      <c r="HX7" s="121"/>
    </row>
    <row xmlns:x14ac="http://schemas.microsoft.com/office/spreadsheetml/2009/9/ac" r="8" s="4" customFormat="true" x14ac:dyDescent="0.25">
      <c r="A8" s="379" t="str">
        <f ca="true">IF(ISBLANK('Data Summary'!A10),"",'Data Summary'!A10)</f>
        <v/>
      </c>
      <c r="B8" s="113"/>
      <c r="C8" s="47" t="s">
        <v>58</v>
      </c>
      <c r="D8" s="19"/>
      <c r="E8" s="19"/>
      <c r="F8" s="19"/>
      <c r="G8" s="19"/>
      <c r="H8" s="19"/>
      <c r="I8" s="78"/>
      <c r="J8" s="24"/>
      <c r="K8" s="17"/>
      <c r="L8" s="113"/>
      <c r="M8" s="404" t="s">
        <v>58</v>
      </c>
      <c r="N8" s="405"/>
      <c r="O8" s="405"/>
      <c r="P8" s="405"/>
      <c r="Q8" s="405"/>
      <c r="R8" s="405"/>
      <c r="S8" s="78"/>
      <c r="T8" s="24"/>
      <c r="U8" s="17"/>
      <c r="V8" s="113"/>
      <c r="W8" s="404" t="s">
        <v>58</v>
      </c>
      <c r="X8" s="405"/>
      <c r="Y8" s="405"/>
      <c r="Z8" s="405"/>
      <c r="AA8" s="405"/>
      <c r="AB8" s="405"/>
      <c r="AC8" s="78"/>
      <c r="AD8" s="24"/>
      <c r="AE8" s="17"/>
      <c r="AF8" s="121"/>
      <c r="AP8" s="121"/>
      <c r="AZ8" s="121"/>
      <c r="BA8" s="121"/>
      <c r="BB8" s="138"/>
      <c r="BC8" s="138"/>
      <c r="BD8" s="138"/>
      <c r="BE8" s="138"/>
      <c r="BF8" s="138"/>
      <c r="BG8" s="138"/>
      <c r="BJ8" s="121"/>
      <c r="BT8" s="121"/>
      <c r="CD8" s="121"/>
      <c r="CN8" s="121"/>
      <c r="CX8" s="121"/>
      <c r="DH8" s="121"/>
      <c r="DR8" s="121"/>
      <c r="EB8" s="121"/>
      <c r="EL8" s="121"/>
      <c r="EV8" s="121"/>
      <c r="FF8" s="121"/>
      <c r="FP8" s="121"/>
      <c r="FZ8" s="121"/>
      <c r="GJ8" s="121"/>
      <c r="GT8" s="121"/>
      <c r="HD8" s="121"/>
      <c r="HN8" s="121"/>
      <c r="HX8" s="121"/>
    </row>
    <row xmlns:x14ac="http://schemas.microsoft.com/office/spreadsheetml/2009/9/ac" r="9" s="4" customFormat="true" x14ac:dyDescent="0.25">
      <c r="A9" s="379" t="str">
        <f ca="true">IF(ISBLANK('Data Summary'!A11),"",'Data Summary'!A11)</f>
        <v/>
      </c>
      <c r="B9" s="113"/>
      <c r="C9" s="47" t="s">
        <v>109</v>
      </c>
      <c r="D9" s="19"/>
      <c r="E9" s="19"/>
      <c r="F9" s="19"/>
      <c r="G9" s="19"/>
      <c r="H9" s="19"/>
      <c r="I9" s="78"/>
      <c r="J9" s="24"/>
      <c r="K9" s="17"/>
      <c r="L9" s="113"/>
      <c r="M9" s="404" t="s">
        <v>109</v>
      </c>
      <c r="N9" s="405"/>
      <c r="O9" s="405"/>
      <c r="P9" s="405"/>
      <c r="Q9" s="405"/>
      <c r="R9" s="405"/>
      <c r="S9" s="78"/>
      <c r="T9" s="24"/>
      <c r="U9" s="17"/>
      <c r="V9" s="113"/>
      <c r="W9" s="404" t="s">
        <v>109</v>
      </c>
      <c r="X9" s="405"/>
      <c r="Y9" s="405"/>
      <c r="Z9" s="405"/>
      <c r="AA9" s="405"/>
      <c r="AB9" s="405"/>
      <c r="AC9" s="78"/>
      <c r="AD9" s="24"/>
      <c r="AE9" s="17"/>
      <c r="AF9" s="121"/>
      <c r="AP9" s="121"/>
      <c r="AZ9" s="121"/>
      <c r="BA9" s="121"/>
      <c r="BB9" s="138"/>
      <c r="BC9" s="138"/>
      <c r="BD9" s="138"/>
      <c r="BE9" s="138"/>
      <c r="BF9" s="138"/>
      <c r="BG9" s="138"/>
      <c r="BJ9" s="121"/>
      <c r="BT9" s="121"/>
      <c r="CD9" s="121"/>
      <c r="CN9" s="121"/>
      <c r="CX9" s="121"/>
      <c r="DH9" s="121"/>
      <c r="DR9" s="121"/>
      <c r="EB9" s="121"/>
      <c r="EL9" s="121"/>
      <c r="EV9" s="121"/>
      <c r="FF9" s="121"/>
      <c r="FP9" s="121"/>
      <c r="FZ9" s="121"/>
      <c r="GJ9" s="121"/>
      <c r="GT9" s="121"/>
      <c r="HD9" s="121"/>
      <c r="HN9" s="121"/>
      <c r="HX9" s="121"/>
    </row>
    <row xmlns:x14ac="http://schemas.microsoft.com/office/spreadsheetml/2009/9/ac" r="10" s="4" customFormat="true" x14ac:dyDescent="0.25">
      <c r="A10" s="379" t="str">
        <f ca="true">IF(ISBLANK('Data Summary'!A12),"",'Data Summary'!A12)</f>
        <v/>
      </c>
      <c r="B10" s="113"/>
      <c r="C10" s="66" t="s">
        <v>21</v>
      </c>
      <c r="D10" s="19"/>
      <c r="E10" s="19"/>
      <c r="F10" s="19"/>
      <c r="G10" s="19"/>
      <c r="H10" s="19"/>
      <c r="I10" s="78"/>
      <c r="J10" s="24"/>
      <c r="K10" s="17"/>
      <c r="L10" s="113"/>
      <c r="M10" s="406" t="s">
        <v>21</v>
      </c>
      <c r="N10" s="405"/>
      <c r="O10" s="405"/>
      <c r="P10" s="405"/>
      <c r="Q10" s="405"/>
      <c r="R10" s="405"/>
      <c r="S10" s="78"/>
      <c r="T10" s="24"/>
      <c r="U10" s="17"/>
      <c r="V10" s="113"/>
      <c r="W10" s="406" t="s">
        <v>21</v>
      </c>
      <c r="X10" s="405"/>
      <c r="Y10" s="405"/>
      <c r="Z10" s="405"/>
      <c r="AA10" s="405"/>
      <c r="AB10" s="405"/>
      <c r="AC10" s="78"/>
      <c r="AD10" s="24"/>
      <c r="AE10" s="17"/>
      <c r="AF10" s="121"/>
      <c r="AP10" s="121"/>
      <c r="AZ10" s="121"/>
      <c r="BA10" s="121"/>
      <c r="BB10" s="138"/>
      <c r="BC10" s="138"/>
      <c r="BD10" s="138"/>
      <c r="BE10" s="138"/>
      <c r="BF10" s="138"/>
      <c r="BG10" s="138"/>
      <c r="BJ10" s="121"/>
      <c r="BT10" s="121"/>
      <c r="CD10" s="121"/>
      <c r="CN10" s="121"/>
      <c r="CX10" s="121"/>
      <c r="DH10" s="121"/>
      <c r="DR10" s="121"/>
      <c r="EB10" s="121"/>
      <c r="EL10" s="121"/>
      <c r="EV10" s="121"/>
      <c r="FF10" s="121"/>
      <c r="FP10" s="121"/>
      <c r="FZ10" s="121"/>
      <c r="GJ10" s="121"/>
      <c r="GT10" s="121"/>
      <c r="HD10" s="121"/>
      <c r="HN10" s="121"/>
      <c r="HX10" s="121"/>
    </row>
    <row xmlns:x14ac="http://schemas.microsoft.com/office/spreadsheetml/2009/9/ac" r="11" s="4" customFormat="true" x14ac:dyDescent="0.25">
      <c r="A11" s="379" t="str">
        <f ca="true">IF(ISBLANK('Data Summary'!A13),"",'Data Summary'!A13)</f>
        <v/>
      </c>
      <c r="B11" s="113"/>
      <c r="C11" s="66" t="s">
        <v>29</v>
      </c>
      <c r="D11" s="19"/>
      <c r="E11" s="7"/>
      <c r="F11" s="7"/>
      <c r="G11" s="7"/>
      <c r="H11" s="7"/>
      <c r="I11" s="26"/>
      <c r="J11" s="24"/>
      <c r="K11" s="17"/>
      <c r="L11" s="113"/>
      <c r="M11" s="406" t="s">
        <v>29</v>
      </c>
      <c r="N11" s="405"/>
      <c r="O11" s="407"/>
      <c r="P11" s="407"/>
      <c r="Q11" s="407"/>
      <c r="R11" s="407"/>
      <c r="S11" s="26"/>
      <c r="T11" s="24"/>
      <c r="U11" s="17"/>
      <c r="V11" s="113"/>
      <c r="W11" s="406" t="s">
        <v>29</v>
      </c>
      <c r="X11" s="405"/>
      <c r="Y11" s="407"/>
      <c r="Z11" s="407"/>
      <c r="AA11" s="407"/>
      <c r="AB11" s="407"/>
      <c r="AC11" s="26"/>
      <c r="AD11" s="24"/>
      <c r="AE11" s="17"/>
      <c r="AF11" s="121"/>
      <c r="AP11" s="121"/>
      <c r="AZ11" s="121"/>
      <c r="BA11" s="121"/>
      <c r="BB11" s="138"/>
      <c r="BC11" s="138"/>
      <c r="BD11" s="138"/>
      <c r="BE11" s="138"/>
      <c r="BF11" s="138"/>
      <c r="BG11" s="138"/>
      <c r="BJ11" s="121"/>
      <c r="BT11" s="121"/>
      <c r="CD11" s="121"/>
      <c r="CN11" s="121"/>
      <c r="CX11" s="121"/>
      <c r="DH11" s="121"/>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79" t="str">
        <f ca="true">IF(ISBLANK('Data Summary'!A14),"",'Data Summary'!A14)</f>
        <v/>
      </c>
      <c r="B12" s="113" t="s">
        <v>177</v>
      </c>
      <c r="C12" s="66" t="s">
        <v>169</v>
      </c>
      <c r="D12" s="19">
        <f>(H12/100*3+I12/100*2)/(3+2)*100</f>
        <v>86.471999999999994</v>
      </c>
      <c r="E12" s="19">
        <v>86.5</v>
      </c>
      <c r="F12" s="19"/>
      <c r="G12" s="19"/>
      <c r="H12" s="19">
        <v>100</v>
      </c>
      <c r="I12" s="78">
        <v>66.180000000000007</v>
      </c>
      <c r="J12" s="24"/>
      <c r="K12" s="17"/>
      <c r="L12" s="113" t="s">
        <v>177</v>
      </c>
      <c r="M12" s="406" t="s">
        <v>169</v>
      </c>
      <c r="N12" s="405">
        <v>100</v>
      </c>
      <c r="O12" s="405">
        <v>100</v>
      </c>
      <c r="P12" s="405"/>
      <c r="Q12" s="405"/>
      <c r="R12" s="405">
        <v>100</v>
      </c>
      <c r="S12" s="78">
        <v>100</v>
      </c>
      <c r="T12" s="24"/>
      <c r="U12" s="17"/>
      <c r="V12" s="113" t="s">
        <v>177</v>
      </c>
      <c r="W12" s="406" t="s">
        <v>169</v>
      </c>
      <c r="X12" s="405">
        <v>100</v>
      </c>
      <c r="Y12" s="405">
        <v>100</v>
      </c>
      <c r="Z12" s="405"/>
      <c r="AA12" s="405"/>
      <c r="AB12" s="405">
        <v>100</v>
      </c>
      <c r="AC12" s="78">
        <v>100</v>
      </c>
      <c r="AD12" s="24"/>
      <c r="AE12" s="17"/>
      <c r="AF12" s="122"/>
      <c r="AP12" s="122"/>
      <c r="AZ12" s="122"/>
      <c r="BA12" s="122"/>
      <c r="BB12" s="143"/>
      <c r="BC12" s="143"/>
      <c r="BD12" s="143"/>
      <c r="BE12" s="143"/>
      <c r="BF12" s="143"/>
      <c r="BG12" s="143"/>
      <c r="BJ12" s="122"/>
      <c r="BT12" s="122"/>
      <c r="CD12" s="122"/>
      <c r="CN12" s="122"/>
      <c r="CX12" s="122"/>
      <c r="DH12" s="122"/>
      <c r="DR12" s="122"/>
      <c r="EB12" s="122"/>
      <c r="EL12" s="122"/>
      <c r="EV12" s="122"/>
      <c r="FF12" s="122"/>
      <c r="FP12" s="122"/>
      <c r="FZ12" s="122"/>
      <c r="GJ12" s="122"/>
      <c r="GT12" s="122"/>
      <c r="HD12" s="122"/>
      <c r="HN12" s="122"/>
      <c r="HX12" s="122"/>
    </row>
    <row xmlns:x14ac="http://schemas.microsoft.com/office/spreadsheetml/2009/9/ac" r="13" s="268" customFormat="true" ht="18" customHeight="true" x14ac:dyDescent="0.25">
      <c r="A13" s="379" t="str">
        <f ca="true">IF(ISBLANK('Data Summary'!A15),"",'Data Summary'!A15)</f>
        <v/>
      </c>
      <c r="B13" s="257" t="s">
        <v>57</v>
      </c>
      <c r="C13" s="263" t="s">
        <v>27</v>
      </c>
      <c r="D13" s="264"/>
      <c r="E13" s="264"/>
      <c r="F13" s="264"/>
      <c r="G13" s="265"/>
      <c r="H13" s="265"/>
      <c r="I13" s="266"/>
      <c r="J13" s="247"/>
      <c r="K13" s="262"/>
      <c r="L13" s="257" t="s">
        <v>57</v>
      </c>
      <c r="M13" s="263" t="s">
        <v>27</v>
      </c>
      <c r="N13" s="408"/>
      <c r="O13" s="408"/>
      <c r="P13" s="408"/>
      <c r="Q13" s="265"/>
      <c r="R13" s="265"/>
      <c r="S13" s="266"/>
      <c r="T13" s="247"/>
      <c r="U13" s="262"/>
      <c r="V13" s="257" t="s">
        <v>57</v>
      </c>
      <c r="W13" s="263" t="s">
        <v>27</v>
      </c>
      <c r="X13" s="408"/>
      <c r="Y13" s="408"/>
      <c r="Z13" s="408"/>
      <c r="AA13" s="265"/>
      <c r="AB13" s="265"/>
      <c r="AC13" s="266"/>
      <c r="AD13" s="247"/>
      <c r="AE13" s="262"/>
      <c r="AF13" s="267"/>
      <c r="AP13" s="267"/>
      <c r="AZ13" s="267"/>
      <c r="BA13" s="267"/>
      <c r="BB13" s="269"/>
      <c r="BC13" s="269"/>
      <c r="BD13" s="269"/>
      <c r="BE13" s="269"/>
      <c r="BF13" s="269"/>
      <c r="BG13" s="269"/>
      <c r="BJ13" s="267"/>
      <c r="BT13" s="267"/>
      <c r="CD13" s="267"/>
      <c r="CN13" s="267"/>
      <c r="CX13" s="267"/>
      <c r="DH13" s="267"/>
      <c r="DR13" s="267"/>
      <c r="EB13" s="267"/>
      <c r="EL13" s="267"/>
      <c r="EV13" s="267"/>
      <c r="FF13" s="267"/>
      <c r="FP13" s="267"/>
      <c r="FZ13" s="267"/>
      <c r="GJ13" s="267"/>
      <c r="GT13" s="267"/>
      <c r="HD13" s="267"/>
      <c r="HN13" s="267"/>
      <c r="HX13" s="267"/>
    </row>
    <row xmlns:x14ac="http://schemas.microsoft.com/office/spreadsheetml/2009/9/ac" r="14" x14ac:dyDescent="0.25">
      <c r="A14" s="379" t="str">
        <f ca="true">IF(ISBLANK('Data Summary'!A16),"",'Data Summary'!A16)</f>
        <v/>
      </c>
      <c r="B14" s="114" t="s">
        <v>30</v>
      </c>
      <c r="C14" s="20">
        <v>0</v>
      </c>
      <c r="D14" s="46"/>
      <c r="E14" s="46"/>
      <c r="F14" s="46"/>
      <c r="G14" s="7"/>
      <c r="H14" s="7">
        <v>0</v>
      </c>
      <c r="I14" s="26"/>
      <c r="J14" s="11"/>
      <c r="K14" s="16"/>
      <c r="L14" s="114" t="s">
        <v>30</v>
      </c>
      <c r="M14" s="20">
        <v>0</v>
      </c>
      <c r="N14" s="46">
        <v>0</v>
      </c>
      <c r="O14" s="46">
        <v>0</v>
      </c>
      <c r="P14" s="46"/>
      <c r="Q14" s="407"/>
      <c r="R14" s="407">
        <v>0</v>
      </c>
      <c r="S14" s="26">
        <v>0</v>
      </c>
      <c r="T14" s="11"/>
      <c r="U14" s="16"/>
      <c r="V14" s="114" t="s">
        <v>30</v>
      </c>
      <c r="W14" s="20">
        <v>0</v>
      </c>
      <c r="X14" s="46">
        <v>0</v>
      </c>
      <c r="Y14" s="46">
        <v>0</v>
      </c>
      <c r="Z14" s="46"/>
      <c r="AA14" s="407"/>
      <c r="AB14" s="407">
        <v>0</v>
      </c>
      <c r="AC14" s="26">
        <v>0</v>
      </c>
      <c r="AD14" s="11"/>
      <c r="AE14" s="16"/>
      <c r="BA14" s="140"/>
      <c r="BB14" s="138"/>
      <c r="BC14" s="138"/>
      <c r="BD14" s="138"/>
      <c r="BE14" s="138"/>
      <c r="BF14" s="138"/>
      <c r="BG14" s="138"/>
    </row>
    <row xmlns:x14ac="http://schemas.microsoft.com/office/spreadsheetml/2009/9/ac" r="15" s="2" customFormat="true" x14ac:dyDescent="0.25">
      <c r="A15" s="379" t="str">
        <f ca="true">IF(ISBLANK('Data Summary'!A17),"",'Data Summary'!A17)</f>
        <v/>
      </c>
      <c r="B15" s="114" t="s">
        <v>105</v>
      </c>
      <c r="C15" s="80">
        <v>0</v>
      </c>
      <c r="D15" s="46"/>
      <c r="E15" s="46"/>
      <c r="F15" s="46"/>
      <c r="G15" s="7"/>
      <c r="H15" s="7"/>
      <c r="I15" s="26"/>
      <c r="J15" s="11"/>
      <c r="K15" s="16"/>
      <c r="L15" s="114" t="s">
        <v>105</v>
      </c>
      <c r="M15" s="80">
        <v>0</v>
      </c>
      <c r="N15" s="46"/>
      <c r="O15" s="46"/>
      <c r="P15" s="46"/>
      <c r="Q15" s="407"/>
      <c r="R15" s="407"/>
      <c r="S15" s="26"/>
      <c r="T15" s="11"/>
      <c r="U15" s="16"/>
      <c r="V15" s="114" t="s">
        <v>105</v>
      </c>
      <c r="W15" s="80">
        <v>0</v>
      </c>
      <c r="X15" s="46"/>
      <c r="Y15" s="46"/>
      <c r="Z15" s="46"/>
      <c r="AA15" s="407"/>
      <c r="AB15" s="407"/>
      <c r="AC15" s="26"/>
      <c r="AD15" s="11"/>
      <c r="AE15" s="16"/>
      <c r="AF15" s="124"/>
      <c r="AP15" s="124"/>
      <c r="AZ15" s="124"/>
      <c r="BA15" s="141"/>
      <c r="BB15" s="144"/>
      <c r="BC15" s="144"/>
      <c r="BD15" s="144"/>
      <c r="BE15" s="144"/>
      <c r="BF15" s="144"/>
      <c r="BG15" s="144"/>
      <c r="BJ15" s="124"/>
      <c r="BT15" s="124"/>
      <c r="CD15" s="124"/>
      <c r="CN15" s="124"/>
      <c r="CX15" s="124"/>
      <c r="DH15" s="124"/>
      <c r="DR15" s="124"/>
      <c r="EB15" s="124"/>
      <c r="EL15" s="124"/>
      <c r="EV15" s="124"/>
      <c r="FF15" s="124"/>
      <c r="FP15" s="124"/>
      <c r="FZ15" s="124"/>
      <c r="GJ15" s="124"/>
      <c r="GT15" s="124"/>
      <c r="HD15" s="124"/>
      <c r="HN15" s="124"/>
      <c r="HX15" s="124"/>
    </row>
    <row xmlns:x14ac="http://schemas.microsoft.com/office/spreadsheetml/2009/9/ac" r="16" s="2" customFormat="true" x14ac:dyDescent="0.25">
      <c r="A16" s="379" t="str">
        <f ca="true">IF(ISBLANK('Data Summary'!A18),"",'Data Summary'!A18)</f>
        <v/>
      </c>
      <c r="B16" s="115" t="s">
        <v>183</v>
      </c>
      <c r="C16" s="21">
        <v>1</v>
      </c>
      <c r="D16" s="79"/>
      <c r="E16" s="46"/>
      <c r="F16" s="7"/>
      <c r="G16" s="7"/>
      <c r="H16" s="7">
        <v>100</v>
      </c>
      <c r="I16" s="26"/>
      <c r="J16" s="11"/>
      <c r="K16" s="16"/>
      <c r="L16" s="115" t="s">
        <v>183</v>
      </c>
      <c r="M16" s="21">
        <v>1</v>
      </c>
      <c r="N16" s="409">
        <v>100</v>
      </c>
      <c r="O16" s="46">
        <v>100</v>
      </c>
      <c r="P16" s="407"/>
      <c r="Q16" s="407"/>
      <c r="R16" s="407">
        <v>100</v>
      </c>
      <c r="S16" s="26">
        <v>100</v>
      </c>
      <c r="T16" s="11"/>
      <c r="U16" s="16"/>
      <c r="V16" s="115" t="s">
        <v>183</v>
      </c>
      <c r="W16" s="21">
        <v>1</v>
      </c>
      <c r="X16" s="409">
        <v>100</v>
      </c>
      <c r="Y16" s="46">
        <v>100</v>
      </c>
      <c r="Z16" s="407"/>
      <c r="AA16" s="407"/>
      <c r="AB16" s="407">
        <v>100</v>
      </c>
      <c r="AC16" s="26">
        <v>100</v>
      </c>
      <c r="AD16" s="11"/>
      <c r="AE16" s="16"/>
      <c r="AF16" s="124"/>
      <c r="AP16" s="124"/>
      <c r="AZ16" s="124"/>
      <c r="BA16" s="141"/>
      <c r="BB16" s="144"/>
      <c r="BC16" s="144"/>
      <c r="BD16" s="144"/>
      <c r="BE16" s="144"/>
      <c r="BF16" s="144"/>
      <c r="BG16" s="144"/>
      <c r="BJ16" s="124"/>
      <c r="BT16" s="124"/>
      <c r="CD16" s="124"/>
      <c r="CN16" s="124"/>
      <c r="CX16" s="124"/>
      <c r="DH16" s="124"/>
      <c r="DR16" s="124"/>
      <c r="EB16" s="124"/>
      <c r="EL16" s="124"/>
      <c r="EV16" s="124"/>
      <c r="FF16" s="124"/>
      <c r="FP16" s="124"/>
      <c r="FZ16" s="124"/>
      <c r="GJ16" s="124"/>
      <c r="GT16" s="124"/>
      <c r="HD16" s="124"/>
      <c r="HN16" s="124"/>
      <c r="HX16" s="124"/>
    </row>
    <row xmlns:x14ac="http://schemas.microsoft.com/office/spreadsheetml/2009/9/ac" r="17" s="2" customFormat="true" x14ac:dyDescent="0.25">
      <c r="A17" s="379" t="str">
        <f ca="true">IF(ISBLANK('Data Summary'!A19),"",'Data Summary'!A19)</f>
        <v/>
      </c>
      <c r="B17" s="115"/>
      <c r="C17" s="22"/>
      <c r="D17" s="46"/>
      <c r="E17" s="7"/>
      <c r="F17" s="7"/>
      <c r="G17" s="7"/>
      <c r="H17" s="7"/>
      <c r="I17" s="26"/>
      <c r="J17" s="11"/>
      <c r="K17" s="16"/>
      <c r="L17" s="115"/>
      <c r="M17" s="410"/>
      <c r="N17" s="46"/>
      <c r="O17" s="407"/>
      <c r="P17" s="407"/>
      <c r="Q17" s="407"/>
      <c r="R17" s="407"/>
      <c r="S17" s="26"/>
      <c r="T17" s="11"/>
      <c r="U17" s="16"/>
      <c r="V17" s="115"/>
      <c r="W17" s="410"/>
      <c r="X17" s="46"/>
      <c r="Y17" s="407"/>
      <c r="Z17" s="407"/>
      <c r="AA17" s="407"/>
      <c r="AB17" s="407"/>
      <c r="AC17" s="26"/>
      <c r="AD17" s="11"/>
      <c r="AE17" s="16"/>
      <c r="AF17" s="124"/>
      <c r="AP17" s="124"/>
      <c r="AZ17" s="124"/>
      <c r="BA17" s="141"/>
      <c r="BB17" s="144"/>
      <c r="BC17" s="144"/>
      <c r="BD17" s="144"/>
      <c r="BE17" s="144"/>
      <c r="BF17" s="144"/>
      <c r="BG17" s="144"/>
      <c r="BJ17" s="124"/>
      <c r="BT17" s="124"/>
      <c r="CD17" s="124"/>
      <c r="CN17" s="124"/>
      <c r="CX17" s="124"/>
      <c r="DH17" s="124"/>
      <c r="DR17" s="124"/>
      <c r="EB17" s="124"/>
      <c r="EL17" s="124"/>
      <c r="EV17" s="124"/>
      <c r="FF17" s="124"/>
      <c r="FP17" s="124"/>
      <c r="FZ17" s="124"/>
      <c r="GJ17" s="124"/>
      <c r="GT17" s="124"/>
      <c r="HD17" s="124"/>
      <c r="HN17" s="124"/>
      <c r="HX17" s="124"/>
    </row>
    <row xmlns:x14ac="http://schemas.microsoft.com/office/spreadsheetml/2009/9/ac" r="18" s="2" customFormat="true" x14ac:dyDescent="0.25">
      <c r="A18" s="379" t="str">
        <f ca="true">IF(ISBLANK('Data Summary'!A20),"",'Data Summary'!A20)</f>
        <v/>
      </c>
      <c r="B18" s="115"/>
      <c r="C18" s="22"/>
      <c r="D18" s="7"/>
      <c r="E18" s="7"/>
      <c r="F18" s="7"/>
      <c r="G18" s="7"/>
      <c r="H18" s="7"/>
      <c r="I18" s="26"/>
      <c r="J18" s="11"/>
      <c r="K18" s="16"/>
      <c r="L18" s="115"/>
      <c r="M18" s="410"/>
      <c r="N18" s="407"/>
      <c r="O18" s="407"/>
      <c r="P18" s="407"/>
      <c r="Q18" s="407"/>
      <c r="R18" s="407"/>
      <c r="S18" s="26"/>
      <c r="T18" s="11"/>
      <c r="U18" s="16"/>
      <c r="V18" s="115"/>
      <c r="W18" s="410"/>
      <c r="X18" s="407"/>
      <c r="Y18" s="407"/>
      <c r="Z18" s="407"/>
      <c r="AA18" s="407"/>
      <c r="AB18" s="407"/>
      <c r="AC18" s="26"/>
      <c r="AD18" s="11"/>
      <c r="AE18" s="16"/>
      <c r="AF18" s="124"/>
      <c r="AP18" s="124"/>
      <c r="AZ18" s="124"/>
      <c r="BA18" s="141"/>
      <c r="BB18" s="144"/>
      <c r="BC18" s="144"/>
      <c r="BD18" s="144"/>
      <c r="BE18" s="144"/>
      <c r="BF18" s="144"/>
      <c r="BG18" s="144"/>
      <c r="BJ18" s="124"/>
      <c r="BT18" s="124"/>
      <c r="CD18" s="124"/>
      <c r="CN18" s="124"/>
      <c r="CX18" s="124"/>
      <c r="DH18" s="124"/>
      <c r="DR18" s="124"/>
      <c r="EB18" s="124"/>
      <c r="EL18" s="124"/>
      <c r="EV18" s="124"/>
      <c r="FF18" s="124"/>
      <c r="FP18" s="124"/>
      <c r="FZ18" s="124"/>
      <c r="GJ18" s="124"/>
      <c r="GT18" s="124"/>
      <c r="HD18" s="124"/>
      <c r="HN18" s="124"/>
      <c r="HX18" s="124"/>
    </row>
    <row xmlns:x14ac="http://schemas.microsoft.com/office/spreadsheetml/2009/9/ac" r="19" s="2" customFormat="true" x14ac:dyDescent="0.25">
      <c r="A19" s="379" t="str">
        <f ca="true">IF(ISBLANK('Data Summary'!A21),"",'Data Summary'!A21)</f>
        <v/>
      </c>
      <c r="B19" s="115"/>
      <c r="C19" s="22"/>
      <c r="D19" s="7"/>
      <c r="E19" s="7"/>
      <c r="F19" s="68"/>
      <c r="G19" s="7"/>
      <c r="H19" s="7"/>
      <c r="I19" s="26"/>
      <c r="J19" s="11"/>
      <c r="K19" s="16"/>
      <c r="L19" s="115"/>
      <c r="M19" s="410"/>
      <c r="N19" s="407"/>
      <c r="O19" s="407"/>
      <c r="P19" s="68"/>
      <c r="Q19" s="407"/>
      <c r="R19" s="407"/>
      <c r="S19" s="26"/>
      <c r="T19" s="11"/>
      <c r="U19" s="16"/>
      <c r="V19" s="115"/>
      <c r="W19" s="410"/>
      <c r="X19" s="407"/>
      <c r="Y19" s="407"/>
      <c r="Z19" s="68"/>
      <c r="AA19" s="407"/>
      <c r="AB19" s="407"/>
      <c r="AC19" s="26"/>
      <c r="AD19" s="11"/>
      <c r="AE19" s="16"/>
      <c r="AF19" s="124"/>
      <c r="AP19" s="124"/>
      <c r="AZ19" s="124"/>
      <c r="BA19" s="141"/>
      <c r="BB19" s="144"/>
      <c r="BC19" s="144"/>
      <c r="BD19" s="144"/>
      <c r="BE19" s="144"/>
      <c r="BF19" s="144"/>
      <c r="BG19" s="144"/>
      <c r="BJ19" s="124"/>
      <c r="BT19" s="124"/>
      <c r="CD19" s="124"/>
      <c r="CN19" s="124"/>
      <c r="CX19" s="124"/>
      <c r="DH19" s="124"/>
      <c r="DR19" s="124"/>
      <c r="EB19" s="124"/>
      <c r="EL19" s="124"/>
      <c r="EV19" s="124"/>
      <c r="FF19" s="124"/>
      <c r="FP19" s="124"/>
      <c r="FZ19" s="124"/>
      <c r="GJ19" s="124"/>
      <c r="GT19" s="124"/>
      <c r="HD19" s="124"/>
      <c r="HN19" s="124"/>
      <c r="HX19" s="124"/>
    </row>
    <row xmlns:x14ac="http://schemas.microsoft.com/office/spreadsheetml/2009/9/ac" r="20" s="2" customFormat="true" x14ac:dyDescent="0.25">
      <c r="A20" s="379" t="str">
        <f ca="true">IF(ISBLANK('Data Summary'!A22),"",'Data Summary'!A22)</f>
        <v/>
      </c>
      <c r="B20" s="115"/>
      <c r="C20" s="21"/>
      <c r="D20" s="7"/>
      <c r="E20" s="68"/>
      <c r="F20" s="68"/>
      <c r="G20" s="7"/>
      <c r="H20" s="7"/>
      <c r="I20" s="26"/>
      <c r="J20" s="11"/>
      <c r="K20" s="16"/>
      <c r="L20" s="115"/>
      <c r="M20" s="21"/>
      <c r="N20" s="407"/>
      <c r="O20" s="68"/>
      <c r="P20" s="68"/>
      <c r="Q20" s="407"/>
      <c r="R20" s="407"/>
      <c r="S20" s="26"/>
      <c r="T20" s="11"/>
      <c r="U20" s="16"/>
      <c r="V20" s="115"/>
      <c r="W20" s="21"/>
      <c r="X20" s="407"/>
      <c r="Y20" s="68"/>
      <c r="Z20" s="68"/>
      <c r="AA20" s="407"/>
      <c r="AB20" s="407"/>
      <c r="AC20" s="26"/>
      <c r="AD20" s="11"/>
      <c r="AE20" s="16"/>
      <c r="AF20" s="124"/>
      <c r="AP20" s="124"/>
      <c r="AZ20" s="124"/>
      <c r="BA20" s="141"/>
      <c r="BB20" s="144"/>
      <c r="BC20" s="144"/>
      <c r="BD20" s="144"/>
      <c r="BE20" s="144"/>
      <c r="BF20" s="144"/>
      <c r="BG20" s="144"/>
      <c r="BJ20" s="124"/>
      <c r="BT20" s="124"/>
      <c r="CD20" s="124"/>
      <c r="CN20" s="124"/>
      <c r="CX20" s="124"/>
      <c r="DH20" s="124"/>
      <c r="DR20" s="124"/>
      <c r="EB20" s="124"/>
      <c r="EL20" s="124"/>
      <c r="EV20" s="124"/>
      <c r="FF20" s="124"/>
      <c r="FP20" s="124"/>
      <c r="FZ20" s="124"/>
      <c r="GJ20" s="124"/>
      <c r="GT20" s="124"/>
      <c r="HD20" s="124"/>
      <c r="HN20" s="124"/>
      <c r="HX20" s="124"/>
    </row>
    <row xmlns:x14ac="http://schemas.microsoft.com/office/spreadsheetml/2009/9/ac" r="21" s="2" customFormat="true" x14ac:dyDescent="0.25">
      <c r="A21" s="379" t="str">
        <f ca="true">IF(ISBLANK('Data Summary'!A23),"",'Data Summary'!A23)</f>
        <v/>
      </c>
      <c r="B21" s="115"/>
      <c r="C21" s="21"/>
      <c r="D21" s="68"/>
      <c r="E21" s="68"/>
      <c r="F21" s="68"/>
      <c r="G21" s="68"/>
      <c r="H21" s="68"/>
      <c r="I21" s="69"/>
      <c r="J21" s="11"/>
      <c r="K21" s="16"/>
      <c r="L21" s="115"/>
      <c r="M21" s="21"/>
      <c r="N21" s="68"/>
      <c r="O21" s="68"/>
      <c r="P21" s="68"/>
      <c r="Q21" s="68"/>
      <c r="R21" s="68"/>
      <c r="S21" s="69"/>
      <c r="T21" s="11"/>
      <c r="U21" s="16"/>
      <c r="V21" s="115"/>
      <c r="W21" s="21"/>
      <c r="X21" s="68"/>
      <c r="Y21" s="68"/>
      <c r="Z21" s="68"/>
      <c r="AA21" s="68"/>
      <c r="AB21" s="68"/>
      <c r="AC21" s="69"/>
      <c r="AD21" s="11"/>
      <c r="AE21" s="16"/>
      <c r="AF21" s="124"/>
      <c r="AP21" s="124"/>
      <c r="AZ21" s="124"/>
      <c r="BA21" s="141"/>
      <c r="BB21" s="144"/>
      <c r="BC21" s="144"/>
      <c r="BD21" s="144"/>
      <c r="BE21" s="144"/>
      <c r="BF21" s="144"/>
      <c r="BG21" s="144"/>
      <c r="BJ21" s="124"/>
      <c r="BT21" s="124"/>
      <c r="CD21" s="124"/>
      <c r="CN21" s="124"/>
      <c r="CX21" s="124"/>
      <c r="DH21" s="124"/>
      <c r="DR21" s="124"/>
      <c r="EB21" s="124"/>
      <c r="EL21" s="124"/>
      <c r="EV21" s="124"/>
      <c r="FF21" s="124"/>
      <c r="FP21" s="124"/>
      <c r="FZ21" s="124"/>
      <c r="GJ21" s="124"/>
      <c r="GT21" s="124"/>
      <c r="HD21" s="124"/>
      <c r="HN21" s="124"/>
      <c r="HX21" s="124"/>
    </row>
    <row xmlns:x14ac="http://schemas.microsoft.com/office/spreadsheetml/2009/9/ac" r="22" s="2" customFormat="true" x14ac:dyDescent="0.25">
      <c r="A22" s="379" t="str">
        <f ca="true">IF(ISBLANK('Data Summary'!A24),"",'Data Summary'!A24)</f>
        <v/>
      </c>
      <c r="B22" s="115"/>
      <c r="C22" s="21"/>
      <c r="D22" s="68"/>
      <c r="E22" s="68"/>
      <c r="F22" s="68"/>
      <c r="G22" s="68"/>
      <c r="H22" s="68"/>
      <c r="I22" s="69"/>
      <c r="J22" s="11"/>
      <c r="K22" s="16"/>
      <c r="L22" s="115"/>
      <c r="M22" s="21"/>
      <c r="N22" s="68"/>
      <c r="O22" s="68"/>
      <c r="P22" s="68"/>
      <c r="Q22" s="68"/>
      <c r="R22" s="68"/>
      <c r="S22" s="69"/>
      <c r="T22" s="11"/>
      <c r="U22" s="16"/>
      <c r="V22" s="115"/>
      <c r="W22" s="21"/>
      <c r="X22" s="68"/>
      <c r="Y22" s="68"/>
      <c r="Z22" s="68"/>
      <c r="AA22" s="68"/>
      <c r="AB22" s="68"/>
      <c r="AC22" s="69"/>
      <c r="AD22" s="11"/>
      <c r="AE22" s="16"/>
      <c r="AF22" s="124"/>
      <c r="AP22" s="124"/>
      <c r="AZ22" s="124"/>
      <c r="BA22" s="141"/>
      <c r="BB22" s="144"/>
      <c r="BC22" s="144"/>
      <c r="BD22" s="144"/>
      <c r="BE22" s="144"/>
      <c r="BF22" s="144"/>
      <c r="BG22" s="144"/>
      <c r="BJ22" s="124"/>
      <c r="BT22" s="124"/>
      <c r="CD22" s="124"/>
      <c r="CN22" s="124"/>
      <c r="CX22" s="124"/>
      <c r="DH22" s="124"/>
      <c r="DR22" s="124"/>
      <c r="EB22" s="124"/>
      <c r="EL22" s="124"/>
      <c r="EV22" s="124"/>
      <c r="FF22" s="124"/>
      <c r="FP22" s="124"/>
      <c r="FZ22" s="124"/>
      <c r="GJ22" s="124"/>
      <c r="GT22" s="124"/>
      <c r="HD22" s="124"/>
      <c r="HN22" s="124"/>
      <c r="HX22" s="124"/>
    </row>
    <row xmlns:x14ac="http://schemas.microsoft.com/office/spreadsheetml/2009/9/ac" r="23" s="2" customFormat="true" x14ac:dyDescent="0.25">
      <c r="A23" s="379" t="str">
        <f ca="true">IF(ISBLANK('Data Summary'!A25),"",'Data Summary'!A25)</f>
        <v/>
      </c>
      <c r="B23" s="115"/>
      <c r="C23" s="21"/>
      <c r="D23" s="68"/>
      <c r="E23" s="68"/>
      <c r="F23" s="68"/>
      <c r="G23" s="68"/>
      <c r="H23" s="68"/>
      <c r="I23" s="69"/>
      <c r="J23" s="11"/>
      <c r="K23" s="16"/>
      <c r="L23" s="115"/>
      <c r="M23" s="21"/>
      <c r="N23" s="68"/>
      <c r="O23" s="68"/>
      <c r="P23" s="68"/>
      <c r="Q23" s="68"/>
      <c r="R23" s="68"/>
      <c r="S23" s="69"/>
      <c r="T23" s="11"/>
      <c r="U23" s="16"/>
      <c r="V23" s="115"/>
      <c r="W23" s="21"/>
      <c r="X23" s="68"/>
      <c r="Y23" s="68"/>
      <c r="Z23" s="68"/>
      <c r="AA23" s="68"/>
      <c r="AB23" s="68"/>
      <c r="AC23" s="69"/>
      <c r="AD23" s="11"/>
      <c r="AE23" s="16"/>
      <c r="AF23" s="124"/>
      <c r="AP23" s="124"/>
      <c r="AZ23" s="124"/>
      <c r="BA23" s="141"/>
      <c r="BB23" s="144"/>
      <c r="BC23" s="144"/>
      <c r="BD23" s="144"/>
      <c r="BE23" s="144"/>
      <c r="BF23" s="144"/>
      <c r="BG23" s="144"/>
      <c r="BJ23" s="124"/>
      <c r="BT23" s="124"/>
      <c r="CD23" s="124"/>
      <c r="CN23" s="124"/>
      <c r="CX23" s="124"/>
      <c r="DH23" s="124"/>
      <c r="DR23" s="124"/>
      <c r="EB23" s="124"/>
      <c r="EL23" s="124"/>
      <c r="EV23" s="124"/>
      <c r="FF23" s="124"/>
      <c r="FP23" s="124"/>
      <c r="FZ23" s="124"/>
      <c r="GJ23" s="124"/>
      <c r="GT23" s="124"/>
      <c r="HD23" s="124"/>
      <c r="HN23" s="124"/>
      <c r="HX23" s="124"/>
    </row>
    <row xmlns:x14ac="http://schemas.microsoft.com/office/spreadsheetml/2009/9/ac" r="24" s="2" customFormat="true" x14ac:dyDescent="0.25">
      <c r="A24" s="379" t="str">
        <f ca="true">IF(ISBLANK('Data Summary'!A26),"",'Data Summary'!A26)</f>
        <v/>
      </c>
      <c r="B24" s="115"/>
      <c r="C24" s="21"/>
      <c r="D24" s="68"/>
      <c r="E24" s="68"/>
      <c r="F24" s="68"/>
      <c r="G24" s="68"/>
      <c r="H24" s="68"/>
      <c r="I24" s="69"/>
      <c r="J24" s="11"/>
      <c r="K24" s="16"/>
      <c r="L24" s="115"/>
      <c r="M24" s="21"/>
      <c r="N24" s="68"/>
      <c r="O24" s="68"/>
      <c r="P24" s="68"/>
      <c r="Q24" s="68"/>
      <c r="R24" s="68"/>
      <c r="S24" s="69"/>
      <c r="T24" s="11"/>
      <c r="U24" s="16"/>
      <c r="V24" s="115"/>
      <c r="W24" s="21"/>
      <c r="X24" s="68"/>
      <c r="Y24" s="68"/>
      <c r="Z24" s="68"/>
      <c r="AA24" s="68"/>
      <c r="AB24" s="68"/>
      <c r="AC24" s="69"/>
      <c r="AD24" s="11"/>
      <c r="AE24" s="16"/>
      <c r="AF24" s="124"/>
      <c r="AP24" s="124"/>
      <c r="AZ24" s="124"/>
      <c r="BA24" s="141"/>
      <c r="BB24" s="144"/>
      <c r="BC24" s="144"/>
      <c r="BD24" s="144"/>
      <c r="BE24" s="144"/>
      <c r="BF24" s="144"/>
      <c r="BG24" s="144"/>
      <c r="BJ24" s="124"/>
      <c r="BT24" s="124"/>
      <c r="CD24" s="124"/>
      <c r="CN24" s="124"/>
      <c r="CX24" s="124"/>
      <c r="DH24" s="124"/>
      <c r="DR24" s="124"/>
      <c r="EB24" s="124"/>
      <c r="EL24" s="124"/>
      <c r="EV24" s="124"/>
      <c r="FF24" s="124"/>
      <c r="FP24" s="124"/>
      <c r="FZ24" s="124"/>
      <c r="GJ24" s="124"/>
      <c r="GT24" s="124"/>
      <c r="HD24" s="124"/>
      <c r="HN24" s="124"/>
      <c r="HX24" s="124"/>
    </row>
    <row xmlns:x14ac="http://schemas.microsoft.com/office/spreadsheetml/2009/9/ac" r="25" s="2" customFormat="true" x14ac:dyDescent="0.25">
      <c r="A25" s="379" t="str">
        <f ca="true">IF(ISBLANK('Data Summary'!A27),"",'Data Summary'!A27)</f>
        <v/>
      </c>
      <c r="B25" s="115"/>
      <c r="C25" s="21"/>
      <c r="D25" s="68"/>
      <c r="E25" s="68"/>
      <c r="F25" s="68"/>
      <c r="G25" s="68"/>
      <c r="H25" s="68"/>
      <c r="I25" s="69"/>
      <c r="J25" s="11"/>
      <c r="K25" s="16"/>
      <c r="L25" s="115"/>
      <c r="M25" s="21"/>
      <c r="N25" s="68"/>
      <c r="O25" s="68"/>
      <c r="P25" s="68"/>
      <c r="Q25" s="68"/>
      <c r="R25" s="68"/>
      <c r="S25" s="69"/>
      <c r="T25" s="11"/>
      <c r="U25" s="16"/>
      <c r="V25" s="115"/>
      <c r="W25" s="21"/>
      <c r="X25" s="68"/>
      <c r="Y25" s="68"/>
      <c r="Z25" s="68"/>
      <c r="AA25" s="68"/>
      <c r="AB25" s="68"/>
      <c r="AC25" s="69"/>
      <c r="AD25" s="11"/>
      <c r="AE25" s="16"/>
      <c r="AF25" s="124"/>
      <c r="AP25" s="124"/>
      <c r="AZ25" s="124"/>
      <c r="BA25" s="141"/>
      <c r="BB25" s="144"/>
      <c r="BC25" s="144"/>
      <c r="BD25" s="144"/>
      <c r="BE25" s="144"/>
      <c r="BF25" s="144"/>
      <c r="BG25" s="144"/>
      <c r="BJ25" s="124"/>
      <c r="BT25" s="124"/>
      <c r="CD25" s="124"/>
      <c r="CN25" s="124"/>
      <c r="CX25" s="124"/>
      <c r="DH25" s="124"/>
      <c r="DR25" s="124"/>
      <c r="EB25" s="124"/>
      <c r="EL25" s="124"/>
      <c r="EV25" s="124"/>
      <c r="FF25" s="124"/>
      <c r="FP25" s="124"/>
      <c r="FZ25" s="124"/>
      <c r="GJ25" s="124"/>
      <c r="GT25" s="124"/>
      <c r="HD25" s="124"/>
      <c r="HN25" s="124"/>
      <c r="HX25" s="124"/>
    </row>
    <row xmlns:x14ac="http://schemas.microsoft.com/office/spreadsheetml/2009/9/ac" r="26" s="2" customFormat="true" x14ac:dyDescent="0.25">
      <c r="A26" s="379" t="str">
        <f ca="true">IF(ISBLANK('Data Summary'!A28),"",'Data Summary'!A28)</f>
        <v/>
      </c>
      <c r="B26" s="115"/>
      <c r="C26" s="23"/>
      <c r="D26" s="6"/>
      <c r="E26" s="6"/>
      <c r="F26" s="6"/>
      <c r="G26" s="6"/>
      <c r="H26" s="6"/>
      <c r="I26" s="27"/>
      <c r="J26" s="11"/>
      <c r="K26" s="16"/>
      <c r="L26" s="115"/>
      <c r="M26" s="23"/>
      <c r="N26" s="6"/>
      <c r="O26" s="6"/>
      <c r="P26" s="6"/>
      <c r="Q26" s="6"/>
      <c r="R26" s="6"/>
      <c r="S26" s="27"/>
      <c r="T26" s="11"/>
      <c r="U26" s="16"/>
      <c r="V26" s="115"/>
      <c r="W26" s="23"/>
      <c r="X26" s="6"/>
      <c r="Y26" s="6"/>
      <c r="Z26" s="6"/>
      <c r="AA26" s="6"/>
      <c r="AB26" s="6"/>
      <c r="AC26" s="27"/>
      <c r="AD26" s="11"/>
      <c r="AE26" s="16"/>
      <c r="AF26" s="124"/>
      <c r="AP26" s="124"/>
      <c r="AZ26" s="124"/>
      <c r="BA26" s="141"/>
      <c r="BB26" s="144"/>
      <c r="BC26" s="144"/>
      <c r="BD26" s="144"/>
      <c r="BE26" s="144"/>
      <c r="BF26" s="144"/>
      <c r="BG26" s="144"/>
      <c r="BJ26" s="124"/>
      <c r="BT26" s="124"/>
      <c r="CD26" s="124"/>
      <c r="CN26" s="124"/>
      <c r="CX26" s="124"/>
      <c r="DH26" s="124"/>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79" t="str">
        <f ca="true">IF(ISBLANK('Data Summary'!A29),"",'Data Summary'!A29)</f>
        <v/>
      </c>
      <c r="B27" s="116" t="s">
        <v>12</v>
      </c>
      <c r="C27" s="572" t="s">
        <v>184</v>
      </c>
      <c r="D27" s="572"/>
      <c r="E27" s="572"/>
      <c r="F27" s="572"/>
      <c r="G27" s="572"/>
      <c r="H27" s="572"/>
      <c r="I27" s="573"/>
      <c r="J27" s="11"/>
      <c r="K27" s="16"/>
      <c r="L27" s="116" t="s">
        <v>12</v>
      </c>
      <c r="M27" s="579" t="s">
        <v>240</v>
      </c>
      <c r="N27" s="579"/>
      <c r="O27" s="579"/>
      <c r="P27" s="579"/>
      <c r="Q27" s="579"/>
      <c r="R27" s="579"/>
      <c r="S27" s="573"/>
      <c r="T27" s="11"/>
      <c r="U27" s="16"/>
      <c r="V27" s="116" t="s">
        <v>12</v>
      </c>
      <c r="W27" s="579" t="s">
        <v>240</v>
      </c>
      <c r="X27" s="579"/>
      <c r="Y27" s="579"/>
      <c r="Z27" s="579"/>
      <c r="AA27" s="579"/>
      <c r="AB27" s="579"/>
      <c r="AC27" s="573"/>
      <c r="AD27" s="11"/>
      <c r="AE27" s="16"/>
      <c r="AF27" s="124"/>
      <c r="AP27" s="124"/>
      <c r="AZ27" s="124"/>
      <c r="BA27" s="574"/>
      <c r="BB27" s="574"/>
      <c r="BC27" s="574"/>
      <c r="BD27" s="574"/>
      <c r="BE27" s="574"/>
      <c r="BF27" s="574"/>
      <c r="BG27" s="574"/>
      <c r="BJ27" s="124"/>
      <c r="BT27" s="124"/>
      <c r="CD27" s="124"/>
      <c r="CN27" s="124"/>
      <c r="CX27" s="124"/>
      <c r="DH27" s="124"/>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9" t="str">
        <f ca="true">IF(ISBLANK('Data Summary'!A30),"",'Data Summary'!A30)</f>
        <v/>
      </c>
      <c r="B28" s="116"/>
      <c r="C28" s="65" t="s">
        <v>120</v>
      </c>
      <c r="D28" s="54"/>
      <c r="E28" s="54"/>
      <c r="F28" s="54"/>
      <c r="G28" s="54"/>
      <c r="H28" s="54" t="s">
        <v>158</v>
      </c>
      <c r="I28" s="99"/>
      <c r="J28" s="11"/>
      <c r="K28" s="16"/>
      <c r="L28" s="116"/>
      <c r="M28" s="65" t="s">
        <v>120</v>
      </c>
      <c r="N28" s="411" t="s">
        <v>158</v>
      </c>
      <c r="O28" s="411" t="s">
        <v>158</v>
      </c>
      <c r="P28" s="411"/>
      <c r="Q28" s="411"/>
      <c r="R28" s="411" t="s">
        <v>158</v>
      </c>
      <c r="S28" s="98" t="s">
        <v>158</v>
      </c>
      <c r="T28" s="11"/>
      <c r="U28" s="16"/>
      <c r="V28" s="116"/>
      <c r="W28" s="65" t="s">
        <v>120</v>
      </c>
      <c r="X28" s="411" t="s">
        <v>158</v>
      </c>
      <c r="Y28" s="411" t="s">
        <v>158</v>
      </c>
      <c r="Z28" s="411"/>
      <c r="AA28" s="411"/>
      <c r="AB28" s="411" t="s">
        <v>158</v>
      </c>
      <c r="AC28" s="98" t="s">
        <v>158</v>
      </c>
      <c r="AD28" s="11"/>
      <c r="AE28" s="16"/>
      <c r="AF28" s="124"/>
      <c r="AP28" s="124"/>
      <c r="AZ28" s="124"/>
      <c r="BA28" s="124"/>
      <c r="BB28" s="141"/>
      <c r="BC28" s="141"/>
      <c r="BD28" s="141"/>
      <c r="BE28" s="141"/>
      <c r="BF28" s="141"/>
      <c r="BG28" s="141"/>
      <c r="BJ28" s="124"/>
      <c r="BT28" s="124"/>
      <c r="CD28" s="124"/>
      <c r="CN28" s="124"/>
      <c r="CX28" s="124"/>
      <c r="DH28" s="124"/>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79" t="str">
        <f ca="true">IF(ISBLANK('Data Summary'!A31),"",'Data Summary'!A31)</f>
        <v/>
      </c>
      <c r="B29" s="116"/>
      <c r="C29" s="65" t="s">
        <v>102</v>
      </c>
      <c r="D29" s="53"/>
      <c r="E29" s="53"/>
      <c r="F29" s="53"/>
      <c r="G29" s="53"/>
      <c r="H29" s="53" t="s">
        <v>158</v>
      </c>
      <c r="I29" s="98"/>
      <c r="J29" s="11"/>
      <c r="K29" s="16"/>
      <c r="L29" s="116"/>
      <c r="M29" s="65" t="s">
        <v>102</v>
      </c>
      <c r="N29" s="53" t="s">
        <v>158</v>
      </c>
      <c r="O29" s="53" t="s">
        <v>158</v>
      </c>
      <c r="P29" s="53"/>
      <c r="Q29" s="53"/>
      <c r="R29" s="53" t="s">
        <v>158</v>
      </c>
      <c r="S29" s="98" t="s">
        <v>158</v>
      </c>
      <c r="T29" s="11"/>
      <c r="U29" s="16"/>
      <c r="V29" s="116"/>
      <c r="W29" s="65" t="s">
        <v>102</v>
      </c>
      <c r="X29" s="53" t="s">
        <v>158</v>
      </c>
      <c r="Y29" s="53" t="s">
        <v>158</v>
      </c>
      <c r="Z29" s="53"/>
      <c r="AA29" s="53"/>
      <c r="AB29" s="53" t="s">
        <v>158</v>
      </c>
      <c r="AC29" s="98" t="s">
        <v>158</v>
      </c>
      <c r="AD29" s="11"/>
      <c r="AE29" s="16"/>
      <c r="AF29" s="124"/>
      <c r="AP29" s="124"/>
      <c r="AZ29" s="124"/>
      <c r="BA29" s="124"/>
      <c r="BB29" s="141"/>
      <c r="BC29" s="141"/>
      <c r="BD29" s="141"/>
      <c r="BE29" s="141"/>
      <c r="BF29" s="141"/>
      <c r="BG29" s="141"/>
      <c r="BJ29" s="124"/>
      <c r="BT29" s="124"/>
      <c r="CD29" s="124"/>
      <c r="CN29" s="124"/>
      <c r="CX29" s="124"/>
      <c r="DH29" s="124"/>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79" t="str">
        <f ca="true">IF(ISBLANK('Data Summary'!A32),"",'Data Summary'!A32)</f>
        <v/>
      </c>
      <c r="B30" s="116"/>
      <c r="C30" s="65" t="s">
        <v>127</v>
      </c>
      <c r="D30" s="53"/>
      <c r="E30" s="53"/>
      <c r="F30" s="53"/>
      <c r="G30" s="53"/>
      <c r="H30" s="53"/>
      <c r="I30" s="98"/>
      <c r="J30" s="11"/>
      <c r="K30" s="16"/>
      <c r="L30" s="116"/>
      <c r="M30" s="65" t="s">
        <v>127</v>
      </c>
      <c r="N30" s="53"/>
      <c r="O30" s="53"/>
      <c r="P30" s="53"/>
      <c r="Q30" s="53"/>
      <c r="R30" s="53"/>
      <c r="S30" s="98"/>
      <c r="T30" s="11"/>
      <c r="U30" s="16"/>
      <c r="V30" s="116"/>
      <c r="W30" s="65" t="s">
        <v>127</v>
      </c>
      <c r="X30" s="53"/>
      <c r="Y30" s="53"/>
      <c r="Z30" s="53"/>
      <c r="AA30" s="53"/>
      <c r="AB30" s="53"/>
      <c r="AC30" s="98"/>
      <c r="AD30" s="11"/>
      <c r="AE30" s="16"/>
      <c r="AF30" s="124"/>
      <c r="AP30" s="124"/>
      <c r="AZ30" s="124"/>
      <c r="BA30" s="124"/>
      <c r="BB30" s="141"/>
      <c r="BC30" s="141"/>
      <c r="BD30" s="141"/>
      <c r="BE30" s="141"/>
      <c r="BF30" s="141"/>
      <c r="BG30" s="141"/>
      <c r="BJ30" s="124"/>
      <c r="BT30" s="124"/>
      <c r="CD30" s="124"/>
      <c r="CN30" s="124"/>
      <c r="CX30" s="124"/>
      <c r="DH30" s="124"/>
      <c r="DR30" s="124"/>
      <c r="EB30" s="124"/>
      <c r="EL30" s="124"/>
      <c r="EV30" s="124"/>
      <c r="FF30" s="124"/>
      <c r="FP30" s="124"/>
      <c r="FZ30" s="124"/>
      <c r="GJ30" s="124"/>
      <c r="GT30" s="124"/>
      <c r="HD30" s="124"/>
      <c r="HN30" s="124"/>
      <c r="HX30" s="124"/>
    </row>
    <row xmlns:x14ac="http://schemas.microsoft.com/office/spreadsheetml/2009/9/ac" r="31" ht="16.5" customHeight="true" x14ac:dyDescent="0.25">
      <c r="A31" s="379" t="str">
        <f ca="true">IF(ISBLANK('Data Summary'!A33),"",'Data Summary'!A33)</f>
        <v/>
      </c>
      <c r="B31" s="116"/>
      <c r="C31" s="65" t="s">
        <v>128</v>
      </c>
      <c r="D31" s="53"/>
      <c r="E31" s="53"/>
      <c r="F31" s="53"/>
      <c r="G31" s="53"/>
      <c r="H31" s="53"/>
      <c r="I31" s="98"/>
      <c r="J31" s="11"/>
      <c r="K31" s="16"/>
      <c r="L31" s="116"/>
      <c r="M31" s="65" t="s">
        <v>128</v>
      </c>
      <c r="N31" s="53"/>
      <c r="O31" s="53"/>
      <c r="P31" s="53"/>
      <c r="Q31" s="53"/>
      <c r="R31" s="53"/>
      <c r="S31" s="98"/>
      <c r="T31" s="11"/>
      <c r="U31" s="16"/>
      <c r="V31" s="116"/>
      <c r="W31" s="65" t="s">
        <v>128</v>
      </c>
      <c r="X31" s="53"/>
      <c r="Y31" s="53"/>
      <c r="Z31" s="53"/>
      <c r="AA31" s="53"/>
      <c r="AB31" s="53"/>
      <c r="AC31" s="98"/>
      <c r="AD31" s="11"/>
      <c r="AE31" s="16"/>
      <c r="BB31" s="140"/>
      <c r="BC31" s="140"/>
      <c r="BD31" s="140"/>
      <c r="BE31" s="140"/>
      <c r="BF31" s="140"/>
      <c r="BG31" s="140"/>
    </row>
    <row xmlns:x14ac="http://schemas.microsoft.com/office/spreadsheetml/2009/9/ac" r="32" ht="16.5" customHeight="true" x14ac:dyDescent="0.25">
      <c r="A32" s="379" t="str">
        <f ca="true">IF(ISBLANK('Data Summary'!A34),"",'Data Summary'!A34)</f>
        <v/>
      </c>
      <c r="B32" s="116"/>
      <c r="C32" s="65" t="s">
        <v>103</v>
      </c>
      <c r="D32" s="53" t="s">
        <v>158</v>
      </c>
      <c r="E32" s="53" t="s">
        <v>158</v>
      </c>
      <c r="F32" s="53"/>
      <c r="G32" s="53"/>
      <c r="H32" s="53" t="s">
        <v>158</v>
      </c>
      <c r="I32" s="98" t="s">
        <v>158</v>
      </c>
      <c r="J32" s="11"/>
      <c r="K32" s="16"/>
      <c r="L32" s="116"/>
      <c r="M32" s="65" t="s">
        <v>103</v>
      </c>
      <c r="N32" s="53" t="s">
        <v>158</v>
      </c>
      <c r="O32" s="53" t="s">
        <v>158</v>
      </c>
      <c r="P32" s="53"/>
      <c r="Q32" s="53"/>
      <c r="R32" s="53" t="s">
        <v>158</v>
      </c>
      <c r="S32" s="98" t="s">
        <v>158</v>
      </c>
      <c r="T32" s="11"/>
      <c r="U32" s="16"/>
      <c r="V32" s="116"/>
      <c r="W32" s="65" t="s">
        <v>103</v>
      </c>
      <c r="X32" s="53" t="s">
        <v>158</v>
      </c>
      <c r="Y32" s="53" t="s">
        <v>158</v>
      </c>
      <c r="Z32" s="53"/>
      <c r="AA32" s="53"/>
      <c r="AB32" s="53" t="s">
        <v>158</v>
      </c>
      <c r="AC32" s="98" t="s">
        <v>158</v>
      </c>
      <c r="AD32" s="11"/>
      <c r="AE32" s="16"/>
      <c r="BB32" s="140"/>
      <c r="BC32" s="140"/>
      <c r="BD32" s="140"/>
      <c r="BE32" s="140"/>
      <c r="BF32" s="140"/>
      <c r="BG32" s="140"/>
    </row>
    <row xmlns:x14ac="http://schemas.microsoft.com/office/spreadsheetml/2009/9/ac" r="33" ht="16.5" customHeight="true" x14ac:dyDescent="0.25">
      <c r="A33" s="379" t="str">
        <f ca="true">IF(ISBLANK('Data Summary'!A35),"",'Data Summary'!A35)</f>
        <v/>
      </c>
      <c r="B33" s="117"/>
      <c r="C33" s="12" t="s">
        <v>23</v>
      </c>
      <c r="D33" s="71"/>
      <c r="E33" s="10"/>
      <c r="F33" s="10"/>
      <c r="G33" s="72"/>
      <c r="H33" s="73"/>
      <c r="I33" s="74"/>
      <c r="J33" s="11"/>
      <c r="K33" s="16"/>
      <c r="L33" s="117"/>
      <c r="M33" s="12" t="s">
        <v>23</v>
      </c>
      <c r="N33" s="412"/>
      <c r="O33" s="413"/>
      <c r="P33" s="413"/>
      <c r="Q33" s="414"/>
      <c r="R33" s="415"/>
      <c r="S33" s="74"/>
      <c r="T33" s="11"/>
      <c r="U33" s="16"/>
      <c r="V33" s="117"/>
      <c r="W33" s="12" t="s">
        <v>23</v>
      </c>
      <c r="X33" s="412"/>
      <c r="Y33" s="413"/>
      <c r="Z33" s="413"/>
      <c r="AA33" s="414"/>
      <c r="AB33" s="415"/>
      <c r="AC33" s="74"/>
      <c r="AD33" s="11"/>
      <c r="AE33" s="16"/>
      <c r="BB33" s="140"/>
      <c r="BC33" s="140"/>
      <c r="BD33" s="140"/>
      <c r="BE33" s="140"/>
      <c r="BF33" s="140"/>
      <c r="BG33" s="140"/>
    </row>
    <row xmlns:x14ac="http://schemas.microsoft.com/office/spreadsheetml/2009/9/ac" r="34" s="3" customFormat="true" ht="16.5" customHeight="true" thickBot="true" x14ac:dyDescent="0.3">
      <c r="A34" s="379" t="str">
        <f ca="true">IF(ISBLANK('Data Summary'!A36),"",'Data Summary'!A36)</f>
        <v/>
      </c>
      <c r="B34" s="118"/>
      <c r="C34" s="28" t="s">
        <v>20</v>
      </c>
      <c r="D34" s="76"/>
      <c r="E34" s="76"/>
      <c r="F34" s="76"/>
      <c r="G34" s="76"/>
      <c r="H34" s="76"/>
      <c r="I34" s="81"/>
      <c r="J34" s="25"/>
      <c r="K34" s="18"/>
      <c r="L34" s="118"/>
      <c r="M34" s="28" t="s">
        <v>20</v>
      </c>
      <c r="N34" s="76"/>
      <c r="O34" s="76"/>
      <c r="P34" s="76"/>
      <c r="Q34" s="76"/>
      <c r="R34" s="76"/>
      <c r="S34" s="81"/>
      <c r="T34" s="25"/>
      <c r="U34" s="18"/>
      <c r="V34" s="118"/>
      <c r="W34" s="28" t="s">
        <v>20</v>
      </c>
      <c r="X34" s="76"/>
      <c r="Y34" s="76"/>
      <c r="Z34" s="76"/>
      <c r="AA34" s="76"/>
      <c r="AB34" s="76"/>
      <c r="AC34" s="81"/>
      <c r="AD34" s="25"/>
      <c r="AE34" s="18"/>
      <c r="AF34" s="119"/>
      <c r="AP34" s="119"/>
      <c r="AZ34" s="119"/>
      <c r="BA34" s="119"/>
      <c r="BB34" s="142"/>
      <c r="BC34" s="142"/>
      <c r="BD34" s="142"/>
      <c r="BE34" s="142"/>
      <c r="BF34" s="142"/>
      <c r="BG34" s="142"/>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9"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9"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9"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9"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9"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9"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9"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9"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9"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9"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9"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9"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9"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9"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9"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9"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9"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9"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9"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9"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9"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9"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9"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9"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9"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9"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9"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9"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9"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9"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9"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9"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9"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9"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9"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9"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9"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9"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9"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9"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9"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9"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9"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9"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9"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9"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9"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9"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9"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9"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9"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9"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9"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9"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9"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9"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9"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9"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9"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9"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9"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9"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9"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9"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9"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9"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9"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9"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9"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9"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9"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9"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9"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9"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9"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9"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9"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9"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9"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9"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9"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9"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9"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9"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9"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9"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9"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9"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9"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9"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9"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9"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9"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9"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9"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9"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9"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9"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9"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9"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9"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9"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9"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9"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9"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9"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9"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9"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9"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9"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9"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9"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9"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9"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9"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9"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9"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5"/>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5"/>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5"/>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5"/>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5"/>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5"/>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5"/>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5"/>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5"/>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5"/>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5"/>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5"/>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5"/>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5"/>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5"/>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5"/>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5"/>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5"/>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5"/>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5"/>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5"/>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5"/>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5"/>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5"/>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5"/>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5"/>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5"/>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5"/>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5"/>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5"/>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5"/>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5"/>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5"/>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5"/>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5"/>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5"/>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5"/>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5"/>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5"/>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5"/>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5"/>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5"/>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5"/>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5"/>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5"/>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5"/>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5"/>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5"/>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5"/>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5"/>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5"/>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5"/>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5"/>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5"/>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5"/>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5"/>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5"/>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5"/>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5"/>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5"/>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5"/>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5"/>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5"/>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5"/>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5"/>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5"/>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5"/>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5"/>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5"/>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5"/>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5"/>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5"/>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5"/>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5"/>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5"/>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5"/>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5"/>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5"/>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5"/>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5"/>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5"/>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5"/>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5"/>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5"/>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5"/>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5"/>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5"/>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5"/>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5"/>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5"/>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5"/>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5"/>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5"/>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5"/>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5"/>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5"/>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5"/>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5"/>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5"/>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5"/>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5"/>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5"/>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5"/>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5"/>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5"/>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5"/>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5"/>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5"/>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5"/>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5"/>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5"/>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5"/>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5"/>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5"/>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5"/>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5"/>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5"/>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5"/>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5"/>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5"/>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5"/>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5"/>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5"/>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5"/>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5"/>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5"/>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5"/>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5"/>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5"/>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5"/>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5"/>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5"/>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5"/>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5"/>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5"/>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5"/>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5"/>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5"/>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5"/>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5"/>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5"/>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5"/>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5"/>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5"/>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5"/>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5"/>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5"/>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5"/>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5"/>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5"/>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5"/>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5"/>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5"/>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5"/>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5"/>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5"/>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5"/>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5"/>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5"/>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5"/>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5"/>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5"/>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5"/>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5"/>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5"/>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5"/>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5"/>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5"/>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5"/>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5"/>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5"/>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5"/>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5"/>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5"/>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5"/>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5"/>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5"/>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5"/>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5"/>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5"/>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5"/>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5"/>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5"/>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5"/>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5"/>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5"/>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5"/>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5"/>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5"/>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5"/>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5"/>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5"/>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5"/>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5"/>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5"/>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5"/>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5"/>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5"/>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5"/>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5"/>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5"/>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5"/>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5"/>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5"/>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5"/>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5"/>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5"/>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5"/>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5"/>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5"/>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5"/>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5"/>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5"/>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5"/>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5"/>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5"/>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5"/>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5"/>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5"/>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5"/>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5"/>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5"/>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5"/>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5"/>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5"/>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5"/>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5"/>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5"/>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5"/>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5"/>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5"/>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5"/>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5"/>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5"/>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5"/>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5"/>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5"/>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5"/>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5"/>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5"/>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5"/>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5"/>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5"/>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5"/>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5"/>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5"/>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5"/>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5"/>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5"/>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5"/>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5"/>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5"/>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5"/>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5"/>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5"/>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5"/>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5"/>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5"/>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5"/>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5"/>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5"/>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5"/>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5"/>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5"/>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5"/>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5"/>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5"/>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5"/>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5"/>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5"/>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5"/>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5"/>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5"/>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5"/>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5"/>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5"/>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5"/>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5"/>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5"/>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5"/>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5"/>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5"/>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5"/>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5"/>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5"/>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5"/>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5"/>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5"/>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5"/>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5"/>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5"/>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5"/>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5"/>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5"/>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5"/>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5"/>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5"/>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5"/>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5"/>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5"/>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5"/>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5"/>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5"/>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5"/>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5"/>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5"/>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5"/>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5"/>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5"/>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5"/>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5"/>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5"/>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5"/>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5"/>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5"/>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5"/>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5"/>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5"/>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5"/>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5"/>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5"/>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5"/>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5"/>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5"/>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5"/>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5"/>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5"/>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5"/>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5"/>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5"/>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5"/>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5"/>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5"/>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5"/>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5"/>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5"/>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5"/>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5"/>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5"/>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5"/>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5"/>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5"/>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5"/>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5"/>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5"/>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5"/>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5"/>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5"/>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5"/>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5"/>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5"/>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5"/>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5"/>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5"/>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5"/>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5"/>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5"/>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5"/>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5"/>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5"/>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5"/>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5"/>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5"/>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5"/>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5"/>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5"/>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5"/>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5"/>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5"/>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5"/>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5"/>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5"/>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5"/>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5"/>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5"/>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5"/>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5"/>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5"/>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5"/>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5"/>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5"/>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5"/>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5"/>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5"/>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5"/>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5"/>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5"/>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5"/>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5"/>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5"/>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5"/>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5"/>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5"/>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5"/>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5"/>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5"/>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5"/>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5"/>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5"/>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5"/>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5"/>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5"/>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5"/>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5"/>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5"/>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5"/>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5"/>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5"/>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5"/>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5"/>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5"/>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5"/>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5"/>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5"/>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5"/>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5"/>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5"/>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5"/>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5"/>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5"/>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5"/>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5"/>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5"/>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5"/>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5"/>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5"/>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5"/>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5"/>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5"/>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5"/>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5"/>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5"/>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5"/>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5"/>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5"/>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5"/>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5"/>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5"/>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5"/>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5"/>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5"/>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5"/>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5"/>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5"/>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5"/>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5"/>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5"/>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5"/>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5"/>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5"/>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5"/>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5"/>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5"/>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5"/>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5"/>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5"/>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5"/>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5"/>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5"/>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5"/>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5"/>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5"/>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5"/>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5"/>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5"/>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5"/>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5"/>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5"/>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5"/>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5"/>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5"/>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5"/>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5"/>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5"/>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5"/>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5"/>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5"/>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5"/>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5"/>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5"/>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5"/>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5"/>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5"/>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5"/>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5"/>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5"/>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75"/>
      <c r="B638" s="119"/>
      <c r="L638" s="119"/>
      <c r="V638" s="119"/>
      <c r="AF638" s="119"/>
      <c r="AP638" s="119"/>
      <c r="AZ638" s="119"/>
      <c r="BA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75"/>
      <c r="B639" s="119"/>
      <c r="L639" s="119"/>
      <c r="V639" s="119"/>
      <c r="AF639" s="119"/>
      <c r="AP639" s="119"/>
      <c r="AZ639" s="119"/>
      <c r="BA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75"/>
      <c r="B640" s="119"/>
      <c r="L640" s="119"/>
      <c r="V640" s="119"/>
      <c r="AF640" s="119"/>
      <c r="AP640" s="119"/>
      <c r="AZ640" s="119"/>
      <c r="BA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5">
    <mergeCell ref="C27:I27"/>
    <mergeCell ref="BA27:BG27"/>
    <mergeCell ref="M27:S27"/>
    <mergeCell ref="A2:A3"/>
    <mergeCell ref="W27:AC27"/>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2024-04-24T06:17:50Z</dcterms:modified>
</cp:coreProperties>
</file>